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net\Consolidado Telconet &amp; subsidiarias 2019\Estados financieros 2019\"/>
    </mc:Choice>
  </mc:AlternateContent>
  <xr:revisionPtr revIDLastSave="0" documentId="13_ncr:1_{DC08667A-DAE1-4831-8B24-A534FCE7FFE0}" xr6:coauthVersionLast="45" xr6:coauthVersionMax="45" xr10:uidLastSave="{00000000-0000-0000-0000-000000000000}"/>
  <bookViews>
    <workbookView xWindow="-120" yWindow="-120" windowWidth="20730" windowHeight="11160" tabRatio="896" xr2:uid="{00000000-000D-0000-FFFF-FFFF00000000}"/>
  </bookViews>
  <sheets>
    <sheet name="Facturas Compras 2019" sheetId="1" r:id="rId1"/>
    <sheet name="Pagos" sheetId="12" r:id="rId2"/>
    <sheet name="Saldos por Pagar 311219" sheetId="8" r:id="rId3"/>
    <sheet name="ANticipo Proveedor" sheetId="10" r:id="rId4"/>
    <sheet name="Facturas ventas a Relacionadas" sheetId="7" r:id="rId5"/>
    <sheet name="Cobros" sheetId="13" r:id="rId6"/>
    <sheet name="Saldos por Cobrar 311219" sheetId="9" r:id="rId7"/>
    <sheet name="Anticipos Megadatos" sheetId="14" r:id="rId8"/>
  </sheets>
  <definedNames>
    <definedName name="_xlnm._FilterDatabase" localSheetId="0" hidden="1">'Facturas Compras 2019'!$A$1:$AA$442</definedName>
    <definedName name="_xlnm._FilterDatabase" localSheetId="4" hidden="1">'Facturas ventas a Relacionadas'!$A$1:$AY$578</definedName>
    <definedName name="_xlnm._FilterDatabase" localSheetId="1" hidden="1">Pagos!$A$1:$J$333</definedName>
    <definedName name="_xlnm._FilterDatabase" localSheetId="6" hidden="1">'Saldos por Cobrar 311219'!$A$1:$AV$805</definedName>
    <definedName name="_xlnm._FilterDatabase" localSheetId="2" hidden="1">'Saldos por Pagar 311219'!#REF!</definedName>
  </definedNames>
  <calcPr calcId="191029"/>
  <pivotCaches>
    <pivotCache cacheId="6" r:id="rId9"/>
    <pivotCache cacheId="7" r:id="rId10"/>
    <pivotCache cacheId="8" r:id="rId11"/>
    <pivotCache cacheId="9" r:id="rId12"/>
    <pivotCache cacheId="10" r:id="rId13"/>
    <pivotCache cacheId="1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4" i="14" l="1"/>
  <c r="F107" i="14" s="1"/>
  <c r="F109" i="14" s="1"/>
  <c r="F103" i="14"/>
  <c r="F102" i="14"/>
  <c r="F100" i="14"/>
  <c r="F105" i="14" s="1"/>
  <c r="U497" i="1" l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F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496" i="1"/>
  <c r="AA495" i="1"/>
  <c r="AA445" i="1"/>
  <c r="AA444" i="1"/>
  <c r="AA443" i="1"/>
  <c r="AA430" i="1"/>
  <c r="AA429" i="1"/>
  <c r="AA428" i="1"/>
  <c r="AA427" i="1"/>
  <c r="AA426" i="1"/>
  <c r="AA425" i="1"/>
  <c r="AA348" i="1"/>
  <c r="AA345" i="1"/>
  <c r="AA344" i="1"/>
  <c r="AA343" i="1"/>
  <c r="AA342" i="1"/>
  <c r="AA341" i="1"/>
  <c r="AA340" i="1"/>
  <c r="AA339" i="1"/>
  <c r="AA338" i="1"/>
  <c r="AA290" i="1"/>
  <c r="AA264" i="1"/>
  <c r="AA263" i="1"/>
  <c r="AA262" i="1"/>
  <c r="AA37" i="1"/>
  <c r="AA19" i="1"/>
  <c r="AA18" i="1"/>
  <c r="AA17" i="1"/>
  <c r="AA16" i="1"/>
  <c r="AA15" i="1"/>
  <c r="AA14" i="1"/>
  <c r="AA13" i="1"/>
  <c r="AA12" i="1"/>
  <c r="N631" i="1" l="1"/>
  <c r="P631" i="1" s="1"/>
  <c r="N630" i="1"/>
  <c r="P630" i="1" s="1"/>
  <c r="N629" i="1"/>
  <c r="P629" i="1" s="1"/>
  <c r="N628" i="1"/>
  <c r="P628" i="1" s="1"/>
  <c r="N627" i="1"/>
  <c r="P627" i="1" s="1"/>
  <c r="N626" i="1"/>
  <c r="P626" i="1" s="1"/>
  <c r="N625" i="1"/>
  <c r="P625" i="1" s="1"/>
  <c r="N624" i="1"/>
  <c r="P624" i="1" s="1"/>
  <c r="N623" i="1"/>
  <c r="P623" i="1" s="1"/>
  <c r="N622" i="1"/>
  <c r="P622" i="1" s="1"/>
  <c r="N621" i="1"/>
  <c r="P621" i="1" s="1"/>
  <c r="N620" i="1"/>
  <c r="P620" i="1" s="1"/>
  <c r="N619" i="1"/>
  <c r="P619" i="1" s="1"/>
  <c r="N618" i="1"/>
  <c r="P618" i="1" s="1"/>
  <c r="N617" i="1"/>
  <c r="P617" i="1" s="1"/>
  <c r="N616" i="1"/>
  <c r="P616" i="1" s="1"/>
  <c r="N615" i="1"/>
  <c r="P615" i="1" s="1"/>
  <c r="N614" i="1"/>
  <c r="P614" i="1" s="1"/>
  <c r="N613" i="1"/>
  <c r="P613" i="1" s="1"/>
  <c r="N612" i="1"/>
  <c r="P612" i="1" s="1"/>
  <c r="N611" i="1"/>
  <c r="P611" i="1" s="1"/>
  <c r="N610" i="1"/>
  <c r="P610" i="1" s="1"/>
  <c r="N609" i="1"/>
  <c r="P609" i="1" s="1"/>
  <c r="N608" i="1"/>
  <c r="P608" i="1" s="1"/>
  <c r="N607" i="1"/>
  <c r="P607" i="1" s="1"/>
  <c r="N606" i="1"/>
  <c r="P606" i="1" s="1"/>
  <c r="N605" i="1"/>
  <c r="P605" i="1" s="1"/>
  <c r="N604" i="1"/>
  <c r="P604" i="1" s="1"/>
  <c r="N603" i="1"/>
  <c r="P603" i="1" s="1"/>
  <c r="N602" i="1"/>
  <c r="P602" i="1" s="1"/>
  <c r="N601" i="1"/>
  <c r="P601" i="1" s="1"/>
  <c r="N600" i="1"/>
  <c r="P600" i="1" s="1"/>
  <c r="N599" i="1"/>
  <c r="P599" i="1" s="1"/>
  <c r="N598" i="1"/>
  <c r="P598" i="1" s="1"/>
  <c r="N597" i="1"/>
  <c r="P597" i="1" s="1"/>
  <c r="N596" i="1"/>
  <c r="P596" i="1" s="1"/>
  <c r="N595" i="1"/>
  <c r="P595" i="1" s="1"/>
  <c r="N594" i="1"/>
  <c r="P594" i="1" s="1"/>
  <c r="N593" i="1"/>
  <c r="P593" i="1" s="1"/>
  <c r="N592" i="1"/>
  <c r="P592" i="1" s="1"/>
  <c r="N591" i="1"/>
  <c r="P591" i="1" s="1"/>
  <c r="N590" i="1"/>
  <c r="P590" i="1" s="1"/>
  <c r="N589" i="1"/>
  <c r="P589" i="1" s="1"/>
  <c r="N588" i="1"/>
  <c r="P588" i="1" s="1"/>
  <c r="N587" i="1"/>
  <c r="P587" i="1" s="1"/>
  <c r="N586" i="1"/>
  <c r="P586" i="1" s="1"/>
  <c r="N585" i="1"/>
  <c r="P585" i="1" s="1"/>
  <c r="N584" i="1"/>
  <c r="P584" i="1" s="1"/>
  <c r="N583" i="1"/>
  <c r="P583" i="1" s="1"/>
  <c r="N582" i="1"/>
  <c r="P582" i="1" s="1"/>
  <c r="N581" i="1"/>
  <c r="P581" i="1" s="1"/>
  <c r="N580" i="1"/>
  <c r="P580" i="1" s="1"/>
  <c r="N579" i="1"/>
  <c r="P579" i="1" s="1"/>
  <c r="N578" i="1"/>
  <c r="P578" i="1" s="1"/>
  <c r="N577" i="1"/>
  <c r="P577" i="1" s="1"/>
  <c r="N576" i="1"/>
  <c r="P576" i="1" s="1"/>
  <c r="N575" i="1"/>
  <c r="P575" i="1" s="1"/>
  <c r="N574" i="1"/>
  <c r="P574" i="1" s="1"/>
  <c r="N573" i="1"/>
  <c r="P573" i="1" s="1"/>
  <c r="N572" i="1"/>
  <c r="P572" i="1" s="1"/>
  <c r="N571" i="1"/>
  <c r="P571" i="1" s="1"/>
  <c r="N570" i="1"/>
  <c r="P570" i="1" s="1"/>
  <c r="N569" i="1"/>
  <c r="P569" i="1" s="1"/>
  <c r="N568" i="1"/>
  <c r="P568" i="1" s="1"/>
  <c r="N567" i="1"/>
  <c r="P567" i="1" s="1"/>
  <c r="N566" i="1"/>
  <c r="P566" i="1" s="1"/>
  <c r="N565" i="1"/>
  <c r="P565" i="1" s="1"/>
  <c r="N564" i="1"/>
  <c r="P564" i="1" s="1"/>
  <c r="N563" i="1"/>
  <c r="P563" i="1" s="1"/>
  <c r="N562" i="1"/>
  <c r="P562" i="1" s="1"/>
  <c r="N561" i="1"/>
  <c r="P561" i="1" s="1"/>
  <c r="N560" i="1"/>
  <c r="P560" i="1" s="1"/>
  <c r="N559" i="1"/>
  <c r="P559" i="1" s="1"/>
  <c r="N558" i="1"/>
  <c r="P558" i="1" s="1"/>
  <c r="N557" i="1"/>
  <c r="P557" i="1" s="1"/>
  <c r="N556" i="1"/>
  <c r="P556" i="1" s="1"/>
  <c r="N555" i="1"/>
  <c r="P555" i="1" s="1"/>
  <c r="N554" i="1"/>
  <c r="P554" i="1" s="1"/>
  <c r="N553" i="1"/>
  <c r="P553" i="1" s="1"/>
  <c r="N552" i="1"/>
  <c r="P552" i="1" s="1"/>
  <c r="N551" i="1"/>
  <c r="P551" i="1" s="1"/>
  <c r="N550" i="1"/>
  <c r="P550" i="1" s="1"/>
  <c r="N549" i="1"/>
  <c r="P549" i="1" s="1"/>
  <c r="N548" i="1"/>
  <c r="P548" i="1" s="1"/>
  <c r="N547" i="1"/>
  <c r="P547" i="1" s="1"/>
  <c r="N546" i="1"/>
  <c r="P546" i="1" s="1"/>
  <c r="N545" i="1"/>
  <c r="P545" i="1" s="1"/>
  <c r="N544" i="1"/>
  <c r="P544" i="1" s="1"/>
  <c r="N543" i="1"/>
  <c r="P543" i="1" s="1"/>
  <c r="N542" i="1"/>
  <c r="P542" i="1" s="1"/>
  <c r="N541" i="1"/>
  <c r="P541" i="1" s="1"/>
  <c r="N540" i="1"/>
  <c r="P540" i="1" s="1"/>
  <c r="N539" i="1"/>
  <c r="P539" i="1" s="1"/>
  <c r="N538" i="1"/>
  <c r="P538" i="1" s="1"/>
  <c r="N537" i="1"/>
  <c r="P537" i="1" s="1"/>
  <c r="N536" i="1"/>
  <c r="P536" i="1" s="1"/>
  <c r="N535" i="1"/>
  <c r="P535" i="1" s="1"/>
  <c r="N534" i="1"/>
  <c r="P534" i="1" s="1"/>
  <c r="N533" i="1"/>
  <c r="P533" i="1" s="1"/>
  <c r="N532" i="1"/>
  <c r="P532" i="1" s="1"/>
  <c r="N531" i="1"/>
  <c r="P531" i="1" s="1"/>
  <c r="N530" i="1"/>
  <c r="P530" i="1" s="1"/>
  <c r="N529" i="1"/>
  <c r="P529" i="1" s="1"/>
  <c r="N528" i="1"/>
  <c r="P528" i="1" s="1"/>
  <c r="N527" i="1"/>
  <c r="P527" i="1" s="1"/>
  <c r="N526" i="1"/>
  <c r="P526" i="1" s="1"/>
  <c r="N525" i="1"/>
  <c r="P525" i="1" s="1"/>
  <c r="N524" i="1"/>
  <c r="P524" i="1" s="1"/>
  <c r="N523" i="1"/>
  <c r="P523" i="1" s="1"/>
  <c r="N522" i="1"/>
  <c r="P522" i="1" s="1"/>
  <c r="N521" i="1"/>
  <c r="P521" i="1" s="1"/>
  <c r="N520" i="1"/>
  <c r="P520" i="1" s="1"/>
  <c r="N519" i="1"/>
  <c r="P519" i="1" s="1"/>
  <c r="N518" i="1"/>
  <c r="P518" i="1" s="1"/>
  <c r="N517" i="1"/>
  <c r="P517" i="1" s="1"/>
  <c r="N516" i="1"/>
  <c r="P516" i="1" s="1"/>
  <c r="N515" i="1"/>
  <c r="P515" i="1" s="1"/>
  <c r="N514" i="1"/>
  <c r="P514" i="1" s="1"/>
  <c r="N513" i="1"/>
  <c r="P513" i="1" s="1"/>
  <c r="N512" i="1"/>
  <c r="P512" i="1" s="1"/>
  <c r="N511" i="1"/>
  <c r="P511" i="1" s="1"/>
  <c r="N510" i="1"/>
  <c r="P510" i="1" s="1"/>
  <c r="N509" i="1"/>
  <c r="P509" i="1" s="1"/>
  <c r="N508" i="1"/>
  <c r="P508" i="1" s="1"/>
  <c r="N507" i="1"/>
  <c r="P507" i="1" s="1"/>
  <c r="N506" i="1"/>
  <c r="P506" i="1" s="1"/>
  <c r="N505" i="1"/>
  <c r="P505" i="1" s="1"/>
  <c r="N504" i="1"/>
  <c r="P504" i="1" s="1"/>
  <c r="N503" i="1"/>
  <c r="P503" i="1" s="1"/>
  <c r="N502" i="1"/>
  <c r="P502" i="1" s="1"/>
  <c r="N501" i="1"/>
  <c r="P501" i="1" s="1"/>
  <c r="N500" i="1"/>
  <c r="P500" i="1" s="1"/>
  <c r="N499" i="1"/>
  <c r="P499" i="1" s="1"/>
  <c r="N498" i="1"/>
  <c r="P498" i="1" s="1"/>
  <c r="N497" i="1"/>
  <c r="P497" i="1" s="1"/>
  <c r="N452" i="1" l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51" i="1" l="1"/>
  <c r="P451" i="1" s="1"/>
  <c r="N450" i="1"/>
  <c r="P450" i="1" s="1"/>
  <c r="N449" i="1"/>
  <c r="P449" i="1" s="1"/>
  <c r="N448" i="1"/>
  <c r="P448" i="1" s="1"/>
  <c r="N447" i="1"/>
  <c r="P447" i="1" s="1"/>
  <c r="N446" i="1"/>
  <c r="P446" i="1" s="1"/>
  <c r="N445" i="1"/>
  <c r="P445" i="1" s="1"/>
  <c r="N444" i="1"/>
  <c r="P444" i="1" s="1"/>
  <c r="N443" i="1"/>
  <c r="P443" i="1" s="1"/>
  <c r="N442" i="1"/>
  <c r="P442" i="1" s="1"/>
  <c r="N441" i="1"/>
  <c r="P441" i="1" s="1"/>
  <c r="N440" i="1"/>
  <c r="P440" i="1" s="1"/>
  <c r="N439" i="1"/>
  <c r="P439" i="1" s="1"/>
  <c r="N438" i="1"/>
  <c r="P438" i="1" s="1"/>
  <c r="N437" i="1"/>
  <c r="P437" i="1" s="1"/>
  <c r="N436" i="1"/>
  <c r="P436" i="1" s="1"/>
  <c r="N435" i="1"/>
  <c r="P435" i="1" s="1"/>
  <c r="N434" i="1"/>
  <c r="P434" i="1" s="1"/>
  <c r="N433" i="1"/>
  <c r="P433" i="1" s="1"/>
  <c r="N432" i="1"/>
  <c r="P432" i="1" s="1"/>
  <c r="N431" i="1"/>
  <c r="P431" i="1" s="1"/>
  <c r="N430" i="1"/>
  <c r="P430" i="1" s="1"/>
  <c r="N429" i="1"/>
  <c r="P429" i="1" s="1"/>
  <c r="N428" i="1"/>
  <c r="P428" i="1" s="1"/>
  <c r="N427" i="1"/>
  <c r="P427" i="1" s="1"/>
  <c r="N426" i="1"/>
  <c r="P426" i="1" s="1"/>
  <c r="N425" i="1"/>
  <c r="P425" i="1" s="1"/>
  <c r="N424" i="1"/>
  <c r="P424" i="1" s="1"/>
  <c r="N423" i="1"/>
  <c r="P423" i="1" s="1"/>
  <c r="N422" i="1"/>
  <c r="P422" i="1" s="1"/>
  <c r="N421" i="1"/>
  <c r="P421" i="1" s="1"/>
  <c r="N420" i="1"/>
  <c r="P420" i="1" s="1"/>
  <c r="N419" i="1"/>
  <c r="P419" i="1" s="1"/>
  <c r="N418" i="1"/>
  <c r="P418" i="1" s="1"/>
  <c r="N417" i="1"/>
  <c r="P417" i="1" s="1"/>
  <c r="N416" i="1"/>
  <c r="P416" i="1" s="1"/>
  <c r="N415" i="1"/>
  <c r="P415" i="1" s="1"/>
  <c r="N414" i="1"/>
  <c r="P414" i="1" s="1"/>
  <c r="N413" i="1"/>
  <c r="P413" i="1" s="1"/>
  <c r="N412" i="1"/>
  <c r="P412" i="1" s="1"/>
  <c r="N411" i="1"/>
  <c r="P411" i="1" s="1"/>
  <c r="N410" i="1"/>
  <c r="P410" i="1" s="1"/>
  <c r="N409" i="1"/>
  <c r="P409" i="1" s="1"/>
  <c r="N408" i="1"/>
  <c r="P408" i="1" s="1"/>
  <c r="N407" i="1"/>
  <c r="P407" i="1" s="1"/>
  <c r="N406" i="1"/>
  <c r="P406" i="1" s="1"/>
  <c r="N405" i="1"/>
  <c r="P405" i="1" s="1"/>
  <c r="N404" i="1"/>
  <c r="P404" i="1" s="1"/>
  <c r="N403" i="1"/>
  <c r="P403" i="1" s="1"/>
  <c r="N402" i="1"/>
  <c r="P402" i="1" s="1"/>
  <c r="N401" i="1"/>
  <c r="P401" i="1" s="1"/>
  <c r="N400" i="1"/>
  <c r="P400" i="1" s="1"/>
  <c r="N399" i="1"/>
  <c r="P399" i="1" s="1"/>
  <c r="N398" i="1"/>
  <c r="P398" i="1" s="1"/>
  <c r="N397" i="1"/>
  <c r="P397" i="1" s="1"/>
  <c r="N396" i="1"/>
  <c r="P396" i="1" s="1"/>
  <c r="N395" i="1"/>
  <c r="P395" i="1" s="1"/>
  <c r="N394" i="1"/>
  <c r="P394" i="1" s="1"/>
  <c r="N393" i="1"/>
  <c r="P393" i="1" s="1"/>
  <c r="N392" i="1"/>
  <c r="P392" i="1" s="1"/>
  <c r="N391" i="1"/>
  <c r="P391" i="1" s="1"/>
  <c r="N390" i="1"/>
  <c r="P390" i="1" s="1"/>
  <c r="N389" i="1"/>
  <c r="P389" i="1" s="1"/>
  <c r="N388" i="1"/>
  <c r="P388" i="1" s="1"/>
  <c r="N387" i="1"/>
  <c r="P387" i="1" s="1"/>
  <c r="N386" i="1"/>
  <c r="P386" i="1" s="1"/>
  <c r="N385" i="1"/>
  <c r="P385" i="1" s="1"/>
  <c r="N384" i="1"/>
  <c r="P384" i="1" s="1"/>
  <c r="N383" i="1"/>
  <c r="P383" i="1" s="1"/>
  <c r="N382" i="1"/>
  <c r="P382" i="1" s="1"/>
  <c r="N381" i="1"/>
  <c r="P381" i="1" s="1"/>
  <c r="N380" i="1"/>
  <c r="P380" i="1" s="1"/>
  <c r="N379" i="1"/>
  <c r="P379" i="1" s="1"/>
  <c r="N378" i="1"/>
  <c r="P378" i="1" s="1"/>
  <c r="N377" i="1"/>
  <c r="P377" i="1" s="1"/>
  <c r="N376" i="1"/>
  <c r="P376" i="1" s="1"/>
  <c r="N375" i="1"/>
  <c r="P375" i="1" s="1"/>
  <c r="N374" i="1"/>
  <c r="P374" i="1" s="1"/>
  <c r="N373" i="1"/>
  <c r="P373" i="1" s="1"/>
  <c r="N372" i="1"/>
  <c r="P372" i="1" s="1"/>
  <c r="N371" i="1"/>
  <c r="P371" i="1" s="1"/>
  <c r="N370" i="1"/>
  <c r="P370" i="1" s="1"/>
  <c r="N369" i="1"/>
  <c r="P369" i="1" s="1"/>
  <c r="N368" i="1"/>
  <c r="P368" i="1" s="1"/>
  <c r="N367" i="1"/>
  <c r="P367" i="1" s="1"/>
  <c r="N366" i="1"/>
  <c r="P366" i="1" s="1"/>
  <c r="N365" i="1"/>
  <c r="P365" i="1" s="1"/>
  <c r="N364" i="1"/>
  <c r="P364" i="1" s="1"/>
  <c r="N363" i="1"/>
  <c r="P363" i="1" s="1"/>
  <c r="N362" i="1"/>
  <c r="P362" i="1" s="1"/>
  <c r="N361" i="1"/>
  <c r="P361" i="1" s="1"/>
  <c r="N360" i="1"/>
  <c r="P360" i="1" s="1"/>
  <c r="N359" i="1"/>
  <c r="P359" i="1" s="1"/>
  <c r="N358" i="1"/>
  <c r="P358" i="1" s="1"/>
  <c r="N357" i="1"/>
  <c r="P357" i="1" s="1"/>
  <c r="N356" i="1"/>
  <c r="P356" i="1" s="1"/>
  <c r="N355" i="1"/>
  <c r="P355" i="1" s="1"/>
  <c r="N354" i="1"/>
  <c r="P354" i="1" s="1"/>
  <c r="N353" i="1"/>
  <c r="P353" i="1" s="1"/>
  <c r="N352" i="1"/>
  <c r="P352" i="1" s="1"/>
  <c r="N351" i="1"/>
  <c r="P351" i="1" s="1"/>
  <c r="N350" i="1"/>
  <c r="P350" i="1" s="1"/>
  <c r="N349" i="1"/>
  <c r="P349" i="1" s="1"/>
  <c r="N348" i="1"/>
  <c r="P348" i="1" s="1"/>
  <c r="N347" i="1"/>
  <c r="P347" i="1" s="1"/>
  <c r="N346" i="1"/>
  <c r="P346" i="1" s="1"/>
  <c r="N345" i="1"/>
  <c r="P345" i="1" s="1"/>
  <c r="N344" i="1"/>
  <c r="P344" i="1" s="1"/>
  <c r="N343" i="1"/>
  <c r="P343" i="1" s="1"/>
  <c r="N342" i="1"/>
  <c r="P342" i="1" s="1"/>
  <c r="N341" i="1"/>
  <c r="P341" i="1" s="1"/>
  <c r="N340" i="1"/>
  <c r="P340" i="1" s="1"/>
  <c r="N339" i="1"/>
  <c r="P339" i="1" s="1"/>
  <c r="N338" i="1"/>
  <c r="P338" i="1" s="1"/>
  <c r="N337" i="1"/>
  <c r="P337" i="1" s="1"/>
  <c r="N336" i="1"/>
  <c r="P336" i="1" s="1"/>
  <c r="N335" i="1"/>
  <c r="P335" i="1" s="1"/>
  <c r="N334" i="1"/>
  <c r="P334" i="1" s="1"/>
  <c r="N333" i="1"/>
  <c r="P333" i="1" s="1"/>
  <c r="N332" i="1"/>
  <c r="P332" i="1" s="1"/>
  <c r="N331" i="1"/>
  <c r="P331" i="1" s="1"/>
  <c r="N330" i="1"/>
  <c r="P330" i="1" s="1"/>
  <c r="N329" i="1"/>
  <c r="P329" i="1" s="1"/>
  <c r="N328" i="1"/>
  <c r="P328" i="1" s="1"/>
  <c r="N327" i="1"/>
  <c r="P327" i="1" s="1"/>
  <c r="N326" i="1"/>
  <c r="P326" i="1" s="1"/>
  <c r="N325" i="1"/>
  <c r="P325" i="1" s="1"/>
  <c r="N324" i="1"/>
  <c r="P324" i="1" s="1"/>
  <c r="N323" i="1"/>
  <c r="P323" i="1" s="1"/>
  <c r="N322" i="1"/>
  <c r="P322" i="1" s="1"/>
  <c r="N321" i="1"/>
  <c r="P321" i="1" s="1"/>
  <c r="N320" i="1"/>
  <c r="P320" i="1" s="1"/>
  <c r="N319" i="1"/>
  <c r="P319" i="1" s="1"/>
  <c r="N318" i="1"/>
  <c r="P318" i="1" s="1"/>
  <c r="N317" i="1"/>
  <c r="P317" i="1" s="1"/>
  <c r="N316" i="1"/>
  <c r="P316" i="1" s="1"/>
  <c r="N315" i="1"/>
  <c r="P315" i="1" s="1"/>
  <c r="N314" i="1"/>
  <c r="P314" i="1" s="1"/>
  <c r="N313" i="1"/>
  <c r="P313" i="1" s="1"/>
  <c r="N312" i="1"/>
  <c r="P312" i="1" s="1"/>
  <c r="N311" i="1"/>
  <c r="P311" i="1" s="1"/>
  <c r="N310" i="1"/>
  <c r="P310" i="1" s="1"/>
  <c r="N309" i="1"/>
  <c r="P309" i="1" s="1"/>
  <c r="N308" i="1"/>
  <c r="P308" i="1" s="1"/>
  <c r="N307" i="1"/>
  <c r="P307" i="1" s="1"/>
  <c r="N306" i="1"/>
  <c r="P306" i="1" s="1"/>
  <c r="N305" i="1"/>
  <c r="P305" i="1" s="1"/>
  <c r="N304" i="1"/>
  <c r="P304" i="1" s="1"/>
  <c r="N303" i="1"/>
  <c r="P303" i="1" s="1"/>
  <c r="N302" i="1"/>
  <c r="P302" i="1" s="1"/>
  <c r="N301" i="1"/>
  <c r="P301" i="1" s="1"/>
  <c r="N300" i="1"/>
  <c r="P300" i="1" s="1"/>
  <c r="N299" i="1"/>
  <c r="P299" i="1" s="1"/>
  <c r="N298" i="1"/>
  <c r="P298" i="1" s="1"/>
  <c r="N297" i="1"/>
  <c r="P297" i="1" s="1"/>
  <c r="N296" i="1"/>
  <c r="P296" i="1" s="1"/>
  <c r="N295" i="1"/>
  <c r="P295" i="1" s="1"/>
  <c r="N294" i="1"/>
  <c r="P294" i="1" s="1"/>
  <c r="N293" i="1"/>
  <c r="P293" i="1" s="1"/>
  <c r="N292" i="1"/>
  <c r="P292" i="1" s="1"/>
  <c r="N291" i="1"/>
  <c r="P291" i="1" s="1"/>
  <c r="N290" i="1"/>
  <c r="P290" i="1" s="1"/>
  <c r="N289" i="1"/>
  <c r="P289" i="1" s="1"/>
  <c r="N288" i="1"/>
  <c r="P288" i="1" s="1"/>
  <c r="N287" i="1"/>
  <c r="P287" i="1" s="1"/>
  <c r="N286" i="1"/>
  <c r="P286" i="1" s="1"/>
  <c r="N285" i="1"/>
  <c r="P285" i="1" s="1"/>
  <c r="N284" i="1"/>
  <c r="P284" i="1" s="1"/>
  <c r="N283" i="1"/>
  <c r="P283" i="1" s="1"/>
  <c r="N282" i="1"/>
  <c r="P282" i="1" s="1"/>
  <c r="N281" i="1"/>
  <c r="P281" i="1" s="1"/>
  <c r="N280" i="1"/>
  <c r="P280" i="1" s="1"/>
  <c r="N279" i="1"/>
  <c r="P279" i="1" s="1"/>
  <c r="N278" i="1"/>
  <c r="P278" i="1" s="1"/>
  <c r="N277" i="1"/>
  <c r="P277" i="1" s="1"/>
  <c r="N276" i="1"/>
  <c r="P276" i="1" s="1"/>
  <c r="N275" i="1"/>
  <c r="P275" i="1" s="1"/>
  <c r="N274" i="1"/>
  <c r="P274" i="1" s="1"/>
  <c r="N273" i="1"/>
  <c r="P273" i="1" s="1"/>
  <c r="N272" i="1"/>
  <c r="P272" i="1" s="1"/>
  <c r="N271" i="1"/>
  <c r="P271" i="1" s="1"/>
  <c r="N270" i="1"/>
  <c r="P270" i="1" s="1"/>
  <c r="N269" i="1"/>
  <c r="P269" i="1" s="1"/>
  <c r="N268" i="1"/>
  <c r="P268" i="1" s="1"/>
  <c r="N267" i="1"/>
  <c r="P267" i="1" s="1"/>
  <c r="N266" i="1"/>
  <c r="P266" i="1" s="1"/>
  <c r="N265" i="1"/>
  <c r="P265" i="1" s="1"/>
  <c r="N264" i="1"/>
  <c r="P264" i="1" s="1"/>
  <c r="N263" i="1"/>
  <c r="P263" i="1" s="1"/>
  <c r="N262" i="1"/>
  <c r="P262" i="1" s="1"/>
  <c r="N261" i="1"/>
  <c r="P261" i="1" s="1"/>
  <c r="N260" i="1"/>
  <c r="P260" i="1" s="1"/>
  <c r="N259" i="1"/>
  <c r="P259" i="1" s="1"/>
  <c r="N258" i="1"/>
  <c r="P258" i="1" s="1"/>
  <c r="N257" i="1"/>
  <c r="P257" i="1" s="1"/>
  <c r="N256" i="1"/>
  <c r="P256" i="1" s="1"/>
  <c r="N255" i="1"/>
  <c r="P255" i="1" s="1"/>
  <c r="N254" i="1"/>
  <c r="P254" i="1" s="1"/>
  <c r="N253" i="1"/>
  <c r="P253" i="1" s="1"/>
  <c r="N252" i="1"/>
  <c r="P252" i="1" s="1"/>
  <c r="N251" i="1"/>
  <c r="P251" i="1" s="1"/>
  <c r="N250" i="1"/>
  <c r="P250" i="1" s="1"/>
  <c r="N249" i="1"/>
  <c r="P249" i="1" s="1"/>
  <c r="N248" i="1"/>
  <c r="P248" i="1" s="1"/>
  <c r="N247" i="1"/>
  <c r="P247" i="1" s="1"/>
  <c r="N246" i="1"/>
  <c r="P246" i="1" s="1"/>
  <c r="N245" i="1"/>
  <c r="P245" i="1" s="1"/>
  <c r="N244" i="1"/>
  <c r="P244" i="1" s="1"/>
  <c r="N243" i="1"/>
  <c r="P243" i="1" s="1"/>
  <c r="N242" i="1"/>
  <c r="P242" i="1" s="1"/>
  <c r="N241" i="1"/>
  <c r="P241" i="1" s="1"/>
  <c r="N240" i="1"/>
  <c r="P240" i="1" s="1"/>
  <c r="N239" i="1"/>
  <c r="P239" i="1" s="1"/>
  <c r="N238" i="1"/>
  <c r="P238" i="1" s="1"/>
  <c r="N237" i="1"/>
  <c r="P237" i="1" s="1"/>
  <c r="N236" i="1"/>
  <c r="P236" i="1" s="1"/>
  <c r="N235" i="1"/>
  <c r="P235" i="1" s="1"/>
  <c r="N234" i="1"/>
  <c r="P234" i="1" s="1"/>
  <c r="N233" i="1"/>
  <c r="P233" i="1" s="1"/>
  <c r="N232" i="1"/>
  <c r="P232" i="1" s="1"/>
  <c r="N231" i="1"/>
  <c r="P231" i="1" s="1"/>
  <c r="N230" i="1"/>
  <c r="P230" i="1" s="1"/>
  <c r="N229" i="1"/>
  <c r="P229" i="1" s="1"/>
  <c r="N228" i="1"/>
  <c r="P228" i="1" s="1"/>
  <c r="N227" i="1"/>
  <c r="P227" i="1" s="1"/>
  <c r="N226" i="1"/>
  <c r="P226" i="1" s="1"/>
  <c r="N225" i="1"/>
  <c r="P225" i="1" s="1"/>
  <c r="N224" i="1"/>
  <c r="P224" i="1" s="1"/>
  <c r="N223" i="1"/>
  <c r="P223" i="1" s="1"/>
  <c r="N222" i="1"/>
  <c r="P222" i="1" s="1"/>
  <c r="N221" i="1"/>
  <c r="P221" i="1" s="1"/>
  <c r="N220" i="1"/>
  <c r="P220" i="1" s="1"/>
  <c r="N219" i="1"/>
  <c r="P219" i="1" s="1"/>
  <c r="N218" i="1"/>
  <c r="P218" i="1" s="1"/>
  <c r="N217" i="1"/>
  <c r="P217" i="1" s="1"/>
  <c r="N216" i="1"/>
  <c r="P216" i="1" s="1"/>
  <c r="N215" i="1"/>
  <c r="P215" i="1" s="1"/>
  <c r="N214" i="1"/>
  <c r="P214" i="1" s="1"/>
  <c r="N213" i="1"/>
  <c r="P213" i="1" s="1"/>
  <c r="N212" i="1"/>
  <c r="P212" i="1" s="1"/>
  <c r="N211" i="1"/>
  <c r="P211" i="1" s="1"/>
  <c r="N210" i="1"/>
  <c r="P210" i="1" s="1"/>
  <c r="N209" i="1"/>
  <c r="P209" i="1" s="1"/>
  <c r="N208" i="1"/>
  <c r="P208" i="1" s="1"/>
  <c r="N207" i="1"/>
  <c r="P207" i="1" s="1"/>
  <c r="N206" i="1"/>
  <c r="P206" i="1" s="1"/>
  <c r="N205" i="1"/>
  <c r="P205" i="1" s="1"/>
  <c r="N204" i="1"/>
  <c r="P204" i="1" s="1"/>
  <c r="N203" i="1"/>
  <c r="P203" i="1" s="1"/>
  <c r="N202" i="1"/>
  <c r="P202" i="1" s="1"/>
  <c r="N201" i="1"/>
  <c r="P201" i="1" s="1"/>
  <c r="N200" i="1"/>
  <c r="P200" i="1" s="1"/>
  <c r="N199" i="1"/>
  <c r="P199" i="1" s="1"/>
  <c r="N198" i="1"/>
  <c r="P198" i="1" s="1"/>
  <c r="N197" i="1"/>
  <c r="P197" i="1" s="1"/>
  <c r="N196" i="1"/>
  <c r="P196" i="1" s="1"/>
  <c r="N195" i="1"/>
  <c r="P195" i="1" s="1"/>
  <c r="N194" i="1"/>
  <c r="P194" i="1" s="1"/>
  <c r="N193" i="1"/>
  <c r="P193" i="1" s="1"/>
  <c r="N192" i="1"/>
  <c r="P192" i="1" s="1"/>
  <c r="N191" i="1"/>
  <c r="P191" i="1" s="1"/>
  <c r="N190" i="1"/>
  <c r="P190" i="1" s="1"/>
  <c r="N189" i="1"/>
  <c r="P189" i="1" s="1"/>
  <c r="N188" i="1"/>
  <c r="P188" i="1" s="1"/>
  <c r="N187" i="1"/>
  <c r="P187" i="1" s="1"/>
  <c r="N186" i="1"/>
  <c r="P186" i="1" s="1"/>
  <c r="N185" i="1"/>
  <c r="P185" i="1" s="1"/>
  <c r="N184" i="1"/>
  <c r="P184" i="1" s="1"/>
  <c r="N183" i="1"/>
  <c r="P183" i="1" s="1"/>
  <c r="N182" i="1"/>
  <c r="P182" i="1" s="1"/>
  <c r="N181" i="1"/>
  <c r="P181" i="1" s="1"/>
  <c r="N180" i="1"/>
  <c r="P180" i="1" s="1"/>
  <c r="N179" i="1"/>
  <c r="P179" i="1" s="1"/>
  <c r="N178" i="1"/>
  <c r="P178" i="1" s="1"/>
  <c r="N177" i="1"/>
  <c r="P177" i="1" s="1"/>
  <c r="N176" i="1"/>
  <c r="P176" i="1" s="1"/>
  <c r="N175" i="1"/>
  <c r="P175" i="1" s="1"/>
  <c r="N174" i="1"/>
  <c r="P174" i="1" s="1"/>
  <c r="N173" i="1"/>
  <c r="P173" i="1" s="1"/>
  <c r="N172" i="1"/>
  <c r="P172" i="1" s="1"/>
  <c r="N171" i="1"/>
  <c r="P171" i="1" s="1"/>
  <c r="N170" i="1"/>
  <c r="P170" i="1" s="1"/>
  <c r="N169" i="1"/>
  <c r="P169" i="1" s="1"/>
  <c r="N168" i="1"/>
  <c r="P168" i="1" s="1"/>
  <c r="N167" i="1"/>
  <c r="P167" i="1" s="1"/>
  <c r="N166" i="1"/>
  <c r="P166" i="1" s="1"/>
  <c r="N165" i="1"/>
  <c r="P165" i="1" s="1"/>
  <c r="N164" i="1"/>
  <c r="P164" i="1" s="1"/>
  <c r="N163" i="1"/>
  <c r="P163" i="1" s="1"/>
  <c r="N162" i="1"/>
  <c r="P162" i="1" s="1"/>
  <c r="N161" i="1"/>
  <c r="P161" i="1" s="1"/>
  <c r="N160" i="1"/>
  <c r="P160" i="1" s="1"/>
  <c r="N159" i="1"/>
  <c r="P159" i="1" s="1"/>
  <c r="N158" i="1"/>
  <c r="P158" i="1" s="1"/>
  <c r="N157" i="1"/>
  <c r="P157" i="1" s="1"/>
  <c r="N156" i="1"/>
  <c r="P156" i="1" s="1"/>
  <c r="N155" i="1"/>
  <c r="P155" i="1" s="1"/>
  <c r="N154" i="1"/>
  <c r="P154" i="1" s="1"/>
  <c r="N153" i="1"/>
  <c r="P153" i="1" s="1"/>
  <c r="N152" i="1"/>
  <c r="P152" i="1" s="1"/>
  <c r="N151" i="1"/>
  <c r="P151" i="1" s="1"/>
  <c r="N150" i="1"/>
  <c r="P150" i="1" s="1"/>
  <c r="N149" i="1"/>
  <c r="P149" i="1" s="1"/>
  <c r="N148" i="1"/>
  <c r="P148" i="1" s="1"/>
  <c r="N147" i="1"/>
  <c r="P147" i="1" s="1"/>
  <c r="N146" i="1"/>
  <c r="P146" i="1" s="1"/>
  <c r="N145" i="1"/>
  <c r="P145" i="1" s="1"/>
  <c r="N144" i="1"/>
  <c r="P144" i="1" s="1"/>
  <c r="N143" i="1"/>
  <c r="P143" i="1" s="1"/>
  <c r="N142" i="1"/>
  <c r="P142" i="1" s="1"/>
  <c r="N141" i="1"/>
  <c r="P141" i="1" s="1"/>
  <c r="N140" i="1"/>
  <c r="P140" i="1" s="1"/>
  <c r="N139" i="1"/>
  <c r="P139" i="1" s="1"/>
  <c r="N138" i="1"/>
  <c r="P138" i="1" s="1"/>
  <c r="N137" i="1"/>
  <c r="P137" i="1" s="1"/>
  <c r="N136" i="1"/>
  <c r="P136" i="1" s="1"/>
  <c r="N135" i="1"/>
  <c r="P135" i="1" s="1"/>
  <c r="N134" i="1"/>
  <c r="P134" i="1" s="1"/>
  <c r="N133" i="1"/>
  <c r="P133" i="1" s="1"/>
  <c r="N132" i="1"/>
  <c r="P132" i="1" s="1"/>
  <c r="N131" i="1"/>
  <c r="P131" i="1" s="1"/>
  <c r="N130" i="1"/>
  <c r="P130" i="1" s="1"/>
  <c r="N129" i="1"/>
  <c r="P129" i="1" s="1"/>
  <c r="N128" i="1"/>
  <c r="P128" i="1" s="1"/>
  <c r="N127" i="1"/>
  <c r="P127" i="1" s="1"/>
  <c r="N126" i="1"/>
  <c r="P126" i="1" s="1"/>
  <c r="N125" i="1"/>
  <c r="P125" i="1" s="1"/>
  <c r="N124" i="1"/>
  <c r="P124" i="1" s="1"/>
  <c r="N123" i="1"/>
  <c r="P123" i="1" s="1"/>
  <c r="N122" i="1"/>
  <c r="P122" i="1" s="1"/>
  <c r="N121" i="1"/>
  <c r="P121" i="1" s="1"/>
  <c r="N120" i="1"/>
  <c r="P120" i="1" s="1"/>
  <c r="N119" i="1"/>
  <c r="P119" i="1" s="1"/>
  <c r="N118" i="1"/>
  <c r="P118" i="1" s="1"/>
  <c r="N117" i="1"/>
  <c r="P117" i="1" s="1"/>
  <c r="N116" i="1"/>
  <c r="P116" i="1" s="1"/>
  <c r="N115" i="1"/>
  <c r="P115" i="1" s="1"/>
  <c r="N114" i="1"/>
  <c r="P114" i="1" s="1"/>
  <c r="N113" i="1"/>
  <c r="P113" i="1" s="1"/>
  <c r="N112" i="1"/>
  <c r="P112" i="1" s="1"/>
  <c r="N111" i="1"/>
  <c r="P111" i="1" s="1"/>
  <c r="N110" i="1"/>
  <c r="P110" i="1" s="1"/>
  <c r="N109" i="1"/>
  <c r="P109" i="1" s="1"/>
  <c r="N108" i="1"/>
  <c r="P108" i="1" s="1"/>
  <c r="N107" i="1"/>
  <c r="P107" i="1" s="1"/>
  <c r="N106" i="1"/>
  <c r="P106" i="1" s="1"/>
  <c r="N105" i="1"/>
  <c r="P105" i="1" s="1"/>
  <c r="N104" i="1"/>
  <c r="P104" i="1" s="1"/>
  <c r="N103" i="1"/>
  <c r="P103" i="1" s="1"/>
  <c r="N102" i="1"/>
  <c r="P102" i="1" s="1"/>
  <c r="N101" i="1"/>
  <c r="P101" i="1" s="1"/>
  <c r="N100" i="1"/>
  <c r="P100" i="1" s="1"/>
  <c r="N99" i="1"/>
  <c r="P99" i="1" s="1"/>
  <c r="N98" i="1"/>
  <c r="P98" i="1" s="1"/>
  <c r="N97" i="1"/>
  <c r="P97" i="1" s="1"/>
  <c r="N96" i="1"/>
  <c r="P96" i="1" s="1"/>
  <c r="N95" i="1"/>
  <c r="P95" i="1" s="1"/>
  <c r="N94" i="1"/>
  <c r="P94" i="1" s="1"/>
  <c r="N93" i="1"/>
  <c r="P93" i="1" s="1"/>
  <c r="N92" i="1"/>
  <c r="P92" i="1" s="1"/>
  <c r="N91" i="1"/>
  <c r="P91" i="1" s="1"/>
  <c r="N90" i="1"/>
  <c r="P90" i="1" s="1"/>
  <c r="N89" i="1"/>
  <c r="P89" i="1" s="1"/>
  <c r="N88" i="1"/>
  <c r="P88" i="1" s="1"/>
  <c r="N87" i="1"/>
  <c r="P87" i="1" s="1"/>
  <c r="N86" i="1"/>
  <c r="P86" i="1" s="1"/>
  <c r="N85" i="1"/>
  <c r="P85" i="1" s="1"/>
  <c r="N84" i="1"/>
  <c r="P84" i="1" s="1"/>
  <c r="N83" i="1"/>
  <c r="P83" i="1" s="1"/>
  <c r="N82" i="1"/>
  <c r="P82" i="1" s="1"/>
  <c r="N81" i="1"/>
  <c r="P81" i="1" s="1"/>
  <c r="N80" i="1"/>
  <c r="P80" i="1" s="1"/>
  <c r="N79" i="1"/>
  <c r="P79" i="1" s="1"/>
  <c r="N78" i="1"/>
  <c r="P78" i="1" s="1"/>
  <c r="N77" i="1"/>
  <c r="P77" i="1" s="1"/>
  <c r="N76" i="1"/>
  <c r="P76" i="1" s="1"/>
  <c r="N75" i="1"/>
  <c r="P75" i="1" s="1"/>
  <c r="N74" i="1"/>
  <c r="P74" i="1" s="1"/>
  <c r="N73" i="1"/>
  <c r="P73" i="1" s="1"/>
  <c r="N72" i="1"/>
  <c r="P72" i="1" s="1"/>
  <c r="N71" i="1"/>
  <c r="P71" i="1" s="1"/>
  <c r="N70" i="1"/>
  <c r="P70" i="1" s="1"/>
  <c r="N69" i="1"/>
  <c r="P69" i="1" s="1"/>
  <c r="N68" i="1"/>
  <c r="P68" i="1" s="1"/>
  <c r="N67" i="1"/>
  <c r="P67" i="1" s="1"/>
  <c r="N66" i="1"/>
  <c r="P66" i="1" s="1"/>
  <c r="N65" i="1"/>
  <c r="P65" i="1" s="1"/>
  <c r="N64" i="1"/>
  <c r="P64" i="1" s="1"/>
  <c r="N63" i="1"/>
  <c r="P63" i="1" s="1"/>
  <c r="N62" i="1"/>
  <c r="P62" i="1" s="1"/>
  <c r="N61" i="1"/>
  <c r="P61" i="1" s="1"/>
  <c r="N60" i="1"/>
  <c r="P60" i="1" s="1"/>
  <c r="N59" i="1"/>
  <c r="P59" i="1" s="1"/>
  <c r="N58" i="1"/>
  <c r="P58" i="1" s="1"/>
  <c r="N57" i="1"/>
  <c r="P57" i="1" s="1"/>
  <c r="N56" i="1"/>
  <c r="P56" i="1" s="1"/>
  <c r="N55" i="1"/>
  <c r="P55" i="1" s="1"/>
  <c r="N54" i="1"/>
  <c r="P54" i="1" s="1"/>
  <c r="N53" i="1"/>
  <c r="P53" i="1" s="1"/>
  <c r="N52" i="1"/>
  <c r="P52" i="1" s="1"/>
  <c r="N51" i="1"/>
  <c r="P51" i="1" s="1"/>
  <c r="N50" i="1"/>
  <c r="P50" i="1" s="1"/>
  <c r="N49" i="1"/>
  <c r="P49" i="1" s="1"/>
  <c r="N48" i="1"/>
  <c r="P48" i="1" s="1"/>
  <c r="N47" i="1"/>
  <c r="P47" i="1" s="1"/>
  <c r="N46" i="1"/>
  <c r="P46" i="1" s="1"/>
  <c r="N45" i="1"/>
  <c r="P45" i="1" s="1"/>
  <c r="N44" i="1"/>
  <c r="P44" i="1" s="1"/>
  <c r="N43" i="1"/>
  <c r="P43" i="1" s="1"/>
  <c r="N42" i="1"/>
  <c r="P42" i="1" s="1"/>
  <c r="N41" i="1"/>
  <c r="P41" i="1" s="1"/>
  <c r="N40" i="1"/>
  <c r="P40" i="1" s="1"/>
  <c r="N39" i="1"/>
  <c r="P39" i="1" s="1"/>
  <c r="N38" i="1"/>
  <c r="P38" i="1" s="1"/>
  <c r="N37" i="1"/>
  <c r="P37" i="1" s="1"/>
  <c r="N36" i="1"/>
  <c r="P36" i="1" s="1"/>
  <c r="N35" i="1"/>
  <c r="P35" i="1" s="1"/>
  <c r="N34" i="1"/>
  <c r="P34" i="1" s="1"/>
  <c r="N33" i="1"/>
  <c r="P33" i="1" s="1"/>
  <c r="N32" i="1"/>
  <c r="P32" i="1" s="1"/>
  <c r="N31" i="1"/>
  <c r="P31" i="1" s="1"/>
  <c r="N30" i="1"/>
  <c r="P30" i="1" s="1"/>
  <c r="N29" i="1"/>
  <c r="P29" i="1" s="1"/>
  <c r="N28" i="1"/>
  <c r="P28" i="1" s="1"/>
  <c r="N27" i="1"/>
  <c r="P27" i="1" s="1"/>
  <c r="N26" i="1"/>
  <c r="P26" i="1" s="1"/>
  <c r="N25" i="1"/>
  <c r="P25" i="1" s="1"/>
  <c r="N24" i="1"/>
  <c r="P24" i="1" s="1"/>
  <c r="N23" i="1"/>
  <c r="P23" i="1" s="1"/>
  <c r="N22" i="1"/>
  <c r="P22" i="1" s="1"/>
  <c r="N21" i="1"/>
  <c r="P21" i="1" s="1"/>
  <c r="N20" i="1"/>
  <c r="P20" i="1" s="1"/>
  <c r="N19" i="1"/>
  <c r="P19" i="1" s="1"/>
  <c r="N18" i="1"/>
  <c r="P18" i="1" s="1"/>
  <c r="N17" i="1"/>
  <c r="P17" i="1" s="1"/>
  <c r="N16" i="1"/>
  <c r="P16" i="1" s="1"/>
  <c r="N15" i="1"/>
  <c r="P15" i="1" s="1"/>
  <c r="N14" i="1"/>
  <c r="P14" i="1" s="1"/>
  <c r="N13" i="1"/>
  <c r="P13" i="1" s="1"/>
  <c r="N12" i="1"/>
  <c r="P12" i="1" s="1"/>
  <c r="N11" i="1"/>
  <c r="P11" i="1" s="1"/>
  <c r="N10" i="1"/>
  <c r="P10" i="1" s="1"/>
  <c r="N9" i="1"/>
  <c r="P9" i="1" s="1"/>
  <c r="N8" i="1"/>
  <c r="P8" i="1" s="1"/>
  <c r="N7" i="1"/>
  <c r="P7" i="1" s="1"/>
  <c r="N6" i="1"/>
  <c r="P6" i="1" s="1"/>
  <c r="N5" i="1"/>
  <c r="P5" i="1" s="1"/>
  <c r="N4" i="1"/>
  <c r="P4" i="1" s="1"/>
  <c r="N3" i="1"/>
  <c r="P3" i="1" s="1"/>
  <c r="N2" i="1"/>
  <c r="P2" i="1" l="1"/>
  <c r="N632" i="1"/>
  <c r="N6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G2" authorId="0" shapeId="0" xr:uid="{00000000-0006-0000-0700-000001000000}">
      <text>
        <r>
          <rPr>
            <sz val="9"/>
            <color indexed="81"/>
            <rFont val="Tahoma"/>
            <family val="2"/>
          </rPr>
          <t>Aplicados en 2019</t>
        </r>
      </text>
    </comment>
    <comment ref="I2" authorId="0" shapeId="0" xr:uid="{00000000-0006-0000-0700-000002000000}">
      <text>
        <r>
          <rPr>
            <sz val="9"/>
            <color indexed="81"/>
            <rFont val="Tahoma"/>
            <family val="2"/>
          </rPr>
          <t>Estas factura no presenta saldo por cobrar al 31/12/019</t>
        </r>
      </text>
    </comment>
    <comment ref="G3" authorId="0" shapeId="0" xr:uid="{00000000-0006-0000-0700-000003000000}">
      <text>
        <r>
          <rPr>
            <sz val="9"/>
            <color indexed="81"/>
            <rFont val="Tahoma"/>
            <family val="2"/>
          </rPr>
          <t>Aplicado en 2019</t>
        </r>
      </text>
    </comment>
    <comment ref="I3" authorId="0" shapeId="0" xr:uid="{00000000-0006-0000-0700-000004000000}">
      <text>
        <r>
          <rPr>
            <sz val="9"/>
            <color indexed="81"/>
            <rFont val="Tahoma"/>
            <family val="2"/>
          </rPr>
          <t>Esta factura no presenta saldo por cobrar al 31/12/019</t>
        </r>
      </text>
    </comment>
  </commentList>
</comments>
</file>

<file path=xl/sharedStrings.xml><?xml version="1.0" encoding="utf-8"?>
<sst xmlns="http://schemas.openxmlformats.org/spreadsheetml/2006/main" count="73523" uniqueCount="7805">
  <si>
    <t>Proveedor</t>
  </si>
  <si>
    <t>241479</t>
  </si>
  <si>
    <t>Nombre</t>
  </si>
  <si>
    <t>CAJAMARCA PROTECTIVE SERVICES</t>
  </si>
  <si>
    <t>Tipo</t>
  </si>
  <si>
    <t>FV</t>
  </si>
  <si>
    <t>Descripción</t>
  </si>
  <si>
    <t>FACTURAS SERVICIOS</t>
  </si>
  <si>
    <t>Monto</t>
  </si>
  <si>
    <t>000001823</t>
  </si>
  <si>
    <t>N Serie</t>
  </si>
  <si>
    <t>001002</t>
  </si>
  <si>
    <t>Fecha</t>
  </si>
  <si>
    <t>03-JAN-2019</t>
  </si>
  <si>
    <t>Gravado</t>
  </si>
  <si>
    <t>Excentos</t>
  </si>
  <si>
    <t>Saldo</t>
  </si>
  <si>
    <t>Detalle</t>
  </si>
  <si>
    <t>CAJAMARCA GUARDIANIA 24/7 TN MANTA ENERO/2019</t>
  </si>
  <si>
    <t>Código
Sustento</t>
  </si>
  <si>
    <t>01</t>
  </si>
  <si>
    <t>Autorización</t>
  </si>
  <si>
    <t>02012019010992810572001200100200000182</t>
  </si>
  <si>
    <t>02</t>
  </si>
  <si>
    <t>CK</t>
  </si>
  <si>
    <t>0</t>
  </si>
  <si>
    <t>000001825</t>
  </si>
  <si>
    <t>CAJAMARCA GUARDIANIA TN CTO ENERO/2019</t>
  </si>
  <si>
    <t>000001824</t>
  </si>
  <si>
    <t>CAJAMARCA GUARDIANIA ENERO/2019</t>
  </si>
  <si>
    <t>000001822</t>
  </si>
  <si>
    <t>CAJAMARCA GUARDIANIA 24/7 TN CUENCA ENERO/2019</t>
  </si>
  <si>
    <t>000001821</t>
  </si>
  <si>
    <t>CAJAMARCA12 PUESTOS GUARDIANIA</t>
  </si>
  <si>
    <t>000001820</t>
  </si>
  <si>
    <t>000001926</t>
  </si>
  <si>
    <t>10-JAN-2019</t>
  </si>
  <si>
    <t>CAJAMARCA 2 ESCOLTA PARA CUSTODIA</t>
  </si>
  <si>
    <t>07012019010992810572001200100200000192</t>
  </si>
  <si>
    <t>24-JAN-2019</t>
  </si>
  <si>
    <t>000001925</t>
  </si>
  <si>
    <t>CAJAMARCA 2 ESCOLTAS PARA CUSTODIA</t>
  </si>
  <si>
    <t>000001924</t>
  </si>
  <si>
    <t>CAJAMARCA ESCOLTA PARA CUSTODIA</t>
  </si>
  <si>
    <t>000001923</t>
  </si>
  <si>
    <t>000001922</t>
  </si>
  <si>
    <t>000001928</t>
  </si>
  <si>
    <t>000001927</t>
  </si>
  <si>
    <t>11-JAN-2019</t>
  </si>
  <si>
    <t>000001929</t>
  </si>
  <si>
    <t>000001953</t>
  </si>
  <si>
    <t>16-JAN-2019</t>
  </si>
  <si>
    <t>08-JAN-2019</t>
  </si>
  <si>
    <t>08101201901099281057200120010020000195</t>
  </si>
  <si>
    <t>000001947</t>
  </si>
  <si>
    <t>08012019901099281057200120010020000194</t>
  </si>
  <si>
    <t>000001959</t>
  </si>
  <si>
    <t>17-JAN-2019</t>
  </si>
  <si>
    <t>CAJAMARCA 30 POLIGRAFOS - CANDIDATOS DE QUITO</t>
  </si>
  <si>
    <t>08012019010992810572001200100200000195</t>
  </si>
  <si>
    <t>21-JAN-2019</t>
  </si>
  <si>
    <t>000001958</t>
  </si>
  <si>
    <t>000001863</t>
  </si>
  <si>
    <t>22-JAN-2019</t>
  </si>
  <si>
    <t>CJAMARCA SERVICIO DE GUARDIANIA CAMPAMENTO PROSPERINA ENERO 2019</t>
  </si>
  <si>
    <t>03012019010992810572001200100200000186</t>
  </si>
  <si>
    <t>000001963</t>
  </si>
  <si>
    <t>10012019010992810572012001002000000196</t>
  </si>
  <si>
    <t>000001951</t>
  </si>
  <si>
    <t>28-JAN-2019</t>
  </si>
  <si>
    <t>CAJAMARCA PROYECTO SUITE GARDEN CABLEADO ESTRUCTURADO</t>
  </si>
  <si>
    <t>000001819</t>
  </si>
  <si>
    <t>29-JAN-2019</t>
  </si>
  <si>
    <t>02012019010992810572001200100200000181</t>
  </si>
  <si>
    <t>06-FEB-2019</t>
  </si>
  <si>
    <t>CI</t>
  </si>
  <si>
    <t>31-JAN-2019</t>
  </si>
  <si>
    <t>000002002</t>
  </si>
  <si>
    <t>05-FEB-2019</t>
  </si>
  <si>
    <t>01022019010992810572001200100200000200</t>
  </si>
  <si>
    <t>000002003</t>
  </si>
  <si>
    <t>000002004</t>
  </si>
  <si>
    <t>CAJAMARCA 1 PUESTO DE GUARDIANIA 24/7</t>
  </si>
  <si>
    <t>000002005</t>
  </si>
  <si>
    <t>CAJAMARCA PUESTO DE GUARDIANIA 24/7 FEBRERO DEL 2019
 MANTA</t>
  </si>
  <si>
    <t>000002006</t>
  </si>
  <si>
    <t>CAJAMARCA PUESTO DE GUARDIANIA 24/7 FEBRERO 2019 
MARIANA DE JESUS</t>
  </si>
  <si>
    <t>000002007</t>
  </si>
  <si>
    <t>TR</t>
  </si>
  <si>
    <t>000002008</t>
  </si>
  <si>
    <t>12-FEB-2019</t>
  </si>
  <si>
    <t>04-FEB-2019</t>
  </si>
  <si>
    <t>CAJAMARCA SERVICIO DE GUARDIANIA Y ESCOLTA DE SEGURIDAD</t>
  </si>
  <si>
    <t>04022019010992810572001200100200000200</t>
  </si>
  <si>
    <t>22-FEB-2019</t>
  </si>
  <si>
    <t>000002009</t>
  </si>
  <si>
    <t>04022019010992810572001200102000002000</t>
  </si>
  <si>
    <t>000002212</t>
  </si>
  <si>
    <t>18-FEB-2019</t>
  </si>
  <si>
    <t>15022019010992810572001200100200000221</t>
  </si>
  <si>
    <t>000002213</t>
  </si>
  <si>
    <t>000002214</t>
  </si>
  <si>
    <t>CAJAMARCA DIFERENCIA POR INCREMENTO SALARIAL 
1 PUESTO DE GUARDIANIA 24/7
CUENCA 
ENERO 2019</t>
  </si>
  <si>
    <t>000002215</t>
  </si>
  <si>
    <t>000002216</t>
  </si>
  <si>
    <t>CAJAMARCA DIFERENCIA POR INCREMENTO SALARIAL GUARDIANA ENERO 2019
PUESTO 24/7 MARIANA DE JESUS</t>
  </si>
  <si>
    <t>000002217</t>
  </si>
  <si>
    <t>FB</t>
  </si>
  <si>
    <t>FACTURA BIENES</t>
  </si>
  <si>
    <t>000002187</t>
  </si>
  <si>
    <t>19-FEB-2019</t>
  </si>
  <si>
    <t>08022019010992810572001200100200000218</t>
  </si>
  <si>
    <t>000002219</t>
  </si>
  <si>
    <t>20-FEB-2019</t>
  </si>
  <si>
    <t>18022019010992810572001200100200000221</t>
  </si>
  <si>
    <t>000002198</t>
  </si>
  <si>
    <t>21-FEB-2019</t>
  </si>
  <si>
    <t>CAJAMARCA TRABAJOS DE REPARACION DE TORNIQUETES/Y RESP</t>
  </si>
  <si>
    <t>15022019010992810572001200100200000219</t>
  </si>
  <si>
    <t>000002235</t>
  </si>
  <si>
    <t>CAJARMACA SERVICIO TEMPORAL GUARDIANIA</t>
  </si>
  <si>
    <t>22022019010992810572001200100200000223</t>
  </si>
  <si>
    <t>000002098</t>
  </si>
  <si>
    <t>05020190109928105720012010020000000209</t>
  </si>
  <si>
    <t>29-MAR-2019</t>
  </si>
  <si>
    <t>000002117</t>
  </si>
  <si>
    <t>26-FEB-2019</t>
  </si>
  <si>
    <t>CAJAMARCA SERVICIOS DE POLIGRAFIAS TN ENERO 2019</t>
  </si>
  <si>
    <t>06022019010992810572001200100200000211</t>
  </si>
  <si>
    <t>000002110</t>
  </si>
  <si>
    <t>CAJAMARCA SERVICIOS DE POLIGRAFIAS TN PROCESO SELECCION</t>
  </si>
  <si>
    <t>000002211</t>
  </si>
  <si>
    <t>CAJAMARCA SERVICIO DE CUSTODIA</t>
  </si>
  <si>
    <t>000002275</t>
  </si>
  <si>
    <t>07-MAR-2019</t>
  </si>
  <si>
    <t>CAJAMARCA GUARDIANIA MES DE MARZO/2019
CTO
1 PUESTO 12/5</t>
  </si>
  <si>
    <t>01032019010992810572001200100200000227</t>
  </si>
  <si>
    <t>000002249</t>
  </si>
  <si>
    <t>CAJAMARCA SERVICIO DE GUARDIANIA UIO
1 PUESTO 24/7 MARIANA DE JESUS
 MARZO/2019</t>
  </si>
  <si>
    <t>01032019010992810572001200100200000224</t>
  </si>
  <si>
    <t>000002248</t>
  </si>
  <si>
    <t>CAJAMARCA SERVICIO UN 1 PUESTO DE GUARDIANIA 24/7
MANTA MES DE MARZO/2019</t>
  </si>
  <si>
    <t>000002247</t>
  </si>
  <si>
    <t>CAJAMARCA SERVICIO 1 PUESTO DE GUARDIANIA 24/7-
CUENCA
CORRESPONDIENTE AL MES DE MARZO/2019</t>
  </si>
  <si>
    <t>000002246</t>
  </si>
  <si>
    <t>000002245</t>
  </si>
  <si>
    <t>000002366</t>
  </si>
  <si>
    <t>11-MAR-2019</t>
  </si>
  <si>
    <t>07032019010992810572001200100200000236</t>
  </si>
  <si>
    <t>000002359</t>
  </si>
  <si>
    <t>CAJAMARCA CUSTODIA 2 REALIZADA EL 10/11/2018 EN LAS INSTALACIONES DEL CTO</t>
  </si>
  <si>
    <t>07032019010992810572001200100200000235</t>
  </si>
  <si>
    <t>000002361</t>
  </si>
  <si>
    <t>000002360</t>
  </si>
  <si>
    <t>CAJAMARCA OBRA CIVIL CUENCA Y GALO PLAZA SECTOR MILAGRO</t>
  </si>
  <si>
    <t>000002368</t>
  </si>
  <si>
    <t>14-MAR-2019</t>
  </si>
  <si>
    <t>08032019010992810572001200100200000236</t>
  </si>
  <si>
    <t>000002352</t>
  </si>
  <si>
    <t>20-MAR-2019</t>
  </si>
  <si>
    <t>CAJAMARCA GUARDIANIA MES DE MARZO DEL 2019 PUESTO ADICIONAL</t>
  </si>
  <si>
    <t>000002362</t>
  </si>
  <si>
    <t>26-MAR-2019</t>
  </si>
  <si>
    <t>CAJAMARCA SERVICIO DE POLIGRAFIA (11 PRUEBAS) SELECCION VARIAS TN</t>
  </si>
  <si>
    <t>000002355</t>
  </si>
  <si>
    <t>000002391</t>
  </si>
  <si>
    <t>27-MAR-2019</t>
  </si>
  <si>
    <t>19-MAR-2019</t>
  </si>
  <si>
    <t>19032019010992810572001200120020000239</t>
  </si>
  <si>
    <t>04-APR-2019</t>
  </si>
  <si>
    <t>000002401</t>
  </si>
  <si>
    <t>20032019010992810572001200100200000240</t>
  </si>
  <si>
    <t>000002375</t>
  </si>
  <si>
    <t>28-MAR-2019</t>
  </si>
  <si>
    <t>12-MAR-2019</t>
  </si>
  <si>
    <t>12032019010992810572001200100200000237</t>
  </si>
  <si>
    <t>000002251</t>
  </si>
  <si>
    <t>CAJAMARCA CUSTODIA</t>
  </si>
  <si>
    <t>01032019010992810572001200100200000225</t>
  </si>
  <si>
    <t>000002250</t>
  </si>
  <si>
    <t>CAJAMARCA SERVICIO DE GUARDIANIA</t>
  </si>
  <si>
    <t>000002431</t>
  </si>
  <si>
    <t>02-APR-2019</t>
  </si>
  <si>
    <t>CAJAMARCA GUARDIANIA ABRIL</t>
  </si>
  <si>
    <t>02042019010992810572001200100200000243</t>
  </si>
  <si>
    <t>000002436</t>
  </si>
  <si>
    <t>000002433</t>
  </si>
  <si>
    <t>CAJAMARCA 12 SERVICIO DE GUARDIANIA</t>
  </si>
  <si>
    <t>000002526</t>
  </si>
  <si>
    <t>16-APR-2019</t>
  </si>
  <si>
    <t>CAJAMARCA 2 GUARDIANIA QUITO</t>
  </si>
  <si>
    <t>05042019010992810572001200100200000252</t>
  </si>
  <si>
    <t>000002435</t>
  </si>
  <si>
    <t>23-APR-2019</t>
  </si>
  <si>
    <t>CAJAMARCA SERVICIO DE GUARDIANIA TN MANTA ABRIL 2019</t>
  </si>
  <si>
    <t>000002434</t>
  </si>
  <si>
    <t>CAJAMARCA SERVICIO DE GUARDIANIA TN CUENCA ABRIL 2019</t>
  </si>
  <si>
    <t>000002432</t>
  </si>
  <si>
    <t>CAJAMARCA GUARDIANIA ABRIL 2019 9 PUESTOS DE GUARDIANIA 24/7 KENNEDY (2)</t>
  </si>
  <si>
    <t>000002449</t>
  </si>
  <si>
    <t>CAJAMARCA GUADIANIA EN OFICINAS ABRIL/2019</t>
  </si>
  <si>
    <t>02042019010992810572001200100200000244</t>
  </si>
  <si>
    <t>000002522</t>
  </si>
  <si>
    <t>24-APR-2019</t>
  </si>
  <si>
    <t>CAJAMARCA INSTALACION DE CCTV</t>
  </si>
  <si>
    <t>04042019010992810572001200100200000252</t>
  </si>
  <si>
    <t>000002550</t>
  </si>
  <si>
    <t>26-APR-2019</t>
  </si>
  <si>
    <t>17042019010992810572001200100200000255</t>
  </si>
  <si>
    <t>21-MAY-2019</t>
  </si>
  <si>
    <t>000002430</t>
  </si>
  <si>
    <t>29-APR-2019</t>
  </si>
  <si>
    <t>CAJAMARCA ESCOLTA MOTORIZADO ABR 2019</t>
  </si>
  <si>
    <t>000002552</t>
  </si>
  <si>
    <t>30-APR-2019</t>
  </si>
  <si>
    <t>CAJAMARCA SERVICIO DE POLIGRAFOS</t>
  </si>
  <si>
    <t>23042019010992810572001200100200000255</t>
  </si>
  <si>
    <t>15-MAY-2019</t>
  </si>
  <si>
    <t>000002547</t>
  </si>
  <si>
    <t>CAJAMRCA SERVICIO DE POLIGRAFO GYE</t>
  </si>
  <si>
    <t>17042019010992810572001200100200000254</t>
  </si>
  <si>
    <t>000002647</t>
  </si>
  <si>
    <t>06-MAY-2019</t>
  </si>
  <si>
    <t>CAJAMARCA GUARDIANIA MAYO 2019</t>
  </si>
  <si>
    <t>02052019010992810572001200100200000264</t>
  </si>
  <si>
    <t>000002642</t>
  </si>
  <si>
    <t>CAJAMARCA GUARDIANIA TN QUITO MAYO 2019</t>
  </si>
  <si>
    <t>01052019010992810572001200100200000264</t>
  </si>
  <si>
    <t>000002641</t>
  </si>
  <si>
    <t>CAJAMARCA GUARDIANIA MAYO</t>
  </si>
  <si>
    <t>000002636</t>
  </si>
  <si>
    <t>CAJAMARCA 9 PUESTOS DE GUARDIANIA</t>
  </si>
  <si>
    <t>01052019010992810572001200100200000263</t>
  </si>
  <si>
    <t>000002640</t>
  </si>
  <si>
    <t>07-MAY-2019</t>
  </si>
  <si>
    <t>000002639</t>
  </si>
  <si>
    <t>CAJAMARCA GUARDIANIA TN MANTA MAYO</t>
  </si>
  <si>
    <t>000002638</t>
  </si>
  <si>
    <t>CAJAMARCA GUARDIANIA TN CUENCA MAYO</t>
  </si>
  <si>
    <t>26-JUN-2019</t>
  </si>
  <si>
    <t>000002637</t>
  </si>
  <si>
    <t>000002692</t>
  </si>
  <si>
    <t>13-MAY-2019</t>
  </si>
  <si>
    <t>CAJAMARCA SERVICIO DE MONITOREO</t>
  </si>
  <si>
    <t>10052019010992810572001200100200000269</t>
  </si>
  <si>
    <t>000002701</t>
  </si>
  <si>
    <t>14-MAY-2019</t>
  </si>
  <si>
    <t>SERVICIO DE INSTALACION 14 DETECTORES DE INCENDIOS</t>
  </si>
  <si>
    <t>13052019010992810572001200100200000270</t>
  </si>
  <si>
    <t>000002684</t>
  </si>
  <si>
    <t>17-MAY-2019</t>
  </si>
  <si>
    <t>08-MAY-2019</t>
  </si>
  <si>
    <t>08052019010928105720012001002000000268</t>
  </si>
  <si>
    <t>000002664</t>
  </si>
  <si>
    <t>20-MAY-2019</t>
  </si>
  <si>
    <t>CAJAMARCA PROTECTIVE SERVICES SERVICIO DE POLIGRAFIA (11 PRUEBAS) SELECCION VARIAS TN</t>
  </si>
  <si>
    <t>07052019010992810572001200100200000266</t>
  </si>
  <si>
    <t>22-MAY-2019</t>
  </si>
  <si>
    <t>000002679</t>
  </si>
  <si>
    <t>CAJAMARCA PROTECTIVE SERVICES REVISON DEL DVR DE LAS CAMARAS DE TELEPUERTO</t>
  </si>
  <si>
    <t>07052019010992810572001200100200000267</t>
  </si>
  <si>
    <t>000002635</t>
  </si>
  <si>
    <t>CAJAMARCA ESCOLTA MOTORIZADO REQUERIMIENTO TTOPIC</t>
  </si>
  <si>
    <t>000002671</t>
  </si>
  <si>
    <t>CAJAMARCA REVISION DE ANTECEDENTES PENALES DE 359 CANDIDATOS SELE</t>
  </si>
  <si>
    <t>000002686</t>
  </si>
  <si>
    <t>25-MAY-2019</t>
  </si>
  <si>
    <t>CAJAMARCA 
INSTALACION DE CAMARAS - PROFORMA#P3991 PROYECTO MAR CLUB-LAS ROCAS</t>
  </si>
  <si>
    <t>08052019010992810572001200100200000268</t>
  </si>
  <si>
    <t>000002731</t>
  </si>
  <si>
    <t>27-MAY-2019</t>
  </si>
  <si>
    <t>23-MAY-2019</t>
  </si>
  <si>
    <t>CAJAMARCA SERVICIOS POLIGRAFIA (42 POLIGRAFOS)  PROCESOS DE SELECCIÓN AREA TECNICA Y TTG</t>
  </si>
  <si>
    <t>23052019010992810572001200100200000273</t>
  </si>
  <si>
    <t>28-MAY-2019</t>
  </si>
  <si>
    <t>000002730</t>
  </si>
  <si>
    <t>000002714</t>
  </si>
  <si>
    <t>CAJAMARCA SERVICIOS POLIGRAFIA (23 POLIGRAFOS)  PROCESOS DE SELECCIÓN AREA TECNICA</t>
  </si>
  <si>
    <t>20052019010992810572001200100200000271</t>
  </si>
  <si>
    <t>000002663</t>
  </si>
  <si>
    <t>CAJAMARCA PROTECTIVE SERVICIOS POLIGRAFIA (32 POLIGRAFOS)  PROCESOS DE SELECCIÓN AREA TECNICA</t>
  </si>
  <si>
    <t>000002812</t>
  </si>
  <si>
    <t>06-JUN-2019</t>
  </si>
  <si>
    <t>04-JUN-2019</t>
  </si>
  <si>
    <t>CAJAMARCA GUARDIANIA PUNTO SUR UIO-JUNIO 2019
1 PUESTO 24/5 SIN ARMA</t>
  </si>
  <si>
    <t>04062019010992810572001200100200000281</t>
  </si>
  <si>
    <t>000002811</t>
  </si>
  <si>
    <t>CAJAMARCA GUARDIANIA JUNIO 2019 CTO 
1 PUESTO 12/5</t>
  </si>
  <si>
    <t>000002810</t>
  </si>
  <si>
    <t>CAJAMARCA GUARDIANIA JUNIO 2019
1 PUESTO 24/5 MARIANA DE JESUS(1) UIO</t>
  </si>
  <si>
    <t>000002809</t>
  </si>
  <si>
    <t>CAJAMARCA GUARDIANIA JUNIO 2019
1 PUESTO 24/7 MANTA</t>
  </si>
  <si>
    <t>04062019010992810572001200100200000280</t>
  </si>
  <si>
    <t>000002808</t>
  </si>
  <si>
    <t>CAJAMARCA GUARDIANIA JUNIO 2019
1 PUESTO 24/7 CUENCA</t>
  </si>
  <si>
    <t>000002807</t>
  </si>
  <si>
    <t xml:space="preserve">CAJAMARCA SERVICIO DE GUARDIANIA JUNIO 2019-UIO
</t>
  </si>
  <si>
    <t>000002806</t>
  </si>
  <si>
    <t>CAJAMARCA GUARDIANIA JUNIO 2019 9 PUESTOS DE GUARDIANIA 24/7 KENNEDY 2</t>
  </si>
  <si>
    <t>000002814</t>
  </si>
  <si>
    <t>10-JUN-2019</t>
  </si>
  <si>
    <t>CAJAMARCA GUARDIANIA JUNIO 2019 PUESTO ADICIONAL</t>
  </si>
  <si>
    <t>19-JUN-2019</t>
  </si>
  <si>
    <t>000002843</t>
  </si>
  <si>
    <t>12-JUN-2019</t>
  </si>
  <si>
    <t>CAJAMARCA PROTECTIVE SERVICES SERVICIOS DE GUARDIANIA</t>
  </si>
  <si>
    <t>10062019010992810572001200100200000284</t>
  </si>
  <si>
    <t>13-JUN-2019</t>
  </si>
  <si>
    <t>000002837</t>
  </si>
  <si>
    <t>20-JUN-2019</t>
  </si>
  <si>
    <t>CAJAMARCA SERVICIO DE MANTENIMIENTO DE INFRAESTRUCTURA ARREGLO</t>
  </si>
  <si>
    <t>06062019010992810572001200100200000283</t>
  </si>
  <si>
    <t>000002874</t>
  </si>
  <si>
    <t>18-JUN-2019</t>
  </si>
  <si>
    <t>18062019010992810572001200100200000287</t>
  </si>
  <si>
    <t>000002875</t>
  </si>
  <si>
    <t>000002876</t>
  </si>
  <si>
    <t>CAJAMARCA SERVICIO DE GUARDIANA  1 PUESTO  24/7 CUENCA
MES DE JULIO 2019</t>
  </si>
  <si>
    <t>000002877</t>
  </si>
  <si>
    <t>CAJAMARCA SERVICIO GUARDIANIA 1 PUESTO 24/7 MANTA
SERVICIO MES DE JULIO/2019</t>
  </si>
  <si>
    <t>000002878</t>
  </si>
  <si>
    <t>CAJAMARCA SERVICIO DE GUARDIANIA 1 PUESTO 24/7 MARIA DE JESUS
MES DE JULIO-2019</t>
  </si>
  <si>
    <t>000002879</t>
  </si>
  <si>
    <t>CAJAMARCA SERVICIO DE GUARDIANIA TELCONET CTO- 1 PUESTO 12/5 
GUARDIANIA MES DE JULIO-2019</t>
  </si>
  <si>
    <t>000002880</t>
  </si>
  <si>
    <t>CAJAMARCA SERVICIO DE GUARDIANIA TELCONET SUR-QUITO
1 PUESTO 24/7 SIN ARMA</t>
  </si>
  <si>
    <t>18062019010992810572001200100200000288</t>
  </si>
  <si>
    <t>000002826</t>
  </si>
  <si>
    <t>CAJAMARCA SERVICIO DE POLIGRAFO</t>
  </si>
  <si>
    <t>05062019010992810572001200100200000282</t>
  </si>
  <si>
    <t>000002827</t>
  </si>
  <si>
    <t>CAJAMARCA 35 SERVICIOS DE POLIGRAFIA</t>
  </si>
  <si>
    <t>000002829</t>
  </si>
  <si>
    <t>CAJAMARCA 10 SERVICIOS DE POLIGRAFO</t>
  </si>
  <si>
    <t>000002873</t>
  </si>
  <si>
    <t>27-JUN-2019</t>
  </si>
  <si>
    <t>CAJAMARCA SERVICIO DE VIGILANCIA</t>
  </si>
  <si>
    <t>000002813</t>
  </si>
  <si>
    <t>000002828</t>
  </si>
  <si>
    <t>28-JUN-2019</t>
  </si>
  <si>
    <t>CAJAMARCA SERVICIO DE POLIGRAFO POR PROCESOS MASIVOS DE SELECCION</t>
  </si>
  <si>
    <t>000002869</t>
  </si>
  <si>
    <t>17-JUN-2019</t>
  </si>
  <si>
    <t>17062019010992810572001200100200000286</t>
  </si>
  <si>
    <t>000002872</t>
  </si>
  <si>
    <t>000003005</t>
  </si>
  <si>
    <t>05-JUL-2019</t>
  </si>
  <si>
    <t>03-JUL-2019</t>
  </si>
  <si>
    <t>CAJAMARCA PROTECTIVE SERVICIO DE SOPORTE TECNICO  REHUBICACIÓN DEL CONTROL DE ACCESO POR HUELLA DACT</t>
  </si>
  <si>
    <t>03072009010992810572001200100200000300</t>
  </si>
  <si>
    <t>000002983</t>
  </si>
  <si>
    <t>CAJAMARCA GUARDIANIA MES DE JULIO DEL 2019
PUESTO ADICIONAL-BRUDXEQUIM</t>
  </si>
  <si>
    <t>02072019010992810572001200100200000298</t>
  </si>
  <si>
    <t>24-JUL-2019</t>
  </si>
  <si>
    <t>000002975</t>
  </si>
  <si>
    <t>08-JUL-2019</t>
  </si>
  <si>
    <t>02072019010992810572001200100200000297</t>
  </si>
  <si>
    <t>09-JUL-2019</t>
  </si>
  <si>
    <t>000002976</t>
  </si>
  <si>
    <t>000002977</t>
  </si>
  <si>
    <t>CAJAMARCA SERVICIO DE GUARDIANIA AGOSTO 2019
1 PUESTO 24/7 CUENCA</t>
  </si>
  <si>
    <t>000002978</t>
  </si>
  <si>
    <t>CAJAMARCA SERVICIO DE GUARDIANIA AGOSTO 2019
1 PUESTO 24/7 -MANTA</t>
  </si>
  <si>
    <t>000002979</t>
  </si>
  <si>
    <t>CAJAMARCA SERVICIO DE GUARDIANIA AGOSTO-2019
1 PUESTO 24/7 MARIANA DE JESUS</t>
  </si>
  <si>
    <t>000002980</t>
  </si>
  <si>
    <t>CAJAMARCA SERVICIO DE GUARDIANIA AGOSTO/2019
1 PUESTO 12/5 CTO</t>
  </si>
  <si>
    <t>000002981</t>
  </si>
  <si>
    <t>000002994</t>
  </si>
  <si>
    <t>03072019010992810572001200100200000299</t>
  </si>
  <si>
    <t>000003007</t>
  </si>
  <si>
    <t>03077201901099281057200120010002000000</t>
  </si>
  <si>
    <t>000003033</t>
  </si>
  <si>
    <t>17-JUL-2019</t>
  </si>
  <si>
    <t>CAJAMARCA 1 MONITOREO CASA OLIVOS</t>
  </si>
  <si>
    <t>16072019010992810572001200100200000303</t>
  </si>
  <si>
    <t>000002982</t>
  </si>
  <si>
    <t>CAJAMARCA 1 ESCOLTA MOTORIZADO</t>
  </si>
  <si>
    <t>19-JUL-2019</t>
  </si>
  <si>
    <t>000003042</t>
  </si>
  <si>
    <t>18-JUL-2019</t>
  </si>
  <si>
    <t>CAJAMARCA PROYECTO DE INSTALACION DE CAMARAS Y SISTEMA DE SEGURIDAD ELECTRONICA
INSTALACION DE CCTV</t>
  </si>
  <si>
    <t>18072019010992810572001200100200000304</t>
  </si>
  <si>
    <t>000002919</t>
  </si>
  <si>
    <t>20-JUL-2019</t>
  </si>
  <si>
    <t>01-JUL-2019</t>
  </si>
  <si>
    <t>CAJAMARCA SERVICIOS DE POLIGRAFO PARA PROCESOS DE SELECCION MASIVAS</t>
  </si>
  <si>
    <t>01072019010992810572001200100200000291</t>
  </si>
  <si>
    <t>000002920</t>
  </si>
  <si>
    <t>01072019010992810572001200100200000292</t>
  </si>
  <si>
    <t>000002990</t>
  </si>
  <si>
    <t>CAJAMARCA 10 SERVICIO DE POLIGRAFIA</t>
  </si>
  <si>
    <t>000003018</t>
  </si>
  <si>
    <t>CAJAMARCA 11 
SERVICIO DE POLIGRAFIA PARA RECLUTAMIENTO MASIVOS</t>
  </si>
  <si>
    <t>08072019010992810572001200100200000301</t>
  </si>
  <si>
    <t>000003006</t>
  </si>
  <si>
    <t>03072019010992810572001200100200000300</t>
  </si>
  <si>
    <t>05-SEP-2019</t>
  </si>
  <si>
    <t>000003159</t>
  </si>
  <si>
    <t>06-AUG-2019</t>
  </si>
  <si>
    <t>05-AUG-2019</t>
  </si>
  <si>
    <t>CAJAMARCA SERVICIO DE MANTENIMIENTO DE TORNIQUETES SEGUN</t>
  </si>
  <si>
    <t>05082019010992810572001200100200000315</t>
  </si>
  <si>
    <t>000003135</t>
  </si>
  <si>
    <t>02-AUG-2019</t>
  </si>
  <si>
    <t>02082019010992810572001200100200000313</t>
  </si>
  <si>
    <t>07-AUG-2019</t>
  </si>
  <si>
    <t>000003134</t>
  </si>
  <si>
    <t xml:space="preserve"> CAJAMARCA PROTECTIVE SERVICIO DE GUARDIANAI 1 PUESTO 12/5 CTO UIO</t>
  </si>
  <si>
    <t>000003133</t>
  </si>
  <si>
    <t xml:space="preserve"> CAJAMARCA PROTECTIVE SERVICIO DE GUARDIANIA 24/7 MARIANA DE JESUS</t>
  </si>
  <si>
    <t>000003132</t>
  </si>
  <si>
    <t xml:space="preserve"> CAJAMARCA PROTECTIVE SERVICIO DE GUARDIANIA 1 PUESTO 24/7 MANTA</t>
  </si>
  <si>
    <t>000003131</t>
  </si>
  <si>
    <t xml:space="preserve"> CAJAMARCA PROTECTIVE 1 PUESTO DE SERVICIO DE GUARDIANIA 24/7-CUENCA</t>
  </si>
  <si>
    <t>000003130</t>
  </si>
  <si>
    <t>000003129</t>
  </si>
  <si>
    <t>02082019010992810672001200100200000312</t>
  </si>
  <si>
    <t>000003137</t>
  </si>
  <si>
    <t>08-AUG-2019</t>
  </si>
  <si>
    <t xml:space="preserve"> CAJAMARCA SERVICIOS DE GUARDIANIA MES DE AGOSTO DEL 2019 PUESTO ADICIONAL</t>
  </si>
  <si>
    <t>30-AUG-2019</t>
  </si>
  <si>
    <t>000003146</t>
  </si>
  <si>
    <t>12-AUG-2019</t>
  </si>
  <si>
    <t>CAJAMARCA  GUARDIANA 3 CUSTODIOS EL DIA 30 /AGOSTO/2019 EN FINCA LA GLORIA PARA EVENTO DE ANIVER</t>
  </si>
  <si>
    <t>05082019010992810572001200100200000314</t>
  </si>
  <si>
    <t>000003158</t>
  </si>
  <si>
    <t>14-AUG-2019</t>
  </si>
  <si>
    <t>000003181</t>
  </si>
  <si>
    <t>19-AUG-2019</t>
  </si>
  <si>
    <t>CAJAMARCA SERVICIO DE REPARACION DE LAS BARRERAS DE ACCESO VEHICULAR - INGRESO DE CTO: EN LA COTIZAC</t>
  </si>
  <si>
    <t>14082019010992810572001200100200000318</t>
  </si>
  <si>
    <t>000003173</t>
  </si>
  <si>
    <t>20-AUG-2019</t>
  </si>
  <si>
    <t>12082019010992810572001200100200000317</t>
  </si>
  <si>
    <t>000003180</t>
  </si>
  <si>
    <t>23-AUG-2019</t>
  </si>
  <si>
    <t>000003196</t>
  </si>
  <si>
    <t>19082019010992810572001200100200000319</t>
  </si>
  <si>
    <t>000003175</t>
  </si>
  <si>
    <t>24-SEP-2019</t>
  </si>
  <si>
    <t>000003136</t>
  </si>
  <si>
    <t>26-AUG-2019</t>
  </si>
  <si>
    <t>000003170</t>
  </si>
  <si>
    <t>08082019010992810572001200100200000317</t>
  </si>
  <si>
    <t>000003145</t>
  </si>
  <si>
    <t>28-AUG-2019</t>
  </si>
  <si>
    <t>000003144</t>
  </si>
  <si>
    <t>000003143</t>
  </si>
  <si>
    <t>000003148</t>
  </si>
  <si>
    <t>000003171</t>
  </si>
  <si>
    <t>000003246</t>
  </si>
  <si>
    <t>02-SEP-2019</t>
  </si>
  <si>
    <t>02092019010992810572001200100200000324</t>
  </si>
  <si>
    <t>12-SEP-2019</t>
  </si>
  <si>
    <t>000003245</t>
  </si>
  <si>
    <t>000003247</t>
  </si>
  <si>
    <t>000003249</t>
  </si>
  <si>
    <t>000003248</t>
  </si>
  <si>
    <t>000003250</t>
  </si>
  <si>
    <t>02092019010992810572001200100200000325</t>
  </si>
  <si>
    <t>000003251</t>
  </si>
  <si>
    <t>06-SEP-2019</t>
  </si>
  <si>
    <t>000003300</t>
  </si>
  <si>
    <t>04092019010992810572001200100200000330</t>
  </si>
  <si>
    <t>000003305</t>
  </si>
  <si>
    <t>000003294</t>
  </si>
  <si>
    <t>03092019010992810572001200100200000329</t>
  </si>
  <si>
    <t>000003322</t>
  </si>
  <si>
    <t>23-SEP-2019</t>
  </si>
  <si>
    <t>12092019010992810572001200100200000332</t>
  </si>
  <si>
    <t>000003323</t>
  </si>
  <si>
    <t>000003316</t>
  </si>
  <si>
    <t>09-SEP-2019</t>
  </si>
  <si>
    <t>09092019010992805720012001002000000331</t>
  </si>
  <si>
    <t>000003302</t>
  </si>
  <si>
    <t>000003311</t>
  </si>
  <si>
    <t>05092019010992810572001200100200000331</t>
  </si>
  <si>
    <t>000003295</t>
  </si>
  <si>
    <t>CAJAMARCA PROTECTIVE 	SERVICIO DE CUSTODIA</t>
  </si>
  <si>
    <t>000003344</t>
  </si>
  <si>
    <t>26-SEP-2019</t>
  </si>
  <si>
    <t>CAJAMARCA PROTECTIVE SERVICES   11 SERVICIOS POLIGRAFIA (CONTRATACIONES MASIVAS
FACT#3344    11</t>
  </si>
  <si>
    <t>20092019010992810572001200100200000334</t>
  </si>
  <si>
    <t>29-OCT-2019</t>
  </si>
  <si>
    <t>000003345</t>
  </si>
  <si>
    <t>CAJAMARCA PROTECTIVE SERVICES   4 SERVICIOS  POLIGRAFIA</t>
  </si>
  <si>
    <t>23092019010992810572001200100200000334</t>
  </si>
  <si>
    <t>000003343</t>
  </si>
  <si>
    <t>CAJAMARCA PROTECTIVE SERVICES   10 SERVICIO DE POLIGRAFIA (CONTRATACIONES MASIVAS)</t>
  </si>
  <si>
    <t>16092019010992810572001200100200000334</t>
  </si>
  <si>
    <t>000003419</t>
  </si>
  <si>
    <t>09-OCT-2019</t>
  </si>
  <si>
    <t>02102019010992810572001200100200000341</t>
  </si>
  <si>
    <t>000003418</t>
  </si>
  <si>
    <t>000003420</t>
  </si>
  <si>
    <t>02102019010992810572001200100200000342</t>
  </si>
  <si>
    <t>000003421</t>
  </si>
  <si>
    <t>000003423</t>
  </si>
  <si>
    <t>000003432</t>
  </si>
  <si>
    <t>03102019010992810572001200100200000343</t>
  </si>
  <si>
    <t>000003424</t>
  </si>
  <si>
    <t>000003422</t>
  </si>
  <si>
    <t>000000571</t>
  </si>
  <si>
    <t>09-DEC-2019</t>
  </si>
  <si>
    <t>000003425</t>
  </si>
  <si>
    <t>10-OCT-2019</t>
  </si>
  <si>
    <t>000003446</t>
  </si>
  <si>
    <t>16-OCT-2019</t>
  </si>
  <si>
    <t>CAJAMARCA PROTECTIVE SERVICES ARREGLO DE PUERTAS DE BODEGA CTO 
CON LA REVISION</t>
  </si>
  <si>
    <t>14102019010992810572001200100200000344</t>
  </si>
  <si>
    <t>000003434</t>
  </si>
  <si>
    <t>18-OCT-2019</t>
  </si>
  <si>
    <t>04-OCT-2019</t>
  </si>
  <si>
    <t>04102019010992810572001200100200000343</t>
  </si>
  <si>
    <t>06-NOV-2019</t>
  </si>
  <si>
    <t>000003480</t>
  </si>
  <si>
    <t>CAJAMARCA AGENTES ADICIONALES SEMANA  PARO NACIONAL
1 AGENTE -12H NOCTURNO DC 1 AGENTE 12H DIURNO</t>
  </si>
  <si>
    <t>16102019010992810572001200100200000348</t>
  </si>
  <si>
    <t>23-OCT-2019</t>
  </si>
  <si>
    <t>000003492</t>
  </si>
  <si>
    <t>18102019010992810572001200100200000349</t>
  </si>
  <si>
    <t>000003496</t>
  </si>
  <si>
    <t>CAJAMARCA  PROTECTIVE CANTIDAD 3  POLIGRAFOS (REALIZADOS EN CUENCA) 
CANTIDAD 9 P</t>
  </si>
  <si>
    <t>22102019010992810572001200100200000349</t>
  </si>
  <si>
    <t>000003498</t>
  </si>
  <si>
    <t>000003497</t>
  </si>
  <si>
    <t>CAJAMARCA PROTECTIVE   9 POLIGRAFOS (PROCESOS DE SELECCION -AREATECNICA)</t>
  </si>
  <si>
    <t>000003588</t>
  </si>
  <si>
    <t>07-NOV-2019</t>
  </si>
  <si>
    <t>06112019010992810572001200100200000358</t>
  </si>
  <si>
    <t>12-NOV-2019</t>
  </si>
  <si>
    <t>000003587</t>
  </si>
  <si>
    <t>000003586</t>
  </si>
  <si>
    <t>000003585</t>
  </si>
  <si>
    <t>000003583</t>
  </si>
  <si>
    <t>000003584</t>
  </si>
  <si>
    <t>000003582</t>
  </si>
  <si>
    <t>06112019010992710572001200100200000358</t>
  </si>
  <si>
    <t>000003614</t>
  </si>
  <si>
    <t>13-NOV-2019</t>
  </si>
  <si>
    <t>08-NOV-2019</t>
  </si>
  <si>
    <t>08112019010992810572001200100200000361</t>
  </si>
  <si>
    <t>000003608</t>
  </si>
  <si>
    <t>08112019010992810572001200100200000360</t>
  </si>
  <si>
    <t>000003589</t>
  </si>
  <si>
    <t>20-NOV-2019</t>
  </si>
  <si>
    <t>29-NOV-2019</t>
  </si>
  <si>
    <t>000003638</t>
  </si>
  <si>
    <t>25-NOV-2019</t>
  </si>
  <si>
    <t>22-NOV-2019</t>
  </si>
  <si>
    <t>22112019010992810572001200100200000363</t>
  </si>
  <si>
    <t>000003642</t>
  </si>
  <si>
    <t>22112019010992810572001200100200000364</t>
  </si>
  <si>
    <t>04-DEC-2019</t>
  </si>
  <si>
    <t>000003600</t>
  </si>
  <si>
    <t xml:space="preserve">CAJAMARCA PROTECTIVE SERVICES  ANTECEDENTES PENALES (PROCESOS DE SELECCIÓN - ÁREA TÉCNICA)
</t>
  </si>
  <si>
    <t>07112019010992810572001200100200000360</t>
  </si>
  <si>
    <t>11-DEC-2019</t>
  </si>
  <si>
    <t>000003639</t>
  </si>
  <si>
    <t>000003641</t>
  </si>
  <si>
    <t xml:space="preserve">CAJAMARCA PROTECTIVE SERVICES POLIGRAFOS (PROCESOS DE SELECCIÓN - ÁREA TÉCNICA)
</t>
  </si>
  <si>
    <t>000003643</t>
  </si>
  <si>
    <t xml:space="preserve">CAJAMARCA PROTECTIVE SERVICES SERVICIOS DE POLIGRAFOS 
</t>
  </si>
  <si>
    <t>000003640</t>
  </si>
  <si>
    <t xml:space="preserve">CAJAMARCA PROTECTIVE SERVICES  28 POLIGRAFOS (PROCESOS DE SELECCIÓN - ÁREA TÉCNICA)
</t>
  </si>
  <si>
    <t>22112019010992810572001200100200000354</t>
  </si>
  <si>
    <t>000003590</t>
  </si>
  <si>
    <t xml:space="preserve">CAJAMARCA PROTECTIVE SERVICES  #19 POLIGRAFOS (PROCESOS DE SELECCIÓN - ÁREA TÉCNICA)
</t>
  </si>
  <si>
    <t>06112019109928105720012001002000000359</t>
  </si>
  <si>
    <t>CAJAMARCA PROTECTIVE SERVICES SERVICIO DE CUSTODIA</t>
  </si>
  <si>
    <t>000003601</t>
  </si>
  <si>
    <t>07112019010992881057200120000200000360</t>
  </si>
  <si>
    <t>000003680</t>
  </si>
  <si>
    <t>02122019010992810572001200100200000368</t>
  </si>
  <si>
    <t>000003661</t>
  </si>
  <si>
    <t>05-DEC-2019</t>
  </si>
  <si>
    <t>CAJAMARCA SERVICIO DE UN PUESTO DE GAURDIANIA 24/7 TELCONET CUENCA</t>
  </si>
  <si>
    <t>02122019010992810572001200100200000366</t>
  </si>
  <si>
    <t>000003662</t>
  </si>
  <si>
    <t>CAJAMARCA SERVICIO DE GUARDIANIA PUNTO SUR-UIO 1 PUESTO 24/7 SIN ARMA</t>
  </si>
  <si>
    <t>000003663</t>
  </si>
  <si>
    <t>CAJAMARCA SERVICIO DE UN PUESTO DE GUARDIANIA 24/7 TELCONET-MANTA</t>
  </si>
  <si>
    <t>000003664</t>
  </si>
  <si>
    <t>CAJAMARCA SERVICIO DE UN PUESTO DE GUARDIANIA 24/7 TELCONET SALINAS</t>
  </si>
  <si>
    <t>000003666</t>
  </si>
  <si>
    <t>000003667</t>
  </si>
  <si>
    <t>000003727</t>
  </si>
  <si>
    <t>CAJAMARCA SERVICIOS DE GUARDIANIA</t>
  </si>
  <si>
    <t>03122019010992810572001200100200000372</t>
  </si>
  <si>
    <t>000003736</t>
  </si>
  <si>
    <t>03122019010992810572001200100200000373</t>
  </si>
  <si>
    <t>000003732</t>
  </si>
  <si>
    <t>13-DEC-2019</t>
  </si>
  <si>
    <t>CAJAMARCA SERV POLIGRAFIA</t>
  </si>
  <si>
    <t>16-DEC-2019</t>
  </si>
  <si>
    <t>000003749</t>
  </si>
  <si>
    <t xml:space="preserve">CAJAMARCA POLIGRAFOS (PROCESOS DE SELECCIÓN - ÁREA TÉCNICA) 
</t>
  </si>
  <si>
    <t>09122019010992810572001200100200000374</t>
  </si>
  <si>
    <t>000003761</t>
  </si>
  <si>
    <t>CAJAMARCA SERVICIOS DE POLIGRAFIA</t>
  </si>
  <si>
    <t>13122019010992810572001200100200000376</t>
  </si>
  <si>
    <t>000003741</t>
  </si>
  <si>
    <t>19-DEC-2019</t>
  </si>
  <si>
    <t>04122019010992810572001200100200000374</t>
  </si>
  <si>
    <t>000003748</t>
  </si>
  <si>
    <t>26-DEC-2019</t>
  </si>
  <si>
    <t>09122019010992810572001210100200000374</t>
  </si>
  <si>
    <t>000003764</t>
  </si>
  <si>
    <t>16122019010992181057200120010020000376</t>
  </si>
  <si>
    <t>000003665</t>
  </si>
  <si>
    <t>31-DEC-2019</t>
  </si>
  <si>
    <t>CAJAMARCA PROTECTIVE ESCOLTA MOTORIZADO SOLICITADO ING TTOPIC</t>
  </si>
  <si>
    <t>CAJAMARCA GUARDIANIA ENERO 2019
UIO
9 PUESTOS 24/7 DATACENTER 3 BODEGAS 2 MARIANA DE JESUS 4
1 PUE</t>
  </si>
  <si>
    <t>CAJAMARCA 9 PUESTOS DE GUARDIANIA 24/7 KENNEDY 2 DATACENTER 2 CAMPAMENTO 4</t>
  </si>
  <si>
    <t>CAJAMARCA 9 PUESTOS DE GUARDIANIA 24/7
DATACENTER 3 BODEGAS 2 MARIA</t>
  </si>
  <si>
    <t>CAJAMARCA MES DE ENERO DEL 2019 UIO
9 PUESTOS 24/7 3 DATACENTER BODEGAS 2 MARIANA D</t>
  </si>
  <si>
    <t>CAJAMARCA  GUARDIANIA ENERO 2019 9 PUESTOS 24/7 KENNEDY 2 DATACENTER 2 CAM</t>
  </si>
  <si>
    <t>CAJAMARCA DIFERENCIA POR INCREMENTO SALARIAL 1 PUESTO GUARDIANIA 24/7 MANTA
ENERO 2019</t>
  </si>
  <si>
    <t>CAJAMARCA SERVICIOS DE GUARDIANIA DEL MES DE ENERO 2019 PUESTO ADICIONAL GUARDIANIRA DE FEBRER</t>
  </si>
  <si>
    <t>CAJAMARCA SERVICIO 9 PUESTOS 24/7: 3 DATACENTER 2 BODEGAS 4 MARIANA D</t>
  </si>
  <si>
    <t>CAJAMARCA SERVICIOS DE GUARDIANIA 9  PUESTOS 24/7:  2 KENNEDY 2 DATCENTER</t>
  </si>
  <si>
    <t>CAJAMARCA INSTALACION CCTV EN BODEGAS DE ALMACENIMIENTO CTO</t>
  </si>
  <si>
    <t>CAJAMARCA 9 PUESTOS GUARDIANIA DATACENTER BODEGAS MARIANA DE JESUS</t>
  </si>
  <si>
    <t>CAJAMARCA SERVICIO DE GUARDIANIA 9 PUESTOS 24/7
DATACENTER 3 BODEGAS 2  MARIANA DE JESUS 4</t>
  </si>
  <si>
    <t>CAJAMARCA GUARDIANIA  AGOSTO 2019 SERVICIO DE 9 PUESTOS DE GUARDIANIA 24/7 KENNEDY 2 DAT</t>
  </si>
  <si>
    <t>CAJAMARCA SERVICIO DE GUARDIANIA AGOSTO 2019
TELCONET PUNTO SUR QUITO
1 PUESTO 247 SIN ARMA</t>
  </si>
  <si>
    <t>SERV DE GUARDIANIA 9 PUESTOS 24/7 DATACENTER 3 BODEGAS 2 MARIANIA DE JESUS 4 SERVICIO 1 PUESTO</t>
  </si>
  <si>
    <t>CAJAMARCA   GUARDIANIA 9 PUESTOS 24/7 KENNEDY 2 DATACENTER 2 CAMPAMENTO 4 TELEPUERTO 1 SERV 3</t>
  </si>
  <si>
    <t xml:space="preserve"> CAJAMARCA PROTECTIVE SERVICES (SERVICIOS DE POLIGRAFÍA POR PROCESOS MASIVOS) TOTAL 134</t>
  </si>
  <si>
    <t>CAJAMARCA C LTDA  SERVICIO DE GUARDIANIA 9 PUESTOS 24/7 :DATACENTER 3 BODEGAS 2 MARIANA DE JESUS</t>
  </si>
  <si>
    <t>CAJAMRACA C LTDA GUARDIANIA 9 PUESTOS 24/7 KENNEDY 2 DATACENTER2 CAMPAMENTO 4 TELEPUERTO 1</t>
  </si>
  <si>
    <t>CAJAMARCA PROTECTIVE SERVICIO DE MANTENIMIENTO HABILITAR EN PARTE EL PANEL Y EL SISTEMA DE DETECCIO</t>
  </si>
  <si>
    <t>SERVICIO DE GUARDIANIA 
SERVICIO DE 9 PUESTOS DE GUARDIANIA 24/7 KENNEDY 2 DATACENTER2  CAMPAMENTO</t>
  </si>
  <si>
    <t>SERVICIO DE GUARDIANIA SERVICIO DE 12 PUESTOS DE GUARDIANIA 24/7 DATACENTER 3 BODEGAS 2 MARIANA</t>
  </si>
  <si>
    <t>N, Documento</t>
  </si>
  <si>
    <t>N, Físico</t>
  </si>
  <si>
    <t>Comprobante  Ret,</t>
  </si>
  <si>
    <t>CAJAMARCA TN-UIO F,1953 POR INSTALACION DE PUNTO DE DATO PROYECTO ADELCA MILAGRO  ADICIONAL GERENCIA</t>
  </si>
  <si>
    <t>CAJAMRCA TN-UIO F,1947 POR INSTALACIÓN DE CÁMARAS PROYECTO KUBIEC PETRILLO</t>
  </si>
  <si>
    <t>CAJAMARCA TN-UIO F,1963 POR SERVICIO GUARDIANIA ALMUERZO FIN DE AÑO TN R2</t>
  </si>
  <si>
    <t>ESCOLTA MOTORIZADO REQUERIMIENTO ING, TOMISLAV TOPIC MES DE ENERO DEL 2019</t>
  </si>
  <si>
    <t>CAJAMARCA PUESTO DE GUARDIANIA 12/5 FEB 2019 CTO
GYE,</t>
  </si>
  <si>
    <t>CAJAMARCA DIFERENCIA POR INCREMENTO SALARIAL GUARDIANIA ENERO 2019
CTO, PUESTO GUARDIANIA 12/5</t>
  </si>
  <si>
    <t>CAJAMARCA 5 CAMARAS IP DOMO 4MP 2,8MM Y 4 CAMARAS IP TUBO 3MP 2,8MM</t>
  </si>
  <si>
    <t>CAJAMARCA TN-UIO F,2098 POR INSTALACIÓN CCTV PROYECTO IDEAL ALAMBREC PROFORMA P3920</t>
  </si>
  <si>
    <t>CAJAMARCA PROTECTIVE TN-UIO F,2391 POR COMPRA DE MATERIALES PARA INSTALACIÓN DE PROYECTO  ALAMBREC</t>
  </si>
  <si>
    <t>CAJAMARCA  PROTECTIVE TN-UIO F,2401 POR COMPRA DE MATERIAL PARA PROYECTO IDEAL ALAMBREC CAMARA ADICI</t>
  </si>
  <si>
    <t>CAJAMARCA ROYECTO AMPLIACION CAPACIDAD DE NODOS,</t>
  </si>
  <si>
    <t>CAJAMARCA TN-UIO F,2550 POR ANTICIPO 50% PROYECTO ADELCA POR INSTALACION DE CAMARAS MILAGRO SEGUN PR</t>
  </si>
  <si>
    <t>CAJAMARCA PROTECTIVE SERVICIES TN-UIO F,2684 POR PROYECTO ADELCA INSTALACION DE PUNTOS</t>
  </si>
  <si>
    <t>CAJAMARCA SERVICIO DE GUARDIANIA 9 PUESTOS 24/7-KENNEDY 2 DATACENTER 2 CAMPAMENTO 4 TELEPUERTO 1,</t>
  </si>
  <si>
    <t>CAJAMARCA GUARDIANIA 9 PUESTOS DATACENTER 3 BODEGAS 2 MARIANA DE JESUS 4, AGOSTO 2019</t>
  </si>
  <si>
    <t>CAJAMARCA SOPORTE TECNICO REVISION DE CAMARAS
REF, CASO 006-2016 4 HORAS POR 2 PERSONAS</t>
  </si>
  <si>
    <t>CAJAMRCA PROTECTIVE TN-UIO F,3007 POR INSTALACIÓN DE CÁMARAS LIQUIDACIÓN 50% PROYECTO ADELCA MILAGR</t>
  </si>
  <si>
    <t>CAJAMARCA POR SERVICIOS DE CUSTODIA,</t>
  </si>
  <si>
    <t xml:space="preserve">  CAJAMARCA PROTECTIVE SERVICIO DE GUARDIANIA PUNTO SUR,
1 PUESTO 24/7 SIN ARMA,</t>
  </si>
  <si>
    <t xml:space="preserve"> CAJAMARCA S,A SERVICIO DE SOPORTE TÉCNICO MARS LA CHOLA CASO 0031//</t>
  </si>
  <si>
    <t>CAJAMARCA PROTECTIVE SERVICES   18 POLIGRAFOS (CONTRATACIONES MASIVAS) TOTAL, 1209,60</t>
  </si>
  <si>
    <t>CAJAMARCA PROTECTIVE SERVICES 18 POLIGRAFOS ( CONTRATACIONES MASIVAS) TOTAL, 1209,60
 8 POLIGR</t>
  </si>
  <si>
    <t>CAJAMARCA PROTECTIVE SERVICES TN-UIO F,3175 POR SERVICIO DE CABLEADO</t>
  </si>
  <si>
    <t xml:space="preserve"> CAJAMARCA S,A SERVICIOS GUARDIANIA MES DE AGOSTO 2019</t>
  </si>
  <si>
    <t>CAJAMARCA SERVICIO DE MANTENIMIENTO DE SISTEMAS DE DETECCION DE INCENDIO, SE PROCEDE ACTIVAR EL SIST</t>
  </si>
  <si>
    <t>CAJAMARCA C, LTDA  SERVICIO DE POLIGRAFOS POR PROCESOS MASIVOS DEL DEPARTAMENTO TECNICO</t>
  </si>
  <si>
    <t>CAJAMARCA C, LTDA SERVICIO DE POLIGRAFOS POR PROCESOS MASIVOS DEL DEPARTAMENTO TECNICO</t>
  </si>
  <si>
    <t>CAJAMARCA C, LTDA SERVICIO DE POLIGRAFOS POR PROCESOS MASIVOS DEL DEPARTAMENTO TECNICO,</t>
  </si>
  <si>
    <t xml:space="preserve"> CAJAMARCA C, LTDA SERVICIO DE 1 PUESTO DE GUARDIANIA 24/7 TELCONET CUENCA</t>
  </si>
  <si>
    <t xml:space="preserve"> CAJAMARCA C, LTDA SERVICIO DE 1 PUESTO GUARDIANIA 24/7-MARIANA DE JESUS</t>
  </si>
  <si>
    <t xml:space="preserve"> CAJAMARCA C, LTDA SERVICIO DE 1 PUESTO DE GUARDIANIA 24/7 
TELCONET MANTA</t>
  </si>
  <si>
    <t xml:space="preserve"> CAJAMARCA C, LTDA SERVICIO DE GUARDIANIA EN TELCONET CTO 12/5</t>
  </si>
  <si>
    <t xml:space="preserve"> CAJAMARCA C, LTDA SERVICIO DE GUARDIANIA PUNTO SUR UIO 1 PUESTO 24/7 SIN ARMA</t>
  </si>
  <si>
    <t>CAJAMARCA C, LTDA  GUARDIANIA DIA DEL EVENTO 31/08/2019 HASTA LAS 18:00</t>
  </si>
  <si>
    <t xml:space="preserve"> CAJAMARCA SERVICIO DE SOPORTE TÈCNICO MAR CLUB REF, CASO</t>
  </si>
  <si>
    <t>CAJAMARCA C, LTDA  SERVICIOS DE GUARDIANIA SEPTIEMBRE 2019 PUESTO ADICIONAL</t>
  </si>
  <si>
    <t xml:space="preserve">CAJAMARCA PROTECTIVE SERVICES C, LTDA  SERVICIOS PROFESIONALES DE POLIGRAFOS, 
</t>
  </si>
  <si>
    <t xml:space="preserve">CAJAMARCA PROTECTIVE SERVICES C, LTDA SERVICIOS PROFESIONALES DE POLIGRAFOS 
</t>
  </si>
  <si>
    <t xml:space="preserve">CAJAMARCA PROTECTIVE SERVICES C, LTDA SERVICIOS DE POLIGRAFIA POR PROCESOS MASIVOS
</t>
  </si>
  <si>
    <t>CAJAMARCA C,  LTDA SERVICIO DE GUARDIANIA DE 9 PUESTOSDE GUARDIANIA 24/7 DATACENTER 3 BODEGAS 2</t>
  </si>
  <si>
    <t>CAJAMARCA C LTDA SERVICIO DE GUARDIANIA, 9 PUESTOS  24/7-KENNEDY 2 DATACENTER 2CAMPAMENTO</t>
  </si>
  <si>
    <t>CAJAMARCA C, LTDA SERVICIO DE GUARDIANIA
PUESTO 24/7 TELCONET CUENCA</t>
  </si>
  <si>
    <t>CAJAMARCA C, LTDA SERVICIO DE GUARDIANIA
1 PUESTO 24/7 TELCONET MANTA</t>
  </si>
  <si>
    <t>CAJAMARCA C, LTDA SERVICIO DE GUARDIANIA UN PUESTODE GUARDIANIA 12/5</t>
  </si>
  <si>
    <t>CAJAMARCA C, LTDA SERVICIOS DE GUARDIANIA</t>
  </si>
  <si>
    <t>CAJAMARCA C, LTDA SERVICIO DE GUARDIANIA TELCONET PUNTO SUR-QUITO 1 PUESTO 24/7 SIN ARMA</t>
  </si>
  <si>
    <t>CAJAMARCA C, LTDA SERVICIO DE GUARDIANIA 1 PUESTO 24/7-MARIANA DE JESUS</t>
  </si>
  <si>
    <t>CAJAMARCA C, LTDA SERVICIO DE GUARDIANIA OCTUBRE 2019</t>
  </si>
  <si>
    <t>CAJAMRCA PROTECTIVE TN-UIO F,3434 POR COMPRA DE MATERIALES SOLICITADOS PARA EL PROYECTO ADELCA</t>
  </si>
  <si>
    <t>CAJAMARCA PROTECTIVE COMPRA DE 4 CAMARAS IP DOMO 2MP INALAMBRICAS 1080P 2,8MM</t>
  </si>
  <si>
    <t xml:space="preserve">CANC, FACT # 3497  9 POLIGRAFOS (PROCESOS DE SELECCION -AREATECNICA)
</t>
  </si>
  <si>
    <t>CAJAMARCA C, LTDA SERVICIO DE GUARDIANIA
 TELCONET PUNTO SUR QUITO 1 PUESTO 24/7 SIN ARMA</t>
  </si>
  <si>
    <t>CAJAMARCA C, LTDA SERVICIO DE GUARDIANIA TELCONET CTO-1 PUESTO 12/5</t>
  </si>
  <si>
    <t>CAJAMARCA C, LTDA SERVICIO DE GUARDIANIA TELCONET 
1 PUESTO 24/7 MARIANA DE JESUS</t>
  </si>
  <si>
    <t>CAJAMARCA C, LTDA SERVICIO DE GUARDIANIA 1 PUESTO 24/7 TELCONET MANTA</t>
  </si>
  <si>
    <t>CAJAMARCA C, SERV,DE GUARDIANIA 9 PUESTOS GUARDIANIA 24/7
DATACENTER 3 BODEGAS 2 MARIANA DE JESUS</t>
  </si>
  <si>
    <t>CAJAMARCA C, LTDA SERVICIO DE  1PUESTO DE GUARDIANIA 24/7 CUENCA</t>
  </si>
  <si>
    <t>CAJAMRACA C LTDA SERV, DE GUARDIANIA 9 PUESTOS 24/7 KENNEDY 2 DATACENTER 2 CAMPAMENTO4</t>
  </si>
  <si>
    <t>CAJAMARCA  C,  LTDA  GUARDIANIA PUESTOS NO COBRADOS EN FACTURA MENSUAL</t>
  </si>
  <si>
    <t>CAJAMARCA C, LTDA GUARDIANIA MES DE OCTUBRE DEL 2019 PUESTO ADICIONAL</t>
  </si>
  <si>
    <t>CAJAMARCA PROTECTIVE SERVICES C, LTDA SERVICIO DE GUARDIANIA NOVIEMBRE 2019</t>
  </si>
  <si>
    <t>CAJAMARCA  PROTECTIVE SERVICES SERVICIOS DE POLIGRAFIA CANT, 10</t>
  </si>
  <si>
    <t xml:space="preserve">CAJAMARCA PROTECTIVE CANTIDAD 27 POLIGRAFOS  75,00  PROCESOS DE SELECCION MASIVOS (ESMERALDAS)
</t>
  </si>
  <si>
    <t>CAJAMARCA TN-UIO F,3601 POR SOPORTE TÉCNICO REALIZADO EL 30 DE OCT 2019 CLIENTE AGRIPAC</t>
  </si>
  <si>
    <t xml:space="preserve"> CAJAMARCA PROTECTIVE SERV,DE MANTENIMIENTO DEL SISTEMA DE DETECCION DE INCENDIO
MANTENIMIENTO GENE</t>
  </si>
  <si>
    <t>CAJAMARCA POLIGRAFOS (PROCESOS DE SELECCIÓN - ÁREA TÉCNICA) 
TOTAL $1142,40</t>
  </si>
  <si>
    <t>CAJAMARCA PROTECTIVE TN-UIO F,3748 POR PAGO POLIGRAFOS</t>
  </si>
  <si>
    <t>CAJAMARCA TN-UIO F,3764 POR PAGO POLIGRAFOS</t>
  </si>
  <si>
    <t xml:space="preserve">IVA </t>
  </si>
  <si>
    <t>Ret 30%</t>
  </si>
  <si>
    <t>2%</t>
  </si>
  <si>
    <t xml:space="preserve">70% </t>
  </si>
  <si>
    <t>000398</t>
  </si>
  <si>
    <t>SERVICIOS TELCODATA S.A.</t>
  </si>
  <si>
    <t>000004303</t>
  </si>
  <si>
    <t>001001</t>
  </si>
  <si>
    <t>SERVICIOS TELCODATA MANTENIMIENTO DE BATERIAS DICIEMBRE 2018</t>
  </si>
  <si>
    <t>04012019010990800537001200100100000430</t>
  </si>
  <si>
    <t>000004304</t>
  </si>
  <si>
    <t>SERVICIO TELCODATA DRY BATTERY 230 DEEP CYCLE MAX RANGE</t>
  </si>
  <si>
    <t>07012019010990800537001200100100000430</t>
  </si>
  <si>
    <t>000004305</t>
  </si>
  <si>
    <t>SERVICIOS TELCODATA MANTENIMIENTO DE BATERIAS</t>
  </si>
  <si>
    <t>31012019010990800537001200100100000430</t>
  </si>
  <si>
    <t>000004306</t>
  </si>
  <si>
    <t>SERVICIO TELCODATA MANTENIMIENTO DE BATERIAS</t>
  </si>
  <si>
    <t>05022019010990800537001200100100000430</t>
  </si>
  <si>
    <t>000004308</t>
  </si>
  <si>
    <t>14-FEB-2019</t>
  </si>
  <si>
    <t>TELCODATA 1200 DRY BATTERY 12V/120A MOD DM-12120 SOLICITADOS POR ING JORGE TOURIZ DPTO ELECTRICO PAR</t>
  </si>
  <si>
    <t>12022019010990800537001200100100000430</t>
  </si>
  <si>
    <t>000004310</t>
  </si>
  <si>
    <t>18-APR-2019</t>
  </si>
  <si>
    <t>10-APR-2019</t>
  </si>
  <si>
    <t>SERVICIOS TELCODATA 1200 DRY BATTERY 12V/120A MOD DM-12120</t>
  </si>
  <si>
    <t>10042019010990800537001200100100000431</t>
  </si>
  <si>
    <t>000004309</t>
  </si>
  <si>
    <t>31-MAR-2019</t>
  </si>
  <si>
    <t>SERVICIOS TELCODATA BATERIAS EVEREXCEED</t>
  </si>
  <si>
    <t>06032019010990800537001200100100000430</t>
  </si>
  <si>
    <t>30-MAY-2019</t>
  </si>
  <si>
    <t>10-SEP-2019</t>
  </si>
  <si>
    <t>000004311</t>
  </si>
  <si>
    <t>25042019010990800537001200100100000431</t>
  </si>
  <si>
    <t>28-NOV-2019</t>
  </si>
  <si>
    <t>000004312</t>
  </si>
  <si>
    <t>16-MAY-2019</t>
  </si>
  <si>
    <t>06052019010990800537001200100100000431</t>
  </si>
  <si>
    <t>000004313</t>
  </si>
  <si>
    <t>SERVICIOS TELCODATA COMPRA DE 1200 DRY BATTERY 12V/120A MOD DM-12120</t>
  </si>
  <si>
    <t>05092019010990800537001200100100000431</t>
  </si>
  <si>
    <t>000004314</t>
  </si>
  <si>
    <t>31-OCT-2019</t>
  </si>
  <si>
    <t>01-OCT-2019</t>
  </si>
  <si>
    <t>SERVICIOS TELCODATA S,A COMPRA DE 1200 DRY BATTERY 12V/120A MOD DM-12120</t>
  </si>
  <si>
    <t>01102019010990800537001200100100000431</t>
  </si>
  <si>
    <t>000004315</t>
  </si>
  <si>
    <t>SERV,TELCODATA S,A COMPRA DE 1200 DRY BATTERY 12V/120A MOD DM-12120</t>
  </si>
  <si>
    <t>02122019010990800537001200100100000431</t>
  </si>
  <si>
    <t>003921</t>
  </si>
  <si>
    <t>TELSOTERRA S.A.</t>
  </si>
  <si>
    <t>000000062</t>
  </si>
  <si>
    <t>04,JAN,2019</t>
  </si>
  <si>
    <t>TELSOTERRA MANTENIMIENTO DE DUCTOS Y POZOS EN ZONAS NO REGENERADAS</t>
  </si>
  <si>
    <t>04012019010992941626001200100100000006</t>
  </si>
  <si>
    <t>000000063</t>
  </si>
  <si>
    <t>15,JAN,2019</t>
  </si>
  <si>
    <t>TELSOTERRA OBRA CIVIL PARA PROYECTO JOSE MARIA EGAS CIRCUITO 1 PUENTE</t>
  </si>
  <si>
    <t>08012019010992941626001200100100000006</t>
  </si>
  <si>
    <t>000000064</t>
  </si>
  <si>
    <t>TELSOTERRA OBRA CIVIL PROYECTO JOSE MARIA EGAS REDONDEL CIRCUITO 1</t>
  </si>
  <si>
    <t>000000065</t>
  </si>
  <si>
    <t>07,FEB,2019</t>
  </si>
  <si>
    <t>05022019010992941626001200100100000006</t>
  </si>
  <si>
    <t>000000067</t>
  </si>
  <si>
    <t>12,FEB,2019</t>
  </si>
  <si>
    <t>TELSOTERRA ANTICIPO POR TRABAJOS SOTERRAMIENTO O PROYECTO</t>
  </si>
  <si>
    <t>12022019010992941626001200100100000006</t>
  </si>
  <si>
    <t>000000071</t>
  </si>
  <si>
    <t>27,MAR,2019</t>
  </si>
  <si>
    <t>TRABAJOS DE OBRA CIVIL SOTERRAMIENTO DE AV JOSE MARIA EGAS CIRCUITO #3 SOLICITADO POR ERNESTO MO</t>
  </si>
  <si>
    <t>19032019010992941626001200100100000007</t>
  </si>
  <si>
    <t>000000070</t>
  </si>
  <si>
    <t>31,MAR,2019</t>
  </si>
  <si>
    <t>TELSOTERRA TN,UIO F, 70 POR TRAADO Y REPLANTEO Y CRUCE CON PERFORACION</t>
  </si>
  <si>
    <t>18032019010992941626001200100100000007</t>
  </si>
  <si>
    <t>000000074</t>
  </si>
  <si>
    <t>08,MAY,2019</t>
  </si>
  <si>
    <t>TELSOTERRA SOTERRAMIENTO PROYECTO JOSE MARIA EGAS CIRCUITO 2</t>
  </si>
  <si>
    <t>06052019010992941626001200100100000007</t>
  </si>
  <si>
    <t>000000073</t>
  </si>
  <si>
    <t>TELSOTERRA OBRA CIVIL PROYECTO JOSE MARIA EGAS CIRCUITO 4</t>
  </si>
  <si>
    <t>000000076</t>
  </si>
  <si>
    <t>12,JUN,2019</t>
  </si>
  <si>
    <t>CANALIZACION CRUCE EN VIA SALITRE SOLICITADO POR EL ING, WILTER MARCILLO ASIGNADO A TELSOTERRA ING,</t>
  </si>
  <si>
    <t>11062019010992941626001200100100000007</t>
  </si>
  <si>
    <t>000000077</t>
  </si>
  <si>
    <t>13,JUN,2019</t>
  </si>
  <si>
    <t>13062019010992941626001200100100000007</t>
  </si>
  <si>
    <t>000000078</t>
  </si>
  <si>
    <t>000000079</t>
  </si>
  <si>
    <t>24,JUN,2019</t>
  </si>
  <si>
    <t>TELSORTERRA TN,UIO F, 79 SERVCIO DE PERFORACION CON MAQUINARIA PROYECTO TELEFONICA BLOQUE 2 TAREA</t>
  </si>
  <si>
    <t>19062019010992931626001200100100000007</t>
  </si>
  <si>
    <t>000000082</t>
  </si>
  <si>
    <t>TELSOTERRA TN,UIO F, 82 SERVICIO DE CRUCE CON PERFORADORA PROYECTO TELEFONICA BLOQUE 2</t>
  </si>
  <si>
    <t>19062019010992941626001200100100000008</t>
  </si>
  <si>
    <t>000000080</t>
  </si>
  <si>
    <t>TELSOTERRA TN,UIO F, 80 SERVICIO DE PERFORACION PROYECTO TELEFONICA BLOQUE 2 TRAZADO Y CRUCE</t>
  </si>
  <si>
    <t>000000081</t>
  </si>
  <si>
    <t>TELSOTERRA  TN,UIO F, 81 POR SEVICIO DE CRUCE CON PERFORADORA PROYECTO TELEFONICA BLEQUE 2</t>
  </si>
  <si>
    <t>000000088</t>
  </si>
  <si>
    <t>26,JUN,2019</t>
  </si>
  <si>
    <t>TELSOTERRA S,A, SERVICIO DE CRUCE CON PERFORADORA PROYECTO TELEFONICA BLOQUE 2</t>
  </si>
  <si>
    <t>24062019010992941626001200100100000008</t>
  </si>
  <si>
    <t>000000087</t>
  </si>
  <si>
    <t>000000085</t>
  </si>
  <si>
    <t>000000084</t>
  </si>
  <si>
    <t>000000086</t>
  </si>
  <si>
    <t>TELSOTERRA SERVICIO DE CRUCE CON PERFORADORA PROYECTO TELEFONICA BLOQUE 2</t>
  </si>
  <si>
    <t>000000089</t>
  </si>
  <si>
    <t>28,JUN,2019</t>
  </si>
  <si>
    <t>TELSOTERRA  TRABAJOS DE OBRA CIVIL REPARACION DE VIA Y EMPIOLADO DEL CERRO DEL CARMEN</t>
  </si>
  <si>
    <t>26062019010992941626001200100100000008</t>
  </si>
  <si>
    <t>000000090</t>
  </si>
  <si>
    <t>17,JUL,2019</t>
  </si>
  <si>
    <t>TELSOTERRA S,A POR TRABAJOS DE OBRA CIVIL PROYECTO PIADY CON CRUCE DE VIA</t>
  </si>
  <si>
    <t>16072019010992941626001200100100000009</t>
  </si>
  <si>
    <t>000000092</t>
  </si>
  <si>
    <t>TELSOTERRA  TRABAJOS DE OBRA CIVIL EN AV JOSE MARIA EGAS SEGUN TAREA 3 12037426 SOLICITADO POR ER</t>
  </si>
  <si>
    <t>17072019010992941626001200100100000009</t>
  </si>
  <si>
    <t>000000096</t>
  </si>
  <si>
    <t>05,AUG,2019</t>
  </si>
  <si>
    <t>TELSOTERRA S,A SE REALIZAN TRABAJOS DE OBRA CIVIL EN CRUCE VIA A SALITRE FRENTE A URBANIZACION LAS</t>
  </si>
  <si>
    <t>01082019010992941626001200100100000009</t>
  </si>
  <si>
    <t>000000093</t>
  </si>
  <si>
    <t>TELSOTERRA S,A SE REALIZAN TRABAJOS DE OBRA CIVIL SOTERRAMIETO EN ALMAX 2,</t>
  </si>
  <si>
    <t>000000125</t>
  </si>
  <si>
    <t>28,OCT,2019</t>
  </si>
  <si>
    <t>TELSOTERRA S,A  COMPRA DE "6 PALAS PUNTA REDONDA",</t>
  </si>
  <si>
    <t>25102019010992941626001200100100000012</t>
  </si>
  <si>
    <t>000000124</t>
  </si>
  <si>
    <t xml:space="preserve">	
TELSOTERRA S,A COMPRA DE 10 SACOS DE CEMENTO HOLCIM</t>
  </si>
  <si>
    <t>000000126</t>
  </si>
  <si>
    <t>26,NOV,2019</t>
  </si>
  <si>
    <t>TELSOTERRA S,A  COMPRA DE PORCELANATO PIZARRA</t>
  </si>
  <si>
    <t>06112019010992941626001200100100000012</t>
  </si>
  <si>
    <t>6256</t>
  </si>
  <si>
    <t>MEGADATOS S.A.</t>
  </si>
  <si>
    <t>000036808</t>
  </si>
  <si>
    <t>013002</t>
  </si>
  <si>
    <t>14-JAN-2019</t>
  </si>
  <si>
    <t>MEGADATOS SERVICIO DE INTERNET NETLIFE A CLIENTES NO MIRADOS TN QUITO ENERO/19</t>
  </si>
  <si>
    <t>07012019011791287541001201300200003680</t>
  </si>
  <si>
    <t>000036807</t>
  </si>
  <si>
    <t>MEGADATOS SERVICIO DE INTERNET NETLIFE A CLIENTES NO MIGRADOS TN GYE ENERO/19</t>
  </si>
  <si>
    <t>000036806</t>
  </si>
  <si>
    <t>MEGADATOS SERVICIO DE INTERNET NETLIFE A CLIENTES TN QUITO ENERO/19</t>
  </si>
  <si>
    <t>000036805</t>
  </si>
  <si>
    <t>MEGADATOS 
SERVICIO DE INTERNET NETLIFE A CLIENTES TN GYE ENERO/19</t>
  </si>
  <si>
    <t>008413647</t>
  </si>
  <si>
    <t>001011</t>
  </si>
  <si>
    <t>15-JAN-2019</t>
  </si>
  <si>
    <t>MEGADATOS 1 A 31 ED ENERO/19 PROTEGIDO MULYIPAID Y FTHG HOAR UAV GAMER</t>
  </si>
  <si>
    <t>01012019011791287541001200101100841364</t>
  </si>
  <si>
    <t>NC</t>
  </si>
  <si>
    <t>NOTA DE CREDITO</t>
  </si>
  <si>
    <t>000214341</t>
  </si>
  <si>
    <t>NC APLICA A FACT #8413647 TRANS #23349303 PUNTO NO DEBE GENERAR FACTURA</t>
  </si>
  <si>
    <t>000037012</t>
  </si>
  <si>
    <t xml:space="preserve">
MEGADATOS SERVICIO DE INTERNET NETLIFE A CLIENTES TN-GYE - FEBRERO 2019</t>
  </si>
  <si>
    <t>14022019011791287541001201300200003701</t>
  </si>
  <si>
    <t>000037014</t>
  </si>
  <si>
    <t>MEGADATOS SERVICIO DE INTERNET NETLIFE A CLIENTES NO MIGRADOS TN GYE FEBRERO /2019</t>
  </si>
  <si>
    <t>000037015</t>
  </si>
  <si>
    <t>25-FEB-2019</t>
  </si>
  <si>
    <t>MEGADATOS F, 37015 POR SERVICIO DE INTERNET NETLIFE A CLIENTES NO MIGRADOS TN UIO FEB 2019</t>
  </si>
  <si>
    <t>000037013</t>
  </si>
  <si>
    <t>MEGADATOS F, 37013 POR SERVICIO DE INTERNET NETLIFE A CLIENTES NO MIGRADOS TN UIO FEB 2019</t>
  </si>
  <si>
    <t>000037121</t>
  </si>
  <si>
    <t>15-MAR-2019</t>
  </si>
  <si>
    <t>MEGADATOS 
SERVICIO DE INTERNET NETLIFE A CLIENTES NO MIGRADOS TN GYE POR MARZO 2019</t>
  </si>
  <si>
    <t>15032019011791287541001201300200003712</t>
  </si>
  <si>
    <t>000037120</t>
  </si>
  <si>
    <t>MEGADATOS SERVICIO DE INTERNET NETLIFE A CLIENTES TN GYE POR MARZO-2019</t>
  </si>
  <si>
    <t>000037128</t>
  </si>
  <si>
    <t>MEGADATOS F, 37128 POR SERVICIO DE INTERNET NETLIFE A CLIENTES TN UIO MARZO 2019</t>
  </si>
  <si>
    <t>000037129</t>
  </si>
  <si>
    <t>MEGADATOS F, 37129 POR SERVICIO DE INTERNET NETLIFE A CLIENTES NO MIGRADOS TN UIO MARZO 2019</t>
  </si>
  <si>
    <t>000037221</t>
  </si>
  <si>
    <t>08-APR-2019</t>
  </si>
  <si>
    <t>MEGADATOS 37221 SERVICIO DE INTERNET NETLIFE A CLIENTES NO MIGRADOS TN GYE ABRIL</t>
  </si>
  <si>
    <t>04042019011791287541001201300200003722</t>
  </si>
  <si>
    <t>000037223</t>
  </si>
  <si>
    <t>MEGADATOS 37223
 SERVICIO DE INTERNET NETLIFE A CLIENTES GYE ABRIL /2019</t>
  </si>
  <si>
    <t>000037222</t>
  </si>
  <si>
    <t>MEGADATOS TN-UIO F, 37222 POR SERVICIO DE INTERNET NETLIFE A CLIENTES NO MIGRADOS TN UIO ABRIL 2019</t>
  </si>
  <si>
    <t>000037224</t>
  </si>
  <si>
    <t>MEGADATOS TN-UIO F, 37224 POR SERVICIO DE INTERNET NETLIFE A CLIENTES TN UIO ABRIL 2019</t>
  </si>
  <si>
    <t>000037375</t>
  </si>
  <si>
    <t>MEGADATOS 
SERVICIO DE NETLIFE A CLIENTES NO MIGRADOS TN GYE POR MAYO/2019</t>
  </si>
  <si>
    <t>09052019011791287541001201300200003737</t>
  </si>
  <si>
    <t>000037373</t>
  </si>
  <si>
    <t>FACTURA# 013-002-000037373
SERVICIO DE INTERNET NETLIFE A CLIENTES TN GYE POR MAYO/2019 - FTTH HOGAR</t>
  </si>
  <si>
    <t>000037374</t>
  </si>
  <si>
    <t>MEGADATOS TN-UIO F, 37374 POR SERVICIO DE INTERNET NETLIFE A CLIENTES TN UIO MAYO 2019</t>
  </si>
  <si>
    <t>000037376</t>
  </si>
  <si>
    <t>MEGADATOS 37376 POR SERVICIO DE INTERNET NETLIFE A CLIENTES NO MIGRADOS TN UIO MAYO 2019</t>
  </si>
  <si>
    <t>000037500</t>
  </si>
  <si>
    <t>MEGADATOS FTTH HOGAR BEGINNER 10MBPS EF,NA,SERVICIO DE INTERNET NETLIFE A CLIENTES TN GYE JUNIO/2019</t>
  </si>
  <si>
    <t>13062019011791287541001201300200003750</t>
  </si>
  <si>
    <t>000037503</t>
  </si>
  <si>
    <t>MEGADATOS 10MBPS NA,FARMA  SERVICIO DE INTERNET NETLIFE A CLIENTES NO MIGRADOS TN GYE JUNIO2019</t>
  </si>
  <si>
    <t>000037501</t>
  </si>
  <si>
    <t>MEGADATOS F, 37501 POR SERVICIO DE INTERNET NETLIFE A CLIENTES QUITO  JUNIO 2019</t>
  </si>
  <si>
    <t>000037502</t>
  </si>
  <si>
    <t>MEGADATOS TN-UIO F, 37502 POR SERVICIO DE INTERNET NETLIFE A CLIENTES NO MIGRADOS TN UIO JUNIO 2019</t>
  </si>
  <si>
    <t>000037610</t>
  </si>
  <si>
    <t>12-JUL-2019</t>
  </si>
  <si>
    <t>MEGADATOS S,A, GEEK-DEFENSE 50MBPS NA,NA SERVICIO DE INERNET NETLIFE  A CLIENTES TN GYE</t>
  </si>
  <si>
    <t>09072019011791287541001201300200003761</t>
  </si>
  <si>
    <t>000037615</t>
  </si>
  <si>
    <t>MEGADATOS S,A, GEEK-DEFENSE 50MBPS NA,NA SERVICIO DE INERNET NETLIFE  A CLIENTES</t>
  </si>
  <si>
    <t>000037616</t>
  </si>
  <si>
    <t>22-JUL-2019</t>
  </si>
  <si>
    <t>MEGADATOS TN-UIO F, 37616 POR SERVICIO DE INTERNET NETLIFE A CLIENTES NO MIGRADOS TN UIO JULIO 2019</t>
  </si>
  <si>
    <t>09072019011791287541001201300200002761</t>
  </si>
  <si>
    <t>000037613</t>
  </si>
  <si>
    <t>MEGADATOS TN-UIO F, 37613 POR SERVICIO DE INTERNET NETLIFE A CLIENTES TN UIO JULIO 2019</t>
  </si>
  <si>
    <t>000037776</t>
  </si>
  <si>
    <t>MEGADATOS S,A  EMISION 7/8/2019
 SERVICIO DE INTERNET A CLIENTES TN GYE  AGOSTO 2019</t>
  </si>
  <si>
    <t>07082019011791287541001201300200003777</t>
  </si>
  <si>
    <t>000037778</t>
  </si>
  <si>
    <t>MEGADATOS S,A   SERVICIO DE INTERNET A CLIENTES NO MIGRADOS  GYE  AGOSTO 2019</t>
  </si>
  <si>
    <t>000037779</t>
  </si>
  <si>
    <t>MEGADATOS TN-UIO F, 37779 SERVICIO DE INTERNET NETLIFE A CLIENTES NO MIGRADOS TN UIO POR AGOST 2019</t>
  </si>
  <si>
    <t>000037777</t>
  </si>
  <si>
    <t>MEGADATOS TN-UIO F, 37777 POR SERVICIO DE INTERNET NETLIFE A CLIENTES TN UIO POR AGOSTO 2019</t>
  </si>
  <si>
    <t>000037966</t>
  </si>
  <si>
    <t>MEGADATOS S,A  SERVICIO DE INTERNET A CLIENTES TN GYE MES DE SEPTIEMBRE 2019</t>
  </si>
  <si>
    <t>10092019011791287541001201300200003796</t>
  </si>
  <si>
    <t>000037968</t>
  </si>
  <si>
    <t>MEGADATOS S,A  SERVICIO DE INTERNET A CLIENTES NO MIGRADOS  GY SEPTIEMBRE 2019</t>
  </si>
  <si>
    <t>000037969</t>
  </si>
  <si>
    <t>17-SEP-2019</t>
  </si>
  <si>
    <t>MEGADATOS TN-UIO F, SERVICIO DE INTERNET A CLIENTES NO MIGRADOS TN UIO SEPT 2019</t>
  </si>
  <si>
    <t>000037967</t>
  </si>
  <si>
    <t>19-SEP-2019</t>
  </si>
  <si>
    <t>MEGADATOS TN-UIO F, 37967 POR SERVICIOS DE INTERNET NETLIFE A CLIENTE TN UIO SEPT 2019</t>
  </si>
  <si>
    <t>011329327</t>
  </si>
  <si>
    <t>MEGADATOS TN-UIO F, 11329327 POR COMPRA DE MATERIAL INVERSORES DE 110 VAC A 48 VDC</t>
  </si>
  <si>
    <t>10102019011791287541001200101101132932</t>
  </si>
  <si>
    <t>000038065</t>
  </si>
  <si>
    <t>17-OCT-2019</t>
  </si>
  <si>
    <t>MEGADATOS S,A SERVICIO DE INTERNET A CLIENTES TN GYE MES DE OCTUB /2019</t>
  </si>
  <si>
    <t>03102019011791287541001201300200003806</t>
  </si>
  <si>
    <t>000038067</t>
  </si>
  <si>
    <t>MEGADATOS S,A SERVICIO DE INTERNET CLIENTES NO MIGRADOS TN GYE OCTUBRE 2019</t>
  </si>
  <si>
    <t>000038066</t>
  </si>
  <si>
    <t>003002</t>
  </si>
  <si>
    <t>MEGADATOS TN-UIO F, 38066 POR SERVICIO DE INTERNET NETLIFE A CLIENTES TN UIO OCT 2019</t>
  </si>
  <si>
    <t>000038068</t>
  </si>
  <si>
    <t>MEGADATOS TN-UIO F, 38068  POR SERVICIO DE INTERNET NETLIFE A CLIENTES NO MIGRADOS TN UIO OCT 2019</t>
  </si>
  <si>
    <t>000038179</t>
  </si>
  <si>
    <t>MEGADATOS TN-UIO F, 38179 POR SERVICIO DE INTERNET NETLIFE A CLIENTES TN UIO NOV 2019</t>
  </si>
  <si>
    <t>13112019011791287541001201300200003817</t>
  </si>
  <si>
    <t>000242921</t>
  </si>
  <si>
    <t>000038180</t>
  </si>
  <si>
    <t>MEGADATOS TN-UIO F, 38180 POR SERVICIO DE INTERNET NETLIFE A CLIENTES NO MIGRADOS TN UIO NOV 2019</t>
  </si>
  <si>
    <t>13112019011791287541001201300200003818</t>
  </si>
  <si>
    <t>000242923</t>
  </si>
  <si>
    <t>000038177</t>
  </si>
  <si>
    <t>MEGADATOS S,A SERVICIO DE INTERNET A CLIENTES TN GYE MES DE NOVIEMBRE 2019</t>
  </si>
  <si>
    <t>000242922</t>
  </si>
  <si>
    <t>000038178</t>
  </si>
  <si>
    <t>MEGADATOS S,A SERVICIO DE INTERNET A CLIENTES NO MIGRADOS TN GY NOV 2019</t>
  </si>
  <si>
    <t>000242924</t>
  </si>
  <si>
    <t>N/C APLICA FACT# 38178  TRANS# 26885803 POR ANULACION DE FACTURA</t>
  </si>
  <si>
    <t>N/C APLICA A FACT#38177 TRANS#  POR ANULACION DE FACTURA</t>
  </si>
  <si>
    <t>NC-242923 POR ANULACION DE FACTURA 38180</t>
  </si>
  <si>
    <t>NC-242921POR ANULACION DE FACTURA 38179</t>
  </si>
  <si>
    <t>012039724</t>
  </si>
  <si>
    <t>18-DEC-2019</t>
  </si>
  <si>
    <t>MEGADATOS TN-UIO F, 12039724 POR FACTURA PLAN EMPLEADOS 2019</t>
  </si>
  <si>
    <t>03122019011791287541001200101101203972</t>
  </si>
  <si>
    <t>000245071</t>
  </si>
  <si>
    <t>000038310</t>
  </si>
  <si>
    <t>MEGADATOS TN-UIO F, 38310 POR ENLACES BEGINNER DEFENSE 25 MBPS  CLIENTE NO MIGRADO UIO TN NOV 2019</t>
  </si>
  <si>
    <t>12122019011791287541001201300200003831</t>
  </si>
  <si>
    <t>000038318</t>
  </si>
  <si>
    <t>MEGADATOS TN-UIO F, 38318 POR ENLACES DE CORTESÍA ENTREGADAS POR TELCONET DIC 2019</t>
  </si>
  <si>
    <t>13122019011791287541001201300200003831</t>
  </si>
  <si>
    <t>000038317</t>
  </si>
  <si>
    <t>MEGADATOS TN-UIO F, 38317 POR ENLACES DE CLIENTES NO MIGRADOS UIO TN DIC 2019</t>
  </si>
  <si>
    <t>000038315</t>
  </si>
  <si>
    <t>MEGADATOS TN-UIO F, 38315 POR FACTURAS COMO CORTESÍA ENTREGAS POR TELCONET DIC 2019</t>
  </si>
  <si>
    <t>000038309</t>
  </si>
  <si>
    <t>FACTURA # 013-002-000038309   EMISION : 12/12/2019
SERVICIO DE INTERNET A CLIENTES TN GYE MES DE NOV</t>
  </si>
  <si>
    <t>12122019011791287541001201300200003830</t>
  </si>
  <si>
    <t>000038316</t>
  </si>
  <si>
    <t>27-DEC-2019</t>
  </si>
  <si>
    <t>000038313</t>
  </si>
  <si>
    <t xml:space="preserve"> FACTURA # 013-002-000038313   EMISION:13/12/2019
SERVICIO DE INTERNET A CLIENTES TN GYE MES DE DICI</t>
  </si>
  <si>
    <t>000038291</t>
  </si>
  <si>
    <t>FACTURA # 013-002-000038291   EMISION: 11/12/2019
SERVICIO DE INTERNET A CLIENTES NO MIGRADOS TN GYE</t>
  </si>
  <si>
    <t>11122019011791287541001201300200003829</t>
  </si>
  <si>
    <t>012041446</t>
  </si>
  <si>
    <t>24-DEC-2019</t>
  </si>
  <si>
    <t>MEGADATOS TN-UIO F, 12041446 POR PLAN EMPLEADOS OCTUBRE Y NOVIEMBRE A CLIENTES TN</t>
  </si>
  <si>
    <t>04122019011791287541001200101101204144</t>
  </si>
  <si>
    <t>MEGADATOS NC, 245071 APLICA A FACTURA 12039724 DEL MES DE NOVIEMBRE 2019</t>
  </si>
  <si>
    <t>MEGADATOS S,A  SERVICIO DE INTERNET A CLIENTES NO MIGRADOS TN GY</t>
  </si>
  <si>
    <t>000408</t>
  </si>
  <si>
    <t>LINKOTEL S.A.</t>
  </si>
  <si>
    <t>000285900</t>
  </si>
  <si>
    <t>LINKOTEL MANTENIMIENTO RED DE NODOS E INFRAESTRUCTURA</t>
  </si>
  <si>
    <t>15012019010992254572001200100100028590</t>
  </si>
  <si>
    <t>000285899</t>
  </si>
  <si>
    <t>15012019010992254572001200100100028589</t>
  </si>
  <si>
    <t>000285898</t>
  </si>
  <si>
    <t>000285897</t>
  </si>
  <si>
    <t>000285896</t>
  </si>
  <si>
    <t>LINKOTEL MANTENIMIENTO DE RED DE NODOS E INFRAESTRUCTURA</t>
  </si>
  <si>
    <t>000285895</t>
  </si>
  <si>
    <t>000285880</t>
  </si>
  <si>
    <t>18-JAN-2019</t>
  </si>
  <si>
    <t>LINKOTEL SERVICIO DE MANTNIMIENTO TECNICO ENERO 2019 DEL 21-12-18 AL 20-01-19</t>
  </si>
  <si>
    <t>03012019010992254572001200100100028588</t>
  </si>
  <si>
    <t>000285889</t>
  </si>
  <si>
    <t>LINKOTEL SOPORTE TECNICO ENERO-2019 DEL 21-12-18 A 20-01-19</t>
  </si>
  <si>
    <t>09012019010992254572001200100100028588</t>
  </si>
  <si>
    <t>000285536</t>
  </si>
  <si>
    <t>LINKOTEL CONSUMO COMERCIL BASICO (DICIEMBRE-2018)  DEL 21-NOV-2018 HASTA 20-DIC-2018</t>
  </si>
  <si>
    <t>01012019010992254572001200100100028553</t>
  </si>
  <si>
    <t>000285906</t>
  </si>
  <si>
    <t>LINKOTEL SCBAS-COMERCIAL BASICO (DICIEMBRE-2018)  DEL 21-NOV-2018 HASTA 20-DIC-2018</t>
  </si>
  <si>
    <t>17012019010992254572001200100100028590</t>
  </si>
  <si>
    <t>000288178</t>
  </si>
  <si>
    <t>05022019010992254572001200100100028817</t>
  </si>
  <si>
    <t>000288182</t>
  </si>
  <si>
    <t>13-FEB-2019</t>
  </si>
  <si>
    <t>LINKOTEL MANTENIMIENTO DE RED NODOS E INFRAESTRUCTURA</t>
  </si>
  <si>
    <t>07022019010992254572001200100100028818</t>
  </si>
  <si>
    <t>000287752</t>
  </si>
  <si>
    <t>LINKOTEL VENTA DE EQUIPO TELEFONICO</t>
  </si>
  <si>
    <t>01022019010992254572001200100100028775</t>
  </si>
  <si>
    <t>000288181</t>
  </si>
  <si>
    <t>000288183</t>
  </si>
  <si>
    <t>28-FEB-2019</t>
  </si>
  <si>
    <t>000288184</t>
  </si>
  <si>
    <t>11-FEB-2019</t>
  </si>
  <si>
    <t>11022019010992254572001200100100028818</t>
  </si>
  <si>
    <t>000288188</t>
  </si>
  <si>
    <t>LINKOTEL MANTENIMIENTO DE RED NODOS</t>
  </si>
  <si>
    <t>13022019010992254572001200100100028818</t>
  </si>
  <si>
    <t>000287835</t>
  </si>
  <si>
    <t>LINKOTEL (ENERO-2019)  DEL 21-DIC-2018 HASTA 20-ENE-2019CONSUMO TELEFONICO CELULAR LOCAL,</t>
  </si>
  <si>
    <t>01022019010992254572001200100100028783</t>
  </si>
  <si>
    <t>000288179</t>
  </si>
  <si>
    <t>LINKOTEL SOPORTE TECNICO</t>
  </si>
  <si>
    <t>07022019010992254572001200100100028817</t>
  </si>
  <si>
    <t>000288186</t>
  </si>
  <si>
    <t>27-FEB-2019</t>
  </si>
  <si>
    <t>LINKOTEL CONSUMO CELULAR LOCAL NACIONAL (ENERO-2019)  DEL 21-DIC-2018 HASTA 20-ENE-2019</t>
  </si>
  <si>
    <t>12022019010992254572001200100100028818</t>
  </si>
  <si>
    <t>000290556</t>
  </si>
  <si>
    <t>11032019010992254572001200100100029055</t>
  </si>
  <si>
    <t>000290185</t>
  </si>
  <si>
    <t>LINKOTEL SCBAS-COMERCIAL BASICO 03-OCT-2010 FECHA ACTIVACIÓN: 03-OCT-2010 3900111 (FEBRERO-2</t>
  </si>
  <si>
    <t>01032019010992254572001200100100029018</t>
  </si>
  <si>
    <t>000290551</t>
  </si>
  <si>
    <t>21-MAR-2019</t>
  </si>
  <si>
    <t>LINKOTEL MANTENIMIENTO DE NODOS E INFRAESTRUCTURA</t>
  </si>
  <si>
    <t>000290552</t>
  </si>
  <si>
    <t>000290553</t>
  </si>
  <si>
    <t>LINKOTEL MANTENIMIENTO NODOS E INFRAESTRUCTURA</t>
  </si>
  <si>
    <t>000290555</t>
  </si>
  <si>
    <t>LINKOTEL MANTENIMIETOS NODOS E INFRAESTRUCTURA</t>
  </si>
  <si>
    <t>000290554</t>
  </si>
  <si>
    <t>000290567</t>
  </si>
  <si>
    <t>LINKOTEL SCBAS-COMERCIAL BASICO 03-OCT-2010 FECHA ACTIVACIÓN: 03-OCT-2010 (FEBRERO-2019)</t>
  </si>
  <si>
    <t>19032019010992254572001200100100029056</t>
  </si>
  <si>
    <t>000290575</t>
  </si>
  <si>
    <t>LINKOTEL SCBAS-COMERCIAL BASICO 03-OCT-2010 FECHA ACTIVACIÓN: 03-OCT-2010 3900111 (MARZO-20</t>
  </si>
  <si>
    <t>22032019010992254572001200100100029057</t>
  </si>
  <si>
    <t>000290574</t>
  </si>
  <si>
    <t>LINKOTEL MANTENIMIENTO NODOS INFRAESTRUCTURA</t>
  </si>
  <si>
    <t>000290573</t>
  </si>
  <si>
    <t>21032019010992254572001200100100029057</t>
  </si>
  <si>
    <t>000290572</t>
  </si>
  <si>
    <t>000292880</t>
  </si>
  <si>
    <t>11-APR-2019</t>
  </si>
  <si>
    <t>LINKOTEL MANTENIMIENTO DE INFRAESTRUCTURA NODOS</t>
  </si>
  <si>
    <t>09042019010992254572001200100100029288</t>
  </si>
  <si>
    <t>000292881</t>
  </si>
  <si>
    <t>LINKOTEL MANTENIMIENTO INFRAESTRUCTURA NODOS</t>
  </si>
  <si>
    <t>000292882</t>
  </si>
  <si>
    <t>LINKOTEL MANTENIMIENTO DE NODOS</t>
  </si>
  <si>
    <t>000292873</t>
  </si>
  <si>
    <t>FACTURA #292873 PLAN COMERCIAL BASICO (MARZO-2019)  DEL 21-FEB-2019 HASTA 20-MAR-2019</t>
  </si>
  <si>
    <t>02042019010992254572001200100100029287</t>
  </si>
  <si>
    <t>000292514</t>
  </si>
  <si>
    <t>FACTURA #292514 (MARZO-2019)  DEL 21-FEB-2019 HASTA 20-MAR-2019 PLAN COMERCIAL BASICO</t>
  </si>
  <si>
    <t>01042019010992254572001200100100029251</t>
  </si>
  <si>
    <t>000292885</t>
  </si>
  <si>
    <t>12-APR-2019</t>
  </si>
  <si>
    <t>10042019010992254572001200100100029288</t>
  </si>
  <si>
    <t>000292883</t>
  </si>
  <si>
    <t>000292884</t>
  </si>
  <si>
    <t>LINKOTEL MANTEMIENTO DE NODOS</t>
  </si>
  <si>
    <t>000295387</t>
  </si>
  <si>
    <t>LINKOTEL CBAS-COMERCIAL BASICO FECHA CONTRATACIÓN: 03-OCT-2010 FECHA ACTIVACIÓN: 03-OCT-2010</t>
  </si>
  <si>
    <t>01052019010992254572001200100100029538</t>
  </si>
  <si>
    <t>000295001</t>
  </si>
  <si>
    <t>LINKOTEL SCBAS-COMERCIAL BASICO 03-OCT-2010 FECHA ACTIVACIÓN: 03-OCT-2010 (ABRIL-2019)  DEL 2</t>
  </si>
  <si>
    <t>01052019010992254572001200100100029500</t>
  </si>
  <si>
    <t>000297978</t>
  </si>
  <si>
    <t>03-JUN-2019</t>
  </si>
  <si>
    <t>LINKOTEL NETBAS_COM-NETVOICE BASICO COMERCIAL 03-OCT-2010 FECHA ACTIVACIÓN: (MAYO-2019)</t>
  </si>
  <si>
    <t>01062019010992254572001200100100029797</t>
  </si>
  <si>
    <t>000297592</t>
  </si>
  <si>
    <t>LINKOTEL SCBAS-COMERCIAL BASICO 03-OCT-2010 F, ACT: 03-OCT-201 (MAYO-2019)  DEL 21-ABR-2019</t>
  </si>
  <si>
    <t>01062019010992254572001200100100029759</t>
  </si>
  <si>
    <t>000297987</t>
  </si>
  <si>
    <t>LINKOTEL SCBAS-COMERCIAL BASICO 03-OCT-2010 FECHA ACTIVACIÓN: 03-OCT-2010 (MAYO-2019)</t>
  </si>
  <si>
    <t>01062019010992254572001200100100029798</t>
  </si>
  <si>
    <t>000297994</t>
  </si>
  <si>
    <t>LINKOTEL SOPORTE TECNICO SCBAS-COMERCIAL BASICO -03-OCT-2010 FECHA ACTIVACIÓN: 03-OCT-2010</t>
  </si>
  <si>
    <t>10062019010992254572001200100100029799</t>
  </si>
  <si>
    <t>31-MAY-2019</t>
  </si>
  <si>
    <t>14-JUN-2019</t>
  </si>
  <si>
    <t>000298006</t>
  </si>
  <si>
    <t>LINKOTEL S,A, SERVICIO DE MANTENIMIENTO TECNICO</t>
  </si>
  <si>
    <t>18062019010992254572001200100100029800</t>
  </si>
  <si>
    <t>000300647</t>
  </si>
  <si>
    <t>LINKOTEL S,A, SERVICIO DE MANTENIMIENTO TECNICO Y CONSUMO TELEFONICO</t>
  </si>
  <si>
    <t>02072019010992254572001200100100030064</t>
  </si>
  <si>
    <t>000300624</t>
  </si>
  <si>
    <t>01072019010992254572001200100100030062</t>
  </si>
  <si>
    <t>000300245</t>
  </si>
  <si>
    <t>01072019010992254572001200100100030024</t>
  </si>
  <si>
    <t>000300665</t>
  </si>
  <si>
    <t>25-JUL-2019</t>
  </si>
  <si>
    <t>LINKOTEL S,A, SERVICIO DE MANTENIMIENTO TECNICO DE JUN- HASTA  JUL-2019</t>
  </si>
  <si>
    <t>17072019010992254572001200100100030066</t>
  </si>
  <si>
    <t>000000143</t>
  </si>
  <si>
    <t>003001</t>
  </si>
  <si>
    <t>LINKOTEL S,A, SCBAS-COMERCIAL BASICO 03-OCT-2010 FECHA ACTIVACIÓN: 09-ENE-2019 (JUNIO-2019)</t>
  </si>
  <si>
    <t>19072019010992254572001200300100000014</t>
  </si>
  <si>
    <t>000300664</t>
  </si>
  <si>
    <t>29-JUL-2019</t>
  </si>
  <si>
    <t>LINKOTEL S,A, SOPORTE TECNICO</t>
  </si>
  <si>
    <t>000303330</t>
  </si>
  <si>
    <t xml:space="preserve"> LINKOTEL S,A  SERVICIO TECNICO DE MANTENIMIENTO DEL 21/072019 HASTA 20/08/2019</t>
  </si>
  <si>
    <t>15082019010992254572001200100100030333</t>
  </si>
  <si>
    <t>000302913</t>
  </si>
  <si>
    <t>LINKOTEL S,A CONSUMO LOCAL Y CELULAR</t>
  </si>
  <si>
    <t>01082019010992254572001200100100030291</t>
  </si>
  <si>
    <t>000000247</t>
  </si>
  <si>
    <t>LINKOTEL S,A, CONSUMO LOCAL Y CELULAR</t>
  </si>
  <si>
    <t>01082019010992254572001200300100000024</t>
  </si>
  <si>
    <t>000303324</t>
  </si>
  <si>
    <t xml:space="preserve"> LINKOTEL S,A CONSUMO LOCAL Y CELULAR</t>
  </si>
  <si>
    <t>01082019010992254572001200100100030332</t>
  </si>
  <si>
    <t>000303288</t>
  </si>
  <si>
    <t>01082019010992254572001200100100030328</t>
  </si>
  <si>
    <t>000305646</t>
  </si>
  <si>
    <t>01092019010992254572001200100100030564</t>
  </si>
  <si>
    <t>000306024</t>
  </si>
  <si>
    <t>LINKOTEL S,A  NETVOICE BASICO COMERCIAL CONSUMO LOCAL</t>
  </si>
  <si>
    <t>01092019010992254572001200100100030602</t>
  </si>
  <si>
    <t>000000375</t>
  </si>
  <si>
    <t>LINKOTEL S,A  CONSUMO TELEFONICO COMERCIAL BASICO</t>
  </si>
  <si>
    <t>01092019010992254572001200300100000037</t>
  </si>
  <si>
    <t>000306082</t>
  </si>
  <si>
    <t>02092019010992284572001200100100030608</t>
  </si>
  <si>
    <t>000306091</t>
  </si>
  <si>
    <t>LINKOTEL S,A  SOPORTE TECNICO DEL 21/08/2019 AL 20/09/2019</t>
  </si>
  <si>
    <t>16092019010992254572001200100100030609</t>
  </si>
  <si>
    <t>000308924</t>
  </si>
  <si>
    <t>26-OCT-2019</t>
  </si>
  <si>
    <t xml:space="preserve">	
LINKOTEL  S,A SERVICIO TECNICO OCTUBRE</t>
  </si>
  <si>
    <t>17102019010992254572001200100100030892</t>
  </si>
  <si>
    <t>30-OCT-2019</t>
  </si>
  <si>
    <t>000311712</t>
  </si>
  <si>
    <t>LINKOTEL S,A  BASICO COMERCIAL 03-OCT-2010 FECHA ACTIVACIÓN: 23-MAY-2019 (SEPTIEMBRE-2019)</t>
  </si>
  <si>
    <t>05112019010992254572001200100100031171</t>
  </si>
  <si>
    <t>000311711</t>
  </si>
  <si>
    <t>LINKOTEL S,A BASICO COMERCIAL 03-OCT-2010 FECHA ACTIVACIÓN: 23-MAY-2019  3901629 (SEPTIEMBRE/2019)</t>
  </si>
  <si>
    <t>05112019010992254572001200100100003171</t>
  </si>
  <si>
    <t>000311710</t>
  </si>
  <si>
    <t>LINKOTEL S,A BASICO COMERCIAL 03-OCT-2010 FECHA ACTIVACIÓN: 22-ABR-2019 (SEPTIEMBRE-2019)</t>
  </si>
  <si>
    <t>000311709</t>
  </si>
  <si>
    <t>LINKOTEL S,A COMERCIAL BASICO 03-OCT-2010 FECHA ACTIVACIÓN: 03-OCT-2010 (SEPTIEMBRE-2019)</t>
  </si>
  <si>
    <t>05112019010992254572001200100100031170</t>
  </si>
  <si>
    <t>000311708</t>
  </si>
  <si>
    <t>LINKOTEL S,A COMERCIAL BASICO 03-OCT-2010 FECHA ACTIVACIÓN: 03-OCT-2010 (SEPT/2019) 21/08 A 20/09/19</t>
  </si>
  <si>
    <t>000000655</t>
  </si>
  <si>
    <t>LINKOTEL S,A COMERCIAL BASICO 03-OCT-2010 FECHA ACTIVACIÓN: 09-ENE-2019 (SEPT-2019)21/08 AL 20/09/19</t>
  </si>
  <si>
    <t>05112019010992254572001200300100000065</t>
  </si>
  <si>
    <t>000311707</t>
  </si>
  <si>
    <t>14-NOV-2019</t>
  </si>
  <si>
    <t>LINKOTEL S,A COMERCIAL BASICO CONSUMO CELULAR Y LOCAL DEL 21/09/2019 AL 20/10/2019</t>
  </si>
  <si>
    <t>000000652</t>
  </si>
  <si>
    <t>LINKOTEL S,A CONSUMO CELULAR COMERCIAL BASICO DEL 21/09/2019 AL 20/10/2019</t>
  </si>
  <si>
    <t>01112019010992254572001200300100000065</t>
  </si>
  <si>
    <t>000311279</t>
  </si>
  <si>
    <t>LINKOTEL S,A CONSUMO CELULAR COMERCIAL BASICO  (OCTUBRE-2019)  DEL 21-SEP-2019 HASTA 20-OCT-2019</t>
  </si>
  <si>
    <t>01112019010992254572001200100100031127</t>
  </si>
  <si>
    <t>000311649</t>
  </si>
  <si>
    <t>LINKOTEL S,A CONSUMO CELULAR  COMERCIAL BASICO (OCTUBRE-2019)  DEL 21-SEP-2019 HASTA 20-OCT-2019</t>
  </si>
  <si>
    <t>01112019010992254572001200100100031164</t>
  </si>
  <si>
    <t>000311638</t>
  </si>
  <si>
    <t>LINKOTEL S,A CONSUMO LOCAL COMERCIAL BASICO   (OCTUBRE-2019)  DEL 21-SEP-2019 HASTA 20-OCT-2019</t>
  </si>
  <si>
    <t>01112019010992254572001200100100031163</t>
  </si>
  <si>
    <t>000311718</t>
  </si>
  <si>
    <t xml:space="preserve">	
LINKOTEL S,A SERVICIOS DE SOPORTE TECNICO</t>
  </si>
  <si>
    <t>11112019010992254572001200100100031171</t>
  </si>
  <si>
    <t>000314434</t>
  </si>
  <si>
    <t>03122019010992254572001200100100031443</t>
  </si>
  <si>
    <t>000314375</t>
  </si>
  <si>
    <t>NETBAS_COM-NETVOICE BASICO COMERCIAL 03-OCT-2010 FECHA ACTIVACIÓN: 23-MAY-2019 (NOVIEMBRE-2019)  DEL</t>
  </si>
  <si>
    <t>01122019010992254572001200100100031437</t>
  </si>
  <si>
    <t>000314433</t>
  </si>
  <si>
    <t>SCBAS-COMERCIAL BASICO 03-OCT-2010 FECHA ACTIVACIÓN: 03-OCT-2010 (DICIEMBRE-2019)  DEL 21-NOV-2019 H</t>
  </si>
  <si>
    <t>02122019010992254572001200100100031443</t>
  </si>
  <si>
    <t>000000795</t>
  </si>
  <si>
    <t>03-OCT-2010 FECHA ACTIVACIÓN: 09-ENE-2019 (NOVIEMBRE-2019)  DEL 21-OCT-2019 HASTA 20-NOV-2019</t>
  </si>
  <si>
    <t>01122019010992254572001200300100000079</t>
  </si>
  <si>
    <t>000314376</t>
  </si>
  <si>
    <t>000314022</t>
  </si>
  <si>
    <t>SCBAS-COMERCIAL BASICO 03-OCT-2010 FECHA ACTIVACIÓN: 03-OCT-2010 (NOVIEMBRE-2019)  DEL 21-OCT-2019 H</t>
  </si>
  <si>
    <t>01122019010992254572001200100100031402</t>
  </si>
  <si>
    <t>000314364</t>
  </si>
  <si>
    <t>NETBAS_COM-NETVOICE BASICO COMERCIAL 03-OCT-2010 FECHA ACTIVACIÓN: 22-ABR-2019 (NOVIEMBRE-2019)  DEL</t>
  </si>
  <si>
    <t>01122019010992254572001200100100031436</t>
  </si>
  <si>
    <t xml:space="preserve">orden </t>
  </si>
  <si>
    <t>007769</t>
  </si>
  <si>
    <t>CABLE ANDINO S.A. CORPANDINO</t>
  </si>
  <si>
    <t>000000242</t>
  </si>
  <si>
    <t>CABLE ANDINO TRANSPORTE INTERNACIONAL ENERO 2019</t>
  </si>
  <si>
    <t>02012019011391799519001200100100000024</t>
  </si>
  <si>
    <t>FR</t>
  </si>
  <si>
    <t>FACT REEMBOLSO GASTOS X VALOR</t>
  </si>
  <si>
    <t>000000244</t>
  </si>
  <si>
    <t>CABLE ANDINO REEMBOLSO DE GASTOS COUBICACION DE EQUIPOS PANAM</t>
  </si>
  <si>
    <t>14012019011391799519001200100100000024</t>
  </si>
  <si>
    <t>000000245</t>
  </si>
  <si>
    <t>CABLE ANDINO TRANSPORTE INTERNACIONAL FEBRERO 2019</t>
  </si>
  <si>
    <t>01022019011391799519001200100100000024</t>
  </si>
  <si>
    <t>000000248</t>
  </si>
  <si>
    <t>CABLE ANDINO TRANSPORTE INTERNACIONAL MARZO 2019</t>
  </si>
  <si>
    <t>01032019011391799519001200100100000024</t>
  </si>
  <si>
    <t>000000252</t>
  </si>
  <si>
    <t>CABLE ANDINO REEMBOLSO DE GASTOS</t>
  </si>
  <si>
    <t>20032019011391799519001200100100000025</t>
  </si>
  <si>
    <t>000000251</t>
  </si>
  <si>
    <t>000000250</t>
  </si>
  <si>
    <t>000000253</t>
  </si>
  <si>
    <t>CABLE ANDINO TRANSPORTE INTERNACIONAL ABRIL 2019</t>
  </si>
  <si>
    <t>01042019011391799519001200100100000025</t>
  </si>
  <si>
    <t>000000255</t>
  </si>
  <si>
    <t>15042019011391799519001200100100000025</t>
  </si>
  <si>
    <t>000000258</t>
  </si>
  <si>
    <t>07052019011391799519001200100100000025</t>
  </si>
  <si>
    <t>000000256</t>
  </si>
  <si>
    <t>CABLE ANDINO TRANSPORTE INTERNACIONAL MAYO 2019</t>
  </si>
  <si>
    <t>02052019011391799519001200100100000025</t>
  </si>
  <si>
    <t>000000259</t>
  </si>
  <si>
    <t>23052019011391799519001200100100000025</t>
  </si>
  <si>
    <t>000000260</t>
  </si>
  <si>
    <t>CABLE ANDINO TRANSPORTE INTERNACIONAL JUNIO 2019</t>
  </si>
  <si>
    <t>03062019011391799519001200100100000026</t>
  </si>
  <si>
    <t>000000263</t>
  </si>
  <si>
    <t>10062019011391799519001200100100000026</t>
  </si>
  <si>
    <t>000000265</t>
  </si>
  <si>
    <t>CABLE ANDINO S,A, CORPANDINO REEMBOLSO DE GASTOS HONORARIOS CERTIFICACION CFOS/DC</t>
  </si>
  <si>
    <t>26062019011391799519001200100100000026</t>
  </si>
  <si>
    <t>000000266</t>
  </si>
  <si>
    <t>CABLE ANDINO TRANSPORTE INTERNACIONAL JULIO 2019</t>
  </si>
  <si>
    <t>01072019011391799519001200100100000026</t>
  </si>
  <si>
    <t>000000278</t>
  </si>
  <si>
    <t>REEMBOLSO DE GASTOS COUBICACION DE EQUIPOS PANAM FACTURA 001-556-000004453</t>
  </si>
  <si>
    <t>08072019011391799519001200100100000027</t>
  </si>
  <si>
    <t>000000279</t>
  </si>
  <si>
    <t>CABLE ANDINO TRANSPORTE INTERNACIONAL AGOSTO 2019</t>
  </si>
  <si>
    <t>01082019011391799519001200100100000027</t>
  </si>
  <si>
    <t>22-AUG-2019</t>
  </si>
  <si>
    <t>000000281</t>
  </si>
  <si>
    <t>REEMBOLSO DE GASTOS COUBICACION DE EQUIPOS PANAM FACTURA 001-556-000004608</t>
  </si>
  <si>
    <t>08082019011391799519001200100100000028</t>
  </si>
  <si>
    <t>000000283</t>
  </si>
  <si>
    <t>CABLE ANDINO TRANSPORTE INTERNACIONAL SEPTIEMBRE  2019</t>
  </si>
  <si>
    <t>02092019011391799519001200100100000028</t>
  </si>
  <si>
    <t>000000285</t>
  </si>
  <si>
    <t>13-SEP-2019</t>
  </si>
  <si>
    <t>REEMBOLSO DE GASTOS COUBICACION DE EQUIPOS PANAM FACTURA 001-556-000004733</t>
  </si>
  <si>
    <t>12092019011391799519001200100100000028</t>
  </si>
  <si>
    <t>000000286</t>
  </si>
  <si>
    <t>CABLE ANDINO TRANSPORTE INTERNACIONAL OCTUBRE  2019</t>
  </si>
  <si>
    <t>01102019011391799519001200100100000028</t>
  </si>
  <si>
    <t>000000296</t>
  </si>
  <si>
    <t>CABLEANDINO S,A REEMBOLSO DE GASTOS COUBICACION DE EQUIPOS PANAMA FACT#4917</t>
  </si>
  <si>
    <t>23102019011391799519001200100100000029</t>
  </si>
  <si>
    <t>000000298</t>
  </si>
  <si>
    <t>CABLE ANDINO S,A TRANSPORTE INTERNACIONAL OCTUBRE  2019</t>
  </si>
  <si>
    <t>12112019011391799519001200100100000029</t>
  </si>
  <si>
    <t>000000299</t>
  </si>
  <si>
    <t>CABLE ANDINO S,A  TRANSPORTE INTERNACIONAL</t>
  </si>
  <si>
    <t>10-DEC-2019</t>
  </si>
  <si>
    <t>000000301</t>
  </si>
  <si>
    <t>CABLEANDINO S,A REEMBOLSO DE GASTOS COMPRA E INSTALACION DE TABLEROS ELECTRONICOS FACT#301</t>
  </si>
  <si>
    <t>21112019011391799519001200100100000030</t>
  </si>
  <si>
    <t>000000300</t>
  </si>
  <si>
    <t>CABLEANDINO S,A REEMBOLSO DE GASTOS COUBICACION DE EQUIPOS PANAMA</t>
  </si>
  <si>
    <t>14112019011391799519001200100100000030</t>
  </si>
  <si>
    <t>000000303</t>
  </si>
  <si>
    <t>04122019011391799519001200100100000030</t>
  </si>
  <si>
    <t>000000304</t>
  </si>
  <si>
    <t>CABLE ANDINO S,A TRANSPORTE INTERNACIONAL DICIEMBRE 2019</t>
  </si>
  <si>
    <t>09122019011391799519001200100100000030</t>
  </si>
  <si>
    <t>000000305</t>
  </si>
  <si>
    <t>CABLE ANDINO S,A TRANSPORTE INTERNACIONAL NOV 2019</t>
  </si>
  <si>
    <t>16122019011391799519001200100100000030</t>
  </si>
  <si>
    <t>000000306</t>
  </si>
  <si>
    <t>mes</t>
  </si>
  <si>
    <t>LOGIN</t>
  </si>
  <si>
    <t>ESTADO PTO CLIENTE</t>
  </si>
  <si>
    <t>DESCRIPCION PTO CLIENTE</t>
  </si>
  <si>
    <t>DESCRIPCION FACTURA</t>
  </si>
  <si>
    <t>IDENTIFICACION</t>
  </si>
  <si>
    <t>NOMBRES</t>
  </si>
  <si>
    <t>APELLIDOS</t>
  </si>
  <si>
    <t>RAZON SOCIAL CLIENTE</t>
  </si>
  <si>
    <t>DIRECCION</t>
  </si>
  <si>
    <t>CICLO DE FACTURACION</t>
  </si>
  <si>
    <t>ID DOCUMENTO</t>
  </si>
  <si>
    <t>TIPO DOCUMENTO</t>
  </si>
  <si>
    <t># DOCUMENTO</t>
  </si>
  <si>
    <t>SUBTOTAL</t>
  </si>
  <si>
    <t>DESCUENTO</t>
  </si>
  <si>
    <t>VALOR REAL</t>
  </si>
  <si>
    <t>SUBT 0%</t>
  </si>
  <si>
    <t>SUBT 12%</t>
  </si>
  <si>
    <t>SUBT 14%</t>
  </si>
  <si>
    <t>IMPUESTOS</t>
  </si>
  <si>
    <t>IVA</t>
  </si>
  <si>
    <t>ICE</t>
  </si>
  <si>
    <t>TOTAL ANTES COMPENSACION</t>
  </si>
  <si>
    <t>COMPENSACION 2%</t>
  </si>
  <si>
    <t>VALOR</t>
  </si>
  <si>
    <t>ES AUTOMATICA</t>
  </si>
  <si>
    <t>USUARIO CREACION</t>
  </si>
  <si>
    <t>ESTADO</t>
  </si>
  <si>
    <t>FECHA CREACION</t>
  </si>
  <si>
    <t>FECHA EMISION</t>
  </si>
  <si>
    <t>FECHA AUTORIZACION</t>
  </si>
  <si>
    <t>FECHA ANULACION</t>
  </si>
  <si>
    <t>FORMA DE PAGO</t>
  </si>
  <si>
    <t>VENDEDOR</t>
  </si>
  <si>
    <t>OFICINA CLIENTE</t>
  </si>
  <si>
    <t>TIPO DE NEGOCIO</t>
  </si>
  <si>
    <t>MOTIVO DE ANULACION</t>
  </si>
  <si>
    <t>NC TIPO RESPONSABLE</t>
  </si>
  <si>
    <t>NC DESCRIPCION AREA</t>
  </si>
  <si>
    <t>NC #FACTURA APLICA</t>
  </si>
  <si>
    <t>MOTIVO</t>
  </si>
  <si>
    <t>ND PAGO APLICA</t>
  </si>
  <si>
    <t>ND FECHA PAGO APLICA</t>
  </si>
  <si>
    <t>ND COMENTARIO</t>
  </si>
  <si>
    <t>ND MULTA</t>
  </si>
  <si>
    <t>ND VALOR RETENCIONES</t>
  </si>
  <si>
    <t>OFICINA FACTURACION</t>
  </si>
  <si>
    <t>MONTO DE RET FTE</t>
  </si>
  <si>
    <t>MONTO DE RET IVA</t>
  </si>
  <si>
    <t>DESCRIPCION PLAN</t>
  </si>
  <si>
    <t>megadatos</t>
  </si>
  <si>
    <t>Activo</t>
  </si>
  <si>
    <t>FINANCIERO  ARRIENDO BODEGA GYE ( Carretero via Politecnica Km  30 5 Via Perimetral   67 50 m2) ENERO 2019 (Enero 2018- Diciembre 2022</t>
  </si>
  <si>
    <t>MEGADATOS S A</t>
  </si>
  <si>
    <t>NUNEZ DE VELA E3-13 Y ATAHUALPA</t>
  </si>
  <si>
    <t>Factura</t>
  </si>
  <si>
    <t>002-011-000175911</t>
  </si>
  <si>
    <t>No</t>
  </si>
  <si>
    <t>esangoquiza</t>
  </si>
  <si>
    <t>17-01-2019 16:42:48</t>
  </si>
  <si>
    <t>17-01-2019</t>
  </si>
  <si>
    <t>17-01-2019 16:43:34</t>
  </si>
  <si>
    <t>CHEQUE</t>
  </si>
  <si>
    <t xml:space="preserve">Eduardo Moises   Escobar Barragan </t>
  </si>
  <si>
    <t>TELCONET - Quito</t>
  </si>
  <si>
    <t>EMP</t>
  </si>
  <si>
    <t>FINANCIERO  Arriendo Oficinas L004 y L005 Planta Baja Edificio Coloncorp Arriendo Parqueos 2 ubicados Subsuelo No E69 y E610 y 7 ubicados en el en Edificio IV- Planta Baja numero E41 E42 E43 E45 E45 E46 y E432 CONSUMO ENERO 2019 (Octubre 2018 a Octubre 2020</t>
  </si>
  <si>
    <t>002-011-000175910</t>
  </si>
  <si>
    <t>17-01-2019 16:40:53</t>
  </si>
  <si>
    <t>17-01-2019 16:43:37</t>
  </si>
  <si>
    <t>mega-nvela-i</t>
  </si>
  <si>
    <t>FINANCIERO  USO DE RED URBANA DE ENERO  2019 Req  Lfgalarza  Mralmeida Soporte Mail recibido:  lunes  21 de enero de 2019 10:17</t>
  </si>
  <si>
    <t>002-011-000176085</t>
  </si>
  <si>
    <t>Cerrado</t>
  </si>
  <si>
    <t>23-01-2019 16:57:01</t>
  </si>
  <si>
    <t>23-01-2019</t>
  </si>
  <si>
    <t>23-01-2019 16:58:34</t>
  </si>
  <si>
    <t>megadatos-datacenter</t>
  </si>
  <si>
    <t>De los Aceitunos E5-180 y Eloy Alfaro</t>
  </si>
  <si>
    <t>FINANCIERO  SERVICIOS DATACENTER NOVIEMBRE  2018 Req  Lfgalarza   Jgarcia  Jvillacis Soporte:Mail Recibido jueves  20 de diciembre de 2018 15:23</t>
  </si>
  <si>
    <t>002-011-000175919</t>
  </si>
  <si>
    <t>17-01-2019 18:53:25</t>
  </si>
  <si>
    <t>17-01-2019 18:53:36</t>
  </si>
  <si>
    <t>FINANCIERO  SERVICIOS DATACENTER OCTUBRE  2018 Req  Lfgalarza   Jgarcia  Jvillacis Soporte:Mail Recibido jueves  20 de diciembre de 2018 15:19</t>
  </si>
  <si>
    <t>002-011-000175918</t>
  </si>
  <si>
    <t>17-01-2019 18:53:20</t>
  </si>
  <si>
    <t>17-01-2019 18:53:32</t>
  </si>
  <si>
    <t>FINANCIERO  OBRA CIVIL PARA INSTALACION md-uionelopezc1 Req  Jseico Febrero 2019 Tarea:    17880783</t>
  </si>
  <si>
    <t>002-011-000178516</t>
  </si>
  <si>
    <t>FINANCIERO  OBRA CIVIL PARA INSTALACION md-uioedmongeb3 Req  Jiguevara  Febrero 2019 Tarea: 17843394</t>
  </si>
  <si>
    <t>002-011-000178514</t>
  </si>
  <si>
    <t>FINANCIERO  OBRA CIVIL PARA INSTALACION md-uiosaharbv1 Req  Jseico  Febrero 2019 Tarea: 17411730</t>
  </si>
  <si>
    <t>002-011-000178513</t>
  </si>
  <si>
    <t>FINANCIERO  OBRA CIVIL PARA INSTALACION md-daugwjimenezza1 Req  Amanzano  Febrero 2019 Tarea: 17328276</t>
  </si>
  <si>
    <t>002-011-000178512</t>
  </si>
  <si>
    <t>FINANCIERO  Arriendo Oficinas L004 y L005 Planta Baja Edificio Coloncorp Arriendo Parqueos 2 ubicados Subsuelo No E69 y E610 y 7 ubicados en el en Edificio IV- Planta Baja numero E41 E42 E43 E45 E45 E46 y E432 CONSUMO FEBRERO 2019 (Contrato Octubre 2018 a Octubre 2020</t>
  </si>
  <si>
    <t>002-011-000178473</t>
  </si>
  <si>
    <t>FINANCIERO  ARRIENDO BODEGA GYE ( Carretero via Politecnica Km  30 5 Via Perimetral   67 50 m2) FEBRERO  2019 (Contrato Enero 2018- Diciembre 2022</t>
  </si>
  <si>
    <t>002-011-000178472</t>
  </si>
  <si>
    <t>FINANCIERO  CAPACIDAD INTERNET DSL TRANSTELCO ENERO  2019 ( NACIONAL E INTERNACIONAL) Req  Mescobar   Jvillacis Soporte: Mail Recibido lunes  11 de febrero de 2019 9:39</t>
  </si>
  <si>
    <t>002-011-000178422</t>
  </si>
  <si>
    <t>FINANCIERO  CAPACIDAD INTERNET DSL TRANSTELCO DICIEMBRE  2018 ( NACIONAL E INTERNACIONAL) Req  Mescobar   Jvillacis Soporte: Mail Recibido lunes  11 de febrero de 2019 9:39</t>
  </si>
  <si>
    <t>002-011-000178421</t>
  </si>
  <si>
    <t>FINANCIERO  CAPACIDAD INTERNET NETLIFE ENERO 2019  ( NACIONAL E INTERNACIONAL  DATACENTER ) Req  Mescobar   Gbalarezo  Jgalarza Soporte: Mail recibido jueves  07 de febrero de 2019 6:11</t>
  </si>
  <si>
    <t>002-011-000178420</t>
  </si>
  <si>
    <t>FINANCIERO  3619 Series Equipos Ont 8245 DE DICIEMBRE 2018 A  59 08 Req  Mralmeida   Ppaz Soporte: Mail recibido : jueves  14 de febrero de 2019 11:09</t>
  </si>
  <si>
    <t>002-011-000178419</t>
  </si>
  <si>
    <t>FINANCIERO  USO DE RED URBANA DE FEBRERO  2019 Req  Lfgalarza  Mralmeida Soporte Mail recibido:jueves  14 de febrero de 2019 10:08</t>
  </si>
  <si>
    <t>002-011-000178418</t>
  </si>
  <si>
    <t>FINANCIERO  SOPORTE DE COBRE UIO GYE PROVINCIAS DICIEMBRE 2018 Req  Lfgalarza   Jgarcia Soporte: Mail recibido viernes  08 de febrero de 2019 16:15</t>
  </si>
  <si>
    <t>002-011-000178417</t>
  </si>
  <si>
    <t>FINANCIERO  ARRIENDO BODEGA GYE ( Carretero via Politecnica Km  30 5 Via Perimetral   67 50 m2) MARZO 2019 (Contrato Enero 2018- Diciembre 2022</t>
  </si>
  <si>
    <t>002-011-000180671</t>
  </si>
  <si>
    <t>14-03-2019 10:29:40</t>
  </si>
  <si>
    <t>14-03-2019</t>
  </si>
  <si>
    <t>14-03-2019 10:33:31</t>
  </si>
  <si>
    <t>FINANCIERO  Arriendo Oficinas L004 y L005 Planta Baja Edificio Coloncorp Arriendo Parqueos 2 ubicados Subsuelo No E69 y E610 y 7 ubicados en el en Edificio IV- Planta Baja numero E41 E42 E43 E45 E45 E46 y E432 CONSUMO MARZO 2019 (Contrato Octubre 2018 a Octubre 2020</t>
  </si>
  <si>
    <t>002-011-000180670</t>
  </si>
  <si>
    <t>14-03-2019 10:28:53</t>
  </si>
  <si>
    <t>14-03-2019 10:33:34</t>
  </si>
  <si>
    <t>FINANCIERO  USO DE RED URBANA DE MARZO  2019 Req  Lfgalarza  Mralmeida Soporte Mail recibido: miercoles  13 de marzo de 2019 18:12</t>
  </si>
  <si>
    <t>002-011-000180656</t>
  </si>
  <si>
    <t>13-03-2019 20:05:03</t>
  </si>
  <si>
    <t>13-03-2019</t>
  </si>
  <si>
    <t>13-03-2019 20:08:31</t>
  </si>
  <si>
    <t>FINANCIERO  LIBERACION DE EDIFICIOS PARA PROVISION DE INTERNET FEBRERO 2019  QUITO Y GUAYAQUIL Req  Lfgalarza   Mralmeida   Ppaz Jgalarza  Gbaralezo Soporte:Mail Recibido miercoles  13 de marzo de 2019 18:12 (Posterior Ajuste</t>
  </si>
  <si>
    <t>002-011-000180655</t>
  </si>
  <si>
    <t>13-03-2019 20:00:26</t>
  </si>
  <si>
    <t>13-03-2019 20:03:33</t>
  </si>
  <si>
    <t>FINANCIERO  LIBERACION DE EDIFICIOS PARA PROVISION DE INTERNET ENERO 2019  QUITO Y GUAYAQUIL Req  Lfgalarza   Mralmeida   Ppaz Jgalarza  Gbaralezo Soporte:Mail Recibido miercoles  13 de marzo de 2019 18:12 (Posterior Ajuste</t>
  </si>
  <si>
    <t>002-011-000180654</t>
  </si>
  <si>
    <t>13-03-2019 20:00:00</t>
  </si>
  <si>
    <t>13-03-2019 20:03:30</t>
  </si>
  <si>
    <t>FINANCIERO  MANTENIMIENTO PLATAFORMA TRANSACCIONAL FEBRERO  2019  Req  Lfgalarza   Mralmeida   Ppaz  Jgalarza  Gbaralezo Soporte:Mail Recibido miercoles  13 de marzo de 2019 18:12 (Posterior Ajuste</t>
  </si>
  <si>
    <t>002-011-000180653</t>
  </si>
  <si>
    <t>13-03-2019 19:54:48</t>
  </si>
  <si>
    <t>13-03-2019 19:58:33</t>
  </si>
  <si>
    <t>FINANCIERO  MANTENIMIENTO PLATAFORMA TRANSACCIONAL ENERO 2019  Req  Lfgalarza   Mralmeida   Ppaz  Jgalarza  Gbaralezo Soporte:Mail Recibido miercoles  13 de marzo de 2019 18:12 (Posterior Ajuste</t>
  </si>
  <si>
    <t>002-011-000180652</t>
  </si>
  <si>
    <t>13-03-2019 19:54:41</t>
  </si>
  <si>
    <t>13-03-2019 19:58:31</t>
  </si>
  <si>
    <t>FINANCIERO  ARRIENDO DE NODOS FEBRERO 2019 Req  Lfgalarza   Mralmeida   Ppaz  Jgalarza  Gbaralezo Soporte:Mail Recibido miercoles  13 de marzo de 2019 18:12  (Posterior Ajuste</t>
  </si>
  <si>
    <t>002-011-000180651</t>
  </si>
  <si>
    <t>13-03-2019 19:49:51</t>
  </si>
  <si>
    <t>13-03-2019 19:53:31</t>
  </si>
  <si>
    <t>FINANCIERO  ARRIENDO DE NODOS ENERO 2019 Req  Lfgalarza   Mralmeida   Ppaz  Jgalarza  Gbaralezo Soporte:Mail Recibido miercoles  13 de marzo de 2019 18:12  (Posterior Ajuste</t>
  </si>
  <si>
    <t>002-011-000180650</t>
  </si>
  <si>
    <t>13-03-2019 19:49:19</t>
  </si>
  <si>
    <t>13-03-2019 19:53:30</t>
  </si>
  <si>
    <t>FINANCIERO  SOPORTE FIBRA UIO  GYE y PROVINCIAS CONSUMO Febrero  2019  Req  Lfgalarza   Mralmeida   Ppaz  Jgalarza  Gbalarezo Soporte:Mail Recibido miercoles  13 de marzo de 2019 18:12 (Posterior Ajuste</t>
  </si>
  <si>
    <t>002-011-000180649</t>
  </si>
  <si>
    <t>13-03-2019 19:44:17</t>
  </si>
  <si>
    <t>13-03-2019 19:48:33</t>
  </si>
  <si>
    <t>FINANCIERO  SOPORTE FIBRA UIO  GYE y PROVINCIAS CONSUMO Enero 2019  Req  Lfgalarza   Mralmeida   Ppaz  Jgalarza  Gbalarezo Soporte:Mail Recibido miercoles  13 de marzo de 2019 18:12 (Posterior Ajuste</t>
  </si>
  <si>
    <t>002-011-000180648</t>
  </si>
  <si>
    <t>13-03-2019 19:44:04</t>
  </si>
  <si>
    <t>13-03-2019 19:48:30</t>
  </si>
  <si>
    <t>FINANCIERO  Instalaciones FO Netlife Febrero 2019 GYE UIO Y PROVINCIAS Req  Lfgalarza   Mralmeida   Ppaz  Jgalarza  Gbalarezo Soporte:Mail Recibido miercoles  13 de marzo de 2019 18:12 (Posterior Ajuste</t>
  </si>
  <si>
    <t>002-011-000180647</t>
  </si>
  <si>
    <t>13-03-2019 19:37:14</t>
  </si>
  <si>
    <t>13-03-2019 19:38:32</t>
  </si>
  <si>
    <t>FINANCIERO  Instalaciones FO Netlife Enero 2019 GYE UIO Y PROVINCIAS Req  Lfgalarza   Mralmeida   Ppaz  Jgalarza  Gbalarezo Soporte:Mail Recibido miercoles  13 de marzo de 2019 18:12 (Posterior Ajuste</t>
  </si>
  <si>
    <t>002-011-000180646</t>
  </si>
  <si>
    <t>13-03-2019 19:37:09</t>
  </si>
  <si>
    <t>13-03-2019 19:38:31</t>
  </si>
  <si>
    <t>FINANCIERO  CAPACIDAD INTERNET DSL TRANSTELCO FEBRERO  2019 ( NACIONAL E INTERNACIONAL) Req  Mescobar   Jvillacis  Camontero Soporte: Mail Recibido lunes  11 de Marzo de 2019 17:06</t>
  </si>
  <si>
    <t>002-011-000180570</t>
  </si>
  <si>
    <t>11-03-2019 17:25:40</t>
  </si>
  <si>
    <t>11-03-2019</t>
  </si>
  <si>
    <t>11-03-2019 20:29:44</t>
  </si>
  <si>
    <t>FINANCIERO  CAPACIDAD INTERNET NETLIFE FEBRERO 2019 ( NACIONAL E INTERNACIONAL  DATACENTER ) Req  Mescobar   Gbalarezo  Jgalarza  Camontero Soporte: Mail recibido  lunes  11 de marzo de 2019 15:53</t>
  </si>
  <si>
    <t>002-011-000180569</t>
  </si>
  <si>
    <t>11-03-2019 17:18:12</t>
  </si>
  <si>
    <t>FINANCIERO  ARRIENDO BODEGA GYE ( Carretero via Politecnica Km  30 5 Via Perimetral   67 50 m2) ABRIL 2019 (Contrato Enero 2018- Diciembre 2022</t>
  </si>
  <si>
    <t>002-011-000183368</t>
  </si>
  <si>
    <t>18-04-2019 20:02:49</t>
  </si>
  <si>
    <t>18-04-2019</t>
  </si>
  <si>
    <t>18-04-2019 20:03:25</t>
  </si>
  <si>
    <t>FINANCIERO  Arriendo Oficinas L004 y L005 Planta Baja Edificio Coloncorp Arriendo Parqueos 2 ubicados Subsuelo No E69 y E610 y 7 ubicados en el en Edificio IV- Planta Baja numero E41 E42 E43 E45 E45 E46 y E432 CONSUMO ABRIL 2019 (Contrato Octubre 2018 a Octubre 2020</t>
  </si>
  <si>
    <t>002-011-000183367</t>
  </si>
  <si>
    <t>18-04-2019 20:01:54</t>
  </si>
  <si>
    <t>FINANCIERO  OBRA CIVIL Login: md-uioahmorenor6 Req  Jiguevara Tarea: 18240822</t>
  </si>
  <si>
    <t>002-011-000182874</t>
  </si>
  <si>
    <t>02-04-2019 16:06:50</t>
  </si>
  <si>
    <t>02-04-2019</t>
  </si>
  <si>
    <t>02-04-2019 16:08:33</t>
  </si>
  <si>
    <t>FINANCIERO  EQUIPOS REPOTENCIADOS QUITO MARZO  2019 Req  Lfgalarza  Ppaz Soporte: Mail Recibido miercoles  17 de abril de 2019 17:31</t>
  </si>
  <si>
    <t>002-011-000183374</t>
  </si>
  <si>
    <t>18-04-2019 20:34:02</t>
  </si>
  <si>
    <t>18-04-2019 20:38:21</t>
  </si>
  <si>
    <t>FINANCIERO  Instalaciones FO Netlife Febrero 2019 GYE UIO Y PROVINCIAS ALCANCE Req  Lfgalarza   Mralmeida   Jgalarza  Gbalarezo Soporte:Mail Recibido jueves  18 de abril de 2019 16:53 (Alcance</t>
  </si>
  <si>
    <t>002-011-000183366</t>
  </si>
  <si>
    <t>18-04-2019 19:47:28</t>
  </si>
  <si>
    <t>18-04-2019 19:48:24</t>
  </si>
  <si>
    <t>FINANCIERO  Compra de Fibra Optica Febrero 2019 Req  Lfgalarza   Jvillacis  Soporte: Mail Recibido jueves  18 de abril de 2019 10:10</t>
  </si>
  <si>
    <t>002-011-000183365</t>
  </si>
  <si>
    <t>18-04-2019 19:32:28</t>
  </si>
  <si>
    <t>18-04-2019 19:33:23</t>
  </si>
  <si>
    <t>FINANCIERO  Compra de Fibra Optica Enero 2019  Req  Lfgalarza   Jvillacis Soporte: Mail Recibido miercoles  17 de abril de 2019 16:13</t>
  </si>
  <si>
    <t>002-011-000183362</t>
  </si>
  <si>
    <t>18-04-2019 18:27:34</t>
  </si>
  <si>
    <t>18-04-2019 18:28:24</t>
  </si>
  <si>
    <t>FINANCIERO  USO DE RED URBANA DE ABRIL  2019 Req  Lfgalarza  Mralmeida Soporte Mail recibido: viernes  12 de abril de 2019 17:12</t>
  </si>
  <si>
    <t>002-011-000183361</t>
  </si>
  <si>
    <t>18-04-2019 17:43:00</t>
  </si>
  <si>
    <t>18-04-2019 17:43:22</t>
  </si>
  <si>
    <t>FINANCIERO  CAPACIDAD INTERNET DSL TRANSTELCO MARZO  2019 ( NACIONAL E INTERNACIONAL) Req  Mescobar   Jvillacis   Camontero Soporte: Mail Recibido lunes  08 de abril de 2019 14:44</t>
  </si>
  <si>
    <t>002-011-000182942</t>
  </si>
  <si>
    <t>08-04-2019 15:12:03</t>
  </si>
  <si>
    <t>08-04-2019</t>
  </si>
  <si>
    <t>08-04-2019 15:13:31</t>
  </si>
  <si>
    <t>FINANCIERO  CAPACIDAD INTERNET NETLIFE MARZO  2019 ( NACIONAL E INTERNACIONAL  DATACENTER ) Req  Mescobar   Gbalarezo  Jgalarza  Camontero Soporte: Mail recibido lunes  08 de abril de 2019 14:44</t>
  </si>
  <si>
    <t>002-011-000182941</t>
  </si>
  <si>
    <t>08-04-2019 15:08:58</t>
  </si>
  <si>
    <t>08-04-2019 15:13:28</t>
  </si>
  <si>
    <t>FINANCIERO  EQUIPOS REPOTENCIADOS QUITO FEBRERO 2019 Req  Lfgalarza  Ppaz Soporte: Mail Recibido martes  02 de abril de 2019 14:18</t>
  </si>
  <si>
    <t>002-011-000182909</t>
  </si>
  <si>
    <t>04-04-2019 00:12:31</t>
  </si>
  <si>
    <t>04-04-2019</t>
  </si>
  <si>
    <t>04-04-2019 00:13:35</t>
  </si>
  <si>
    <t>FINANCIERO  EQUIPOS REPOTENCIADOS QUITO y GUAYAQUIL  ENERO 2019 Req  Lfgalarza  Ppaz Soporte: Mail Recibido martes  02 de abril de 2019 14:18</t>
  </si>
  <si>
    <t>002-011-000182908</t>
  </si>
  <si>
    <t>04-04-2019 00:10:37</t>
  </si>
  <si>
    <t>FINANCIERO  ARRIENDO DE NODOS DICIEMBRE 2018 Req  Lfgalarza   Mralmeida   Ppaz  Fvalarezo Soporte:Mail Recibido lunes  18 de marzo de 2019 17:06  (ALCANCE FACTURA 002-011-000173730</t>
  </si>
  <si>
    <t>002-011-000182901</t>
  </si>
  <si>
    <t>03-04-2019 22:15:10</t>
  </si>
  <si>
    <t>03-04-2019</t>
  </si>
  <si>
    <t>03-04-2019 22:18:32</t>
  </si>
  <si>
    <t>FINANCIERO  EQUIPOS REPOTENCIADOS QUITO y GUAYAQUIL DICIEMBRE 2018 Req  Lfgalarza   Ppaz Soporte: Mail Recibido lunes  18 de marzo de 2019 18:40</t>
  </si>
  <si>
    <t>002-011-000182900</t>
  </si>
  <si>
    <t>03-04-2019 22:05:46</t>
  </si>
  <si>
    <t>03-04-2019 22:08:33</t>
  </si>
  <si>
    <t>FINANCIERO  EQUIPOS ONT 8245 Febrero 2019 Req  Lfgalarza   Ppaz Soporte: Mail miercoles  03 de abril de 2019 15:38</t>
  </si>
  <si>
    <t>002-011-000182899</t>
  </si>
  <si>
    <t>03-04-2019 18:43:16</t>
  </si>
  <si>
    <t>03-04-2019 18:43:33</t>
  </si>
  <si>
    <t>FINANCIERO   EQUIPOS ONT  8245 Enero 2019 Req  Lfgalarza   Ppaz Soporte: Mail  lunes  01 de abril de 2019 18:50</t>
  </si>
  <si>
    <t>002-011-000182890</t>
  </si>
  <si>
    <t>03-04-2019 12:42:53</t>
  </si>
  <si>
    <t>03-04-2019 12:43:30</t>
  </si>
  <si>
    <t>FINANCIERO  ARRIENDO BODEGA GYE ( Carretero via Politecnica Km  30 5 Via Perimetral   67 50 m2) MAYO 2019 (Contrato Enero 2018- Diciembre 2022</t>
  </si>
  <si>
    <t>002-011-000185774</t>
  </si>
  <si>
    <t>FINANCIERO  Arriendo Oficinas L004 y L005 Planta Baja Edificio Coloncorp Arriendo Parqueos 2 ubicados Subsuelo No E69 y E610 y 7 ubicados en el en Edificio IV- Planta Baja numero E41 E42 E43 E45 E45 E46 y E432 CONSUMO MAYO 2019 (Contrato Octubre 2018 a Octubre 2020</t>
  </si>
  <si>
    <t>002-011-000185773</t>
  </si>
  <si>
    <t>FINANCIERO  MANTENIMIENTO PLATAFORMA TRANSACCIONAL MARZO  2019 Req  Lfgalarza   Jvillacis Soporte: Mail Recibido miercoles  22 de mayo de 2019 9:59</t>
  </si>
  <si>
    <t>002-011-000185889</t>
  </si>
  <si>
    <t>FINANCIERO  ARRIENDO DE NODOS R1 Y R2 MARZO 2019 Req  Lfgalarza   Jvillacis    Soporte: Mail Recibido martes  21 de mayo de 2019 12:56</t>
  </si>
  <si>
    <t>002-011-000185884</t>
  </si>
  <si>
    <t>FINANCIERO  Compra de Fibra Optica MARZO  2019 Req  Lfgalarza   Jvillacis Soporte: Mail Recibido martes  21 de mayo de 2019 10:00</t>
  </si>
  <si>
    <t>002-011-000185883</t>
  </si>
  <si>
    <t>FINANCIERO  Instalaciones FO Netlife Abril  2019 GYE UIO Y PROVINCIAS Req  Lfgalarza  Jvillacis Soporte: Mail Recibido martes  21 de mayo de 2019 9:31</t>
  </si>
  <si>
    <t>002-011-000185882</t>
  </si>
  <si>
    <t>FINANCIERO  Instalaciones FO Netlife Marzo  2019 GYE UIO Y PROVINCIAS Req  Lfgalarza  Jvillacis Soporte:Mail Recibido martes  21 de mayo de 2019 9:12</t>
  </si>
  <si>
    <t>002-011-000185881</t>
  </si>
  <si>
    <t>FINANCIERO  5 OLTS COMPLETOS MARCA HUAWEI  MODELO SMARTAX MA5800-X2  CADA UNO INCLUYE  UNA TARJETA DE SERVICIO DE 16 PUERTOS MODELO HP901GPHF  EL COSTO DE CADA OLT ES DE  25730 ABRIL 2019 ORDEN COMPRA: 17293 EGRESO: 512475 Req  Tkrochin Soporte: Mail Recibido viernes  17 de mayo de 2019 9:40</t>
  </si>
  <si>
    <t>002-011-000185880</t>
  </si>
  <si>
    <t>FINANCIERO  5 OLTS HUAWEI 10GPON MA5800-X2 CON TARJETA DE 16 PUERTOS H901GPHF  25 730 00 CADA UNO --   INSTALACIONES ABRIL-MAYO 2019 ORDEN COMPRA: 17223 EGRESO: 509644  Req  Tkrochin Soporte: Mail Recibido viernes  17 de mayo de 2019 9:40</t>
  </si>
  <si>
    <t>002-011-000185879</t>
  </si>
  <si>
    <t>FINANCIERO  ARRIENDO DE NODOS R1 Y R2 ABRIL 2019 Req  Lfgalarza   Jvillacis   Jgalarza Soporte: Mail Recibido lunes  20 de mayo de 2019 12:43</t>
  </si>
  <si>
    <t>002-011-000185878</t>
  </si>
  <si>
    <t>FINANCIERO  LIBERACION DE EDIFICIOS PARA PROVISION DE INTERNET MARZO 2019 QUITO   GUAYAQUIL Y CUENCA Req  Lfgalarza   Jvillacis  Soporte:Mail Recibido lunes  20 de mayo de 2019 11:37</t>
  </si>
  <si>
    <t>002-011-000185874</t>
  </si>
  <si>
    <t>FINANCIERO  ONT HG8M778245H Codigo: 10-05-12-038 y 10-05-12-060 (A)   ONT HS8M8245WG04 Codigo: 10-05-12-074 (B) (ONT 8245) FEBRERO  2019 Req  Lfgalarza   Ppaz Soporte:Mail Recibido Viernes  17 de Mayo 2019 16:34:54</t>
  </si>
  <si>
    <t>002-011-000185871</t>
  </si>
  <si>
    <t>FINANCIERO  ONT HG8M778245H Codigo: 10-05-12-060 (A)   ONT HS8M8245WG04 Codigo: 10-05-12-074 (B) (ONT 8245) ENERO  2019 Req  Lfgalarza   Ppaz Soporte:Mail Recibido Viernes  17 de Mayo 2019 16:23:11</t>
  </si>
  <si>
    <t>002-011-000185870</t>
  </si>
  <si>
    <t>FINANCIERO  MANTENIMIENTO PLATAFORMA TRANSACCIONAL ABRIL  2019 Req  Lfgalarza   Jvillacis Soporte:Mail Recibido Viernes  17 de Mayo 2019 14:48:54</t>
  </si>
  <si>
    <t>002-011-000185869</t>
  </si>
  <si>
    <t>FINANCIERO  EQUIPOS REPOTENCIADOS GUAYAQUIL MARZO 2019 Req  Lfgalarza  Ppaz Soporte: Mail Recibido Viernes  17 de Mayo 2019 12:02:27</t>
  </si>
  <si>
    <t>002-011-000185868</t>
  </si>
  <si>
    <t>FINANCIERO  EQUIPOS REPOTENCIADOS GUAYAQUIL FEBRERO 2019 Req  Lfgalarza  Ppaz Soporte: Mail Recibido Viernes  17 de Mayo 2019 11:52:02</t>
  </si>
  <si>
    <t>002-011-000185867</t>
  </si>
  <si>
    <t>FINANCIERO  USO DE RED URBANA DE MAYO  2019 Req  Lfgalarza  Mralmeida Soporte Mail recibido: martes  14 de mayo de 2019 8:59</t>
  </si>
  <si>
    <t>002-011-000185778</t>
  </si>
  <si>
    <t>FINANCIERO  CAPACIDAD INTERNET DSL TRANSTELCO ABRIL  2019 ( NACIONAL E INTERNACIONAL) Req  Mescobar   Jvillacis   Camontero Soporte: Mail Recibido miercoles  8 de mayo de 2019 8:03</t>
  </si>
  <si>
    <t>002-011-000185421</t>
  </si>
  <si>
    <t>FINANCIERO  CAPACIDAD INTERNET NETLIFE ABRIL 2019 ( NACIONAL E INTERNACIONAL  DATACENTER ) Req  Mescobar   Gbalarezo  Jgalarza  Camontero Soporte: Mail recibido miercoles  08 de mayo de 2019 8:05</t>
  </si>
  <si>
    <t>002-011-000185420</t>
  </si>
  <si>
    <t>FINANCIERO  SERVICIOS DATACENTER  MARZO  2019 Req  Lfgalarza   Jvillacis Soporte: Mail Recibido lunes  20 de mayo de 2019 12:22</t>
  </si>
  <si>
    <t>002-011-000185877</t>
  </si>
  <si>
    <t>FINANCIERO  SERVICIOS DATACENTER FEBRERO  2019 Req  Lfgalarza    Jvillacis Soporte: Mail Recibido lunes  20 de mayo de 2019 12:15</t>
  </si>
  <si>
    <t>002-011-000185876</t>
  </si>
  <si>
    <t>FINANCIERO  SERVICIOS DATACENTER ENERO  2019 Req  Lfgalarza    Jvillacis Soporte: Mail Recibido lunes  20 de mayo de 2019 12:15</t>
  </si>
  <si>
    <t>002-011-000185875</t>
  </si>
  <si>
    <t>FINANCIERO  ARRIENDO BODEGA GYE ( Carretero via Politecnica Km  30 5 Via Perimetral   67 50 m2) JUNIO 2019 (Contrato Enero 2018- Diciembre 2022</t>
  </si>
  <si>
    <t>002-011-000188165</t>
  </si>
  <si>
    <t>13-06-2019 18:19:04</t>
  </si>
  <si>
    <t>13-06-2019</t>
  </si>
  <si>
    <t>13-06-2019 18:23:33</t>
  </si>
  <si>
    <t>FINANCIERO  Arriendo Oficinas L004 y L005 Planta Baja Edificio Coloncorp Arriendo Parqueos 2 ubicados Subsuelo No E69 y E610 y 7 ubicados en el en Edificio IV- Planta Baja numero E41 E42 E43 E45 E45 E46 y E432 CONSUMO JUNIO 2019 (Contrato Octubre 2018 a Octubre 2020</t>
  </si>
  <si>
    <t>002-011-000188164</t>
  </si>
  <si>
    <t>13-06-2019 18:08:55</t>
  </si>
  <si>
    <t>13-06-2019 18:13:33</t>
  </si>
  <si>
    <t>FINANCIERO  SOPORTE COBRE PROVINCIAS  MAYO 2019 Req  Mralmeida  Lfgalarza   Jgarcia Soporte: Mail recibido jueves  20 de junio de 2019 15:59</t>
  </si>
  <si>
    <t>002-011-000188374</t>
  </si>
  <si>
    <t>24-06-2019 10:50:55</t>
  </si>
  <si>
    <t>24-06-2019</t>
  </si>
  <si>
    <t>24-06-2019 10:53:34</t>
  </si>
  <si>
    <t>FINANCIERO  SOPORTE COBRE PROVINCIAS Y GUAYAQUIL ABRIL 2019 Req  Mralmeida  Lfgalarza   Jgarcia Soporte: Mail recibido jueves  20 de junio de 2019 15:59</t>
  </si>
  <si>
    <t>002-011-000188373</t>
  </si>
  <si>
    <t>24-06-2019 10:48:59</t>
  </si>
  <si>
    <t>24-06-2019 10:53:35</t>
  </si>
  <si>
    <t>FINANCIERO  SOPORTE COBRE PROVINCIAS MARZO 2019 Req  Mralmeida  Lfgalarza   Jgarcia Soporte: Mail recibido viernes  21 de junio de 2019 10:38</t>
  </si>
  <si>
    <t>002-011-000188372</t>
  </si>
  <si>
    <t>24-06-2019 10:44:46</t>
  </si>
  <si>
    <t>24-06-2019 10:48:34</t>
  </si>
  <si>
    <t>FINANCIERO  SOPORTE COBRE PROVINCIAS FEBRERO 2019 Req  Mralmeida  Lfgalarza   Jgarcia Soporte: Mail recibido viernes  21 de junio de 2019 10:38</t>
  </si>
  <si>
    <t>002-011-000188371</t>
  </si>
  <si>
    <t>24-06-2019 10:40:54</t>
  </si>
  <si>
    <t>24-06-2019 10:43:34</t>
  </si>
  <si>
    <t>FINANCIERO  SOPORTE COBRE  PROVINCIAS ENERO 2019 Req  Mralmeida  Lfgalarza   Jgarcia Soporte: Mail recibido jueves  20 de junio de 2019 15:59</t>
  </si>
  <si>
    <t>002-011-000188370</t>
  </si>
  <si>
    <t>24-06-2019 10:31:48</t>
  </si>
  <si>
    <t>24-06-2019 10:33:34</t>
  </si>
  <si>
    <t>FINANCIERO  SOPORTE FIBRA UIO  GYE y PROVINCIAS CONSUMO MAYO  2019 Req  Lfgalarza  Mralmeida   Jgarcia Soporte: Mail Recibido jueves  20 de junio de 2019 15:56</t>
  </si>
  <si>
    <t>002-011-000188369</t>
  </si>
  <si>
    <t>21-06-2019 10:46:54</t>
  </si>
  <si>
    <t>21-06-2019</t>
  </si>
  <si>
    <t>21-06-2019 10:48:35</t>
  </si>
  <si>
    <t>FINANCIERO  SOPORTE FIBRA UIO  GYE y PROVINCIAS CONSUMO ABRIL  2019 Req  Lfgalarza  Mralmeida   Jgarcia Soporte: Mail Recibido jueves  20 de junio de 2019 15:56</t>
  </si>
  <si>
    <t>002-011-000188368</t>
  </si>
  <si>
    <t>21-06-2019 10:42:07</t>
  </si>
  <si>
    <t>21-06-2019 10:43:34</t>
  </si>
  <si>
    <t>FINANCIERO  FINANCIERO  SOPORTE FIBRA UIO  GYE y PROVINCIAS CONSUMO MARZO  2019 Req  Lfgalarza  Mralmeida    Jgarcia Soporte: Mail Recibido jueves  20 de junio de 2019 15:55</t>
  </si>
  <si>
    <t>002-011-000188367</t>
  </si>
  <si>
    <t>21-06-2019 10:32:34</t>
  </si>
  <si>
    <t>21-06-2019 10:33:33</t>
  </si>
  <si>
    <t>FINANCIERO  ARRIENDO DE NODOS R1 Y R2 MAYO  2019 Req   Jvillacis  Lfgalarza  Soporte: Mail Recibido martes  11 de junio de 2019 9:52</t>
  </si>
  <si>
    <t>002-011-000188073</t>
  </si>
  <si>
    <t>11-06-2019 11:04:41</t>
  </si>
  <si>
    <t>11-06-2019</t>
  </si>
  <si>
    <t>11-06-2019 11:08:32</t>
  </si>
  <si>
    <t>FINANCIERO  MANTENIMIENTO PLATAFORMA TRANSACCIONAL MAYO  2019 Req  Lfgalarza   Jvillacis Soporte:Mail Recibido lunes  10 de junio de 2019 23:30</t>
  </si>
  <si>
    <t>002-011-000188072</t>
  </si>
  <si>
    <t>11-06-2019 10:43:05</t>
  </si>
  <si>
    <t>11-06-2019 10:43:33</t>
  </si>
  <si>
    <t>FINANCIERO  Instalaciones FO Netlife MAYO  2019 GYE  UIO Y PROVINCIAS  Req  Lfgalarza  Jvillacis Soporte: Mail Recibido lunes  10 de junio de 2019 22:54</t>
  </si>
  <si>
    <t>002-011-000188071</t>
  </si>
  <si>
    <t>11-06-2019 10:38:16</t>
  </si>
  <si>
    <t>11-06-2019 10:38:33</t>
  </si>
  <si>
    <t>FINANCIERO  151 ONT HG8245H 10-05-12-060   2418 ONT HS8245W 10-05-12-074    869  BROADBAND EG8245H5  10-05-12-077 ABRIL 2019 Req  Lfgalarza   Ppaz  Soporte: Mail Recibido lunes  10 de junio de 2019 11:30</t>
  </si>
  <si>
    <t>002-011-000188070</t>
  </si>
  <si>
    <t>11-06-2019 10:17:19</t>
  </si>
  <si>
    <t>11-06-2019 10:18:32</t>
  </si>
  <si>
    <t>FINANCIERO  CAPACIDAD INTERNET NETLIFE MAYO 2019 ( NACIONAL E INTERNACIONAL  DATACENTER ) Req  Ttopic  Jvillacis  Jgalarza  Mralmeida Soporte: Mail recibido jueves  06 de junio de 2019 18:32</t>
  </si>
  <si>
    <t>002-011-000187993</t>
  </si>
  <si>
    <t>07-06-2019 12:28:14</t>
  </si>
  <si>
    <t>07-06-2019</t>
  </si>
  <si>
    <t>07-06-2019 12:28:33</t>
  </si>
  <si>
    <t>FINANCIERO  LIBERACION DE EDIFICIOS PARA PROVISION DE INTERNET MARZO 2019  CUENCA  (Alcance Factura 002-011-000185874) Req  Lfgalarza   Jvillacis Soporte:Mail Recibido miercoles  29 de mayo de 2019 10:46</t>
  </si>
  <si>
    <t>002-011-000187975</t>
  </si>
  <si>
    <t>06-06-2019 18:21:21</t>
  </si>
  <si>
    <t>06-06-2019</t>
  </si>
  <si>
    <t>06-06-2019 18:23:32</t>
  </si>
  <si>
    <t>FINANCIERO  EQUIPOS REPOTENCIADOS QUITO y GUAYAQUIL ABRIL 2019 Req  Lfgalarza   Ppaz Soporte: Mail Recibido martes 28 05 2019 9:01</t>
  </si>
  <si>
    <t>002-011-000187965</t>
  </si>
  <si>
    <t>06-06-2019 17:12:55</t>
  </si>
  <si>
    <t>06-06-2019 17:13:34</t>
  </si>
  <si>
    <t>FINANCIERO  842 ONT HG8245H 10-05-12-060   4093 ONT HG8245H 10-05-12-060    2045 ONT HG8245H 10-05-12-060 MARZO 2019  Req  Lfgalarza  Soporte: Mail Recibido miercoles  29 de mayo de 2019 10:37</t>
  </si>
  <si>
    <t>002-011-000187956</t>
  </si>
  <si>
    <t>06-06-2019 16:06:32</t>
  </si>
  <si>
    <t>06-06-2019 16:08:31</t>
  </si>
  <si>
    <t>FINANCIERO  USO DE RED URBANA DE JUNIO  2019 Req  Lfgalarza  Mralmeida Soporte Mail recibido: miercoles  05 de junio de 2019 15:36</t>
  </si>
  <si>
    <t>002-011-000187955</t>
  </si>
  <si>
    <t>06-06-2019 15:57:26</t>
  </si>
  <si>
    <t>06-06-2019 15:58:36</t>
  </si>
  <si>
    <t>FINANCIERO  Arriendo Oficinas L004 y L005 Planta Baja Edificio Coloncorp Arriendo Parqueos 2 ubicados Subsuelo No E69 y E610 y 7 ubicados en el en Edificio IV- Planta Baja numero E41 E42 E43 E45 E45 E46 y E432 CONSUMO JULIO 2019 (Contrato Octubre 2018 a Octubre 2020</t>
  </si>
  <si>
    <t>002-011-000190542</t>
  </si>
  <si>
    <t>10-07-2019 19:36:01</t>
  </si>
  <si>
    <t>10-07-2019</t>
  </si>
  <si>
    <t>10-07-2019 19:38:32</t>
  </si>
  <si>
    <t>FINANCIERO  ARRIENDO BODEGA GYE ( Carretero via Politecnica Km  30 5 Via Perimetral   67 50 m2) JULIO 2019 (Contrato Enero 2018- Diciembre 2022</t>
  </si>
  <si>
    <t>002-011-000190541</t>
  </si>
  <si>
    <t>10-07-2019 19:34:46</t>
  </si>
  <si>
    <t>10-07-2019 19:38:35</t>
  </si>
  <si>
    <t>FINANCIERO  CAPACIDAD INTERNET NETLIFE JULIO  2019 ( NACIONAL E INTERNACIONAL Y DATACENTER) Revision Posterior Req  TKrochin  Jgalarza Soporte: Mail recibido miercoles 31 07 2019 16:23</t>
  </si>
  <si>
    <t>002-011-000190909</t>
  </si>
  <si>
    <t>31-07-2019 16:47:13</t>
  </si>
  <si>
    <t>31-07-2019</t>
  </si>
  <si>
    <t>31-07-2019 16:48:33</t>
  </si>
  <si>
    <t>FINANCIERO  10-05-07-016 CISCO CONECTOR 1000BASE - T SFP -GLC (BODEGA UIO)    COMPRA DE DOS MODULOS  GLCT DE 1 GB    10-05-07-072 CISCO TWINGIG CONVERTER MODULE CVR-X2-SFP (BODEGA GYE)     COMPRA DE DOS MODULOS TWINGIG CISCO TIPO SFP  ORDEN DE COMPRA No 18071 COMPROBANTE DE EGRESO   522971 COD  TN: 10-06-23-014 Req  Lfgalarza   Tkrochin Soporte: Mail recibido jueves  18 de julio de 2019 15:52</t>
  </si>
  <si>
    <t>002-011-000190844</t>
  </si>
  <si>
    <t>19-07-2019 18:01:47</t>
  </si>
  <si>
    <t>19-07-2019</t>
  </si>
  <si>
    <t>19-07-2019 18:03:35</t>
  </si>
  <si>
    <t>FINANCIERO 15 MODULOS SFP DE LARGO ALCANCE (120 KM)  ORDEN DE COMPRA No 17846 COMPROBANTE DE EGRESO   522971 COD  TN: 10-06-23-014  Req  Lfgalarza   Tkrochin Soporte: Mail recibido jueves  18 de julio de 2019 15:52</t>
  </si>
  <si>
    <t>002-011-000190843</t>
  </si>
  <si>
    <t>19-07-2019 17:54:09</t>
  </si>
  <si>
    <t>19-07-2019 17:58:35</t>
  </si>
  <si>
    <t>FINANCIERO  9 OLTS HUAWEI 10GPON MA5800-X2 CON TARJETA DE 16 PUERTOS H901GPHF  18 982 00 CADA UNO --   INSTALACIONES JUN-JUL ORDEN DE COMPRA No 17843 COMPROBANTE DE EGRESO   520085  Req  Lfgalarza   Tkrochin Soporte: Mail recibido jueves  18 de julio de 2019 15:19</t>
  </si>
  <si>
    <t>002-011-000190842</t>
  </si>
  <si>
    <t>19-07-2019 17:37:42</t>
  </si>
  <si>
    <t>19-07-2019 17:38:31</t>
  </si>
  <si>
    <t>FINANCIERO  MANTENIMIENTO PLATAFORMA TRANSACCIONAL JUNIO  2019 Req  Lfgalarza   Jvillacis Soporte:Mail Recibido jueves  18 de julio de 2019 13:10</t>
  </si>
  <si>
    <t>002-011-000190841</t>
  </si>
  <si>
    <t>19-07-2019 17:19:50</t>
  </si>
  <si>
    <t>19-07-2019 17:23:34</t>
  </si>
  <si>
    <t>FINANCIERO  SOPORTE COBRE GUAYAQUIL Y PROVINCIAS JUNIO 2019 Req  Lfgalarza   Jgarcia  Jvillacis Soporte: Mail recibido jueves  18 de julio de 2019 12:31</t>
  </si>
  <si>
    <t>002-011-000190840</t>
  </si>
  <si>
    <t>19-07-2019 17:07:21</t>
  </si>
  <si>
    <t>19-07-2019 17:08:34</t>
  </si>
  <si>
    <t>FINANCIERO  CAPACIDAD INTERNET DSL TRANSTELCO JUNIO  2019 ( NACIONAL E INTERNACIONAL) Valor aproximado  revisar calculo real Req  Lfgalarza   Jvillacis   Mralmeida Soporte: Mail Recibido lunes  08 de julio de 2019 17:50</t>
  </si>
  <si>
    <t>002-011-000190839</t>
  </si>
  <si>
    <t>19-07-2019 16:38:13</t>
  </si>
  <si>
    <t>19-07-2019 16:38:33</t>
  </si>
  <si>
    <t>FINANCIERO  CAPACIDAD INTERNET DSL TRANSTELCO MAYO  2019 ( NACIONAL E INTERNACIONAL) Valor aproximado  revisar calculo real Req  Lfgalarza   Jvillacis   Mralmeida Soporte: Mail Recibido lunes  08 de julio de 2019 17:50</t>
  </si>
  <si>
    <t>002-011-000190838</t>
  </si>
  <si>
    <t>19-07-2019 16:31:47</t>
  </si>
  <si>
    <t>19-07-2019 16:33:36</t>
  </si>
  <si>
    <t>FINANCIERO  CAPACIDAD INTERNET DSL TRANSTELCO JUNIO  2019 ( NACIONAL E INTERNACIONAL) Posterior revision  Req  Lfgalarza   Mralmeida Soporte: Mail Recibido Lunes 08 07 2019 17:50</t>
  </si>
  <si>
    <t>002-011-000190484</t>
  </si>
  <si>
    <t>09-07-2019 21:07:16</t>
  </si>
  <si>
    <t>09-07-2019</t>
  </si>
  <si>
    <t>09-07-2019 21:08:33</t>
  </si>
  <si>
    <t>FINANCIERO  CAPACIDAD INTERNET DSL TRANSTELCO MAYO  2019 ( NACIONAL E INTERNACIONAL) Posterior revision  Req  Lfgalarza   Mralmeida Soporte: Mail Recibido Lunes 08 07 2019 17:50</t>
  </si>
  <si>
    <t>002-011-000190483</t>
  </si>
  <si>
    <t>09-07-2019 21:04:07</t>
  </si>
  <si>
    <t>09-07-2019 21:08:31</t>
  </si>
  <si>
    <t>FINANCIERO  ARRIENDO DE NODOS R1 Y R2 JUNIO  2019 Req  Jvillacis  Lfgalarza Soporte: Mail Recibido lunes  08 de julio de 2019 16:02</t>
  </si>
  <si>
    <t>002-011-000190482</t>
  </si>
  <si>
    <t>09-07-2019 20:54:35</t>
  </si>
  <si>
    <t>09-07-2019 20:58:34</t>
  </si>
  <si>
    <t>FINANCIERO  Instalaciones FO Netlife JUNIO  2019 GYE  UIO Y PROVINCIAS Req  Lfgalarza  Jvillacis Soporte: Mail Recibido lunes  08 de julio de 2019 15:20</t>
  </si>
  <si>
    <t>002-011-000190481</t>
  </si>
  <si>
    <t>09-07-2019 20:50:48</t>
  </si>
  <si>
    <t>09-07-2019 20:53:35</t>
  </si>
  <si>
    <t>FINANCIERO  EQUIPOS REPOTENCIADOS  QUITO MAYO 2019 Req  Lfgalarza  Ppaz Soporte: Mail Recibido jueves  27 de junio de 2019 12:49</t>
  </si>
  <si>
    <t>002-011-000190480</t>
  </si>
  <si>
    <t>09-07-2019 20:45:18</t>
  </si>
  <si>
    <t>09-07-2019 20:48:33</t>
  </si>
  <si>
    <t>FINANCIERO  EQUIPOS REPOTENCIADOS  GUAYAQUIL MAYO 2019 Req  Lfgalarza  Ppaz Soporte: Mail Recibido jueves  27 de junio de 2019 12:39</t>
  </si>
  <si>
    <t>002-011-000190479</t>
  </si>
  <si>
    <t>09-07-2019 20:41:53</t>
  </si>
  <si>
    <t>09-07-2019 20:43:35</t>
  </si>
  <si>
    <t>FINANCIERO  USO DE RED URBANA DE JULIO  2019 Req  Lfgalarza  Mralmeida Soporte Mail recibido: lunes 08 07 2019 16:10</t>
  </si>
  <si>
    <t>002-011-000190459</t>
  </si>
  <si>
    <t>08-07-2019 18:27:34</t>
  </si>
  <si>
    <t>08-07-2019</t>
  </si>
  <si>
    <t>08-07-2019 18:28:33</t>
  </si>
  <si>
    <t>FINANCIERO  CAPACIDAD INTERNET NETLIFE JUNIO 2019 ( NACIONAL E INTERNACIONAL  DATACENTER ) Req  Ttopic  Jvillacis  Jgalarza  Mralmeida Soporte: Mail recibido jueves 04 07 2019 7:59  ueves 04 07 2019 9:44</t>
  </si>
  <si>
    <t>002-011-000190375</t>
  </si>
  <si>
    <t>dcoello</t>
  </si>
  <si>
    <t>04-07-2019 17:28:48</t>
  </si>
  <si>
    <t>04-07-2019</t>
  </si>
  <si>
    <t>04-07-2019 17:33:34</t>
  </si>
  <si>
    <t>FINANCIERO  SERVICIOS DATACENTER JUNIO  2019 Req  Lfgalarza  Jgarcia   Jvillacis Soporte: Mail Recibido viernes  19 de julio de 2019 12:14</t>
  </si>
  <si>
    <t>002-011-000190845</t>
  </si>
  <si>
    <t>19-07-2019 18:30:31</t>
  </si>
  <si>
    <t>19-07-2019 18:33:33</t>
  </si>
  <si>
    <t>FINANCIERO  SERVICIOS DATACENTER MAYO  2019 Req  Lfgalarza   Jvillacis Soporte: Mail Recibido jueves  04 de julio de 2019 8:55</t>
  </si>
  <si>
    <t>002-011-000190478</t>
  </si>
  <si>
    <t>09-07-2019 20:31:24</t>
  </si>
  <si>
    <t>09-07-2019 20:33:34</t>
  </si>
  <si>
    <t>FINANCIERO  SERVICIOS DATACENTER ABRIL  2019 Req  Lfgalarza   Jvillacis Soporte: Mail Recibido miercoles 26 06 2019 12:25</t>
  </si>
  <si>
    <t>002-011-000190477</t>
  </si>
  <si>
    <t>09-07-2019 20:25:32</t>
  </si>
  <si>
    <t>09-07-2019 20:28:34</t>
  </si>
  <si>
    <t>FINANCIERO  SERVICIOS DATACENTER EFEBRERO  2019 ALCANCE A LA FACTURA 002-011-000185876 Req  Lfgalarza   Jvillacis Soporte: Mail Recibido miercoles 26 06 2019 11:23</t>
  </si>
  <si>
    <t>002-011-000190476</t>
  </si>
  <si>
    <t>09-07-2019 20:21:39</t>
  </si>
  <si>
    <t>09-07-2019 20:23:34</t>
  </si>
  <si>
    <t>FINANCIERO  SERVICIOS DATACENTER ENERO  2019 ALCANCE A LA FACTURA 002-011-000185875 Req  Lfgalarza   Jvillacis Soporte: Mail Recibido miercoles 26 06 2019 11:23</t>
  </si>
  <si>
    <t>002-011-000190475</t>
  </si>
  <si>
    <t>09-07-2019 20:20:18</t>
  </si>
  <si>
    <t>09-07-2019 20:23:32</t>
  </si>
  <si>
    <t>FINANCIERO  Arriendo Oficinas L004 y L005 Planta Baja Edificio Coloncorp Arriendo Parqueos 2 ubicados Subsuelo No E69 y E610 y 7 ubicados en el en Edificio IV- Planta Baja numero E41 E42 E43 E45 E45 E46 y E432 CONSUMO AGOSTO 2019 (Contrato Octubre 2018 a Octubre 2020</t>
  </si>
  <si>
    <t>1791287541001</t>
  </si>
  <si>
    <t>002-011-000193096</t>
  </si>
  <si>
    <t>08-08-2019 18:17:53</t>
  </si>
  <si>
    <t>08-08-2019</t>
  </si>
  <si>
    <t>08-08-2019 18:18:34</t>
  </si>
  <si>
    <t>FINANCIERO  ARRIENDO BODEGA GYE ( Carretero via Politecnica Km  30 5 Via Perimetral   67 50 m2) AGOSTO 2019 (Contrato Enero 2018- Diciembre 2022</t>
  </si>
  <si>
    <t>002-011-000193095</t>
  </si>
  <si>
    <t>08-08-2019 18:12:34</t>
  </si>
  <si>
    <t>08-08-2019 18:13:33</t>
  </si>
  <si>
    <t>FINANCIERO  LIBERACION DE EDIFICIOS PARA PROVISION DE INTERNET JULIO 2019 QUITO   GUAYAQUIL  MANTA  LOJA  IBARRA Y CUENCA Req  Lfgalarza   Jvillacis Soporte: Mail Recibido viernes 23 08 2019 15:19</t>
  </si>
  <si>
    <t>002-011-000193409</t>
  </si>
  <si>
    <t>23-08-2019 17:58:40</t>
  </si>
  <si>
    <t>23-08-2019</t>
  </si>
  <si>
    <t>23-08-2019 18:03:34</t>
  </si>
  <si>
    <t>FINANCIERO  EQUIPOS REPOTENCIADOS QUITO JULIO 2019 Req  Lfgalarza  Ppaz Soporte: Mail Recibido viernes 23 08 2019 12:29</t>
  </si>
  <si>
    <t>002-011-000193408</t>
  </si>
  <si>
    <t>23-08-2019 17:50:14</t>
  </si>
  <si>
    <t>23-08-2019 17:53:34</t>
  </si>
  <si>
    <t>FINANCIERO  EQUIPOS REPOTENCIADOS GUAYAQUIL JULIO 2019 Req  Lfgalarza  Ppaz Soporte: Mail Recibido viernes 23 08 2019 12:27</t>
  </si>
  <si>
    <t>002-011-000193407</t>
  </si>
  <si>
    <t>23-08-2019 17:45:21</t>
  </si>
  <si>
    <t>23-08-2019 17:48:33</t>
  </si>
  <si>
    <t>FINANCIERO  ARRIENDO DE NODOS R1 Y R2 JULIO  2019 Req  Lfgalarza  Jvillacis  Soporte: Mail Recibido jueves 22 08 2019 18:53</t>
  </si>
  <si>
    <t>002-011-000193406</t>
  </si>
  <si>
    <t>23-08-2019 17:39:14</t>
  </si>
  <si>
    <t>23-08-2019 17:43:34</t>
  </si>
  <si>
    <t>FINANCIERO  SOPORTE COBRE PROVINCIAS JULIO 2019 Req  Lfgalarza   Jvillacis Soporte: Mail recibido jueves 22 08 2019 10:48</t>
  </si>
  <si>
    <t>002-011-000193405</t>
  </si>
  <si>
    <t>23-08-2019 17:35:36</t>
  </si>
  <si>
    <t>23-08-2019 17:38:32</t>
  </si>
  <si>
    <t>FINANCIERO  Instalaciones FO Netlife JULIO  2019 GYE  UIO Y PROVINCIAS Req  Lfgalarza  Jvillacis Soporte: Mail Recibido jueves  15 de agosto de 2019 10:55</t>
  </si>
  <si>
    <t>002-011-000193397</t>
  </si>
  <si>
    <t>21-08-2019 16:45:34</t>
  </si>
  <si>
    <t>21-08-2019</t>
  </si>
  <si>
    <t>21-08-2019 16:48:32</t>
  </si>
  <si>
    <t>FINANCIERO  SOPORTE FIBRA UIO  GYE y PROVINCIAS CONSUMO JULIO  2019 Req  Lfgalarza  Jvillacis Soporte: Mail Recibido jueves  15 de agosto de 2019 9:03</t>
  </si>
  <si>
    <t>002-011-000193396</t>
  </si>
  <si>
    <t>21-08-2019 16:31:37</t>
  </si>
  <si>
    <t>21-08-2019 16:33:31</t>
  </si>
  <si>
    <t>FINANCIERO  OLT SMARTAX MA5800-X2  despachados en Gye OC 17843 Junio 2019  Req  Lfgalarza    Tkrochin  Soporte: Mail recibido martes 13 08 2019 16:00</t>
  </si>
  <si>
    <t>002-011-000193395</t>
  </si>
  <si>
    <t>21-08-2019 16:24:45</t>
  </si>
  <si>
    <t>21-08-2019 16:28:35</t>
  </si>
  <si>
    <t>FINANCIERO  USO DE RED URBANA DE AGOSTO  2019 Req  Lfgalarza  Mralmeida Soporte Mail recibido: Jueves  8 de Agosto 2019 9:35:08</t>
  </si>
  <si>
    <t>002-011-000193114</t>
  </si>
  <si>
    <t>10-08-2019 17:44:46</t>
  </si>
  <si>
    <t>10-08-2019</t>
  </si>
  <si>
    <t>10-08-2019 17:48:33</t>
  </si>
  <si>
    <t>FINANCIERO  LIBERACION DE EDIFICIOS PARA PROVISION DE INTERNET JUNIO 2019 QUITO   GUAYAQUIL   CUENCA   SALINAS Y LOJA Req  Lfgalarza   Jvillacis Soporte:Mail Recibido Lunes  5 de Agosto 2019 11:24:59</t>
  </si>
  <si>
    <t>002-011-000193113</t>
  </si>
  <si>
    <t>10-08-2019 17:40:56</t>
  </si>
  <si>
    <t>10-08-2019 17:43:34</t>
  </si>
  <si>
    <t>FINANCIERO  EQUIPOS REPOTENCIADOS  GUAYAQUIL JUNIO 2019 Req  Lfgalarza   Ppaz   Mtamayo Soporte: Viernes  2 de Agosto 2019 17:58:30</t>
  </si>
  <si>
    <t>002-011-000193112</t>
  </si>
  <si>
    <t>10-08-2019 14:59:15</t>
  </si>
  <si>
    <t>10-08-2019 15:03:34</t>
  </si>
  <si>
    <t>FINANCIERO  EQUIPOS REPOTENCIADOS QUITO  JUNIO 2019 Req  Lfgalarza   Ppaz Soporte: Mail Recibido Viernes  2 de Agosto 2019 17:44:47</t>
  </si>
  <si>
    <t>002-011-000193111</t>
  </si>
  <si>
    <t>10-08-2019 14:44:50</t>
  </si>
  <si>
    <t>10-08-2019 14:48:31</t>
  </si>
  <si>
    <t>FINANCIERO  LIBERACION DE EDIFICIOS PARA PROVISION DE INTERNET MAYO 2019 QUITO   GUAYAQUIL   CUENCA  Y SALINAS Req  Lfgalarza   Jvillacis Soporte:Mail Recibido Viernes  2 de Agosto 2019 16:59:48</t>
  </si>
  <si>
    <t>002-011-000193110</t>
  </si>
  <si>
    <t>10-08-2019 14:34:05</t>
  </si>
  <si>
    <t>10-08-2019 14:38:32</t>
  </si>
  <si>
    <t>FINANCIERO  LIBERACION DE EDIFICIOS PARA PROVISION DE INTERNET ENERO A MARZO 2019  SALINAS Req  Lfgalarza   Jvillacis Soporte: Mail Recibido Viernes  2 de Agosto 2019 16:54:46</t>
  </si>
  <si>
    <t>002-011-000193109</t>
  </si>
  <si>
    <t>10-08-2019 14:25:18</t>
  </si>
  <si>
    <t>10-08-2019 14:28:36</t>
  </si>
  <si>
    <t>FINANCIERO  LIBERACION DE EDIFICIOS PARA PROVISION DE INTERNET ABRIL 2019 QUITO   GUAYAQUIL Y SALINAS Req  Lfgalarza   Jvillacis Soporte:Mail Recibido Viernes  2 de Agosto 2019 16:54:46</t>
  </si>
  <si>
    <t>002-011-000193108</t>
  </si>
  <si>
    <t>10-08-2019 14:22:04</t>
  </si>
  <si>
    <t>10-08-2019 14:23:33</t>
  </si>
  <si>
    <t>FINANCIERO  SOPORTE FIBRA UIO  GYE y PROVINCIAS CONSUMO JUNIO  2019 Req  Lfgalarza  Jvillacis Soporte: Mail Recibido Viernes  2 de Agosto 2019 15:22:53</t>
  </si>
  <si>
    <t>002-011-000193107</t>
  </si>
  <si>
    <t>10-08-2019 14:05:34</t>
  </si>
  <si>
    <t>10-08-2019 14:08:34</t>
  </si>
  <si>
    <t>FINANCIERO  CAPACIDAD INTERNET DSL TRANSTELCO JULIO  2019 ( NACIONAL E INTERNACIONAL)  Req  Mescobar   Jvillacis   Soporte: Mail Recibido miercoles  07 de agosto de 2019 11:37</t>
  </si>
  <si>
    <t>002-011-000193016</t>
  </si>
  <si>
    <t>07-08-2019 16:50:57</t>
  </si>
  <si>
    <t>07-08-2019</t>
  </si>
  <si>
    <t>07-08-2019 16:53:32</t>
  </si>
  <si>
    <t>FINANCIERO  CAPACIDAD INTERNET NETLIFE JULIO  2019 ( NACIONAL E INTERNACIONAL Y DATACENTER) Confirmado Req  Gbalarezo  Jgalarza Soporte: Mail recibido miercoles 07 08 2019 16:25</t>
  </si>
  <si>
    <t>002-011-000193013</t>
  </si>
  <si>
    <t>07-08-2019 16:41:26</t>
  </si>
  <si>
    <t>07-08-2019 16:43:34</t>
  </si>
  <si>
    <t>FINANCIERO  SERVICIOS DATACENTER JULIO  2019 Req  Lfgalarza  Jgarcia   Jvillacis Soporte: Mail Recibido miercoles  21 de agosto de 2019 10:53</t>
  </si>
  <si>
    <t>002-011-000193398</t>
  </si>
  <si>
    <t>21-08-2019 16:50:34</t>
  </si>
  <si>
    <t>21-08-2019 16:53:34</t>
  </si>
  <si>
    <t>FINANCIERO  ARRIENDO BODEGA GYE ( Carretero via Politecnica Km  30 5 Via Perimetral   67 50 m2) SEPTIEMBRE 2019 (Contrato Enero 2018- Diciembre 2022</t>
  </si>
  <si>
    <t>002-011-000195831</t>
  </si>
  <si>
    <t>16-09-2019 16:43:00</t>
  </si>
  <si>
    <t>16-09-2019</t>
  </si>
  <si>
    <t>16-09-2019 16:43:32</t>
  </si>
  <si>
    <t>FINANCIERO  Arriendo Oficinas L004 y L005 Planta Baja Edificio Coloncorp Arriendo Parqueos 2 ubicados Subsuelo No E69 y E610 y 7 ubicados en el en Edificio IV- Planta Baja numero E41 E42 E43 E45 E45 E46 y E432 CONSUMO SEPTIEMBRE 2019 (Contrato Octubre 2018 a Octubre 2020</t>
  </si>
  <si>
    <t>002-011-000195830</t>
  </si>
  <si>
    <t>16-09-2019 16:41:28</t>
  </si>
  <si>
    <t>16-09-2019 16:43:31</t>
  </si>
  <si>
    <t>FINANCIERO  ARRIENDO DE NODOS R1 Y R2  AGOSTO 2019 Req  Lfgalarza   Jvillacis Soporte:Mail Recibido miercoles 25 09 2019 9:10</t>
  </si>
  <si>
    <t>002-011-000195930</t>
  </si>
  <si>
    <t>25-09-2019 16:55:42</t>
  </si>
  <si>
    <t>25-09-2019</t>
  </si>
  <si>
    <t>25-09-2019 16:58:35</t>
  </si>
  <si>
    <t>FINANCIERO  LIBERACION DE EDIFICIOS PARA PROVISION DE INTERNET  QUITO   GUAYAQUIL  IBARRA Y MACHALA -AGOSTO 2019 Req  Lfgalarza   Jvillacis Soporte:Mail Recibido martes  24 de septiembre de 2019 12:20</t>
  </si>
  <si>
    <t>002-011-000195919</t>
  </si>
  <si>
    <t>24-09-2019 18:22:34</t>
  </si>
  <si>
    <t>24-09-2019</t>
  </si>
  <si>
    <t>24-09-2019 18:23:32</t>
  </si>
  <si>
    <t>FINANCIERO  SOPORTE FIBRA UIO  GYE y PROVINCIAS CONSUMO AGOSTO 2019 Req  Lfgalarza   Jvillacis Soporte:Mail Recibido martes  24 de septiembre de 2019 11:44</t>
  </si>
  <si>
    <t>002-011-000195918</t>
  </si>
  <si>
    <t>24-09-2019 18:15:36</t>
  </si>
  <si>
    <t>24-09-2019 18:18:33</t>
  </si>
  <si>
    <t>FINANCIERO  Instalaciones FO Netlife  GYE  UIO Y PROVINCIAS - AGOSTO 2019 Req  Lfgalarza   Jvillacis Soporte:Mail Recibido martes  24 de septiembre de 2019 12:21</t>
  </si>
  <si>
    <t>002-011-000195917</t>
  </si>
  <si>
    <t>24-09-2019 18:10:14</t>
  </si>
  <si>
    <t>24-09-2019 18:13:32</t>
  </si>
  <si>
    <t>FINANCIERO  EQUIPOS REPOTENCIADOS QUITO- AGOSTO 2019 Req  Lfgalarza   Ppaz  Ptamayo Soporte: Mail Recibido lunes  23 de septiembre de 2019 11:26</t>
  </si>
  <si>
    <t>002-011-000195916</t>
  </si>
  <si>
    <t>24-09-2019 18:03:42</t>
  </si>
  <si>
    <t>24-09-2019 18:08:34</t>
  </si>
  <si>
    <t>FINANCIERO  SOPORTE COBRE PROVINCIAS AGOSTO 2019 Req  Lfgalarza   Jvillacis Soporte: Mail lunes 23 09 2019 12:54</t>
  </si>
  <si>
    <t>002-011-000195915</t>
  </si>
  <si>
    <t>24-09-2019 17:58:54</t>
  </si>
  <si>
    <t>24-09-2019 18:03:37</t>
  </si>
  <si>
    <t>FINANCIERO  2194 EQUIPOS BROADBAND 8011V (CODIGO ARTICULO: 10-03-10-407) ENERO A MAYO 2019 Req  Lfgalarza  Ppaz Soporte: Mail recibido lunes  23 de septiembre de 2019 12:44</t>
  </si>
  <si>
    <t>002-011-000195914</t>
  </si>
  <si>
    <t>24-09-2019 17:51:59</t>
  </si>
  <si>
    <t>24-09-2019 17:53:35</t>
  </si>
  <si>
    <t>FINANCIERO  EQUIPOS REPOTENCIADOS GYE AGOSTO 2019 Req  Lfgalarza   Ppaz Soporte: Mail Recibido lunes  23 de septiembre de 2019 11:26</t>
  </si>
  <si>
    <t>002-011-000195913</t>
  </si>
  <si>
    <t>24-09-2019 17:28:20</t>
  </si>
  <si>
    <t>24-09-2019 17:28:33</t>
  </si>
  <si>
    <t>FINANCIERO  CAPACIDAD INTERNET DSL TRANSTELCO AGOSTO  2019 ( NACIONAL E INTERNACIONAL) Req  Mescobar   Jvillacis Soporte: Mail Recibido lunes 09 09 2019 6:32</t>
  </si>
  <si>
    <t>002-011-000195838</t>
  </si>
  <si>
    <t>17-09-2019 14:12:04</t>
  </si>
  <si>
    <t>17-09-2019</t>
  </si>
  <si>
    <t>17-09-2019 14:13:31</t>
  </si>
  <si>
    <t>FINANCIERO   MANTENIMIENTO PLATAFORMA TRANSACCIONAL AGOSTO 2019 Req  Lfgalarza  Jvillacis Soporte:Mail Recibido lunes  16 de septiembre de 2019 10:34</t>
  </si>
  <si>
    <t>002-011-000195837</t>
  </si>
  <si>
    <t>17-09-2019 12:54:43</t>
  </si>
  <si>
    <t>17-09-2019 12:58:34</t>
  </si>
  <si>
    <t>FINANCIERO  TARJETAS 16GPON PARA OLT MA5608T  Despachados en Quito Julio 2019  y TARJETAS 16GPON PARA OLT MA5608T  despachados en Guayaquil Agosto 2019  OC 18502 y 18719 Req  Lfgalarza  Tkrochin Soporte: Mail recibido viernes 13 09 2019 10:25</t>
  </si>
  <si>
    <t>002-011-000195836</t>
  </si>
  <si>
    <t>17-09-2019 12:33:45</t>
  </si>
  <si>
    <t>17-09-2019 12:38:32</t>
  </si>
  <si>
    <t>FINANCIERO  EQUIPO BROADBAND 8011V (CODIGO ARTICULO: 10-03-10-407)   Req  Lfgalarza   Ppaz Soporte: Mail recibido martes 10 09 2019 14:53</t>
  </si>
  <si>
    <t>002-011-000195687</t>
  </si>
  <si>
    <t>11-09-2019 15:22:44</t>
  </si>
  <si>
    <t>11-09-2019</t>
  </si>
  <si>
    <t>11-09-2019 15:23:35</t>
  </si>
  <si>
    <t>FINANCIERO  EQUIPO BROADBAND NETWORK TERMINAL ECHOLIFE EG8145V5  GPON  Req  Lfgalarza   Ppaz Soporte: Mail recibido martes 10 09 2019 14:53</t>
  </si>
  <si>
    <t>002-011-000195685</t>
  </si>
  <si>
    <t>11-09-2019 15:20:50</t>
  </si>
  <si>
    <t>11-09-2019 15:23:36</t>
  </si>
  <si>
    <t>FINANCIERO  EQUIPOS ONT 8245 Req  Lfgalarza   Ppaz Soporte: Mail recibido martes 10 09 2019 14:53</t>
  </si>
  <si>
    <t>002-011-000195683</t>
  </si>
  <si>
    <t>11-09-2019 15:18:30</t>
  </si>
  <si>
    <t>FINANCIERO  CAPACIDAD INTERNET NETLIFE AGOSTO  2019 ( NACIONAL E INTERNACIONAL Y DATACENTER) Confirmado Req  Gbalarezo  Jgalarza Soporte: Mail recibido lunes 09 09 2019 11:23</t>
  </si>
  <si>
    <t>002-011-000195566</t>
  </si>
  <si>
    <t>09-09-2019 17:09:51</t>
  </si>
  <si>
    <t>09-09-2019</t>
  </si>
  <si>
    <t>09-09-2019 17:13:34</t>
  </si>
  <si>
    <t>FINANCIERO  USO DE RED URBANA DE SEPTIEMBRE  2019 Req  Lfgalarza  Mralmeida Soporte Mail recibido: viernes 06 09 2019 18:38</t>
  </si>
  <si>
    <t>002-011-000195531</t>
  </si>
  <si>
    <t>06-09-2019 19:20:10</t>
  </si>
  <si>
    <t>06-09-2019</t>
  </si>
  <si>
    <t>06-09-2019 19:23:33</t>
  </si>
  <si>
    <t>FINANCIERO  BROADBAND NETWORK TERMIANL ECHOLIFE WA8011V JUNIO 2019  Req  Lfgalarza   Ppaz Soporte: Mail recibido viernes 06 09 2019 16:56</t>
  </si>
  <si>
    <t>002-011-000195530</t>
  </si>
  <si>
    <t>06-09-2019 19:07:33</t>
  </si>
  <si>
    <t>06-09-2019 19:08:35</t>
  </si>
  <si>
    <t>FINANCIERO  BROADBAND NETWORK TERMINAL ECHOLIFE EG8145V5  GPON JUNIO 2019 Req  Lfgalarza   Ppaz Soporte: Mail recibido viernes 06 09 2019 16:56</t>
  </si>
  <si>
    <t>002-011-000195529</t>
  </si>
  <si>
    <t>06-09-2019 18:53:12</t>
  </si>
  <si>
    <t>06-09-2019 18:53:32</t>
  </si>
  <si>
    <t>FINANCIERO  EQUIPOS ONT 8245 JUNIO 2019 Req  Lfgalarza   Ppaz Soporte: Mail recibido viernes 06 09 2019 16:41</t>
  </si>
  <si>
    <t>002-011-000195528</t>
  </si>
  <si>
    <t>06-09-2019 18:49:49</t>
  </si>
  <si>
    <t>06-09-2019 18:53:33</t>
  </si>
  <si>
    <t>FINANCIERO  EQUIPOS ONT MAYO 2019  Req  Lfgalarza   Ppaz Soporte: Mail recibido viernes 06 09 2019 16:41</t>
  </si>
  <si>
    <t>002-011-000195527</t>
  </si>
  <si>
    <t>06-09-2019 18:44:26</t>
  </si>
  <si>
    <t>06-09-2019 18:48:31</t>
  </si>
  <si>
    <t>FINANCIERO  MANTENIMIENTO PLATAFORMA TRANSACCIONAL JULIO 2019 Req  Lfgalarza  Jvillacis Soporte:Mail Recibido lunes 26 08 2019 10:10</t>
  </si>
  <si>
    <t>002-011-000195526</t>
  </si>
  <si>
    <t>06-09-2019 18:40:26</t>
  </si>
  <si>
    <t>06-09-2019 18:43:33</t>
  </si>
  <si>
    <t>FINANCIERO  SERVICIOS DATACENTER AGOSTO  2019 Req  Lfgalarza  Jgarcia   Jvillacis Soporte: Mail Recibido martes  24 de septiembre de 2019 16:51</t>
  </si>
  <si>
    <t>002-011-000195920</t>
  </si>
  <si>
    <t>24-09-2019 18:43:25</t>
  </si>
  <si>
    <t>24-09-2019 18:43:37</t>
  </si>
  <si>
    <t>FINANCIERO  Arriendo Oficinas L004 y L005 Planta Baja Edificio Coloncorp Arriendo Parqueos 2 ubicados Subsuelo No E69 y E610 y 7 ubicados en el en Edificio IV- Planta Baja numero E41 E42 E43 E45 E45 E46 y E432 CONSUMO OCTUBRE 2019 (Contrato Octubre 2018 a Octubre 2020</t>
  </si>
  <si>
    <t>14037618</t>
  </si>
  <si>
    <t>002-011-000198099</t>
  </si>
  <si>
    <t>09-10-2019 23:05:37</t>
  </si>
  <si>
    <t>09-10-2019</t>
  </si>
  <si>
    <t>09-10-2019 23:08:37</t>
  </si>
  <si>
    <t>FINANCIERO  ARRIENDO BODEGA GYE ( Carretero via Politecnica Km  30 5 Via Perimetral   67 50 m2) OCTUBRE 2019 (Contrato Enero 2018- Diciembre 2022</t>
  </si>
  <si>
    <t>14037617</t>
  </si>
  <si>
    <t>002-011-000198098</t>
  </si>
  <si>
    <t>09-10-2019 23:03:59</t>
  </si>
  <si>
    <t>PRECARGADO  SERVICIO SMS DE ENERO A AGOSTO 2019 Req  Lfgalarza  Jvillacis Soporte: Mail Recibido martes  15 de octubre de 2019 12:18</t>
  </si>
  <si>
    <t>14178934</t>
  </si>
  <si>
    <t>002-011-000198406</t>
  </si>
  <si>
    <t>18-10-2019 16:29:07</t>
  </si>
  <si>
    <t>18-10-2019</t>
  </si>
  <si>
    <t>18-10-2019 16:33:31</t>
  </si>
  <si>
    <t>FINANCIERO  MANTENIMIENTO PLATAFORMA TRANSACCIONAL SEPTIEMBRE 2019 Req  Lfgalarza  Jvillacis Soporte:Mail Recibido miercoles  09 de octubre de 2019 19:33</t>
  </si>
  <si>
    <t>14176931</t>
  </si>
  <si>
    <t>002-011-000198377</t>
  </si>
  <si>
    <t>17-10-2019 15:21:21</t>
  </si>
  <si>
    <t>17-10-2019</t>
  </si>
  <si>
    <t>17-10-2019 15:23:36</t>
  </si>
  <si>
    <t>FINANCIERO  Instalaciones (Obra Civil) de Enero a Septiembre 2019 Req  Daldas  Gbalarezo  Ppaz Soporte: Mail recibido martes  15 de octubre de 2019 11:44</t>
  </si>
  <si>
    <t>14171195</t>
  </si>
  <si>
    <t>002-011-000198329</t>
  </si>
  <si>
    <t>15-10-2019 18:32:58</t>
  </si>
  <si>
    <t>15-10-2019</t>
  </si>
  <si>
    <t>15-10-2019 18:33:35</t>
  </si>
  <si>
    <t>FINANCIERO  CAPACIDAD INTERNET DSL TRANSTELCO SEPTIEMBRE  2019 ( NACIONAL E INTERNACIONAL) Req  Mescobar   Jvillacis Soporte: Mail recibido miercoles  9 de octubre de 2019 5:49</t>
  </si>
  <si>
    <t>14037528</t>
  </si>
  <si>
    <t>002-011-000198072</t>
  </si>
  <si>
    <t>09-10-2019 11:34:55</t>
  </si>
  <si>
    <t>09-10-2019 11:38:33</t>
  </si>
  <si>
    <t>FINANCIERO  CAPACIDAD INTERNET NETLIFE SEPTIEMBRE  2019 ( NACIONAL E INTERNACIONAL Y DATACENTER) Confirmado Req  Mescobar  Jvillacis Soporte: Mail recibido miercoles  9 de octubre de 2019 5:49</t>
  </si>
  <si>
    <t>14037527</t>
  </si>
  <si>
    <t>002-011-000198071</t>
  </si>
  <si>
    <t>09-10-2019 11:28:43</t>
  </si>
  <si>
    <t>09-10-2019 11:33:32</t>
  </si>
  <si>
    <t>FINANCIERO  USO DE RED URBANA DE OCTUBRE  2019 Req  Lfgalarza  Mralmeida Soporte Mail recibido: viernes  04 de octubre de 2019 16:02</t>
  </si>
  <si>
    <t>14035168</t>
  </si>
  <si>
    <t>002-011-000198051</t>
  </si>
  <si>
    <t>07-10-2019 12:05:23</t>
  </si>
  <si>
    <t>07-10-2019</t>
  </si>
  <si>
    <t>07-10-2019 12:08:33</t>
  </si>
  <si>
    <t>FINANCIERO  379 BROADBAND NETWORK TERMIANL ECHOLIFE WA8011V WIFI REPEATER TERMINAL COD: 10-03-10-407 AGOSTO 2019 Req  Lfgalarza   Ppaz Soporte: Mail recibido miercoles  02 de octubre de 2019 17:41</t>
  </si>
  <si>
    <t>14035068</t>
  </si>
  <si>
    <t>002-011-000198050</t>
  </si>
  <si>
    <t>07-10-2019 11:03:54</t>
  </si>
  <si>
    <t>07-10-2019 11:08:31</t>
  </si>
  <si>
    <t>FINANCIERO  147 BROADBAND NETWORK TERMINAL ECHOLIFE EG8145V5  GPON COD: 10-05-12-080AGOSTO 2019 Req  Lfgalarza   Ppaz Soporte: Mail recibido miercoles  02 de octubre de 2019 17:41</t>
  </si>
  <si>
    <t>14035065</t>
  </si>
  <si>
    <t>002-011-000198049</t>
  </si>
  <si>
    <t>07-10-2019 10:58:04</t>
  </si>
  <si>
    <t>07-10-2019 10:58:33</t>
  </si>
  <si>
    <t>FINANCIERO  5464 REPORTE SERIALES DE EQUIPOS ONT 8245   AGOSTO 2019 Req  Lfgalarza   Ppaz Soporte: Mail recibido miercoles  02 de octubre de 2019 17:41</t>
  </si>
  <si>
    <t>14035062</t>
  </si>
  <si>
    <t>002-011-000198048</t>
  </si>
  <si>
    <t>07-10-2019 10:55:21</t>
  </si>
  <si>
    <t>07-10-2019 10:58:34</t>
  </si>
  <si>
    <t>FINANCIERO  BROADBAND NETWORK TERMINAL ECHOLIFE EG8145V5  GPON COD: 10-05-12-080 MAYO 2019 Req  Lfgalarza   Ppaz Soporte: Mail recibido miercoles 02 10 2019 16:44</t>
  </si>
  <si>
    <t>14035052</t>
  </si>
  <si>
    <t>002-011-000197990</t>
  </si>
  <si>
    <t>07-10-2019 10:36:26</t>
  </si>
  <si>
    <t>07-10-2019 10:38:32</t>
  </si>
  <si>
    <t>FINANCIERO  Arriendo Oficinas L004 y L005 Planta Baja Edificio Coloncorp Arriendo Parqueos 2 ubicados Subsuelo No E69 y E610 y 7 ubicados en el en Edificio IV- Planta Baja numero E41 E42 E43 E45 E45 E46 y E432 CONSUMO NOVIEMBRE 2019 (Contrato Octubre 2018 a Octubre 2020</t>
  </si>
  <si>
    <t>14555911</t>
  </si>
  <si>
    <t>002-011-000200998</t>
  </si>
  <si>
    <t>18-11-2019 17:34:11</t>
  </si>
  <si>
    <t>18-11-2019</t>
  </si>
  <si>
    <t>18-11-2019 17:38:31</t>
  </si>
  <si>
    <t>FINANCIERO  ARRIENDO BODEGA GYE ( Carretero via Politecnica Km  30 5 Via Perimetral   67 50 m2) NOVIEMBRE 2019 (Contrato Enero 2018- Diciembre 2022</t>
  </si>
  <si>
    <t>14555907</t>
  </si>
  <si>
    <t>002-011-000200997</t>
  </si>
  <si>
    <t>18-11-2019 17:32:20</t>
  </si>
  <si>
    <t>18-11-2019 17:33:36</t>
  </si>
  <si>
    <t>Precargado: OM NOVIEMBRE 2019 mail esangoquiza 26 11 2019</t>
  </si>
  <si>
    <t>14567748</t>
  </si>
  <si>
    <t>002-011-000201084</t>
  </si>
  <si>
    <t>ealvario</t>
  </si>
  <si>
    <t>26-11-2019 22:10:46</t>
  </si>
  <si>
    <t>26-11-2019</t>
  </si>
  <si>
    <t>26-11-2019 22:13:34</t>
  </si>
  <si>
    <t>Precargado:  OM OCTUBRE 2019 mail esangoquiza 26 11 2019</t>
  </si>
  <si>
    <t>14567747</t>
  </si>
  <si>
    <t>002-011-000201083</t>
  </si>
  <si>
    <t>26-11-2019 22:09:32</t>
  </si>
  <si>
    <t>26-11-2019 22:13:35</t>
  </si>
  <si>
    <t>PRECARGADO  INTERESES  NOVIEMBRE 2019 Req  Fvalarezo  Jgalarza  Aavila  Ppaz Soporte: Mail recibido martes 26 11 2019 12:52</t>
  </si>
  <si>
    <t>14567740</t>
  </si>
  <si>
    <t>002-011-000201081</t>
  </si>
  <si>
    <t>26-11-2019 19:09:22</t>
  </si>
  <si>
    <t>26-11-2019 19:13:31</t>
  </si>
  <si>
    <t>FINANCIERO  EQUIPOS REPOTENCIADOS QUITO OCTUBRE 2019 Req  Lfgalarza  Ppaz Jcacuango Soporte: Mail Recibido viernes  22 de noviembre de 2019 15:22</t>
  </si>
  <si>
    <t>14564265</t>
  </si>
  <si>
    <t>002-011-000201069</t>
  </si>
  <si>
    <t>22-11-2019 18:40:39</t>
  </si>
  <si>
    <t>22-11-2019</t>
  </si>
  <si>
    <t>22-11-2019 18:43:32</t>
  </si>
  <si>
    <t>FINANCIERO  EQUIPOS REPOTENCIADOS GUAYAQUIL OCTUBRE 2019 Req  Lfgalarza  Ppaz Jcacuango Soporte: Mail Recibido viernes  22 de noviembre de 2019 15:31</t>
  </si>
  <si>
    <t>14564264</t>
  </si>
  <si>
    <t>002-011-000201068</t>
  </si>
  <si>
    <t>22-11-2019 18:39:47</t>
  </si>
  <si>
    <t>FINANCIERO  SOPORTE FIBRA UIO  GYE y PROVINCIAS CONSUMO SEPTIEMBRE 2019 Req  Lfgalarza   Jvillacis Soporte:Mail Recibido viernes  22 de noviembre de 2019 13:22</t>
  </si>
  <si>
    <t>14564261</t>
  </si>
  <si>
    <t>002-011-000201067</t>
  </si>
  <si>
    <t>22-11-2019 18:27:53</t>
  </si>
  <si>
    <t>22-11-2019 18:28:35</t>
  </si>
  <si>
    <t>PRECARGADO  SERVICIO SMS DE OCTUBRE 2019 Req  Lfgalarza  Jvillacis Soporte: Mail Recibido miercoles  13 de noviembre de 2019 12:29</t>
  </si>
  <si>
    <t>14564260</t>
  </si>
  <si>
    <t>002-011-000201066</t>
  </si>
  <si>
    <t>22-11-2019 18:18:28</t>
  </si>
  <si>
    <t>22-11-2019 18:18:32</t>
  </si>
  <si>
    <t>PRECARGADO  SERVICIO SMS DE SEPTIEMBRE 2019 Req  Lfgalarza  Jvillacis Soporte: Mail Recibido viernes 15 11 2019 10:18</t>
  </si>
  <si>
    <t>14564259</t>
  </si>
  <si>
    <t>002-011-000201065</t>
  </si>
  <si>
    <t>22-11-2019 18:16:51</t>
  </si>
  <si>
    <t>22-11-2019 18:18:33</t>
  </si>
  <si>
    <t>FINANCIERO  Instalaciones (Obra Civil) de Octubre 2019 Req  Daldas  Gbalarezo  Ppaz Soporte: Mail recibido viernes  08 de noviembre de 2019 0:20</t>
  </si>
  <si>
    <t>14557964</t>
  </si>
  <si>
    <t>002-011-000201009</t>
  </si>
  <si>
    <t>19-11-2019 17:33:09</t>
  </si>
  <si>
    <t>19-11-2019</t>
  </si>
  <si>
    <t>19-11-2019 17:33:34</t>
  </si>
  <si>
    <t>FINANCIERO  Instalaciones FO Netlife GYE  UIO Y PROVINCIAS - OCTUBRE  2019 Req  Lfgalarza   Jvillacis Soporte:Mail Recibido viernes  15 de noviembre de 2019 10:50</t>
  </si>
  <si>
    <t>14557962</t>
  </si>
  <si>
    <t>002-011-000201008</t>
  </si>
  <si>
    <t>19-11-2019 17:04:22</t>
  </si>
  <si>
    <t>19-11-2019 17:08:33</t>
  </si>
  <si>
    <t>FINANCIERO  Instalaciones FO Netlife GYE  UIO Y PROVINCIAS - SEPTIEMBRE  2019 Req  Lfgalarza   Jvillacis Soporte:Mail Recibido viernes  15 de noviembre de 2019 10:50</t>
  </si>
  <si>
    <t>14557958</t>
  </si>
  <si>
    <t>002-011-000201007</t>
  </si>
  <si>
    <t>19-11-2019 16:49:25</t>
  </si>
  <si>
    <t>19-11-2019 16:53:32</t>
  </si>
  <si>
    <t>FINANCIERO  ARRIENDO DE NODOS R1 Y R2 OCTUBRE 2019 Req  Lfgalarza   Jvillacis Soporte:Mail Recibido miercoles 25 09 2019 9:10</t>
  </si>
  <si>
    <t>14557953</t>
  </si>
  <si>
    <t>002-011-000201006</t>
  </si>
  <si>
    <t>19-11-2019 16:32:13</t>
  </si>
  <si>
    <t>19-11-2019 16:33:35</t>
  </si>
  <si>
    <t>FINANCIERO  ARRIENDO DE NODOS R1 Y R2 SEPTIEMBRE 2019 Req  Lfgalarza   Jvillacis Soporte: Mail Recibido viernes  15 de noviembre de 2019 10:26</t>
  </si>
  <si>
    <t>14557902</t>
  </si>
  <si>
    <t>002-011-000201005</t>
  </si>
  <si>
    <t>19-11-2019 15:49:50</t>
  </si>
  <si>
    <t>19-11-2019 15:53:31</t>
  </si>
  <si>
    <t>FINANCIERO  MANTENIMIENTO PLATAFORMA TRANSACCIONAL OCTUBRE 2019 Req  Lfgalarza  Jvillacis Soporte: Mail Recibido miercoles  13 de noviembre de 2019 12:29</t>
  </si>
  <si>
    <t>14557811</t>
  </si>
  <si>
    <t>002-011-000201004</t>
  </si>
  <si>
    <t>19-11-2019 13:58:29</t>
  </si>
  <si>
    <t>19-11-2019 13:58:34</t>
  </si>
  <si>
    <t>FINANCIERO  CAPACIDAD INTERNET NETLIFE OCTUBRE 2019 ( NACIONAL Y DATACENTER) Confirmado Req  Gbalarezo  Jgalarza  Mescobar Soporte: Mail recibido jueves 14 11 2019 15:54</t>
  </si>
  <si>
    <t>14551846</t>
  </si>
  <si>
    <t>002-011-000200960</t>
  </si>
  <si>
    <t>15-11-2019 17:11:49</t>
  </si>
  <si>
    <t>15-11-2019</t>
  </si>
  <si>
    <t>15-11-2019 17:13:32</t>
  </si>
  <si>
    <t>FINANCIERO  EQUIPOS REPOTENCIADOS QUITO- SEPTIEMBRE 2019 Req  Lfgalarza   Ppaz  Ptamayo Soporte: Mail Recibido viernes  08 de noviembre de 2019 17:42</t>
  </si>
  <si>
    <t>14407519</t>
  </si>
  <si>
    <t>002-011-000200786</t>
  </si>
  <si>
    <t>11-11-2019 18:31:31</t>
  </si>
  <si>
    <t>11-11-2019</t>
  </si>
  <si>
    <t>11-11-2019 18:33:35</t>
  </si>
  <si>
    <t>FINANCIERO  EQUIPOS REPOTENCIADOS GUAYAQUIL - SEPTIEMBRE 2019 Req  Lfgalarza   Ppaz  Ptamayo Soporte: Mail Recibido viernes  08 de noviembre de 2019 17:39</t>
  </si>
  <si>
    <t>14407518</t>
  </si>
  <si>
    <t>002-011-000200785</t>
  </si>
  <si>
    <t>11-11-2019 18:29:01</t>
  </si>
  <si>
    <t>11-11-2019 18:33:34</t>
  </si>
  <si>
    <t>FINANCIERO  USO DE RED URBANA DE NOVIEMBRE  2019 Req  Lfgalarza  Mralmeida Soporte Mail recibido: viernes  08 de noviembre de 2019 10:04</t>
  </si>
  <si>
    <t>14407516</t>
  </si>
  <si>
    <t>002-011-000200784</t>
  </si>
  <si>
    <t>11-11-2019 18:23:53</t>
  </si>
  <si>
    <t>11-11-2019 18:28:33</t>
  </si>
  <si>
    <t>FINANCIERO  CAPACIDAD INTERNET DSL TRANSTELCO OCTUBRE  2019 ( NACIONAL E INTERNACIONAL) Req  Mescobar   Jvillacis Soporte: Mail recibido lunes  11 de noviembre de 2019 8:09</t>
  </si>
  <si>
    <t>14407515</t>
  </si>
  <si>
    <t>002-011-000200783</t>
  </si>
  <si>
    <t>11-11-2019 18:20:38</t>
  </si>
  <si>
    <t>11-11-2019 18:23:35</t>
  </si>
  <si>
    <t>MD-WH-hostalaguamarina</t>
  </si>
  <si>
    <t>WIFI Alquiler Equipos TELCONET megadatos-matrizuio 6TO PISO  Facturacion proporcional del servicio desde: 2019-10-21 hasta: 2019-10-27</t>
  </si>
  <si>
    <t>14183184</t>
  </si>
  <si>
    <t>Factura proporcional</t>
  </si>
  <si>
    <t>002-011-000200478</t>
  </si>
  <si>
    <t>Si</t>
  </si>
  <si>
    <t>telcos_proporcional</t>
  </si>
  <si>
    <t>21-10-2019 23:50:48</t>
  </si>
  <si>
    <t>05-11-2019</t>
  </si>
  <si>
    <t>05-11-2019 13:08:37</t>
  </si>
  <si>
    <t>FINANCIERO  Arriendo Oficinas L004 y L005 Planta Baja Edificio Coloncorp Arriendo Parqueos 2 ubicados Subsuelo No E69 y E610 y 7 ubicados en el en Edificio IV- Planta Baja numero E41 E42 E43 E45 E45 E46 y E432 CONSUMO DICIEMBRE 2019 (Contrato Octubre 2018 a Octubre 2020</t>
  </si>
  <si>
    <t>14937094</t>
  </si>
  <si>
    <t>002-011-000203585</t>
  </si>
  <si>
    <t>16-12-2019 20:35:37</t>
  </si>
  <si>
    <t>16-12-2019</t>
  </si>
  <si>
    <t>16-12-2019 20:38:37</t>
  </si>
  <si>
    <t>FINANCIERO  ARRIENDO BODEGA GYE ( Carretero via Politecnica Km  30 5 Via Perimetral   67 50 m2) DICIEMBRE 2019 (Contrato Enero 2018- Diciembre 2022</t>
  </si>
  <si>
    <t>14937093</t>
  </si>
  <si>
    <t>002-011-000203584</t>
  </si>
  <si>
    <t>16-12-2019 20:35:00</t>
  </si>
  <si>
    <t>FINANCIERO  Soportes a usuarios y Standby  Diciembre-2019 Req  Lfgalarza  Ppaz Soporte: Mail recibido jueves  19 de diciembre de 2019 11:27</t>
  </si>
  <si>
    <t>14946772</t>
  </si>
  <si>
    <t>002-011-000203665</t>
  </si>
  <si>
    <t>19-12-2019 16:01:00</t>
  </si>
  <si>
    <t>19-12-2019</t>
  </si>
  <si>
    <t>19-12-2019 16:03:32</t>
  </si>
  <si>
    <t>FINANCIERO  Soportes a usuarios y Standby meses: Enero a Noviembre-2019 Req  Lfgalarza  Ppaz Soporte: Mail recibido jueves  19 de diciembre de 2019 11:20</t>
  </si>
  <si>
    <t>14946749</t>
  </si>
  <si>
    <t>002-011-000203664</t>
  </si>
  <si>
    <t>19-12-2019 15:35:13</t>
  </si>
  <si>
    <t>19-12-2019 15:38:34</t>
  </si>
  <si>
    <t>FINANCIERO  374 BROADBAND NETWORK TERMIANL ECHOLIFE WA8011V WIFI REPEATER TERMINAL SEPTIEMBRE 2019  GPON Req  Lfgalarza   Ppaz Soporte: Mail recibido miercoles  18 de diciembre de 2019 16:43</t>
  </si>
  <si>
    <t>14946728</t>
  </si>
  <si>
    <t>002-011-000203663</t>
  </si>
  <si>
    <t>19-12-2019 15:07:55</t>
  </si>
  <si>
    <t>19-12-2019 15:08:35</t>
  </si>
  <si>
    <t>FINANCIERO  433 BROADBAND NETWORK TERMINAL ECHOLIFE EG8145V5 SEPTIEMBRE 2019  GPON Req  Lfgalarza   Ppaz Soporte: Mail recibido miercoles  18 de diciembre de 2019 16:43</t>
  </si>
  <si>
    <t>14946725</t>
  </si>
  <si>
    <t>002-011-000203662</t>
  </si>
  <si>
    <t>19-12-2019 15:02:24</t>
  </si>
  <si>
    <t>19-12-2019 15:03:34</t>
  </si>
  <si>
    <t>FINANCIERO  SMART WIFI EN VENTA 18 EQUIPOS AIRONET ENERO A NOVIEMBRE 2019 Req  Soporte: Mail recibido miercoles  18 de diciembre de 2019 15:27</t>
  </si>
  <si>
    <t>14945266</t>
  </si>
  <si>
    <t>002-011-000203641</t>
  </si>
  <si>
    <t>18-12-2019 18:57:06</t>
  </si>
  <si>
    <t>18-12-2019</t>
  </si>
  <si>
    <t>18-12-2019 18:58:33</t>
  </si>
  <si>
    <t>FINANCIERO  SMART WIFI EN RENTA 7 838 ACTIVACIONES EQUIPOS AIRONET ENERO A NOVIEMBRE 2019   Req  Soporte: Mail recibido miercoles  18 de diciembre de 2019 15:27</t>
  </si>
  <si>
    <t>14945265</t>
  </si>
  <si>
    <t>002-011-000203640</t>
  </si>
  <si>
    <t>18-12-2019 18:56:59</t>
  </si>
  <si>
    <t>FINANCIERO  LIBERACION DE EDIFICIOS PARA PROVISION DE INTERNET QUITO   GUAYAQUIL  CUENCA Y LOJA - DICIEMBRE 2019 Req  Agomez   Lfgalarza Soporte:Mail Recibido martes  17 de diciembre de 2019 19:02</t>
  </si>
  <si>
    <t>14945258</t>
  </si>
  <si>
    <t>002-011-000203639</t>
  </si>
  <si>
    <t>18-12-2019 18:18:57</t>
  </si>
  <si>
    <t>18-12-2019 18:23:33</t>
  </si>
  <si>
    <t>FINANCIERO  LIBERACION DE EDIFICIOS PARA PROVISION DE INTERNET QUITO   GUAYAQUIL  CUENCA Y LOJA - NOVIEMBRE 2019 Req  Agomez   Lfgalarza Soporte:Mail Recibido martes  17 de diciembre de 2019 19:02</t>
  </si>
  <si>
    <t>14945255</t>
  </si>
  <si>
    <t>002-011-000203638</t>
  </si>
  <si>
    <t>18-12-2019 17:59:20</t>
  </si>
  <si>
    <t>18-12-2019 18:03:34</t>
  </si>
  <si>
    <t>FINANCIERO  MANTENIMIENTO PLATAFORMA TRANSACCIONAL DICIEMBRE 2019 Req  Lfgalarza  Jvillacis Soporte: Mail Recibido martes  17 de diciembre de 2019 12:19</t>
  </si>
  <si>
    <t>14939314</t>
  </si>
  <si>
    <t>002-011-000203608</t>
  </si>
  <si>
    <t>17-12-2019 14:04:46</t>
  </si>
  <si>
    <t>17-12-2019</t>
  </si>
  <si>
    <t>17-12-2019 14:08:31</t>
  </si>
  <si>
    <t>FINANCIERO  MANTENIMIENTO PLATAFORMA TRANSACCIONAL NOVIEMBRE 2019 Req  Lfgalarza  Jvillacis Soporte: Mail Recibido martes  17 de diciembre de 2019 12:15</t>
  </si>
  <si>
    <t>14939313</t>
  </si>
  <si>
    <t>002-011-000203607</t>
  </si>
  <si>
    <t>17-12-2019 14:02:59</t>
  </si>
  <si>
    <t>17-12-2019 14:03:31</t>
  </si>
  <si>
    <t>FINANCIERO  FACTURACION 785 BROADBAND NETWORK TERMIANL ECHOLIFE WA8011V WIFI REPEATER TERMINAL OCTUBRE 2019 Req  Lfgalarza  Mralmeida  Ppaz Soporte mail recibido : lunes  16 de diciembre de 2019 20:34</t>
  </si>
  <si>
    <t>14939201</t>
  </si>
  <si>
    <t>002-011-000203601</t>
  </si>
  <si>
    <t>17-12-2019 10:44:15</t>
  </si>
  <si>
    <t>17-12-2019 10:48:32</t>
  </si>
  <si>
    <t>FINANCIERO  FACTURACION 960 BROADBAND NETWORK TERMINAL ECHOLIFE EG8145V5  GPON OCTUBRE 2019 Req  Lfgalarza  Mralmeida  Ppaz Soporte mail recibido : lunes  16 de diciembre de 2019 20:34</t>
  </si>
  <si>
    <t>14939199</t>
  </si>
  <si>
    <t>002-011-000203599</t>
  </si>
  <si>
    <t>17-12-2019 10:40:26</t>
  </si>
  <si>
    <t>17-12-2019 10:43:35</t>
  </si>
  <si>
    <t>FINANCIERO  FACTURACION 3806 EQUIPOS ONT 8245 OCTUBRE 2019 Req  Lfgalarza  Mralmeida  Ppaz Soporte mail recibido : lunes  16 de diciembre de 2019 20:34</t>
  </si>
  <si>
    <t>14939169</t>
  </si>
  <si>
    <t>002-011-000203590</t>
  </si>
  <si>
    <t>17-12-2019 09:57:04</t>
  </si>
  <si>
    <t>17-12-2019 09:58:33</t>
  </si>
  <si>
    <t>FINANCIERO  FACTURACION 4686  EQUIPOS ONT 8245 SEPTIEMBRE 2019 Req  Lfgalarza  Mralmeida  Ppaz   Soporte mail recibido : lunes  16 de diciembre de 2019 20:34</t>
  </si>
  <si>
    <t>14939165</t>
  </si>
  <si>
    <t>002-011-000203589</t>
  </si>
  <si>
    <t>17-12-2019 09:49:35</t>
  </si>
  <si>
    <t>17-12-2019 09:53:31</t>
  </si>
  <si>
    <t>FINANCIERO  CAPACIDAD INTERNET DSL TRANSTELCO NOVIEMBRE  2019 ( NACIONAL E INTERNACIONAL)  Req  Mescobar  Jvillacis  Ppaz Soporte mail recibido: miercoles  11 de diciembre de 2019 11:15</t>
  </si>
  <si>
    <t>14937097</t>
  </si>
  <si>
    <t>002-011-000203588</t>
  </si>
  <si>
    <t>16-12-2019 20:47:30</t>
  </si>
  <si>
    <t>16-12-2019 20:48:32</t>
  </si>
  <si>
    <t>FINANCIERO  Instalaciones (Obra Civil) de Noviembre 2019 Req  Daldas  Gbalarezo  Ppaz  Mmanzano Soporte: Mail recibido viernes  08 de noviembre de 2019 0:20</t>
  </si>
  <si>
    <t>14937096</t>
  </si>
  <si>
    <t>002-011-000203587</t>
  </si>
  <si>
    <t>16-12-2019 20:42:30</t>
  </si>
  <si>
    <t>16-12-2019 20:43:33</t>
  </si>
  <si>
    <t>14937095</t>
  </si>
  <si>
    <t>002-011-000203586</t>
  </si>
  <si>
    <t>16-12-2019 20:41:46</t>
  </si>
  <si>
    <t>16-12-2019 20:43:35</t>
  </si>
  <si>
    <t>PRECARGADO  SERVICIO SMS NOVIEMBRE 2019 Req  Lfgalarza  Jvillacis  Ppaz Soporte: Mail Recibido lunes  16 de diciembre de 2019 12:31</t>
  </si>
  <si>
    <t>14937088</t>
  </si>
  <si>
    <t>002-011-000203579</t>
  </si>
  <si>
    <t>16-12-2019 20:20:41</t>
  </si>
  <si>
    <t>16-12-2019 20:23:31</t>
  </si>
  <si>
    <t>FINANCIERO  EQUIPOS REPOTENCIADOS QUITO  - NOVIEMBRE 2019 Req  Lfgalarza   Ppaz   Soporte: Mail Recibido  lunes  16 de diciembre de 2019 18:09</t>
  </si>
  <si>
    <t>14937087</t>
  </si>
  <si>
    <t>002-011-000203578</t>
  </si>
  <si>
    <t>16-12-2019 20:13:45</t>
  </si>
  <si>
    <t>16-12-2019 20:18:32</t>
  </si>
  <si>
    <t>FINANCIERO  5 HUAWEI TE40 HD CODEC 1080P30 VPC600      Junio 2019 Req  Lfgalarza   Tkrochin Soporte : Mail recibido lunes  16 de diciembre de 2019 18:02</t>
  </si>
  <si>
    <t>14937086</t>
  </si>
  <si>
    <t>002-011-000203577</t>
  </si>
  <si>
    <t>16-12-2019 20:09:54</t>
  </si>
  <si>
    <t>16-12-2019 20:13:35</t>
  </si>
  <si>
    <t>FINANCIERO  34 Smartax MA5800-X2 despachados en Quito y Guayaquil   Octubre 2019   Req  Lfgalarza   Tkrochin  Soporte : Mail recibido      lunes  16 de diciembre de 2019 17:54</t>
  </si>
  <si>
    <t>14937085</t>
  </si>
  <si>
    <t>002-011-000203576</t>
  </si>
  <si>
    <t>16-12-2019 20:05:39</t>
  </si>
  <si>
    <t>16-12-2019 20:08:35</t>
  </si>
  <si>
    <t>FINANCIERO  USO DE RED URBANA DE DICIEMBRE  2019 Req  Lfgalarza  Mralmeida Soporte Mail recibido: viernes  06 de diciembre de 2019 17:45</t>
  </si>
  <si>
    <t>14937064</t>
  </si>
  <si>
    <t>002-011-000203575</t>
  </si>
  <si>
    <t>16-12-2019 19:59:53</t>
  </si>
  <si>
    <t>16-12-2019 20:03:30</t>
  </si>
  <si>
    <t>FINANCIERO  SOPORTE FIBRA UIO  GYE y PROVINCIAS CONSUMO OCTUBRE 2019 Req  Lfgalarza  Jgarcia   Jvillacis  Soporte: Mail Recibido viernes  06 de diciembre de 2019 17:38</t>
  </si>
  <si>
    <t>14937063</t>
  </si>
  <si>
    <t>002-011-000203574</t>
  </si>
  <si>
    <t>16-12-2019 19:53:25</t>
  </si>
  <si>
    <t>16-12-2019 19:53:33</t>
  </si>
  <si>
    <t>FINANCIERO  SOPORTE DE COBRE PROVINCIAS NOVIEMBRE  2019 Req  Mralmeida   Jvillacis   Lfgalarza   Ppaz Soporte: Mail Recibido jueves  12 de diciembre de 2019 18:08</t>
  </si>
  <si>
    <t>14789630</t>
  </si>
  <si>
    <t>002-011-000203487</t>
  </si>
  <si>
    <t>13-12-2019 20:23:10</t>
  </si>
  <si>
    <t>13-12-2019</t>
  </si>
  <si>
    <t>13-12-2019 20:23:32</t>
  </si>
  <si>
    <t>FINANCIERO  SOPORTE DE COBRE PROVINCIAS OCTUBRE  2019 Req  Mralmeida   Jvillacis   Lfgalarza   Ppaz Soporte: Mail Recibido viernes  13 de diciembre de 2019 8:58</t>
  </si>
  <si>
    <t>14789629</t>
  </si>
  <si>
    <t>002-011-000203486</t>
  </si>
  <si>
    <t>13-12-2019 20:19:05</t>
  </si>
  <si>
    <t>FINANCIERO  SOPORTE DE COBRE PROVINCIAS SEPTIEMBRE  2019 Req  Mralmeida   Jvillacis   Lfgalarza   Ppaz Soporte: Mail Recibido viernes  13 de diciembre de 2019 8:57</t>
  </si>
  <si>
    <t>14789628</t>
  </si>
  <si>
    <t>002-011-000203485</t>
  </si>
  <si>
    <t>13-12-2019 20:13:47</t>
  </si>
  <si>
    <t>13-12-2019 20:18:33</t>
  </si>
  <si>
    <t>FINANCIERO  ARRIENDO DE NODOS DICIEMBRE  2019 Req  Mralmeida   Jvillacis   Lfgalarza   Ppaz Soporte: Mail Recibido jueves  12 de diciembre de 2019 18:25</t>
  </si>
  <si>
    <t>14789627</t>
  </si>
  <si>
    <t>002-011-000203484</t>
  </si>
  <si>
    <t>13-12-2019 20:07:03</t>
  </si>
  <si>
    <t>13-12-2019 20:08:32</t>
  </si>
  <si>
    <t>FINANCIERO  ARRIENDO DE NODOS NOVIEMBRE  2019  Req  Mralmeida   Jvillacis   Lfgalarza    Ppaz Soporte: Mail Recibido jueves  12 de diciembre de 2019 18:24</t>
  </si>
  <si>
    <t>14789626</t>
  </si>
  <si>
    <t>002-011-000203483</t>
  </si>
  <si>
    <t>13-12-2019 20:03:06</t>
  </si>
  <si>
    <t>13-12-2019 20:03:36</t>
  </si>
  <si>
    <t>FINANCIERO  SOPORTE FIBRA UIO  GYE y PROVINCIAS CONSUMO DICIEMBRE  2019 Req  Mralmeida   Jvillacis   Lfgalarza Soporte: Mail Recibido jueves  12 de diciembre de 2019 18:21</t>
  </si>
  <si>
    <t>14789625</t>
  </si>
  <si>
    <t>002-011-000203482</t>
  </si>
  <si>
    <t>13-12-2019 19:59:30</t>
  </si>
  <si>
    <t>FINANCIERO  SOPORTE FIBRA UIO  GYE y PROVINCIAS CONSUMO NOVIEMBRE 2019  Req  Mralmeida   Jvillacis   Lfgalarza Soporte: Mail Recibido jueves  12 de diciembre de 2019 18:19</t>
  </si>
  <si>
    <t>14789604</t>
  </si>
  <si>
    <t>002-011-000203481</t>
  </si>
  <si>
    <t>13-12-2019 19:56:04</t>
  </si>
  <si>
    <t>13-12-2019 19:58:31</t>
  </si>
  <si>
    <t>FINANCIERO  Instalaciones FO Netlife GYE  UIO Y PROVINCIAS - DICIEMBRE 2019 Req  Mralmeida   Jvillacis   Lfgalarza Soporte: Mail Recibido jueves  12 de diciembre de 2019 18:07 ( Posterior ajuste</t>
  </si>
  <si>
    <t>14789603</t>
  </si>
  <si>
    <t>002-011-000203480</t>
  </si>
  <si>
    <t>13-12-2019 19:50:25</t>
  </si>
  <si>
    <t>13-12-2019 19:53:32</t>
  </si>
  <si>
    <t>FINANCIERO  Instalaciones FO Netlife GYE  UIO Y PROVINCIAS - NOVIEMBRE 2019 Req  Mralmeida   Jvillacis   Lfgalarza Soporte: Mail Recibido jueves  12 de diciembre de 2019 18:04</t>
  </si>
  <si>
    <t>14789602</t>
  </si>
  <si>
    <t>002-011-000203479</t>
  </si>
  <si>
    <t>13-12-2019 19:45:46</t>
  </si>
  <si>
    <t>13-12-2019 19:48:33</t>
  </si>
  <si>
    <t>FINANCIERO  EQUIPOS REPOTENCIADOS GUAYAQUIL NOVIEMBRE 2019 Req  Mralmeida   Jvillacis   Lfgalarza Soporte: Mail Recibido jueves  12 de diciembre de 2019 17:11</t>
  </si>
  <si>
    <t>14789601</t>
  </si>
  <si>
    <t>002-011-000203478</t>
  </si>
  <si>
    <t>13-12-2019 19:38:03</t>
  </si>
  <si>
    <t>13-12-2019 19:38:34</t>
  </si>
  <si>
    <t>FINANCIERO  LIBERACION DE EDIFICIOS PARA PROVISION DE INTERNET QUITO   GUAYAQUIL  CUENCA Y LOJA - OCTUBRE 2019 Req  Mralmeida   Jvillacis   Lfgalarza Soporte:Mail Recibido miercoles  11 de diciembre de 2019 13:17</t>
  </si>
  <si>
    <t>14789600</t>
  </si>
  <si>
    <t>002-011-000203477</t>
  </si>
  <si>
    <t>13-12-2019 19:32:47</t>
  </si>
  <si>
    <t>13-12-2019 19:33:35</t>
  </si>
  <si>
    <t>FINANCIERO  Migraciones clientes de Tellion a Huawei Quito y Guayaquil correspondiente a los meses de Enero a Noviembre del 2019 Req  Soporte: Mail recibido miercoles  11 de diciembre de 2019 13:13</t>
  </si>
  <si>
    <t>14789599</t>
  </si>
  <si>
    <t>002-011-000203476</t>
  </si>
  <si>
    <t>13-12-2019 19:27:18</t>
  </si>
  <si>
    <t>13-12-2019 19:28:34</t>
  </si>
  <si>
    <t>FINANCIERO  LIBERACION DE EDIFICIOS PARA PROVISION DE INTERNET QUITO   GUAYAQUIL  CUENCA Y IBARRA -SEPTIEMBRE 2019 Req  Mralmeida   Jvillacis   Lfgalarza Soporte:Mail Recibido miercoles  11 de diciembre de 2019 13:17</t>
  </si>
  <si>
    <t>14789598</t>
  </si>
  <si>
    <t>002-011-000203475</t>
  </si>
  <si>
    <t>13-12-2019 19:22:22</t>
  </si>
  <si>
    <t>13-12-2019 19:23:36</t>
  </si>
  <si>
    <t>PRECARGADO  IRU CAPACIDAD INTERNACIONAL POR 15 ANOS ( CONSUMO DICIEMBRE 2019)    Req  Ppaz  Jgalarza Soporte: mail Recibido con el contrato IRU INTERNACIONAL POR 15 ANOS lunes 09 12 2019 17:02</t>
  </si>
  <si>
    <t>14787987</t>
  </si>
  <si>
    <t>002-011-000203368</t>
  </si>
  <si>
    <t>12-12-2019 18:21:39</t>
  </si>
  <si>
    <t>12-12-2019</t>
  </si>
  <si>
    <t>12-12-2019 18:23:34</t>
  </si>
  <si>
    <t>PRECARGADO  IRU CAPACIDAD INTERNACIONAL POR 15 ANOS ( CONSUMO NOVIEMBRE 2019)    Req  Ppaz  Jgalarza Soporte: mail Recibido con el contrato IRU INTERNACIONAL POR 15 ANOS lunes 09 12 2019 17:02</t>
  </si>
  <si>
    <t>14787986</t>
  </si>
  <si>
    <t>002-011-000203367</t>
  </si>
  <si>
    <t>12-12-2019 18:20:13</t>
  </si>
  <si>
    <t>PRECARGADO  IRU CAPACIDAD INTERNACIONAL POR 15 ANOS ( CONSUMO OCTUBRE 2019)    Req  Ppaz  Jgalarza Soporte: mail Recibido con el contrato IRU INTERNACIONAL POR 15 ANOS lunes 09 12 2019 17:02</t>
  </si>
  <si>
    <t>14787985</t>
  </si>
  <si>
    <t>002-011-000203366</t>
  </si>
  <si>
    <t>12-12-2019 18:20:05</t>
  </si>
  <si>
    <t>FINANCIERO  INTERESES DICIEMBRE 2019 Req  Fvalarezo  Jgalarza  Aavila  Ppaz Soporte: mail Recibido con el contrato IRU INTERNACIONAL POR 15 ANOS  lunes 09 12 2019 17:02</t>
  </si>
  <si>
    <t>14787939</t>
  </si>
  <si>
    <t>002-011-000203365</t>
  </si>
  <si>
    <t>12-12-2019 18:06:55</t>
  </si>
  <si>
    <t>12-12-2019 18:08:31</t>
  </si>
  <si>
    <t>FINANCIERO  INTERESES NOVIEMBRE 2019 Req  Fvalarezo  Jgalarza  Aavila  Ppaz Soporte: mail Recibido con el contrato IRU INTERNACIONAL POR 15 ANOS  lunes 09 12 2019 17:02</t>
  </si>
  <si>
    <t>14787938</t>
  </si>
  <si>
    <t>002-011-000203364</t>
  </si>
  <si>
    <t>12-12-2019 18:06:51</t>
  </si>
  <si>
    <t>12-12-2019 18:08:34</t>
  </si>
  <si>
    <t>PRECARGADO  O&amp;M DICIEMBRE 2019 Req  Ppaz  Jgalarza Soporte: mail Recibido con el contrato IRU INTERNACIONAL POR 15 ANOS lunes 09 12 2019 17:02</t>
  </si>
  <si>
    <t>14787936</t>
  </si>
  <si>
    <t>002-011-000203363</t>
  </si>
  <si>
    <t>12-12-2019 17:51:59</t>
  </si>
  <si>
    <t>12-12-2019 17:53:35</t>
  </si>
  <si>
    <t>FINANCIERO  CAPACIDAD INTERNET NETLIFE DICIEMBRE  2018 ( NACIONAL ) Req  Jvillacis  Mescobar   Gbalarezo   Mralmeida ( Ajuste)  Soporte: Mail recibido  Miercoles  11 de Diciembre 2019 11:07:28</t>
  </si>
  <si>
    <t>14786407</t>
  </si>
  <si>
    <t>002-011-000203265</t>
  </si>
  <si>
    <t>11-12-2019 23:39:24</t>
  </si>
  <si>
    <t>11-12-2019</t>
  </si>
  <si>
    <t>11-12-2019 23:43:33</t>
  </si>
  <si>
    <t>FINANCIERO  CAPACIDAD INTERNET NETLIFE DICIEMBRE 2019 ( NACIONAL Y DATACENTER) Confirmado Req  Gbalarezo  Jgalarza  Mescobar   Mralmeida Soporte: Mail recibido Miercoles  11 de Diciembre 2019 10:55:06</t>
  </si>
  <si>
    <t>14786406</t>
  </si>
  <si>
    <t>002-011-000203258</t>
  </si>
  <si>
    <t>11-12-2019 23:18:53</t>
  </si>
  <si>
    <t>11-12-2019 23:23:34</t>
  </si>
  <si>
    <t>FINANCIERO  CAPACIDAD INTERNET NETLIFE NOVIEMBRE 2019 ( NACIONAL Y DATACENTER) Confirmado Req  Gbalarezo  Jgalarza  Mescobar Soporte: Mail recibido Miercoles  11 de Diciembre 2019 12:16:51</t>
  </si>
  <si>
    <t>14786405</t>
  </si>
  <si>
    <t>002-011-000203257</t>
  </si>
  <si>
    <t>11-12-2019 23:11:37</t>
  </si>
  <si>
    <t>11-12-2019 23:13:33</t>
  </si>
  <si>
    <t>FINANCIERO  SERVICIOS DATACENTER DICIEMBRE 2019 Req  Lfgalarza    Jvillacis  Jgalarza  Soporte: Mail Recibido  lunes  16 de diciembre de 2019 18:41</t>
  </si>
  <si>
    <t>14937092</t>
  </si>
  <si>
    <t>002-011-000203583</t>
  </si>
  <si>
    <t>16-12-2019 20:31:57</t>
  </si>
  <si>
    <t>16-12-2019 20:33:34</t>
  </si>
  <si>
    <t>FINANCIERO  SERVICIOS DATACENTER NOVIEMBRE 2019 Req  Lfgalarza    Jvillacis Soporte: Mail Recibido lunes  16 de diciembre de 2019 18:34</t>
  </si>
  <si>
    <t>14937091</t>
  </si>
  <si>
    <t>002-011-000203582</t>
  </si>
  <si>
    <t>16-12-2019 20:30:27</t>
  </si>
  <si>
    <t>16-12-2019 20:33:33</t>
  </si>
  <si>
    <t>FINANCIERO  SERVICIOS DATACENTER OCTUBRE 2019 Req  Lfgalarza    Jvillacis Soporte: Mail Recibido lunes  16 de diciembre de 2019 18:17</t>
  </si>
  <si>
    <t>14937090</t>
  </si>
  <si>
    <t>002-011-000203581</t>
  </si>
  <si>
    <t>16-12-2019 20:28:53</t>
  </si>
  <si>
    <t>FINANCIERO  SERVICIOS DATACENTER SEPTIEMBRE  2019 Req  Lfgalarza    Jvillacis Soporte: Mail Recibido lunes  16 de diciembre de 2019 18:17</t>
  </si>
  <si>
    <t>14937089</t>
  </si>
  <si>
    <t>002-011-000203580</t>
  </si>
  <si>
    <t>16-12-2019 20:27:03</t>
  </si>
  <si>
    <t>16-12-2019 20:28:40</t>
  </si>
  <si>
    <t>linko_movil</t>
  </si>
  <si>
    <t>LINKOTEL   S  A</t>
  </si>
  <si>
    <t>AV  LUIS ORRANTIA MZ  109 SOLAR 21 Y VICTOR HUGO SICOURET</t>
  </si>
  <si>
    <t>001-011-000364750</t>
  </si>
  <si>
    <t>telcos</t>
  </si>
  <si>
    <t>01-01-2019 00:25:53</t>
  </si>
  <si>
    <t>02-01-2019</t>
  </si>
  <si>
    <t>02-01-2019 07:04:43</t>
  </si>
  <si>
    <t>EFECTIVO</t>
  </si>
  <si>
    <t>MARCO VINICIO  RODRIGUEZ QUINDE</t>
  </si>
  <si>
    <t>TELCONET - Guayaquil</t>
  </si>
  <si>
    <t>linkosetel-gye-d</t>
  </si>
  <si>
    <t>001-011-000365029</t>
  </si>
  <si>
    <t>01-01-2019 00:26:30</t>
  </si>
  <si>
    <t>02-01-2019 07:04:38</t>
  </si>
  <si>
    <t>linkotel-terrasol</t>
  </si>
  <si>
    <t>001-011-000364492</t>
  </si>
  <si>
    <t>01-01-2019 00:25:22</t>
  </si>
  <si>
    <t>02-01-2019 07:01:32</t>
  </si>
  <si>
    <t>linkotelsa4</t>
  </si>
  <si>
    <t>001-011-000364751</t>
  </si>
  <si>
    <t>linkotel-kennedygye</t>
  </si>
  <si>
    <t>001-011-000363411</t>
  </si>
  <si>
    <t>01-01-2019 00:23:19</t>
  </si>
  <si>
    <t>02-01-2019 07:01:06</t>
  </si>
  <si>
    <t>linkotel-datacenter</t>
  </si>
  <si>
    <t>atras del World Trade Center</t>
  </si>
  <si>
    <t>001-011-000363412</t>
  </si>
  <si>
    <t>02-01-2019 07:01:11</t>
  </si>
  <si>
    <t>linkotel-americancallcenter</t>
  </si>
  <si>
    <t>001-011-000364491</t>
  </si>
  <si>
    <t>SERV</t>
  </si>
  <si>
    <t>L3MPLS 1024  K -  linkotel-contecongye  Facturacion proporcional del servicio desde: 2018-12-19 hasta: 2018-12-27</t>
  </si>
  <si>
    <t>001-011-000365395</t>
  </si>
  <si>
    <t>19-12-2018 23:52:15</t>
  </si>
  <si>
    <t>03-01-2019</t>
  </si>
  <si>
    <t>03-01-2019 09:53:32</t>
  </si>
  <si>
    <t>001-011-000367587</t>
  </si>
  <si>
    <t>001-011-000367874</t>
  </si>
  <si>
    <t>001-011-000367328</t>
  </si>
  <si>
    <t>001-011-000367588</t>
  </si>
  <si>
    <t>001-011-000366240</t>
  </si>
  <si>
    <t>001-011-000366241</t>
  </si>
  <si>
    <t>001-011-000367327</t>
  </si>
  <si>
    <t>001-011-000370519</t>
  </si>
  <si>
    <t>01-03-2019 00:28:18</t>
  </si>
  <si>
    <t>01-03-2019</t>
  </si>
  <si>
    <t>01-03-2019 07:03:23</t>
  </si>
  <si>
    <t>001-011-000370797</t>
  </si>
  <si>
    <t>01-03-2019 00:29:01</t>
  </si>
  <si>
    <t>001-011-000370253</t>
  </si>
  <si>
    <t>01-03-2019 00:27:40</t>
  </si>
  <si>
    <t>001-011-000370520</t>
  </si>
  <si>
    <t>001-011-000369155</t>
  </si>
  <si>
    <t>01-03-2019 00:25:03</t>
  </si>
  <si>
    <t>01-03-2019 07:02:30</t>
  </si>
  <si>
    <t>001-011-000369156</t>
  </si>
  <si>
    <t>01-03-2019 07:02:29</t>
  </si>
  <si>
    <t>001-011-000370252</t>
  </si>
  <si>
    <t>01-03-2019 07:03:10</t>
  </si>
  <si>
    <t>001-011-000373430</t>
  </si>
  <si>
    <t>01-04-2019 00:28:59</t>
  </si>
  <si>
    <t>01-04-2019</t>
  </si>
  <si>
    <t>01-04-2019 07:35:33</t>
  </si>
  <si>
    <t>001-011-000373710</t>
  </si>
  <si>
    <t>01-04-2019 00:29:32</t>
  </si>
  <si>
    <t>01-04-2019 07:36:19</t>
  </si>
  <si>
    <t>001-011-000373162</t>
  </si>
  <si>
    <t>01-04-2019 00:28:30</t>
  </si>
  <si>
    <t>001-011-000373431</t>
  </si>
  <si>
    <t>01-04-2019 07:35:31</t>
  </si>
  <si>
    <t>001-011-000372057</t>
  </si>
  <si>
    <t>01-04-2019 00:26:20</t>
  </si>
  <si>
    <t>01-04-2019 07:35:01</t>
  </si>
  <si>
    <t>001-011-000372058</t>
  </si>
  <si>
    <t>01-04-2019 07:35:03</t>
  </si>
  <si>
    <t>001-011-000374109</t>
  </si>
  <si>
    <t>telcos_instalacion</t>
  </si>
  <si>
    <t>04-04-2019 23:45:34</t>
  </si>
  <si>
    <t>05-04-2019</t>
  </si>
  <si>
    <t>07-04-2019 04:13:31</t>
  </si>
  <si>
    <t>001-011-000373161</t>
  </si>
  <si>
    <t>01-04-2019 07:35:30</t>
  </si>
  <si>
    <t>001-011-000376271</t>
  </si>
  <si>
    <t>001-011-000376556</t>
  </si>
  <si>
    <t>001-011-000376005</t>
  </si>
  <si>
    <t>001-011-000374896</t>
  </si>
  <si>
    <t>001-011-000374897</t>
  </si>
  <si>
    <t>001-011-000376004</t>
  </si>
  <si>
    <t>001-011-000379120</t>
  </si>
  <si>
    <t>01-06-2019 00:21:36</t>
  </si>
  <si>
    <t>03-06-2019</t>
  </si>
  <si>
    <t>03-06-2019 05:55:33</t>
  </si>
  <si>
    <t>001-011-000379402</t>
  </si>
  <si>
    <t>01-06-2019 00:21:44</t>
  </si>
  <si>
    <t>03-06-2019 05:59:15</t>
  </si>
  <si>
    <t>001-011-000379121</t>
  </si>
  <si>
    <t>03-06-2019 05:55:34</t>
  </si>
  <si>
    <t>001-011-000377738</t>
  </si>
  <si>
    <t>01-06-2019 00:20:55</t>
  </si>
  <si>
    <t>03-06-2019 05:54:59</t>
  </si>
  <si>
    <t>001-011-000377739</t>
  </si>
  <si>
    <t>001-011-000378853</t>
  </si>
  <si>
    <t>01-06-2019 00:21:28</t>
  </si>
  <si>
    <t>001-011-000381993</t>
  </si>
  <si>
    <t>01-07-2019 00:21:09</t>
  </si>
  <si>
    <t>01-07-2019</t>
  </si>
  <si>
    <t>01-07-2019 06:09:26</t>
  </si>
  <si>
    <t>001-011-000382284</t>
  </si>
  <si>
    <t>01-07-2019 00:21:18</t>
  </si>
  <si>
    <t>01-07-2019 06:09:28</t>
  </si>
  <si>
    <t>001-011-000381994</t>
  </si>
  <si>
    <t>Precargado: Renovacion de dominio Tarea   20706368</t>
  </si>
  <si>
    <t>001-011-000382764</t>
  </si>
  <si>
    <t>05-07-2019 18:02:24</t>
  </si>
  <si>
    <t>05-07-2019</t>
  </si>
  <si>
    <t>05-07-2019 18:03:34</t>
  </si>
  <si>
    <t>001-011-000380621</t>
  </si>
  <si>
    <t>01-07-2019 00:20:28</t>
  </si>
  <si>
    <t>01-07-2019 06:04:54</t>
  </si>
  <si>
    <t>001-011-000380622</t>
  </si>
  <si>
    <t>01-07-2019 06:04:56</t>
  </si>
  <si>
    <t>001-011-000381726</t>
  </si>
  <si>
    <t>01-07-2019 00:21:01</t>
  </si>
  <si>
    <t>0992254572001</t>
  </si>
  <si>
    <t>001-011-000384904</t>
  </si>
  <si>
    <t>01-08-2019 00:20:56</t>
  </si>
  <si>
    <t>01-08-2019</t>
  </si>
  <si>
    <t>01-08-2019 05:29:17</t>
  </si>
  <si>
    <t>001-011-000385196</t>
  </si>
  <si>
    <t>01-08-2019 00:21:07</t>
  </si>
  <si>
    <t>01-08-2019 05:29:12</t>
  </si>
  <si>
    <t>001-011-000384905</t>
  </si>
  <si>
    <t>001-011-000383513</t>
  </si>
  <si>
    <t>01-08-2019 00:20:11</t>
  </si>
  <si>
    <t>01-08-2019 05:26:06</t>
  </si>
  <si>
    <t>001-011-000383514</t>
  </si>
  <si>
    <t>01-08-2019 05:26:11</t>
  </si>
  <si>
    <t>Cancelado</t>
  </si>
  <si>
    <t>001-011-000384634</t>
  </si>
  <si>
    <t>01-08-2019 00:20:48</t>
  </si>
  <si>
    <t>01-08-2019 05:26:42</t>
  </si>
  <si>
    <t>001-011-000387933</t>
  </si>
  <si>
    <t>01-09-2019 00:21:21</t>
  </si>
  <si>
    <t>02-09-2019</t>
  </si>
  <si>
    <t>02-09-2019 06:29:21</t>
  </si>
  <si>
    <t>001-011-000388227</t>
  </si>
  <si>
    <t>01-09-2019 00:21:30</t>
  </si>
  <si>
    <t>02-09-2019 06:29:11</t>
  </si>
  <si>
    <t>001-011-000387934</t>
  </si>
  <si>
    <t>02-09-2019 06:29:24</t>
  </si>
  <si>
    <t>001-011-000386509</t>
  </si>
  <si>
    <t>01-09-2019 00:20:37</t>
  </si>
  <si>
    <t>02-09-2019 06:25:32</t>
  </si>
  <si>
    <t>001-011-000386510</t>
  </si>
  <si>
    <t>02-09-2019 06:25:27</t>
  </si>
  <si>
    <t>001-011-000387395</t>
  </si>
  <si>
    <t>01-09-2019 00:21:04</t>
  </si>
  <si>
    <t>02-09-2019 06:25:48</t>
  </si>
  <si>
    <t>13830082</t>
  </si>
  <si>
    <t>001-011-000390779</t>
  </si>
  <si>
    <t>01-10-2019 00:21:14</t>
  </si>
  <si>
    <t>01-10-2019</t>
  </si>
  <si>
    <t>01-10-2019 09:09:28</t>
  </si>
  <si>
    <t>13830675</t>
  </si>
  <si>
    <t>001-011-000391069</t>
  </si>
  <si>
    <t>01-10-2019 00:21:26</t>
  </si>
  <si>
    <t>01-10-2019 09:09:23</t>
  </si>
  <si>
    <t>13830083</t>
  </si>
  <si>
    <t>001-011-000390780</t>
  </si>
  <si>
    <t>01-10-2019 09:09:25</t>
  </si>
  <si>
    <t>13827051</t>
  </si>
  <si>
    <t>001-011-000389363</t>
  </si>
  <si>
    <t>01-10-2019 00:20:21</t>
  </si>
  <si>
    <t>01-10-2019 09:05:06</t>
  </si>
  <si>
    <t>13827052</t>
  </si>
  <si>
    <t>001-011-000389364</t>
  </si>
  <si>
    <t>01-10-2019 09:05:08</t>
  </si>
  <si>
    <t>13828897</t>
  </si>
  <si>
    <t>001-011-000390237</t>
  </si>
  <si>
    <t>01-10-2019 00:20:53</t>
  </si>
  <si>
    <t>01-10-2019 09:05:26</t>
  </si>
  <si>
    <t>14200318</t>
  </si>
  <si>
    <t>001-011-000393756</t>
  </si>
  <si>
    <t>01-11-2019 00:21:34</t>
  </si>
  <si>
    <t>05-11-2019 09:09:25</t>
  </si>
  <si>
    <t>14200923</t>
  </si>
  <si>
    <t>001-011-000394052</t>
  </si>
  <si>
    <t>01-11-2019 00:21:45</t>
  </si>
  <si>
    <t>05-11-2019 09:13:55</t>
  </si>
  <si>
    <t>14200319</t>
  </si>
  <si>
    <t>001-011-000393757</t>
  </si>
  <si>
    <t>05-11-2019 09:09:51</t>
  </si>
  <si>
    <t>14197283</t>
  </si>
  <si>
    <t>001-011-000392353</t>
  </si>
  <si>
    <t>01-11-2019 00:20:49</t>
  </si>
  <si>
    <t>05-11-2019 09:05:28</t>
  </si>
  <si>
    <t>14197284</t>
  </si>
  <si>
    <t>001-011-000392354</t>
  </si>
  <si>
    <t>05-11-2019 09:05:04</t>
  </si>
  <si>
    <t>14199130</t>
  </si>
  <si>
    <t>001-011-000393218</t>
  </si>
  <si>
    <t>01-11-2019 00:21:16</t>
  </si>
  <si>
    <t>05-11-2019 09:05:43</t>
  </si>
  <si>
    <t>14577642</t>
  </si>
  <si>
    <t>001-011-000396711</t>
  </si>
  <si>
    <t>01-12-2019 00:22:02</t>
  </si>
  <si>
    <t>02-12-2019</t>
  </si>
  <si>
    <t>02-12-2019 06:59:28</t>
  </si>
  <si>
    <t>14578239</t>
  </si>
  <si>
    <t>001-011-000397007</t>
  </si>
  <si>
    <t>01-12-2019 00:22:13</t>
  </si>
  <si>
    <t>02-12-2019 06:59:34</t>
  </si>
  <si>
    <t>14577643</t>
  </si>
  <si>
    <t>001-011-000396712</t>
  </si>
  <si>
    <t>14574625</t>
  </si>
  <si>
    <t>001-011-000395314</t>
  </si>
  <si>
    <t>01-12-2019 00:21:10</t>
  </si>
  <si>
    <t>02-12-2019 06:55:24</t>
  </si>
  <si>
    <t>14574626</t>
  </si>
  <si>
    <t>001-011-000395315</t>
  </si>
  <si>
    <t>02-12-2019 06:55:22</t>
  </si>
  <si>
    <t>14576470</t>
  </si>
  <si>
    <t>001-011-000396179</t>
  </si>
  <si>
    <t>01-12-2019 00:21:42</t>
  </si>
  <si>
    <t>02-12-2019 06:55:43</t>
  </si>
  <si>
    <t>telconet-edifplazapanama</t>
  </si>
  <si>
    <t>Av  Samuel Lewis  Edif  Plaza Obarrio  Piso 2 Of  202  Panama - Panama</t>
  </si>
  <si>
    <t>Precargado   GABINETE ACERO INOXIDABLE FOB GUAYAQUIL  FORMA DE PAGO: CREDITO A 180 DIAS Tarea   17272961 Cbernal 28-01-2019</t>
  </si>
  <si>
    <t>15562681611DV</t>
  </si>
  <si>
    <t>TELCONET PANAMA S A</t>
  </si>
  <si>
    <t>AV  SAMUEL LEWIS  EDIF  PLAZA OBARRIO  PISO 2 OF  202  PANAMA - PANAMA</t>
  </si>
  <si>
    <t>001-011-000365939</t>
  </si>
  <si>
    <t>aprado</t>
  </si>
  <si>
    <t>28-01-2019 16:55:38</t>
  </si>
  <si>
    <t>28-01-2019</t>
  </si>
  <si>
    <t>28-01-2019 16:58:33</t>
  </si>
  <si>
    <t>FRANCISCO ALBERTO  VILLACRESES PESANTES</t>
  </si>
  <si>
    <t>TN</t>
  </si>
  <si>
    <t>Precargado:  GABINETE ACERO INOXIDABLE FOB GUAYAQUIL  FORMA DE PAGO: CREDITO A 180 DIAS  Tarea   18631759</t>
  </si>
  <si>
    <t>001-011-000371682</t>
  </si>
  <si>
    <t>26-03-2019 17:31:08</t>
  </si>
  <si>
    <t>26-03-2019</t>
  </si>
  <si>
    <t>26-03-2019 17:33:33</t>
  </si>
  <si>
    <t>Precargado SF:  MODEM NEWTEC MDM6000 SN 200007092 DDP PANAMA  EQUIPO PARA PRUEBA  NO REQUIERE PAGO  Tarea   18631635</t>
  </si>
  <si>
    <t>001-011-000371681</t>
  </si>
  <si>
    <t>26-03-2019 17:25:17</t>
  </si>
  <si>
    <t>26-03-2019 17:28:34</t>
  </si>
  <si>
    <t>Precargado: MODEM NEWTEC MDM6000 SN 200007092 DDP PANAMA Tarea   19867570</t>
  </si>
  <si>
    <t>001-011-000377356</t>
  </si>
  <si>
    <t>Financiero  TARJETA XSK3 10G LAN WAN OPTICAL CARD (1 PUERTO) S N 121095160254  DDP PANAMA  EQUIPO PARA PRUEBA  NO REQUIERE PAGO -  INTERFACE P00X3-10 10GE OPTICAL MODULE (1310NM  10KM  XFP  LC) S N 121095200490  DDP PANAMA  EQUIPO PARA PRUEBA  NO REQUIERE PAGO Tarea   21182377 Iferez 17-07-2019</t>
  </si>
  <si>
    <t>001-011-000383056</t>
  </si>
  <si>
    <t>17-07-2019 12:54:16</t>
  </si>
  <si>
    <t>17-07-2019</t>
  </si>
  <si>
    <t>17-07-2019 12:58:31</t>
  </si>
  <si>
    <t>Precargado: Envio de equipos a TN Panama Tarea   23043708</t>
  </si>
  <si>
    <t>001-011-000389054</t>
  </si>
  <si>
    <t>23-09-2019 11:49:12</t>
  </si>
  <si>
    <t>23-09-2019</t>
  </si>
  <si>
    <t>23-09-2019 11:53:35</t>
  </si>
  <si>
    <t>telsoterra-gye2</t>
  </si>
  <si>
    <t>Financiero: Venta materiales varios mail savegno 23 01 2019 Egreso   93030405</t>
  </si>
  <si>
    <t>TELSOTERRA S  A</t>
  </si>
  <si>
    <t>001-011-000365946</t>
  </si>
  <si>
    <t>29-01-2019 12:16:29</t>
  </si>
  <si>
    <t>29-01-2019</t>
  </si>
  <si>
    <t>29-01-2019 12:18:37</t>
  </si>
  <si>
    <t>CANJE</t>
  </si>
  <si>
    <t>MARION TOMISLAV  TOPIC GRANADOS</t>
  </si>
  <si>
    <t>Financiero: Venta de materiales mail savegno 23-01-2019 Egreso   93021705</t>
  </si>
  <si>
    <t>001-011-000365945</t>
  </si>
  <si>
    <t>29-01-2019 12:09:53</t>
  </si>
  <si>
    <t>29-01-2019 12:13:32</t>
  </si>
  <si>
    <t>Financiero: Ventas varias mail savegno 19-01-2019 Egreso   92770105</t>
  </si>
  <si>
    <t>001-011-000365915</t>
  </si>
  <si>
    <t>21-01-2019 18:58:40</t>
  </si>
  <si>
    <t>21-01-2019</t>
  </si>
  <si>
    <t>21-01-2019 19:03:32</t>
  </si>
  <si>
    <t>Financiero: Ventas varias  mail savegno 12 01 2019 Egreso   92097305</t>
  </si>
  <si>
    <t>001-011-000365914</t>
  </si>
  <si>
    <t>21-01-2019 18:53:30</t>
  </si>
  <si>
    <t>21-01-2019 18:53:36</t>
  </si>
  <si>
    <t>Financiero: Ventas varias mail savegno 12 01 2019 Egreso   92077205</t>
  </si>
  <si>
    <t>001-011-000365913</t>
  </si>
  <si>
    <t>21-01-2019 18:49:15</t>
  </si>
  <si>
    <t>21-01-2019 18:53:37</t>
  </si>
  <si>
    <t>Financiero: Venta materiales varios mail savegno 28-12-2018 egreso   90976305</t>
  </si>
  <si>
    <t>001-011-000365482</t>
  </si>
  <si>
    <t>07-01-2019 12:51:37</t>
  </si>
  <si>
    <t>07-01-2019</t>
  </si>
  <si>
    <t>07-01-2019 12:53:37</t>
  </si>
  <si>
    <t>Financiero: Venta materiales varios mail savegno 28-12-2018 Egreso   90905505</t>
  </si>
  <si>
    <t>001-011-000365481</t>
  </si>
  <si>
    <t>07-01-2019 12:43:27</t>
  </si>
  <si>
    <t>07-01-2019 12:43:35</t>
  </si>
  <si>
    <t>Financiero: Materiales varios mail savegno 28-12-2018 Egreso   90578105</t>
  </si>
  <si>
    <t>001-011-000365480</t>
  </si>
  <si>
    <t>07-01-2019 12:14:12</t>
  </si>
  <si>
    <t>07-01-2019 12:18:32</t>
  </si>
  <si>
    <t>Financiero: Venta materiales varios mail savegno 02-01-2019 egreso   91516305</t>
  </si>
  <si>
    <t>001-011-000365479</t>
  </si>
  <si>
    <t>07-01-2019 12:10:48</t>
  </si>
  <si>
    <t>07-01-2019 12:13:32</t>
  </si>
  <si>
    <t>Financiero: Venta materiales varios mail savegno 04-04-2018 Egreso   91253605</t>
  </si>
  <si>
    <t>001-011-000365478</t>
  </si>
  <si>
    <t>07-01-2019 12:08:43</t>
  </si>
  <si>
    <t>Financiero: Ventas varias mail savegno 04-04-2018 Egreso   91732505</t>
  </si>
  <si>
    <t>001-011-000365477</t>
  </si>
  <si>
    <t>07-01-2019 12:04:10</t>
  </si>
  <si>
    <t>07-01-2019 12:08:37</t>
  </si>
  <si>
    <t>Financiero: Ventas varias mail savegno 04-04-2018 egreso   91739905</t>
  </si>
  <si>
    <t>001-011-000365476</t>
  </si>
  <si>
    <t>07-01-2019 12:00:42</t>
  </si>
  <si>
    <t>07-01-2019 12:03:35</t>
  </si>
  <si>
    <t>Financiero: Venta materias varios mail savegno 18-02-2019 Egreso   95170005</t>
  </si>
  <si>
    <t>001-011-000368844</t>
  </si>
  <si>
    <t>Financiero: Venta materiales varios mail svaegno 12 02 2019 Egreso   94342105</t>
  </si>
  <si>
    <t>001-011-000368843</t>
  </si>
  <si>
    <t>Financiero: Ventas varias mail savegno 26-03-2019 Egreso   98309805</t>
  </si>
  <si>
    <t>001-011-000371705</t>
  </si>
  <si>
    <t>29-03-2019 12:55:30</t>
  </si>
  <si>
    <t>29-03-2019</t>
  </si>
  <si>
    <t>29-03-2019 12:58:30</t>
  </si>
  <si>
    <t>Financiero: Ventas varias mail 26-03-2019 Egreso   98311505</t>
  </si>
  <si>
    <t>001-011-000371704</t>
  </si>
  <si>
    <t>29-03-2019 12:48:00</t>
  </si>
  <si>
    <t>29-03-2019 12:48:31</t>
  </si>
  <si>
    <t>Financiero: Ventas varias mail savegno 26-03-2019 Egreso   98311505</t>
  </si>
  <si>
    <t>001-011-000371703</t>
  </si>
  <si>
    <t>29-03-2019 12:36:57</t>
  </si>
  <si>
    <t>29-03-2019 12:38:29</t>
  </si>
  <si>
    <t>Financiero: Ventas varias mail savegno 26-03-2019 Egreso   98313505</t>
  </si>
  <si>
    <t>001-011-000371702</t>
  </si>
  <si>
    <t>29-03-2019 12:26:24</t>
  </si>
  <si>
    <t>29-03-2019 12:28:31</t>
  </si>
  <si>
    <t>Financiero: Ventas varias mail savegno 26-03-2019 Egreso   98445105</t>
  </si>
  <si>
    <t>001-011-000371701</t>
  </si>
  <si>
    <t>29-03-2019 10:30:55</t>
  </si>
  <si>
    <t>29-03-2019 10:33:33</t>
  </si>
  <si>
    <t>Financiero: Ventas varias mail savegno 26-03-2019 Egreso   98429805</t>
  </si>
  <si>
    <t>001-011-000371700</t>
  </si>
  <si>
    <t>29-03-2019 10:21:55</t>
  </si>
  <si>
    <t>29-03-2019 10:23:30</t>
  </si>
  <si>
    <t>Financiero: Ventas varias mail savegno 28-03-2019 egreso   98551605</t>
  </si>
  <si>
    <t>001-011-000371699</t>
  </si>
  <si>
    <t>29-03-2019 10:11:29</t>
  </si>
  <si>
    <t>29-03-2019 10:13:30</t>
  </si>
  <si>
    <t>Financiero: Ventas varias mail savegno 28-03-2019 egreso   98706905</t>
  </si>
  <si>
    <t>001-011-000371698</t>
  </si>
  <si>
    <t>29-03-2019 10:04:37</t>
  </si>
  <si>
    <t>29-03-2019 10:08:32</t>
  </si>
  <si>
    <t>Financiero: Ventas varias mail savegno 13-03-2019 Egreso   97094605</t>
  </si>
  <si>
    <t>001-011-000371669</t>
  </si>
  <si>
    <t>26-03-2019 12:54:49</t>
  </si>
  <si>
    <t>26-03-2019 12:58:32</t>
  </si>
  <si>
    <t>Financiero: Ventas varias mail savegno 16-03-2019 egreso   80358405</t>
  </si>
  <si>
    <t>001-011-000371668</t>
  </si>
  <si>
    <t>26-03-2019 12:52:18</t>
  </si>
  <si>
    <t>26-03-2019 12:53:31</t>
  </si>
  <si>
    <t>Financiero: Ventas varias mail savegno 16-03-2019 egreso   97418405</t>
  </si>
  <si>
    <t>001-011-000371667</t>
  </si>
  <si>
    <t>26-03-2019 12:49:44</t>
  </si>
  <si>
    <t>Financiero: Ventas varias mail savegno 21-03-2019 egreso   97577705</t>
  </si>
  <si>
    <t>001-011-000371666</t>
  </si>
  <si>
    <t>26-03-2019 12:46:45</t>
  </si>
  <si>
    <t>26-03-2019 12:48:30</t>
  </si>
  <si>
    <t>Financiero: Ventas varias mail savegno 21-03-2019 egreso   97723505</t>
  </si>
  <si>
    <t>001-011-000371665</t>
  </si>
  <si>
    <t>26-03-2019 12:43:59</t>
  </si>
  <si>
    <t>26-03-2019 12:48:31</t>
  </si>
  <si>
    <t>Financiero: Vantas varias mail savegno 21-03-2019 Egreso   97823705</t>
  </si>
  <si>
    <t>001-011-000371664</t>
  </si>
  <si>
    <t>26-03-2019 12:21:12</t>
  </si>
  <si>
    <t>26-03-2019 12:23:34</t>
  </si>
  <si>
    <t>Financiero: Ventas varias mail 21-03-2019 egreso   97825205</t>
  </si>
  <si>
    <t>001-011-000371663</t>
  </si>
  <si>
    <t>26-03-2019 12:08:32</t>
  </si>
  <si>
    <t>26-03-2019 12:13:34</t>
  </si>
  <si>
    <t>Financiero: Ventas varias mail savegno 21-03-2019 Egreso   97828805</t>
  </si>
  <si>
    <t>001-011-000371662</t>
  </si>
  <si>
    <t>26-03-2019 11:54:51</t>
  </si>
  <si>
    <t>26-03-2019 11:58:34</t>
  </si>
  <si>
    <t>Financiero:  Ventas varias mail savegno 21-03-2019 Egreso   97826805</t>
  </si>
  <si>
    <t>001-011-000371661</t>
  </si>
  <si>
    <t>26-03-2019 11:30:40</t>
  </si>
  <si>
    <t>26-03-2019 11:33:33</t>
  </si>
  <si>
    <t>Financiero: Ventas varias mail savegno 21-03-2019 Egreso   97914105</t>
  </si>
  <si>
    <t>001-011-000371660</t>
  </si>
  <si>
    <t>25-03-2019 18:53:01</t>
  </si>
  <si>
    <t>25-03-2019</t>
  </si>
  <si>
    <t>25-03-2019 18:53:34</t>
  </si>
  <si>
    <t>Financiero: Ventas varias Mail savegno 22-03-2019 Egreso   98149105</t>
  </si>
  <si>
    <t>001-011-000371659</t>
  </si>
  <si>
    <t>25-03-2019 18:49:52</t>
  </si>
  <si>
    <t>25-03-2019 18:53:30</t>
  </si>
  <si>
    <t>Financiero: Ventas varias mail savegno 23-03-2019 Egreso   98196705</t>
  </si>
  <si>
    <t>001-011-000371658</t>
  </si>
  <si>
    <t>25-03-2019 18:47:00</t>
  </si>
  <si>
    <t>25-03-2019 18:48:30</t>
  </si>
  <si>
    <t>Financiero: Ventas varias Mail savegno 23-03-2019 Egreso   98164705</t>
  </si>
  <si>
    <t>001-011-000371657</t>
  </si>
  <si>
    <t>25-03-2019 18:43:55</t>
  </si>
  <si>
    <t>25-03-2019 18:48:34</t>
  </si>
  <si>
    <t>Financiero: Ventas varias mail savegno 27-04-2019 Egreso   101070905</t>
  </si>
  <si>
    <t>001-011-000374551</t>
  </si>
  <si>
    <t>29-04-2019 15:38:26</t>
  </si>
  <si>
    <t>29-04-2019</t>
  </si>
  <si>
    <t>29-04-2019 15:38:35</t>
  </si>
  <si>
    <t>Financiero: Ventas varias mail savegno 27-04-2019 Egreso   100944205</t>
  </si>
  <si>
    <t>001-011-000374550</t>
  </si>
  <si>
    <t>29-04-2019 15:35:15</t>
  </si>
  <si>
    <t>29-04-2019 15:38:36</t>
  </si>
  <si>
    <t>Financiero: Ventas varias mail savegno 10-04-2019 Egreso   99636405</t>
  </si>
  <si>
    <t>001-011-000374516</t>
  </si>
  <si>
    <t>24-04-2019 17:56:52</t>
  </si>
  <si>
    <t>24-04-2019</t>
  </si>
  <si>
    <t>24-04-2019 17:58:20</t>
  </si>
  <si>
    <t>Financiero: Ventas varias mail savegno 10-04-2019 Egreso   99625405</t>
  </si>
  <si>
    <t>001-011-000374515</t>
  </si>
  <si>
    <t>24-04-2019 17:54:15</t>
  </si>
  <si>
    <t>24-04-2019 17:58:24</t>
  </si>
  <si>
    <t>Financiero: Ventas varias mail savegno 10-04-2019 Egreso   99635305</t>
  </si>
  <si>
    <t>001-011-000374514</t>
  </si>
  <si>
    <t>24-04-2019 17:34:08</t>
  </si>
  <si>
    <t>24-04-2019 17:38:22</t>
  </si>
  <si>
    <t>Financiero: Ventas varias mail savegno 10-04-2019 Egreso  99623005</t>
  </si>
  <si>
    <t>001-011-000374513</t>
  </si>
  <si>
    <t>24-04-2019 17:30:50</t>
  </si>
  <si>
    <t>24-04-2019 17:33:21</t>
  </si>
  <si>
    <t>Financiero: Ventas varias mail savegno 06-04-2019 Egreso   99450205</t>
  </si>
  <si>
    <t>001-011-000374512</t>
  </si>
  <si>
    <t>24-04-2019 16:44:26</t>
  </si>
  <si>
    <t>24-04-2019 16:48:22</t>
  </si>
  <si>
    <t>Financiero: Ventas varias mail savegno 03-04-2019 Egreso   98953705</t>
  </si>
  <si>
    <t>001-011-000374511</t>
  </si>
  <si>
    <t>24-04-2019 16:36:57</t>
  </si>
  <si>
    <t>24-04-2019 16:38:23</t>
  </si>
  <si>
    <t>Financiero: Ventas varias mail savegno 29-03-2019 Egreso   98795005</t>
  </si>
  <si>
    <t>001-011-000374510</t>
  </si>
  <si>
    <t>24-04-2019 16:32:39</t>
  </si>
  <si>
    <t>24-04-2019 16:33:23</t>
  </si>
  <si>
    <t>Financiero: Ventas varias mail savegno 29-03-2019 Egreso   98796605</t>
  </si>
  <si>
    <t>001-011-000374509</t>
  </si>
  <si>
    <t>24-04-2019 16:29:26</t>
  </si>
  <si>
    <t>Financiero: Reembolso de gastos Tarea   18968339</t>
  </si>
  <si>
    <t>001-011-000374262</t>
  </si>
  <si>
    <t>11-04-2019 18:51:05</t>
  </si>
  <si>
    <t>11-04-2019</t>
  </si>
  <si>
    <t>11-04-2019 18:53:23</t>
  </si>
  <si>
    <t>Financiero: Materiales varios mail savegno 29-05-2019 egreso   103384405</t>
  </si>
  <si>
    <t>001-011-000377380</t>
  </si>
  <si>
    <t>Financiero: Materiales varios mail savegno 29-05-2019 egreso   103382705</t>
  </si>
  <si>
    <t>001-011-000377379</t>
  </si>
  <si>
    <t>Financiero: Materiales varios mail savegno 02-05-2019 egreso   101376905</t>
  </si>
  <si>
    <t>001-011-000377367</t>
  </si>
  <si>
    <t>Financiero: Materiales varios mail savegno 02-05-2019 egreso   101377905</t>
  </si>
  <si>
    <t>001-011-000377366</t>
  </si>
  <si>
    <t>Financiero: Materiales varios mail savegno 02-05-2019 egreso   101391505</t>
  </si>
  <si>
    <t>001-011-000377365</t>
  </si>
  <si>
    <t>Financiero: Materiales varios mail savegno 20-05-2019 egreso   102291505</t>
  </si>
  <si>
    <t>001-011-000377364</t>
  </si>
  <si>
    <t>Financiero: Materiales varias  mail savegno 20-05-2019 Egreso   102644105</t>
  </si>
  <si>
    <t>001-011-000377363</t>
  </si>
  <si>
    <t>Financiero: Ventas varias mail savegno 20-05-2019 Egreso 102752105</t>
  </si>
  <si>
    <t>001-011-000377362</t>
  </si>
  <si>
    <t>Financiero: Reembolso de gastos Tarea   20626450</t>
  </si>
  <si>
    <t>001-011-000380287</t>
  </si>
  <si>
    <t>21-06-2019 12:42:23</t>
  </si>
  <si>
    <t>21-06-2019 12:43:32</t>
  </si>
  <si>
    <t>Financiero: Ventas varias mail savegno 29-05-2019 Egreso   103449705</t>
  </si>
  <si>
    <t>001-011-000380140</t>
  </si>
  <si>
    <t>14-06-2019 16:46:29</t>
  </si>
  <si>
    <t>14-06-2019</t>
  </si>
  <si>
    <t>14-06-2019 16:48:35</t>
  </si>
  <si>
    <t>Financiero: Ventas varias mail savegno 03-06-2019 egreso   103877905</t>
  </si>
  <si>
    <t>001-011-000380139</t>
  </si>
  <si>
    <t>14-06-2019 16:41:32</t>
  </si>
  <si>
    <t>14-06-2019 16:43:34</t>
  </si>
  <si>
    <t>Financiero: Ventas varias mail 04-06-2019 Egreso   103884305</t>
  </si>
  <si>
    <t>001-011-000380138</t>
  </si>
  <si>
    <t>14-06-2019 16:38:10</t>
  </si>
  <si>
    <t>14-06-2019 16:38:35</t>
  </si>
  <si>
    <t>Financiero: Ventas varias mail savegno 04-06-2019 egreso   103884605</t>
  </si>
  <si>
    <t>001-011-000380137</t>
  </si>
  <si>
    <t>14-06-2019 16:33:49</t>
  </si>
  <si>
    <t>14-06-2019 16:38:34</t>
  </si>
  <si>
    <t>Financiero: Ventas varias mail ldelpozo 14-06-2019 egreso 104913105</t>
  </si>
  <si>
    <t>001-011-000380136</t>
  </si>
  <si>
    <t>14-06-2019 16:26:05</t>
  </si>
  <si>
    <t>14-06-2019 16:28:34</t>
  </si>
  <si>
    <t>Financiero: Ventas varias mail savegno 07-06-2019 Egreso   104217005</t>
  </si>
  <si>
    <t>001-011-000380135</t>
  </si>
  <si>
    <t>14-06-2019 16:18:52</t>
  </si>
  <si>
    <t>14-06-2019 16:23:33</t>
  </si>
  <si>
    <t>Financiero: Venta materiales varios mail savegno 25-06-2019 Egreso   105280005</t>
  </si>
  <si>
    <t>001-011-000382990</t>
  </si>
  <si>
    <t>12-07-2019 18:18:08</t>
  </si>
  <si>
    <t>12-07-2019</t>
  </si>
  <si>
    <t>12-07-2019 18:18:33</t>
  </si>
  <si>
    <t>Financiero: Venta materiales varios mail savegno 25-06-2019 Egreso   105545705</t>
  </si>
  <si>
    <t>001-011-000382989</t>
  </si>
  <si>
    <t>12-07-2019 18:14:29</t>
  </si>
  <si>
    <t>12-07-2019 18:18:32</t>
  </si>
  <si>
    <t>Financiero: Venta materiales varios mail savegno 25-06-2019 Egreso   105542205</t>
  </si>
  <si>
    <t>001-011-000382988</t>
  </si>
  <si>
    <t>12-07-2019 18:10:20</t>
  </si>
  <si>
    <t>12-07-2019 18:13:33</t>
  </si>
  <si>
    <t>Financiero: Venta materiales varios mail savegno 25-06-2019 Egreso   105539005</t>
  </si>
  <si>
    <t>001-011-000382987</t>
  </si>
  <si>
    <t>12-07-2019 18:01:08</t>
  </si>
  <si>
    <t>12-07-2019 18:03:34</t>
  </si>
  <si>
    <t>Financiero: Venta materiales varios mail savegno 25-06-2019 Egreso   105544505</t>
  </si>
  <si>
    <t>001-011-000382986</t>
  </si>
  <si>
    <t>12-07-2019 17:55:14</t>
  </si>
  <si>
    <t>12-07-2019 17:58:31</t>
  </si>
  <si>
    <t>Financiero: Venta materiales varios mail savegno 02-07-2019 Egreso   106017305</t>
  </si>
  <si>
    <t>001-011-000382984</t>
  </si>
  <si>
    <t>12-07-2019 17:29:37</t>
  </si>
  <si>
    <t>12-07-2019 17:33:33</t>
  </si>
  <si>
    <t>Financiero: Venta materiales varios mail savegno 02-07-2019 Egreso   106017905</t>
  </si>
  <si>
    <t>001-011-000382983</t>
  </si>
  <si>
    <t>12-07-2019 17:26:36</t>
  </si>
  <si>
    <t>12-07-2019 17:28:33</t>
  </si>
  <si>
    <t>Financiero: Venta materiales varios mail savegno 02-07-2019 Egreso   106018305</t>
  </si>
  <si>
    <t>001-011-000382982</t>
  </si>
  <si>
    <t>12-07-2019 17:06:34</t>
  </si>
  <si>
    <t>12-07-2019 17:08:32</t>
  </si>
  <si>
    <t>Financiero: Venta materias varias mail savegno 02-07-2019 Egreso   106179905</t>
  </si>
  <si>
    <t>001-011-000382981</t>
  </si>
  <si>
    <t>12-07-2019 17:04:26</t>
  </si>
  <si>
    <t>Financiero: Venta materiales varios mail savegno 02-07-2019 Egreso   106184005</t>
  </si>
  <si>
    <t>001-011-000382980</t>
  </si>
  <si>
    <t>12-07-2019 17:01:23</t>
  </si>
  <si>
    <t>12-07-2019 17:03:33</t>
  </si>
  <si>
    <t>Financiero: Venta materias varios  mail savegno 02-07-2019 Egreso   106184905</t>
  </si>
  <si>
    <t>001-011-000382979</t>
  </si>
  <si>
    <t>12-07-2019 16:58:19</t>
  </si>
  <si>
    <t>12-07-2019 16:58:33</t>
  </si>
  <si>
    <t>Financiero: Ventas varias empresa relacionada mail savegno 02-07-2019 Egreso   106292505</t>
  </si>
  <si>
    <t>001-011-000382842</t>
  </si>
  <si>
    <t>11-07-2019 12:59:25</t>
  </si>
  <si>
    <t>11-07-2019</t>
  </si>
  <si>
    <t>11-07-2019 13:03:32</t>
  </si>
  <si>
    <t>Financiero: Ventas varias empresa relacionada mail savegno 02-07-2019 Egreso   106442905</t>
  </si>
  <si>
    <t>001-011-000382841</t>
  </si>
  <si>
    <t>11-07-2019 12:15:35</t>
  </si>
  <si>
    <t>11-07-2019 12:18:34</t>
  </si>
  <si>
    <t>Financiero: Ventas varias empresa relacionada mail savegno 03-07-2019 Egreso   106459405</t>
  </si>
  <si>
    <t>001-011-000382833</t>
  </si>
  <si>
    <t>11-07-2019 10:27:53</t>
  </si>
  <si>
    <t>11-07-2019 10:28:33</t>
  </si>
  <si>
    <t>Financiero: Ventas varias mail savegno 16-08-2019 egreso   110404705</t>
  </si>
  <si>
    <t>0992941626001</t>
  </si>
  <si>
    <t>001-011-000386092</t>
  </si>
  <si>
    <t>20-08-2019 11:57:04</t>
  </si>
  <si>
    <t>20-08-2019</t>
  </si>
  <si>
    <t>20-08-2019 11:58:32</t>
  </si>
  <si>
    <t>Financiero: Ventas varias mail savegno 16-08-2019 egreso   110407505</t>
  </si>
  <si>
    <t>001-011-000386091</t>
  </si>
  <si>
    <t>20-08-2019 11:53:32</t>
  </si>
  <si>
    <t>Financiero: Ventas varias mail savegno 16-08-2019 egreso   110393605</t>
  </si>
  <si>
    <t>001-011-000386090</t>
  </si>
  <si>
    <t>20-08-2019 11:51:12</t>
  </si>
  <si>
    <t>20-08-2019 11:53:31</t>
  </si>
  <si>
    <t>Financiero: Ventas varias mail savegno 19-08-2019 egreso   106755805</t>
  </si>
  <si>
    <t>001-011-000386089</t>
  </si>
  <si>
    <t>20-08-2019 11:44:04</t>
  </si>
  <si>
    <t>20-08-2019 11:48:35</t>
  </si>
  <si>
    <t>Financiero: Ventas varias mail savegno 16-08-2019 egreso   110456805</t>
  </si>
  <si>
    <t>001-011-000386088</t>
  </si>
  <si>
    <t>20-08-2019 11:38:24</t>
  </si>
  <si>
    <t>20-08-2019 11:38:35</t>
  </si>
  <si>
    <t>Financiero: Ventas varias mail savegno 12-08-2019 egreso   110157105</t>
  </si>
  <si>
    <t>001-011-000386087</t>
  </si>
  <si>
    <t>20-08-2019 11:35:56</t>
  </si>
  <si>
    <t>FINANCIERO: MAIL EALVARIO 06 08 2019 EGRESO  108711805 PARA TELSOTERRA ASIGNACION NUNEZ IZURIETA JOSEPH DYLON</t>
  </si>
  <si>
    <t>001-011-000385760</t>
  </si>
  <si>
    <t>cdrodriguez</t>
  </si>
  <si>
    <t>08-08-2019 16:32:14</t>
  </si>
  <si>
    <t>08-08-2019 16:33:32</t>
  </si>
  <si>
    <t>FINANCIERO: MAIL EALVARIO 06 08 2019 EGRESO  108573605 PARA TELSOTERRA DOUGLAS MORAN</t>
  </si>
  <si>
    <t>001-011-000385759</t>
  </si>
  <si>
    <t>08-08-2019 16:27:45</t>
  </si>
  <si>
    <t>08-08-2019 16:28:33</t>
  </si>
  <si>
    <t>FINANCIERO: MAIL EALVARIO 06 08 2019 EGRESO  108607005 PARA TELSOTERRA RETIRA LUIGGI MACIAS</t>
  </si>
  <si>
    <t>001-011-000385758</t>
  </si>
  <si>
    <t>08-08-2019 16:23:25</t>
  </si>
  <si>
    <t>08-08-2019 16:23:31</t>
  </si>
  <si>
    <t>FINANCIERO: MAIL EALVARIO 06 08 2019 EGRESO  108446605 PRIMERA ASIGNACION FIGUEROA MUNOZ CHRISTHIAN EUGENIO</t>
  </si>
  <si>
    <t>001-011-000385757</t>
  </si>
  <si>
    <t>08-08-2019 16:19:17</t>
  </si>
  <si>
    <t>FINANCIERO: MAIL EALVARIO 06 08 2019 EGRESO  102152405 PARA TELSOTERRA AUTORIZADO POR DOUGLAS</t>
  </si>
  <si>
    <t>001-011-000385756</t>
  </si>
  <si>
    <t>08-08-2019 16:14:02</t>
  </si>
  <si>
    <t>08-08-2019 16:18:36</t>
  </si>
  <si>
    <t>FINANCIERO: MAIL EALVARIO 08 08 2019 EGRESO  108331605 PARA TELSOTERRA REYES AVILES GEORGE BRYAN</t>
  </si>
  <si>
    <t>001-011-000385753</t>
  </si>
  <si>
    <t>08-08-2019 16:07:33</t>
  </si>
  <si>
    <t>08-08-2019 16:08:35</t>
  </si>
  <si>
    <t>FINANCIERO: MAIL EALVARIO 06 08 2019 EGRESO  109327105 PARA TELSOTERRA CRUCE PETRILLO Y PUENTE LUCIA LUIGGI MACIAS</t>
  </si>
  <si>
    <t>001-011-000385683</t>
  </si>
  <si>
    <t>06-08-2019 15:32:15</t>
  </si>
  <si>
    <t>06-08-2019</t>
  </si>
  <si>
    <t>06-08-2019 15:33:35</t>
  </si>
  <si>
    <t>FINANCIERO: MAIL EALVARIO 06 08 2019 EGRESO  109318805 PARA TELSOTERRA CRUCE PUENTE LUCIA CRUCE PETRILLO</t>
  </si>
  <si>
    <t>001-011-000385681</t>
  </si>
  <si>
    <t>06-08-2019 15:21:43</t>
  </si>
  <si>
    <t>06-08-2019 15:23:34</t>
  </si>
  <si>
    <t>FINANCIERO: MAIL EALVARIO 06 08 2019 EGRESO  107524405 PARA TELSOTERRA DOUGLAS MORAN</t>
  </si>
  <si>
    <t>001-011-000385678</t>
  </si>
  <si>
    <t>06-08-2019 15:14:17</t>
  </si>
  <si>
    <t>06-08-2019 15:18:33</t>
  </si>
  <si>
    <t>FINANCIERO: MAIL EALVARIO 06 08 2019 EGRESO  108862405 PARA TELSOTERRA REPOSICION POR DANO SR ENRIQUE PINCAY</t>
  </si>
  <si>
    <t>001-011-000385672</t>
  </si>
  <si>
    <t>06-08-2019 15:03:47</t>
  </si>
  <si>
    <t>06-08-2019 15:08:33</t>
  </si>
  <si>
    <t>FINANCIERO: MAIL EALVARIO 06 08 2019 EGRESO  108873805 PARA TELSOTERRA REPOSICION POR DANO SUARES FRANCO JAVIER EDUARDO</t>
  </si>
  <si>
    <t>001-011-000385667</t>
  </si>
  <si>
    <t>06-08-2019 14:56:04</t>
  </si>
  <si>
    <t>06-08-2019 14:58:31</t>
  </si>
  <si>
    <t>FINANCIERO: MAIL EALVARIO 06 08 2019 EGRESO  108742905 PARA TELSOTERRA PIADY LUIGGI MACIAS</t>
  </si>
  <si>
    <t>001-011-000385663</t>
  </si>
  <si>
    <t>06-08-2019 14:49:12</t>
  </si>
  <si>
    <t>06-08-2019 14:53:31</t>
  </si>
  <si>
    <t>FINANCIERO: MAIL EALVARIO 06 08 2019 EGRESO  108864405 PARA TELSOTERRA ASIGNACION EDUARDO DE JESUS YEPEZ NEIRA</t>
  </si>
  <si>
    <t>001-011-000385659</t>
  </si>
  <si>
    <t>06-08-2019 14:40:28</t>
  </si>
  <si>
    <t>06-08-2019 14:43:36</t>
  </si>
  <si>
    <t>FINANCIERO: VENTAS VARIAS MAIL SAVEGNO 26 03 2019 EGRESO  98445105 REEMPLAZO DE FACTURA  001-011-000371701</t>
  </si>
  <si>
    <t>001-011-000385640</t>
  </si>
  <si>
    <t>05-08-2019 16:13:21</t>
  </si>
  <si>
    <t>05-08-2019</t>
  </si>
  <si>
    <t>05-08-2019 16:13:34</t>
  </si>
  <si>
    <t>FINANCIERO: VENTAS VARIAS MAIL SAVEGNO 26 03 2019 EGRESO  98429805 REEMPLAZO DE FACTURA  001-011-000371700</t>
  </si>
  <si>
    <t>001-011-000385638</t>
  </si>
  <si>
    <t>05-08-2019 16:09:59</t>
  </si>
  <si>
    <t>05-08-2019 16:13:33</t>
  </si>
  <si>
    <t>FINANCIERO: VENTAS VARIAS MAIL SAVEGNO 28 03 2019 EGRESO  98551605 REEMPLAZO DE FACTURA  001-011-000371699</t>
  </si>
  <si>
    <t>001-011-000385637</t>
  </si>
  <si>
    <t>05-08-2019 16:06:54</t>
  </si>
  <si>
    <t>05-08-2019 16:08:33</t>
  </si>
  <si>
    <t>FINANCIERO: VENTAS VARIAS MAIL SAVEGNO 26 03 2019 EGRESO  98311505 REEMPLAZO DE FACTURA  001-011-000371703</t>
  </si>
  <si>
    <t>001-011-000385636</t>
  </si>
  <si>
    <t>05-08-2019 16:04:22</t>
  </si>
  <si>
    <t>FINANCIERO: VENTAS VARIAS MAIL SAVEGNO 27 04 2019 EGRESO  101070905 REMMPLAZO DE FACTURA  001-011-000374551</t>
  </si>
  <si>
    <t>001-011-000385635</t>
  </si>
  <si>
    <t>05-08-2019 16:00:19</t>
  </si>
  <si>
    <t>05-08-2019 16:03:32</t>
  </si>
  <si>
    <t>FINANCIERO: VENTAS VARIAS MAIL SAVEGNO 27 04 2019 EGRESO  100944205 REEMPLAZO DE FACTURA  001-011-000374550</t>
  </si>
  <si>
    <t>001-011-000385634</t>
  </si>
  <si>
    <t>05-08-2019 15:57:02</t>
  </si>
  <si>
    <t>05-08-2019 15:58:32</t>
  </si>
  <si>
    <t>FINANCIERO: VENTAS VARIAS MAIL SAVEGNO 10 04 2019 EGRESO  99636405 REMMPLAZO DE FACTURA  001-011-000374516</t>
  </si>
  <si>
    <t>001-011-000385633</t>
  </si>
  <si>
    <t>05-08-2019 15:54:26</t>
  </si>
  <si>
    <t>05-08-2019 15:58:33</t>
  </si>
  <si>
    <t>FINANCIERO: VENTAS VARIAS MAIL SAVEGNO 10 04 2019 EGRESO  99635305 REEMPLAZO DE FACTURA  001-011-000374514</t>
  </si>
  <si>
    <t>001-011-000385632</t>
  </si>
  <si>
    <t>05-08-2019 15:51:28</t>
  </si>
  <si>
    <t>05-08-2019 15:53:32</t>
  </si>
  <si>
    <t>FINANCIERO: VENTAS VARIAS MAIL SAVEGNO 10 04 2019 EGRESO  99623005 REMMPLAZO DE FACTURA  001-011-000374513</t>
  </si>
  <si>
    <t>001-011-000385631</t>
  </si>
  <si>
    <t>05-08-2019 15:48:20</t>
  </si>
  <si>
    <t>05-08-2019 15:48:31</t>
  </si>
  <si>
    <t>FINANCIERO: VENTAS VARIAS MAIL SAVEGNO 06 04 2019 EGRESO  99450205 REEMPLAZO DE FACTURA  001-011-000374512</t>
  </si>
  <si>
    <t>001-011-000385630</t>
  </si>
  <si>
    <t>05-08-2019 15:40:14</t>
  </si>
  <si>
    <t>05-08-2019 15:43:32</t>
  </si>
  <si>
    <t>FINANCIERO: VENTAS VARIAS MAIL SAVEGNO 03 04 2019 EGRESO  98953705 REEMPLAZO DE FACTURA  001-011-000374511</t>
  </si>
  <si>
    <t>001-011-000385629</t>
  </si>
  <si>
    <t>05-08-2019 15:33:47</t>
  </si>
  <si>
    <t>05-08-2019 15:38:31</t>
  </si>
  <si>
    <t>FINANCIERO: VENTAS VARIAS MAIL SAVEGNO 29 03 2019 EGRESO  98795005 REEMPLAZO DE FACTURA  001-011-000374510</t>
  </si>
  <si>
    <t>001-011-000385628</t>
  </si>
  <si>
    <t>05-08-2019 15:29:41</t>
  </si>
  <si>
    <t>05-08-2019 15:33:30</t>
  </si>
  <si>
    <t>FINANCIERO: VENTAS VARIAS MAIL SAVEGNO 29 03 2019 EGRESO  98796605 REEMPLAZO DE FACTURA  001-011-000374509</t>
  </si>
  <si>
    <t>001-011-000385627</t>
  </si>
  <si>
    <t>05-08-2019 15:24:55</t>
  </si>
  <si>
    <t>05-08-2019 15:28:35</t>
  </si>
  <si>
    <t>FINANCIERO: VENTAS VARIAS MAIL SAVEGNO 26 03 2019 EGRESO  98309805 REEMPLAZO DE FACTURA  001-011-000371705</t>
  </si>
  <si>
    <t>001-011-000385626</t>
  </si>
  <si>
    <t>05-08-2019 15:21:59</t>
  </si>
  <si>
    <t>05-08-2019 15:23:34</t>
  </si>
  <si>
    <t>FINANCIERO: VENTAS VARIAS MAIL SAVEGNO 26 03 2019 EGRESO  98311505 REEMPLAZO DE FACTURA  001-011-000371704</t>
  </si>
  <si>
    <t>001-011-000385625</t>
  </si>
  <si>
    <t>05-08-2019 15:18:20</t>
  </si>
  <si>
    <t>05-08-2019 15:18:34</t>
  </si>
  <si>
    <t>FINANCIERO: VENTAS VARIAS MAIL SAVEGNO 26 03 2019 EGRESO  98313505 REEMPLAZO DE FACTURA  001-011-000371702</t>
  </si>
  <si>
    <t>001-011-000385624</t>
  </si>
  <si>
    <t>05-08-2019 15:14:15</t>
  </si>
  <si>
    <t>FINANCIERO: VENTAS VARIAS MAIL SAVEGNO 10 04 2019 EGRESO  99625405 REEMPLAZO DE FACTURA  001-011-000374515</t>
  </si>
  <si>
    <t>001-011-000385623</t>
  </si>
  <si>
    <t>05-08-2019 15:09:30</t>
  </si>
  <si>
    <t>05-08-2019 15:13:32</t>
  </si>
  <si>
    <t>FINANCIERO: VENTAS VARIAS MAIL SAVEGNO 28 03 2019 EGRESO  98706905 REMMPLAZO DE FACTURA  001-011-000371698</t>
  </si>
  <si>
    <t>001-011-000385620</t>
  </si>
  <si>
    <t>05-08-2019 14:58:52</t>
  </si>
  <si>
    <t>05-08-2019 15:03:33</t>
  </si>
  <si>
    <t>Financiero: Ventas varias mail savegno 21-08-2019 egreso   99179505</t>
  </si>
  <si>
    <t>001-011-000388628</t>
  </si>
  <si>
    <t>03-09-2019 14:39:45</t>
  </si>
  <si>
    <t>03-09-2019</t>
  </si>
  <si>
    <t>03-09-2019 14:43:33</t>
  </si>
  <si>
    <t>Financiero: Ventas varias mail savegno 07-10-2019 Egreso   111986005</t>
  </si>
  <si>
    <t>14037494</t>
  </si>
  <si>
    <t>001-011-000391643</t>
  </si>
  <si>
    <t>09-10-2019 09:57:32</t>
  </si>
  <si>
    <t>09-10-2019 09:58:32</t>
  </si>
  <si>
    <t>Financiero: Ventas varias mail savegno 13-09-2019 Egreso   112331105</t>
  </si>
  <si>
    <t>14037493</t>
  </si>
  <si>
    <t>001-011-000391642</t>
  </si>
  <si>
    <t>09-10-2019 09:54:18</t>
  </si>
  <si>
    <t>Financiero: Ventas varias mail savegno 13-09-2019 egreso   113154505</t>
  </si>
  <si>
    <t>14037492</t>
  </si>
  <si>
    <t>001-011-000391641</t>
  </si>
  <si>
    <t>09-10-2019 09:51:45</t>
  </si>
  <si>
    <t>09-10-2019 09:53:32</t>
  </si>
  <si>
    <t>Financiero: Venta de materiales email ealvario 20 11 2019 egreso:  118200205</t>
  </si>
  <si>
    <t>14561374</t>
  </si>
  <si>
    <t>001-011-000394927</t>
  </si>
  <si>
    <t>21-11-2019 14:37:48</t>
  </si>
  <si>
    <t>21-11-2019</t>
  </si>
  <si>
    <t>21-11-2019 14:38:34</t>
  </si>
  <si>
    <t>Financiero: Venta de materiales email ealvario 20 11 2019 egreso:  117737805</t>
  </si>
  <si>
    <t>14561373</t>
  </si>
  <si>
    <t>001-011-000394926</t>
  </si>
  <si>
    <t>21-11-2019 14:30:26</t>
  </si>
  <si>
    <t>21-11-2019 14:33:31</t>
  </si>
  <si>
    <t>Financiero: venta de materiales mail de ealvario 20 11 2019 egreso  116976605</t>
  </si>
  <si>
    <t>14561367</t>
  </si>
  <si>
    <t>001-011-000394925</t>
  </si>
  <si>
    <t>21-11-2019 14:17:20</t>
  </si>
  <si>
    <t>21-11-2019 14:18:31</t>
  </si>
  <si>
    <t>Financiero  Tarjeta de Bono Navideno (19) y Tarjeta de Bono Mi Jugueteria (13) correo: Ealvario 16-12-2019</t>
  </si>
  <si>
    <t>14943102</t>
  </si>
  <si>
    <t>001-011-000397828</t>
  </si>
  <si>
    <t>18-12-2019 11:33:36</t>
  </si>
  <si>
    <t>18-12-2019 11:38:34</t>
  </si>
  <si>
    <t>cableandino-manta</t>
  </si>
  <si>
    <t>Financiero  email ealvario 27-12-2018  Ev   90281205</t>
  </si>
  <si>
    <t>CABLE ANDINO S A  CORPANDINO</t>
  </si>
  <si>
    <t>Cdla  Manta 2000 s n Via a San Mateo</t>
  </si>
  <si>
    <t>004-011-000011817</t>
  </si>
  <si>
    <t>07-01-2019 16:21:16</t>
  </si>
  <si>
    <t>07-01-2019 16:23:35</t>
  </si>
  <si>
    <t>RECAUDACION</t>
  </si>
  <si>
    <t>TELCONET - Manta</t>
  </si>
  <si>
    <t>004-011-000011741</t>
  </si>
  <si>
    <t>01-01-2019 00:24:27</t>
  </si>
  <si>
    <t>02-01-2019 07:19:08</t>
  </si>
  <si>
    <t>004-011-000011874</t>
  </si>
  <si>
    <t>Financiero  de Enero a Marzo del 2019 Tarea   18427797 Iferez 17-03-2019</t>
  </si>
  <si>
    <t>004-011-000012110</t>
  </si>
  <si>
    <t>19-03-2019 09:03:50</t>
  </si>
  <si>
    <t>19-03-2019</t>
  </si>
  <si>
    <t>19-03-2019 09:08:33</t>
  </si>
  <si>
    <t>Financiero  Consumo de Enero a Marzo del 2019 Tarea   18427797 Iferez 17-03-2019</t>
  </si>
  <si>
    <t>004-011-000012109</t>
  </si>
  <si>
    <t>19-03-2019 08:59:21</t>
  </si>
  <si>
    <t>19-03-2019 09:03:34</t>
  </si>
  <si>
    <t>Financiero  email ealvario 25-02-2019  Ev   95414705</t>
  </si>
  <si>
    <t>004-011-000012107</t>
  </si>
  <si>
    <t>15-03-2019 17:13:21</t>
  </si>
  <si>
    <t>15-03-2019</t>
  </si>
  <si>
    <t>15-03-2019 17:13:32</t>
  </si>
  <si>
    <t>004-011-000012012</t>
  </si>
  <si>
    <t>01-03-2019 00:26:27</t>
  </si>
  <si>
    <t>01-03-2019 07:14:11</t>
  </si>
  <si>
    <t>004-011-000012150</t>
  </si>
  <si>
    <t>01-04-2019 00:27:34</t>
  </si>
  <si>
    <t>01-04-2019 07:49:29</t>
  </si>
  <si>
    <t>Financiero  email ealvario 29-04-2019</t>
  </si>
  <si>
    <t>004-011-000012380</t>
  </si>
  <si>
    <t>004-011-000012292</t>
  </si>
  <si>
    <t>Financiero  Manta Landing Station - DCN - Leased Lines Tarea   20786229 Iferez 27-06-2019</t>
  </si>
  <si>
    <t>004-011-000012553</t>
  </si>
  <si>
    <t>27-06-2019 10:27:09</t>
  </si>
  <si>
    <t>27-06-2019</t>
  </si>
  <si>
    <t>27-06-2019 10:34:29</t>
  </si>
  <si>
    <t>Financiero  Manta Landing Station - Data Access Tarea   20786229 Iferez 27-06-2019</t>
  </si>
  <si>
    <t>004-011-000012552</t>
  </si>
  <si>
    <t>27-06-2019 10:23:40</t>
  </si>
  <si>
    <t>27-06-2019 10:34:28</t>
  </si>
  <si>
    <t>004-011-000012436</t>
  </si>
  <si>
    <t>01-06-2019 00:21:13</t>
  </si>
  <si>
    <t>03-06-2019 06:08:59</t>
  </si>
  <si>
    <t>Financiero  Manta Landing Station - DCN - Leased Lines Tarea   20786229 Iferez 27-06-2019  (Se volvio a realizar no les llego la factura)</t>
  </si>
  <si>
    <t>004-011-000012683</t>
  </si>
  <si>
    <t>17-07-2019 15:48:47</t>
  </si>
  <si>
    <t>17-07-2019 15:53:33</t>
  </si>
  <si>
    <t>Financiero  Manta Landing Station - Data Access Tarea   20786229 Iferez 27-06-2019  (se volvio a realizar no les llego la factura</t>
  </si>
  <si>
    <t>004-011-000012682</t>
  </si>
  <si>
    <t>17-07-2019 15:45:39</t>
  </si>
  <si>
    <t>17-07-2019 15:48:35</t>
  </si>
  <si>
    <t>Financiero  celular personal Corpandino Enero a Junio 2019 correo Ealvario 09-07-2019</t>
  </si>
  <si>
    <t>004-011-000012672</t>
  </si>
  <si>
    <t>09-07-2019 11:28:09</t>
  </si>
  <si>
    <t>09-07-2019 11:28:31</t>
  </si>
  <si>
    <t>004-011-000012590</t>
  </si>
  <si>
    <t>01-07-2019 00:20:47</t>
  </si>
  <si>
    <t>01-07-2019 06:18:48</t>
  </si>
  <si>
    <t>Financiero  Solicitado via email ealvario 19-08-2019 Estacion Terrena Manta PCCS</t>
  </si>
  <si>
    <t>1391799519001</t>
  </si>
  <si>
    <t>004-011-000012831</t>
  </si>
  <si>
    <t>19-08-2019 17:21:07</t>
  </si>
  <si>
    <t>19-08-2019</t>
  </si>
  <si>
    <t>19-08-2019 17:23:33</t>
  </si>
  <si>
    <t>Financiero  TONER SAMSUNG MLT-D111S BLACK (M2020W) EV 107308105 email Ealvario 06 08 2019</t>
  </si>
  <si>
    <t>004-011-000012809</t>
  </si>
  <si>
    <t>06-08-2019 11:39:36</t>
  </si>
  <si>
    <t>06-08-2019 11:43:34</t>
  </si>
  <si>
    <t>004-011-000012722</t>
  </si>
  <si>
    <t>01-08-2019 00:20:31</t>
  </si>
  <si>
    <t>01-08-2019 05:26:52</t>
  </si>
  <si>
    <t>Financiero  Julio  Agosto  Septiembre 19  Tarea   22938345 Lmurillo 20-09-2019</t>
  </si>
  <si>
    <t>004-011-000012982</t>
  </si>
  <si>
    <t>20-09-2019 16:27:46</t>
  </si>
  <si>
    <t>20-09-2019</t>
  </si>
  <si>
    <t>20-09-2019 16:28:32</t>
  </si>
  <si>
    <t>004-011-000012981</t>
  </si>
  <si>
    <t>20-09-2019 16:25:14</t>
  </si>
  <si>
    <t>20-09-2019 16:28:33</t>
  </si>
  <si>
    <t>Financiero  email ealvario 03-09-2019</t>
  </si>
  <si>
    <t>004-011-000012974</t>
  </si>
  <si>
    <t>19-09-2019 09:24:38</t>
  </si>
  <si>
    <t>19-09-2019</t>
  </si>
  <si>
    <t>19-09-2019 09:28:36</t>
  </si>
  <si>
    <t>004-011-000012877</t>
  </si>
  <si>
    <t>01-09-2019 00:20:58</t>
  </si>
  <si>
    <t>02-09-2019 06:08:52</t>
  </si>
  <si>
    <t>13828371</t>
  </si>
  <si>
    <t>004-011-000013018</t>
  </si>
  <si>
    <t>01-10-2019 00:20:44</t>
  </si>
  <si>
    <t>01-10-2019 09:23:49</t>
  </si>
  <si>
    <t>Financiero  Email de Ealvario 20-11-2019</t>
  </si>
  <si>
    <t>14561201</t>
  </si>
  <si>
    <t>004-011-000013294</t>
  </si>
  <si>
    <t>21-11-2019 11:48:51</t>
  </si>
  <si>
    <t>21-11-2019 11:53:35</t>
  </si>
  <si>
    <t>Financiero  Servicio y soporte informatico  TI y licencias  correo ealvario 07-11-2019</t>
  </si>
  <si>
    <t>14407353</t>
  </si>
  <si>
    <t>004-011-000013257</t>
  </si>
  <si>
    <t>11-11-2019 15:33:02</t>
  </si>
  <si>
    <t>11-11-2019 15:33:32</t>
  </si>
  <si>
    <t>Financiero  Mantenimiento de equipos  ealvario 07-11-2019</t>
  </si>
  <si>
    <t>14407349</t>
  </si>
  <si>
    <t>004-011-000013256</t>
  </si>
  <si>
    <t>11-11-2019 15:30:27</t>
  </si>
  <si>
    <t>11-11-2019 15:33:31</t>
  </si>
  <si>
    <t>Financiero  Mantenimiento de Ductos correo ealvario 07-11-2019</t>
  </si>
  <si>
    <t>14407324</t>
  </si>
  <si>
    <t>004-011-000013255</t>
  </si>
  <si>
    <t>11-11-2019 15:27:55</t>
  </si>
  <si>
    <t>11-11-2019 15:28:36</t>
  </si>
  <si>
    <t>14198603</t>
  </si>
  <si>
    <t>004-011-000013151</t>
  </si>
  <si>
    <t>01-11-2019 00:21:09</t>
  </si>
  <si>
    <t>05-11-2019 09:44:49</t>
  </si>
  <si>
    <t>Financiamiento  Tarjeta de Bono (6) y Tarjeta Bono de Mi Jugueteria (2) con correo email  ealvario 16-12-2019</t>
  </si>
  <si>
    <t>14943086</t>
  </si>
  <si>
    <t>004-011-000013444</t>
  </si>
  <si>
    <t>18-12-2019 11:22:12</t>
  </si>
  <si>
    <t>18-12-2019 11:23:32</t>
  </si>
  <si>
    <t>Financiero  Manta Landing Station - DCN - Leased Lines Tarea   25431940 Iferez 12-12-2019</t>
  </si>
  <si>
    <t>14789328</t>
  </si>
  <si>
    <t>004-011-000013441</t>
  </si>
  <si>
    <t>13-12-2019 11:04:56</t>
  </si>
  <si>
    <t>13-12-2019 11:08:33</t>
  </si>
  <si>
    <t>Financiero  Manta Landing Station - Data Access Tarea   25431940 12 12 2019 iferez</t>
  </si>
  <si>
    <t>14789327</t>
  </si>
  <si>
    <t>004-011-000013440</t>
  </si>
  <si>
    <t>13-12-2019 11:02:03</t>
  </si>
  <si>
    <t>13-12-2019 11:03:36</t>
  </si>
  <si>
    <t>Financiero  Servicio y soporte informatico  TI y licencias  Correo de ealvario 09-12-2019</t>
  </si>
  <si>
    <t>14787709</t>
  </si>
  <si>
    <t>004-011-000013439</t>
  </si>
  <si>
    <t>12-12-2019 09:19:29</t>
  </si>
  <si>
    <t>12-12-2019 09:23:32</t>
  </si>
  <si>
    <t>Financiero  Mantenimiento de equipos Correo de ealvario 09-12-2019</t>
  </si>
  <si>
    <t>14787707</t>
  </si>
  <si>
    <t>004-011-000013438</t>
  </si>
  <si>
    <t>12-12-2019 09:14:49</t>
  </si>
  <si>
    <t>12-12-2019 09:18:32</t>
  </si>
  <si>
    <t>Financiero  Mantenimiento de Ductos  Correo de ealvario 09-12-2019</t>
  </si>
  <si>
    <t>14787706</t>
  </si>
  <si>
    <t>004-011-000013437</t>
  </si>
  <si>
    <t>12-12-2019 09:09:47</t>
  </si>
  <si>
    <t>12-12-2019 09:13:32</t>
  </si>
  <si>
    <t>Financiero  Consumo celular del personal de Corpandino Periodo: julio a diciembre 2019 correo ealvario 09-12-2019</t>
  </si>
  <si>
    <t>14787663</t>
  </si>
  <si>
    <t>004-011-000013436</t>
  </si>
  <si>
    <t>12-12-2019 09:00:20</t>
  </si>
  <si>
    <t>12-12-2019 09:03:37</t>
  </si>
  <si>
    <t>14575946</t>
  </si>
  <si>
    <t>004-011-000013340</t>
  </si>
  <si>
    <t>01-12-2019 00:21:34</t>
  </si>
  <si>
    <t>02-12-2019 07:49:19</t>
  </si>
  <si>
    <t>cableandino-gye</t>
  </si>
  <si>
    <t>Financiero  Reembolso de gastos Factura ECAL19-60115795 Registro de Capacity Brasil Mar  2019 email Ealvario 22-03-2019</t>
  </si>
  <si>
    <t>CABLE ANDINO INC</t>
  </si>
  <si>
    <t>Sassoon House  Shirley St  &amp; Victoria Ave</t>
  </si>
  <si>
    <t>001-011-000371653</t>
  </si>
  <si>
    <t>25-03-2019 15:14:06</t>
  </si>
  <si>
    <t>25-03-2019 15:18:33</t>
  </si>
  <si>
    <t>Financiero  Reembolso de Gasto Factura 003-001-000244404 - 003-001-000244403  Ticket Aereo Ruc 09908251140001 Correo Ealvario 22-03-2019  Hector Fiallos</t>
  </si>
  <si>
    <t>001-011-000371651</t>
  </si>
  <si>
    <t>25-03-2019 14:56:59</t>
  </si>
  <si>
    <t>25-03-2019 14:58:33</t>
  </si>
  <si>
    <t>Financiero  email de Ealvario 22-03-2019</t>
  </si>
  <si>
    <t>001-011-000371649</t>
  </si>
  <si>
    <t>25-03-2019 14:46:10</t>
  </si>
  <si>
    <t>25-03-2019 14:48:35</t>
  </si>
  <si>
    <t>001-011-000377326</t>
  </si>
  <si>
    <t>cableandinoinc-gye</t>
  </si>
  <si>
    <t>NA</t>
  </si>
  <si>
    <t>Precargado  O&amp;M Marginal Anual de Tarjetas BH en Ecuador (2 15) Mes de Consumo Enero 19 a Diciembre 19  Tarea  24865079 Iferez 22-11-2019</t>
  </si>
  <si>
    <t>122270</t>
  </si>
  <si>
    <t>14562925</t>
  </si>
  <si>
    <t>001-011-000394937</t>
  </si>
  <si>
    <t>22-11-2019 16:04:09</t>
  </si>
  <si>
    <t>22-11-2019 16:08:31</t>
  </si>
  <si>
    <t>securitydatamatriz-uio</t>
  </si>
  <si>
    <t>PRECARGADO  CONSUMO DICIEMBRE 2018 Req  Pdelpozo Tarea:  16919716</t>
  </si>
  <si>
    <t>SECURITY DATA SEGURIDAD EN DATOS Y FIRMA DIGITAL S A</t>
  </si>
  <si>
    <t>RIO PALORA OE2-37 Y AV  AMAZONAS</t>
  </si>
  <si>
    <t>002-011-000175745</t>
  </si>
  <si>
    <t>08-01-2019 10:43:55</t>
  </si>
  <si>
    <t>08-01-2019</t>
  </si>
  <si>
    <t>08-01-2019 10:48:38</t>
  </si>
  <si>
    <t>PRECARGADO  CONSUMO ENERO 2019 Req   Cbernal Tarea: 17738389</t>
  </si>
  <si>
    <t>002-011-000178455</t>
  </si>
  <si>
    <t>CHRISTIAN SANTIAGO  NUNEZ HARRIS</t>
  </si>
  <si>
    <t>PRECARGADO  CONSUMO FEBRERO 2019 Req  Mcnarvaez Tarea: 18463752</t>
  </si>
  <si>
    <t>002-011-000180913</t>
  </si>
  <si>
    <t>20-03-2019 12:07:52</t>
  </si>
  <si>
    <t>20-03-2019</t>
  </si>
  <si>
    <t>20-03-2019 12:08:30</t>
  </si>
  <si>
    <t>PRECARGADO  CONSUMO MARZO 2019 Req  Mcnarvaez Tarea: 18986533</t>
  </si>
  <si>
    <t>002-011-000183061</t>
  </si>
  <si>
    <t>11-04-2019 18:37:35</t>
  </si>
  <si>
    <t>11-04-2019 18:38:26</t>
  </si>
  <si>
    <t>EDWIN ANDRES  TORRES BASTIDAS</t>
  </si>
  <si>
    <t>PRECARGADO  CONSUMO ABRIL 2019 Req  Mcnarvaez Tarea: 19702880</t>
  </si>
  <si>
    <t>002-011-000185741</t>
  </si>
  <si>
    <t>PRECARGADO  CONSUMO MAYO 2019 Req  Lendara Tarea: 20553865</t>
  </si>
  <si>
    <t>002-011-000188393</t>
  </si>
  <si>
    <t>27-06-2019 18:24:33</t>
  </si>
  <si>
    <t>27-06-2019 18:30:42</t>
  </si>
  <si>
    <t>JORGE ALBERTO  PADILLA PALADINES</t>
  </si>
  <si>
    <t>FINANCIERO  SOPORTE DE  53 HORAS POR CIERRE FISCAL 2018 Req  Jmsuarez  Cesar Santana  Andres Santana  Soporte Mail Recibido lunes  17 de junio de 2019 12:19</t>
  </si>
  <si>
    <t>002-011-000188382</t>
  </si>
  <si>
    <t>24-06-2019 19:00:15</t>
  </si>
  <si>
    <t>24-06-2019 19:03:32</t>
  </si>
  <si>
    <t>FINANCIERO  Soporte de cierre mes de mayo 2019 Req  Jmsuarez Soporte: Mail recibido lunes 17 06 2019 12:19</t>
  </si>
  <si>
    <t>002-011-000188269</t>
  </si>
  <si>
    <t>17-06-2019 16:06:39</t>
  </si>
  <si>
    <t>17-06-2019</t>
  </si>
  <si>
    <t>17-06-2019 16:08:33</t>
  </si>
  <si>
    <t>FINANCIERO  CAPACITACION NAF  24 HORAS SOLICITADO POR CESAR SANTANA EL 6  7 Y 8 DE FEBRERO 2019  Y RUBROS ADICIONALES REEMBOLSO DE GASTOS FACTURA 001-001-000139051 HOSPEDAJE RUC: 1790488411001   FACTURA 003-002-0002032 TICKET AEREO RUC: 0990825114001 Y  VIATICOS-VALE DE CAJA: LUIS LINDAO 27-02-2019 Req Ealvario  Jmsuarez Soporte: Mail Recibido  martes 12 03 2019 12:46</t>
  </si>
  <si>
    <t>002-011-000187949</t>
  </si>
  <si>
    <t>06-06-2019 12:43:46</t>
  </si>
  <si>
    <t>06-06-2019 12:48:35</t>
  </si>
  <si>
    <t>002-011-000187840</t>
  </si>
  <si>
    <t>telcos_consumo</t>
  </si>
  <si>
    <t>03-06-2019 00:30:03</t>
  </si>
  <si>
    <t>03-06-2019 06:48:35</t>
  </si>
  <si>
    <t>PRECARGADO CONSUMO JUNIO DEL 2019 REQ LENEDARA TAREA 20917684</t>
  </si>
  <si>
    <t>002-011-000190352</t>
  </si>
  <si>
    <t>03-07-2019 14:29:58</t>
  </si>
  <si>
    <t>03-07-2019</t>
  </si>
  <si>
    <t>03-07-2019 14:33:33</t>
  </si>
  <si>
    <t>systotelcojr-carlosarosemena2</t>
  </si>
  <si>
    <t>002-011-000190489</t>
  </si>
  <si>
    <t>08-07-2019 23:45:34</t>
  </si>
  <si>
    <t>09-07-2019 23:33:33</t>
  </si>
  <si>
    <t>PRECARGADO  CONSUMO JULIO 2019 Req  Lendara Tarea:  22151878</t>
  </si>
  <si>
    <t>1792261848001</t>
  </si>
  <si>
    <t>002-011-000193376</t>
  </si>
  <si>
    <t>20-08-2019 17:28:49</t>
  </si>
  <si>
    <t>20-08-2019 17:33:31</t>
  </si>
  <si>
    <t>FINANCIERO   Desarrollo software   4 reportes NAF Soporte: Mail recibido Jmsuarez martes  23 de julio de 2019 13:49</t>
  </si>
  <si>
    <t>002-011-000192939</t>
  </si>
  <si>
    <t>06-08-2019 11:40:29</t>
  </si>
  <si>
    <t>06-08-2019 11:43:35</t>
  </si>
  <si>
    <t>PRECARGADO  CONSUMO AGOSTO 2019 Req  Lendara Tarea: 22646725</t>
  </si>
  <si>
    <t>002-011-000195646</t>
  </si>
  <si>
    <t>10-09-2019 17:09:54</t>
  </si>
  <si>
    <t>10-09-2019</t>
  </si>
  <si>
    <t>10-09-2019 17:13:34</t>
  </si>
  <si>
    <t>PRECARGADO  CONSUMO SEPTIEMBRE 2019 Req  Lendara Tarea: 23743795</t>
  </si>
  <si>
    <t>14171119</t>
  </si>
  <si>
    <t>002-011-000198324</t>
  </si>
  <si>
    <t>15-10-2019 16:18:41</t>
  </si>
  <si>
    <t>15-10-2019 16:23:34</t>
  </si>
  <si>
    <t>14032389</t>
  </si>
  <si>
    <t>002-011-000198002</t>
  </si>
  <si>
    <t>04-10-2019 12:30:23</t>
  </si>
  <si>
    <t>07-10-2019 10:48:48</t>
  </si>
  <si>
    <t>PRECARGADO  CONSUMO OCTUBRE 2019 Req  Lendara Tarea: 24383221</t>
  </si>
  <si>
    <t>14403438</t>
  </si>
  <si>
    <t>002-011-000200592</t>
  </si>
  <si>
    <t>07-11-2019 18:33:28</t>
  </si>
  <si>
    <t>07-11-2019</t>
  </si>
  <si>
    <t>07-11-2019 18:33:31</t>
  </si>
  <si>
    <t>PRECARGADO  CONSUMO NOVIEMBRE 2019 Req  Pdelpozo Tarea:    25208049</t>
  </si>
  <si>
    <t>14778960</t>
  </si>
  <si>
    <t>002-011-000203165</t>
  </si>
  <si>
    <t>05-12-2019 16:46:14</t>
  </si>
  <si>
    <t>05-12-2019</t>
  </si>
  <si>
    <t>05-12-2019 16:48:35</t>
  </si>
  <si>
    <t>latamfiberhome-duran</t>
  </si>
  <si>
    <t>Financiero: Venta materiales varios mail savegno 24-01-2019 Egreso   93338605</t>
  </si>
  <si>
    <t>LATAMFIBERHOME CABLE C  LTDA</t>
  </si>
  <si>
    <t>CDLA  HACIENDA SAN ENRIQUE  VIA DURAN TAMBO SOLAR 7-3 KM  9 5 MZ  3</t>
  </si>
  <si>
    <t>001-011-000365947</t>
  </si>
  <si>
    <t>29-01-2019 12:22:38</t>
  </si>
  <si>
    <t>29-01-2019 12:23:33</t>
  </si>
  <si>
    <t>Financiero: Venta de fibra mail 28-12-2018 egreso   91437405</t>
  </si>
  <si>
    <t>001-011-000365483</t>
  </si>
  <si>
    <t>07-01-2019 13:03:57</t>
  </si>
  <si>
    <t>07-01-2019 13:13:34</t>
  </si>
  <si>
    <t>Financiero: factura  por  los  intereses generados  a  Latamfiberhom   116 375 00 mail fvalarezo 31-07-2019</t>
  </si>
  <si>
    <t>001-011-000383227</t>
  </si>
  <si>
    <t>31-07-2019 17:28:09</t>
  </si>
  <si>
    <t>31-07-2019 17:28:32</t>
  </si>
  <si>
    <t>Financiero: Ventas varias mail ldelpozo 28-06-2019 Egreso   106149805</t>
  </si>
  <si>
    <t>001-011-000382985</t>
  </si>
  <si>
    <t>12-07-2019 17:46:56</t>
  </si>
  <si>
    <t>12-07-2019 17:48:35</t>
  </si>
  <si>
    <t>telcodata-torresdelamercedgye</t>
  </si>
  <si>
    <t>FINANCIERO: MAIL EALVARIO 06 08 2019 EGRESO  109091905 VENTAS DE CARTUCHOS A TELCODATA S A SOLICITADOS POR KATHERINE LAPENTTY</t>
  </si>
  <si>
    <t>0990800537001</t>
  </si>
  <si>
    <t>SERVICIOS TELCODATA S A</t>
  </si>
  <si>
    <t>Cordova   810 y Junin  Edificio Torres de la Merced Piso 2 Oficina 10</t>
  </si>
  <si>
    <t>001-011-000385658</t>
  </si>
  <si>
    <t>06-08-2019 14:09:45</t>
  </si>
  <si>
    <t>06-08-2019 14:13:32</t>
  </si>
  <si>
    <t>FINANCIERO: MAIL EALVARIO 06 08 2019 EGRESO  108371005 SE EGRESA EN VENTA A SERVICIOS TELCODATA SOLICITADO POR KATHERINE LAPENTTY CON ENTREGA A KENNEDY</t>
  </si>
  <si>
    <t>001-011-000385657</t>
  </si>
  <si>
    <t>06-08-2019 13:58:00</t>
  </si>
  <si>
    <t>06-08-2019 13:58:31</t>
  </si>
  <si>
    <t>FINANCIERO: MAIL EALVARIO 06 08 2019 EGRESO  107308005 VENTA DE CARTUCHOS DE IMPRESORA PARA TELCODATA S A</t>
  </si>
  <si>
    <t>001-011-000385656</t>
  </si>
  <si>
    <t>06-08-2019 13:42:23</t>
  </si>
  <si>
    <t>06-08-2019 13:43:34</t>
  </si>
  <si>
    <t>FINANCIERO: MAIL EALVARIO 06 08 2019 EGRESO  106969205 EN VENTA A TELCODATA S A EC KATHERINE LAPENTTY</t>
  </si>
  <si>
    <t>001-011-000385655</t>
  </si>
  <si>
    <t>06-08-2019 13:21:21</t>
  </si>
  <si>
    <t>06-08-2019 13:23:32</t>
  </si>
  <si>
    <t>FINANCIERO: MEIL EALVARIO 06 08 2019 EGRESO  104458805 VENTA DE CARTUCHO PARA IMPRESORA ADMINISTRACION TELCODATA GYE KATHERINE LAPENTTY</t>
  </si>
  <si>
    <t>001-011-000385654</t>
  </si>
  <si>
    <t>06-08-2019 11:49:57</t>
  </si>
  <si>
    <t>06-08-2019 11:53:31</t>
  </si>
  <si>
    <t xml:space="preserve">mes </t>
  </si>
  <si>
    <t>NC  por razon de  ajustes de precios  segun lo que indica Andrea Avila</t>
  </si>
  <si>
    <t>Nota de credito</t>
  </si>
  <si>
    <t>002-011-000012663</t>
  </si>
  <si>
    <t>imolina</t>
  </si>
  <si>
    <t>21-01-2019 12:40:23</t>
  </si>
  <si>
    <t>22-01-2019</t>
  </si>
  <si>
    <t>22-01-2019 14:23:38</t>
  </si>
  <si>
    <t>Empresa</t>
  </si>
  <si>
    <t>Ventas</t>
  </si>
  <si>
    <t>002-011-000173728</t>
  </si>
  <si>
    <t>Acuerdo Comercial</t>
  </si>
  <si>
    <t>002-011-000012651</t>
  </si>
  <si>
    <t>15-01-2019 15:28:20</t>
  </si>
  <si>
    <t>15-01-2019</t>
  </si>
  <si>
    <t>15-01-2019 17:38:42</t>
  </si>
  <si>
    <t>002-011-000171166</t>
  </si>
  <si>
    <t>servicio no concretado</t>
  </si>
  <si>
    <t>002-011-000012773</t>
  </si>
  <si>
    <t>14-03-2019 11:28:44</t>
  </si>
  <si>
    <t>14-03-2019 14:33:33</t>
  </si>
  <si>
    <t>Obras Civiles</t>
  </si>
  <si>
    <t>Servicio no concretado</t>
  </si>
  <si>
    <t>002-011-000012772</t>
  </si>
  <si>
    <t>14-03-2019 11:29:45</t>
  </si>
  <si>
    <t>14-03-2019 14:33:35</t>
  </si>
  <si>
    <t>002-011-000012771</t>
  </si>
  <si>
    <t>14-03-2019 11:30:44</t>
  </si>
  <si>
    <t>14-03-2019 14:33:32</t>
  </si>
  <si>
    <t>002-011-000012770</t>
  </si>
  <si>
    <t>14-03-2019 11:31:37</t>
  </si>
  <si>
    <t>acuerdo comercial ya que con el cliente se hizo un acuerdo de precios</t>
  </si>
  <si>
    <t>002-011-000012855</t>
  </si>
  <si>
    <t>30-04-2019 15:20:23</t>
  </si>
  <si>
    <t>30-04-2019</t>
  </si>
  <si>
    <t>30-04-2019 16:03:32</t>
  </si>
  <si>
    <t>002-011-000012854</t>
  </si>
  <si>
    <t>30-04-2019 15:45:54</t>
  </si>
  <si>
    <t>002-011-000012853</t>
  </si>
  <si>
    <t>30-04-2019 15:46:50</t>
  </si>
  <si>
    <t>FACT 190838 SE DUPLICO CON LA FACTURA 190483 tarea 22116834</t>
  </si>
  <si>
    <t>002-011-000013212</t>
  </si>
  <si>
    <t>19-08-2019 15:14:34</t>
  </si>
  <si>
    <t>21-08-2019 09:48:34</t>
  </si>
  <si>
    <t>Contabilidad Facturacion</t>
  </si>
  <si>
    <t>Factura duplicada</t>
  </si>
  <si>
    <t>FACTURACION DUPLICADA con factura  N0  190484 tarea 21836586</t>
  </si>
  <si>
    <t>002-011-000013175</t>
  </si>
  <si>
    <t>07-08-2019 12:31:19</t>
  </si>
  <si>
    <t>08-08-2019 13:23:35</t>
  </si>
  <si>
    <t>cliente no proceso la factura el mes anterior tarea 25481036</t>
  </si>
  <si>
    <t>14789538</t>
  </si>
  <si>
    <t>002-011-000013552</t>
  </si>
  <si>
    <t>13-12-2019 17:59:25</t>
  </si>
  <si>
    <t>16-12-2019 12:33:35</t>
  </si>
  <si>
    <t>Cliente</t>
  </si>
  <si>
    <t>Actualización/Corrección datos Generales</t>
  </si>
  <si>
    <t>cliente no proceso la factura el mes anterior tarea 25482822</t>
  </si>
  <si>
    <t>14789540</t>
  </si>
  <si>
    <t>002-011-000013551</t>
  </si>
  <si>
    <t>13-12-2019 18:02:15</t>
  </si>
  <si>
    <t>NO SE CAMBIO EL ESTADO DE LA FACTURA CUANDO SE SOLICITO LA ANULACION tarea 25373456</t>
  </si>
  <si>
    <t>14784672</t>
  </si>
  <si>
    <t>002-011-000013540</t>
  </si>
  <si>
    <t>10-12-2019 17:29:46</t>
  </si>
  <si>
    <t>11-12-2019 17:48:32</t>
  </si>
  <si>
    <t>Sistemas</t>
  </si>
  <si>
    <t>Error de calculo</t>
  </si>
  <si>
    <t>Factura 382764 Duplicada mes Jul 19   Ap  MFranco  -  2019-08-02 12:33  tarea  -  21700682</t>
  </si>
  <si>
    <t>001-011-000015640</t>
  </si>
  <si>
    <t>iegarcia</t>
  </si>
  <si>
    <t>06-08-2019 08:50:34</t>
  </si>
  <si>
    <t>07-08-2019 11:28:34</t>
  </si>
  <si>
    <t>ACTUALIZACION CORRECION DATOS GENERALES AP  FACT 001-011-000371702  AP  MFRANCO 19-07-2019 16:16  TAREA  21351325</t>
  </si>
  <si>
    <t>001-011-000015582</t>
  </si>
  <si>
    <t>sperez</t>
  </si>
  <si>
    <t>22-07-2019 09:29:26</t>
  </si>
  <si>
    <t>22-07-2019</t>
  </si>
  <si>
    <t>22-07-2019 14:18:36</t>
  </si>
  <si>
    <t>ACTUALIZACION CORRECION DATOS GENERALES AP  FACT 001-011-000371698  AP  MFRANCO 19-07-2019 17:16  TAREA  21351325</t>
  </si>
  <si>
    <t>001-011-000015586</t>
  </si>
  <si>
    <t>22-07-2019 08:48:50</t>
  </si>
  <si>
    <t>22-07-2019 14:18:35</t>
  </si>
  <si>
    <t>ACTUALIZACION CORRECION DATOS GENERALES AP  FACT 001-011-000371699  AP  MFRANCO 19-07-2019 17:16  TAREA  21351325</t>
  </si>
  <si>
    <t>001-011-000015585</t>
  </si>
  <si>
    <t>22-07-2019 08:53:50</t>
  </si>
  <si>
    <t>ACTUALIZACION CORRECION DATOS GENERALES AP  FACT 001-011-000371703  AP  MFRANCO 19-07-2019 16:16  TAREA  21351325</t>
  </si>
  <si>
    <t>001-011-000015581</t>
  </si>
  <si>
    <t>22-07-2019 09:33:28</t>
  </si>
  <si>
    <t>ACTUALIZACION CORRECION DATOS GENERALES AP  FACT 001-011-000371701  AP  MFRANCO 19-07-2019 16:16  TAREA  21351325</t>
  </si>
  <si>
    <t>001-011-000015583</t>
  </si>
  <si>
    <t>22-07-2019 09:28:19</t>
  </si>
  <si>
    <t>ACTUALIZACION CORRECION DATOS GENERALES AP  FACT 001-011-000371700  AP  MFRANCO 19-07-2019 16:16  TAREA  21351325</t>
  </si>
  <si>
    <t>001-011-000015584</t>
  </si>
  <si>
    <t>22-07-2019 09:27:02</t>
  </si>
  <si>
    <t>ACTUALIZACION CORRECION DATOS GENERALES AP  FACT 001-011-000371705  AP  MFRANCO 19-07-2019 16:16  TAREA  21351325</t>
  </si>
  <si>
    <t>001-011-000015578</t>
  </si>
  <si>
    <t>22-07-2019 09:41:53</t>
  </si>
  <si>
    <t>ACTUALIZACION CORRECION DATOS GENERALES AP  FACT 001-011-000374516  AP  MFRANCO 19-07-2019 16:16  TAREA  21351325</t>
  </si>
  <si>
    <t>001-011-000015571</t>
  </si>
  <si>
    <t>22-07-2019 10:00:08</t>
  </si>
  <si>
    <t>22-07-2019 14:18:32</t>
  </si>
  <si>
    <t>ACTUALIZACION CORRECION DATOS GENERALES AP  FACT 001-011-000374514  AP  MFRANCO 19-07-2019 16:16  TAREA  21351325</t>
  </si>
  <si>
    <t>001-011-000015573</t>
  </si>
  <si>
    <t>22-07-2019 09:57:13</t>
  </si>
  <si>
    <t>ACTUALIZACION CORRECION DATOS GENERALES AP  FACT 001-011-000374515  AP  MFRANCO 19-07-2019 16:16  TAREA  21351325</t>
  </si>
  <si>
    <t>001-011-000015572</t>
  </si>
  <si>
    <t>22-07-2019 09:59:06</t>
  </si>
  <si>
    <t>ACTUALIZACION CORRECION DATOS GENERALES AP  FACT 001-011-000374509  AP  MFRANCO 19-07-2019 16:16  TAREA  21351325</t>
  </si>
  <si>
    <t>001-011-000015579</t>
  </si>
  <si>
    <t>22-07-2019 09:40:40</t>
  </si>
  <si>
    <t>ACTUALIZACION CORRECION DATOS GENERALES AP  FACT 001-011-000374512  AP  MFRANCO 19-07-2019 16:16  TAREA  21351325</t>
  </si>
  <si>
    <t>001-011-000015575</t>
  </si>
  <si>
    <t>22-07-2019 09:47:27</t>
  </si>
  <si>
    <t>ACTUALIZACION CORRECION DATOS GENERALES AP  FACT 001-011-000374513  AP  MFRANCO 19-07-2019 16:16  TAREA  21351325</t>
  </si>
  <si>
    <t>001-011-000015574</t>
  </si>
  <si>
    <t>22-07-2019 09:55:03</t>
  </si>
  <si>
    <t>ACTUALIZACION CORRECION DATOS GENERALES AP  FACT 001-011-000374511  AP  MFRANCO 19-07-2019 16:16  TAREA  21351325</t>
  </si>
  <si>
    <t>001-011-000015576</t>
  </si>
  <si>
    <t>22-07-2019 09:46:25</t>
  </si>
  <si>
    <t>ACTUALIZACION CORRECION DATOS GENERALES AP  FACT 001-011-000371704  AP  MFRANCO 19-07-2019 16:16  TAREA  21351325</t>
  </si>
  <si>
    <t>001-011-000015580</t>
  </si>
  <si>
    <t>22-07-2019 09:36:01</t>
  </si>
  <si>
    <t>22-07-2019 14:18:37</t>
  </si>
  <si>
    <t>ACTUALIZACION CORRECION DATOS GENERALES AP  FACT 001-011-000374510  AP  MFRANCO 19-07-2019 16:16  TAREA  21351325</t>
  </si>
  <si>
    <t>001-011-000015577</t>
  </si>
  <si>
    <t>22-07-2019 09:43:42</t>
  </si>
  <si>
    <t>ACTUALIZACION CORRECION DATOS GENERALES AP  FACT 001-011-000374551  AP  MFRANCO 19-07-2019 16:16  TAREA  21351325</t>
  </si>
  <si>
    <t>001-011-000015569</t>
  </si>
  <si>
    <t>22-07-2019 10:01:56</t>
  </si>
  <si>
    <t>ACTUALIZACION CORRECION DATOS GENERALES AP  FACT 001-011-000374550  AP  MFRANCO 19-07-2019 16:16  TAREA  21351325</t>
  </si>
  <si>
    <t>001-011-000015570</t>
  </si>
  <si>
    <t>22-07-2019 10:01:06</t>
  </si>
  <si>
    <t>TRAMITE DE ADUANA Ap  Fc 371681 Marzo 19  Ap  Mfranco 18-04-2019 09:42  tarea 18860543</t>
  </si>
  <si>
    <t>001-011-000015199</t>
  </si>
  <si>
    <t>18-04-2019 11:55:24</t>
  </si>
  <si>
    <t>18-04-2019 18:43:27</t>
  </si>
  <si>
    <t>Compras Al Exter  E Importa</t>
  </si>
  <si>
    <t>Nota de credito Tarea 21159159  actualizacion de fecha</t>
  </si>
  <si>
    <t>001-011-000015534</t>
  </si>
  <si>
    <t>cfranco</t>
  </si>
  <si>
    <t>16-07-2019 12:59:41</t>
  </si>
  <si>
    <t>16-07-2019</t>
  </si>
  <si>
    <t>16-07-2019 22:28:35</t>
  </si>
  <si>
    <t>001-011-000015533</t>
  </si>
  <si>
    <t>16-07-2019 13:01:21</t>
  </si>
  <si>
    <t>16-07-2019 22:28:31</t>
  </si>
  <si>
    <t>Actualizacion Fc 382985 Julio 2019  Ap  x Mfranco 27 11 2019 13:12  tarea 24961660</t>
  </si>
  <si>
    <t>0992864788001</t>
  </si>
  <si>
    <t>001-011-000015946</t>
  </si>
  <si>
    <t>27-11-2019 15:55:29</t>
  </si>
  <si>
    <t>27-11-2019</t>
  </si>
  <si>
    <t>27-11-2019 19:59:40</t>
  </si>
  <si>
    <t>Cliente no recibe facturas por proporcionales tarea 23705601</t>
  </si>
  <si>
    <t>14041234</t>
  </si>
  <si>
    <t>002-011-000013368</t>
  </si>
  <si>
    <t>14-10-2019 15:51:05</t>
  </si>
  <si>
    <t>15-10-2019 14:58:34</t>
  </si>
  <si>
    <t xml:space="preserve">Monto a Pagar </t>
  </si>
  <si>
    <t>20%</t>
  </si>
  <si>
    <t>10%</t>
  </si>
  <si>
    <t xml:space="preserve">Total Factura </t>
  </si>
  <si>
    <t>Etiquetas de fila</t>
  </si>
  <si>
    <t>Total general</t>
  </si>
  <si>
    <t>Suma de Gravado</t>
  </si>
  <si>
    <t>Suma de Excentos</t>
  </si>
  <si>
    <t xml:space="preserve">Suma de Total Factura </t>
  </si>
  <si>
    <t xml:space="preserve">Suma de IVA </t>
  </si>
  <si>
    <t>Suma de SALDO</t>
  </si>
  <si>
    <t>LATAMFIBERHOME CABLE C. LTDA</t>
  </si>
  <si>
    <t>SECURITY DATA SEGURIDAD EN DAT</t>
  </si>
  <si>
    <t>Cable Andino Inc.</t>
  </si>
  <si>
    <t>Cable Andino S.A. Corpandino</t>
  </si>
  <si>
    <t>Cajamarca Protective Services C. Ltda. Cajaprotserv</t>
  </si>
  <si>
    <t>Consorcio Systor Telconet Jr Electric Supply</t>
  </si>
  <si>
    <t>Linkotel . S. A.</t>
  </si>
  <si>
    <t>Megadatos S.A.</t>
  </si>
  <si>
    <t>Telconet Guatemala S.A.</t>
  </si>
  <si>
    <t>Telconet Panama S.A.</t>
  </si>
  <si>
    <t>Telsoterra S. A.</t>
  </si>
  <si>
    <t xml:space="preserve">Tipo </t>
  </si>
  <si>
    <t>DESCRIPCION_TIPO_ROL</t>
  </si>
  <si>
    <t>NOMBRE_REGION</t>
  </si>
  <si>
    <t>FECHA_REPORTE</t>
  </si>
  <si>
    <t>TIPO_IDENTIFICACION</t>
  </si>
  <si>
    <t>IDENTIFICACION_CLIENTE</t>
  </si>
  <si>
    <t>NOMBRE_CLIENTE</t>
  </si>
  <si>
    <t>ESTADO_CLIENTE</t>
  </si>
  <si>
    <t>NUMERO_CONTRATO</t>
  </si>
  <si>
    <t>FORMA_PAGO</t>
  </si>
  <si>
    <t>DESCRIPCION_BANCO</t>
  </si>
  <si>
    <t>DESCRIPCION_CUENTA</t>
  </si>
  <si>
    <t>NOMBRE_OFICINA</t>
  </si>
  <si>
    <t>CODIGO_TIPO_NEGOCIO</t>
  </si>
  <si>
    <t>NOMBRE_TIPO_NEGOCIO</t>
  </si>
  <si>
    <t>ESTADO_LOGIN</t>
  </si>
  <si>
    <t>ESTADO_INTERNET</t>
  </si>
  <si>
    <t>TELEFONOS</t>
  </si>
  <si>
    <t>CIUDAD</t>
  </si>
  <si>
    <t>ELEMENTO</t>
  </si>
  <si>
    <t>TIPO_MEDIO</t>
  </si>
  <si>
    <t>NUMERO_CORTES</t>
  </si>
  <si>
    <t>FE_ACTIVACION</t>
  </si>
  <si>
    <t>FE_CANCELACION</t>
  </si>
  <si>
    <t>FE_CORTE</t>
  </si>
  <si>
    <t>FECHA_EMISION</t>
  </si>
  <si>
    <t>FACTURA</t>
  </si>
  <si>
    <t>VALOR_TOTAL</t>
  </si>
  <si>
    <t>PAGOS</t>
  </si>
  <si>
    <t>NOTAS_CREDITO</t>
  </si>
  <si>
    <t>NOTAS_DEBITO_INTERNA</t>
  </si>
  <si>
    <t>SALDO</t>
  </si>
  <si>
    <t>CORRIENTE</t>
  </si>
  <si>
    <t>30_DIAS</t>
  </si>
  <si>
    <t>60_DIAS</t>
  </si>
  <si>
    <t>90_DIAS</t>
  </si>
  <si>
    <t>121 a 179 DIAS</t>
  </si>
  <si>
    <t>181 a 364 DIAS</t>
  </si>
  <si>
    <t>365_DIAS</t>
  </si>
  <si>
    <t>MAS_DE_365_DIAS</t>
  </si>
  <si>
    <t>EJECUTIVO_COBRANZAS</t>
  </si>
  <si>
    <t>OBSERVACION_RECHAZO_DEBITO</t>
  </si>
  <si>
    <t>FECHA_RECHAZO_DEBITO</t>
  </si>
  <si>
    <t>TRAMITE_LEGAL</t>
  </si>
  <si>
    <t>TIEMPO_ESPERA_MESES_CORTE</t>
  </si>
  <si>
    <t>RELACIONADA</t>
  </si>
  <si>
    <t>COSTA</t>
  </si>
  <si>
    <t>2019-12-31</t>
  </si>
  <si>
    <t>RUC</t>
  </si>
  <si>
    <t>CON-001-001-0003993</t>
  </si>
  <si>
    <t/>
  </si>
  <si>
    <t>Empresa Relacionada</t>
  </si>
  <si>
    <t>AV. ASSAF BUCARAM SOLAR 1 Y AV. SECUNDINO SAENZ</t>
  </si>
  <si>
    <t>043900000,0990090090,59343900048,593943900048</t>
  </si>
  <si>
    <t>JURISDICCION TN - GUAYAQUIL</t>
  </si>
  <si>
    <t>MARCO VINICIO RODRIGUEZ QUINDE</t>
  </si>
  <si>
    <t>sw1linkotel1.telconet.net</t>
  </si>
  <si>
    <t>Fibra Optica</t>
  </si>
  <si>
    <t>3</t>
  </si>
  <si>
    <t>2009-07-21</t>
  </si>
  <si>
    <t>2019-10-02</t>
  </si>
  <si>
    <t>2018-02-06</t>
  </si>
  <si>
    <t>2016-02-01</t>
  </si>
  <si>
    <t>001-011-000095515</t>
  </si>
  <si>
    <t>MARIA ELENA FRANCO PILALO</t>
  </si>
  <si>
    <t>N</t>
  </si>
  <si>
    <t>6</t>
  </si>
  <si>
    <t>2016-02-29</t>
  </si>
  <si>
    <t>001-011-000098197</t>
  </si>
  <si>
    <t>2016-03-31</t>
  </si>
  <si>
    <t>001-011-000100766</t>
  </si>
  <si>
    <t>2016-05-02</t>
  </si>
  <si>
    <t>001-011-000103470</t>
  </si>
  <si>
    <t>043900000,0980114945,0990090090,59343900048</t>
  </si>
  <si>
    <t>sw8bodegakn1.telconet.net</t>
  </si>
  <si>
    <t>2016-05-23</t>
  </si>
  <si>
    <t>2019-01-14</t>
  </si>
  <si>
    <t>001-011-000105659</t>
  </si>
  <si>
    <t>001-011-000105768</t>
  </si>
  <si>
    <t>2016-06-01</t>
  </si>
  <si>
    <t>001-011-000106114</t>
  </si>
  <si>
    <t>2016-07-04</t>
  </si>
  <si>
    <t>001-011-000108448</t>
  </si>
  <si>
    <t>001-011-000109908</t>
  </si>
  <si>
    <t>Ave. Jose Assad Bucaram y Secundino  Cdla. Kennedy Norte  Edificio Linkotel atras del World Trade</t>
  </si>
  <si>
    <t>sw1matices1.telconet.net</t>
  </si>
  <si>
    <t>2011-05-23</t>
  </si>
  <si>
    <t>2019-05-28</t>
  </si>
  <si>
    <t>001-011-000110133</t>
  </si>
  <si>
    <t>COM</t>
  </si>
  <si>
    <t>Comercio</t>
  </si>
  <si>
    <t>linkotel3</t>
  </si>
  <si>
    <t>Ave. Jose Assad Bucaram y Secundino  Cdla. Kennedy Norte   Edificio Linkotel  atras del World Trade</t>
  </si>
  <si>
    <t>2005-09-06</t>
  </si>
  <si>
    <t>2017-09-26</t>
  </si>
  <si>
    <t>001-011-000110134</t>
  </si>
  <si>
    <t>2016-08-01</t>
  </si>
  <si>
    <t>001-011-000110866</t>
  </si>
  <si>
    <t>001-011-000112281</t>
  </si>
  <si>
    <t>001-011-000112282</t>
  </si>
  <si>
    <t>001-011-000112576</t>
  </si>
  <si>
    <t>2016-09-01</t>
  </si>
  <si>
    <t>001-011-000113831</t>
  </si>
  <si>
    <t>001-011-000113832</t>
  </si>
  <si>
    <t>001-011-000114270</t>
  </si>
  <si>
    <t>001-011-000115687</t>
  </si>
  <si>
    <t>2016-10-03</t>
  </si>
  <si>
    <t>001-011-000286340</t>
  </si>
  <si>
    <t>001-011-000287363</t>
  </si>
  <si>
    <t>001-011-000287364</t>
  </si>
  <si>
    <t>001-011-000287642</t>
  </si>
  <si>
    <t>2016-11-01</t>
  </si>
  <si>
    <t>001-011-000289255</t>
  </si>
  <si>
    <t>043900000,043900048,0990090090</t>
  </si>
  <si>
    <t>sw2kn.telconet.net</t>
  </si>
  <si>
    <t>2016-10-18</t>
  </si>
  <si>
    <t>2018-12-03</t>
  </si>
  <si>
    <t>001-011-000289256</t>
  </si>
  <si>
    <t>001-011-000290264</t>
  </si>
  <si>
    <t>001-011-000290265</t>
  </si>
  <si>
    <t>001-011-000290544</t>
  </si>
  <si>
    <t>2016-11-09</t>
  </si>
  <si>
    <t>001-011-000291260</t>
  </si>
  <si>
    <t>2016-12-01</t>
  </si>
  <si>
    <t>001-011-000291967</t>
  </si>
  <si>
    <t>001-011-000291968</t>
  </si>
  <si>
    <t>001-011-000292976</t>
  </si>
  <si>
    <t>001-011-000292977</t>
  </si>
  <si>
    <t>001-011-000293255</t>
  </si>
  <si>
    <t>2017-01-03</t>
  </si>
  <si>
    <t>001-011-000294745</t>
  </si>
  <si>
    <t>001-011-000294746</t>
  </si>
  <si>
    <t>001-011-000295767</t>
  </si>
  <si>
    <t>001-011-000295768</t>
  </si>
  <si>
    <t>001-011-000296043</t>
  </si>
  <si>
    <t>2017-02-01</t>
  </si>
  <si>
    <t>001-011-000297327</t>
  </si>
  <si>
    <t>001-011-000297328</t>
  </si>
  <si>
    <t>001-011-000298336</t>
  </si>
  <si>
    <t>001-011-000298337</t>
  </si>
  <si>
    <t>001-011-000298608</t>
  </si>
  <si>
    <t>2017-02-07</t>
  </si>
  <si>
    <t>001-011-000299366</t>
  </si>
  <si>
    <t>001-011-000299367</t>
  </si>
  <si>
    <t>001-011-000299368</t>
  </si>
  <si>
    <t>001-011-000299369</t>
  </si>
  <si>
    <t>001-011-000299370</t>
  </si>
  <si>
    <t>001-011-000299371</t>
  </si>
  <si>
    <t>001-011-000299372</t>
  </si>
  <si>
    <t>001-011-000299373</t>
  </si>
  <si>
    <t>2017-02-22</t>
  </si>
  <si>
    <t>001-011-000299667</t>
  </si>
  <si>
    <t>001-011-000299668</t>
  </si>
  <si>
    <t>2017-03-01</t>
  </si>
  <si>
    <t>001-011-000300021</t>
  </si>
  <si>
    <t>001-011-000300022</t>
  </si>
  <si>
    <t>001-011-000301028</t>
  </si>
  <si>
    <t>001-011-000301029</t>
  </si>
  <si>
    <t>001-011-000301301</t>
  </si>
  <si>
    <t>2017-04-03</t>
  </si>
  <si>
    <t>001-011-000302640</t>
  </si>
  <si>
    <t>001-011-000302641</t>
  </si>
  <si>
    <t>001-011-000303665</t>
  </si>
  <si>
    <t>001-011-000303666</t>
  </si>
  <si>
    <t>001-011-000303943</t>
  </si>
  <si>
    <t>2017-05-02</t>
  </si>
  <si>
    <t>001-011-000305300</t>
  </si>
  <si>
    <t>001-011-000305301</t>
  </si>
  <si>
    <t>001-011-000306299</t>
  </si>
  <si>
    <t>001-011-000306300</t>
  </si>
  <si>
    <t>001-011-000306569</t>
  </si>
  <si>
    <t>2017-05-19</t>
  </si>
  <si>
    <t>001-011-000307550</t>
  </si>
  <si>
    <t>2017-06-01</t>
  </si>
  <si>
    <t>001-011-000307909</t>
  </si>
  <si>
    <t>001-011-000307910</t>
  </si>
  <si>
    <t>001-011-000308915</t>
  </si>
  <si>
    <t>001-011-000308916</t>
  </si>
  <si>
    <t>001-011-000309189</t>
  </si>
  <si>
    <t>2017-06-16</t>
  </si>
  <si>
    <t>001-011-000310147</t>
  </si>
  <si>
    <t>2017-06-21</t>
  </si>
  <si>
    <t>001-011-000310331</t>
  </si>
  <si>
    <t>001-011-000310332</t>
  </si>
  <si>
    <t>001-011-000310333</t>
  </si>
  <si>
    <t>001-011-000310334</t>
  </si>
  <si>
    <t>2017-07-03</t>
  </si>
  <si>
    <t>001-011-000310814</t>
  </si>
  <si>
    <t>001-011-000310815</t>
  </si>
  <si>
    <t>001-011-000311819</t>
  </si>
  <si>
    <t>001-011-000311820</t>
  </si>
  <si>
    <t>001-011-000312096</t>
  </si>
  <si>
    <t>2017-07-20</t>
  </si>
  <si>
    <t>001-011-000313101</t>
  </si>
  <si>
    <t>2017-08-01</t>
  </si>
  <si>
    <t>001-011-000313523</t>
  </si>
  <si>
    <t>001-011-000313524</t>
  </si>
  <si>
    <t>001-011-000314570</t>
  </si>
  <si>
    <t>001-011-000314571</t>
  </si>
  <si>
    <t>Servicios</t>
  </si>
  <si>
    <t>043900000,0990090090,0998867866</t>
  </si>
  <si>
    <t>sw3americas2.telconet.net</t>
  </si>
  <si>
    <t>2017-06-29</t>
  </si>
  <si>
    <t>001-011-000314572</t>
  </si>
  <si>
    <t>001-011-000314846</t>
  </si>
  <si>
    <t>2017-09-01</t>
  </si>
  <si>
    <t>001-011-000316499</t>
  </si>
  <si>
    <t>001-011-000316500</t>
  </si>
  <si>
    <t>001-011-000317534</t>
  </si>
  <si>
    <t>001-011-000317535</t>
  </si>
  <si>
    <t>001-011-000317536</t>
  </si>
  <si>
    <t>001-011-000317809</t>
  </si>
  <si>
    <t>001-011-000318341</t>
  </si>
  <si>
    <t>linkoecutel-pcarbogye</t>
  </si>
  <si>
    <t>sw1telmexgye.telconet.net</t>
  </si>
  <si>
    <t>UTP</t>
  </si>
  <si>
    <t>2010-07-01</t>
  </si>
  <si>
    <t>2018-10-09</t>
  </si>
  <si>
    <t>2017-09-08</t>
  </si>
  <si>
    <t>001-011-000318587</t>
  </si>
  <si>
    <t>2017-09-20</t>
  </si>
  <si>
    <t>001-011-000318959</t>
  </si>
  <si>
    <t>001-011-000318963</t>
  </si>
  <si>
    <t>2017-10-01</t>
  </si>
  <si>
    <t>001-011-000319058</t>
  </si>
  <si>
    <t>001-011-000319075</t>
  </si>
  <si>
    <t>001-011-000319081</t>
  </si>
  <si>
    <t>2017-10-02</t>
  </si>
  <si>
    <t>001-011-000319367</t>
  </si>
  <si>
    <t>001-011-000319368</t>
  </si>
  <si>
    <t>001-011-000319622</t>
  </si>
  <si>
    <t>001-011-000320411</t>
  </si>
  <si>
    <t>001-011-000320412</t>
  </si>
  <si>
    <t>001-011-000320413</t>
  </si>
  <si>
    <t>sw1cecarmen1.telconet.net</t>
  </si>
  <si>
    <t>2009-07-20</t>
  </si>
  <si>
    <t>2018-08-15</t>
  </si>
  <si>
    <t>001-011-000320682</t>
  </si>
  <si>
    <t>001-011-000320683</t>
  </si>
  <si>
    <t>2017-10-03</t>
  </si>
  <si>
    <t>001-011-000321241</t>
  </si>
  <si>
    <t>2017-10-10</t>
  </si>
  <si>
    <t>001-011-000321350</t>
  </si>
  <si>
    <t>2017-10-12</t>
  </si>
  <si>
    <t>001-011-000321399</t>
  </si>
  <si>
    <t>001-011-000321402</t>
  </si>
  <si>
    <t>001-011-000321404</t>
  </si>
  <si>
    <t>001-011-000321408</t>
  </si>
  <si>
    <t>001-011-000321476</t>
  </si>
  <si>
    <t>001-011-000321494</t>
  </si>
  <si>
    <t>sw7kn.telconet.net</t>
  </si>
  <si>
    <t>2010-11-08</t>
  </si>
  <si>
    <t>2017-10-17</t>
  </si>
  <si>
    <t>001-011-000321598</t>
  </si>
  <si>
    <t>2017-10-19</t>
  </si>
  <si>
    <t>001-011-000321697</t>
  </si>
  <si>
    <t>2017-10-20</t>
  </si>
  <si>
    <t>001-011-000321755</t>
  </si>
  <si>
    <t>2017-11-01</t>
  </si>
  <si>
    <t>001-011-000322075</t>
  </si>
  <si>
    <t>001-011-000322076</t>
  </si>
  <si>
    <t>001-011-000322333</t>
  </si>
  <si>
    <t>001-011-000323120</t>
  </si>
  <si>
    <t>001-011-000323121</t>
  </si>
  <si>
    <t>001-011-000323122</t>
  </si>
  <si>
    <t>001-011-000323391</t>
  </si>
  <si>
    <t>001-011-000323392</t>
  </si>
  <si>
    <t>001-011-000323979</t>
  </si>
  <si>
    <t>2017-11-21</t>
  </si>
  <si>
    <t>001-011-000324641</t>
  </si>
  <si>
    <t>2017-12-01</t>
  </si>
  <si>
    <t>001-011-000325014</t>
  </si>
  <si>
    <t>001-011-000325015</t>
  </si>
  <si>
    <t>001-011-000325269</t>
  </si>
  <si>
    <t>001-011-000326044</t>
  </si>
  <si>
    <t>001-011-000326045</t>
  </si>
  <si>
    <t>001-011-000326046</t>
  </si>
  <si>
    <t>001-011-000326314</t>
  </si>
  <si>
    <t>001-011-000326315</t>
  </si>
  <si>
    <t>001-011-000326588</t>
  </si>
  <si>
    <t>2017-12-22</t>
  </si>
  <si>
    <t>001-011-000327587</t>
  </si>
  <si>
    <t>001-011-000327588</t>
  </si>
  <si>
    <t>001-011-000327589</t>
  </si>
  <si>
    <t>2018-01-02</t>
  </si>
  <si>
    <t>001-011-000327937</t>
  </si>
  <si>
    <t>001-011-000327938</t>
  </si>
  <si>
    <t>001-011-000328194</t>
  </si>
  <si>
    <t>001-011-000328981</t>
  </si>
  <si>
    <t>001-011-000328982</t>
  </si>
  <si>
    <t>001-011-000328983</t>
  </si>
  <si>
    <t>001-011-000329256</t>
  </si>
  <si>
    <t>001-011-000329257</t>
  </si>
  <si>
    <t>001-011-000329528</t>
  </si>
  <si>
    <t>2018-02-01</t>
  </si>
  <si>
    <t>001-011-000332646</t>
  </si>
  <si>
    <t>001-011-000332647</t>
  </si>
  <si>
    <t>001-011-000332894</t>
  </si>
  <si>
    <t>001-011-000333675</t>
  </si>
  <si>
    <t>001-011-000333676</t>
  </si>
  <si>
    <t>001-011-000333677</t>
  </si>
  <si>
    <t>001-011-000333944</t>
  </si>
  <si>
    <t>001-011-000333945</t>
  </si>
  <si>
    <t>001-011-000334210</t>
  </si>
  <si>
    <t>2018-02-22</t>
  </si>
  <si>
    <t>001-011-000335036</t>
  </si>
  <si>
    <t>2018-03-01</t>
  </si>
  <si>
    <t>001-011-000335363</t>
  </si>
  <si>
    <t>001-011-000335364</t>
  </si>
  <si>
    <t>001-011-000335614</t>
  </si>
  <si>
    <t>001-011-000336403</t>
  </si>
  <si>
    <t>001-011-000336404</t>
  </si>
  <si>
    <t>001-011-000336665</t>
  </si>
  <si>
    <t>001-011-000336666</t>
  </si>
  <si>
    <t>001-011-000336936</t>
  </si>
  <si>
    <t>2018-04-01</t>
  </si>
  <si>
    <t>001-011-000337761</t>
  </si>
  <si>
    <t>001-011-000337774</t>
  </si>
  <si>
    <t>2018-04-02</t>
  </si>
  <si>
    <t>001-011-000338039</t>
  </si>
  <si>
    <t>001-011-000338040</t>
  </si>
  <si>
    <t>001-011-000338291</t>
  </si>
  <si>
    <t>001-011-000339053</t>
  </si>
  <si>
    <t>001-011-000339054</t>
  </si>
  <si>
    <t>001-011-000339316</t>
  </si>
  <si>
    <t>001-011-000339317</t>
  </si>
  <si>
    <t>001-011-000339583</t>
  </si>
  <si>
    <t>2018-04-05</t>
  </si>
  <si>
    <t>001-011-000339902</t>
  </si>
  <si>
    <t>2018-05-01</t>
  </si>
  <si>
    <t>001-011-000340429</t>
  </si>
  <si>
    <t>2018-05-02</t>
  </si>
  <si>
    <t>001-011-000340731</t>
  </si>
  <si>
    <t>001-011-000340732</t>
  </si>
  <si>
    <t>001-011-000340987</t>
  </si>
  <si>
    <t>001-011-000341755</t>
  </si>
  <si>
    <t>001-011-000341756</t>
  </si>
  <si>
    <t>001-011-000342013</t>
  </si>
  <si>
    <t>001-011-000342014</t>
  </si>
  <si>
    <t>001-011-000342278</t>
  </si>
  <si>
    <t>2018-05-03</t>
  </si>
  <si>
    <t>001-011-000342607</t>
  </si>
  <si>
    <t>2018-05-04</t>
  </si>
  <si>
    <t>001-011-000342639</t>
  </si>
  <si>
    <t>2018-06-01</t>
  </si>
  <si>
    <t>001-011-000343318</t>
  </si>
  <si>
    <t>001-011-000343319</t>
  </si>
  <si>
    <t>001-011-000343570</t>
  </si>
  <si>
    <t>001-011-000344329</t>
  </si>
  <si>
    <t>001-011-000344330</t>
  </si>
  <si>
    <t>001-011-000344578</t>
  </si>
  <si>
    <t>001-011-000344579</t>
  </si>
  <si>
    <t>001-011-000344842</t>
  </si>
  <si>
    <t>001-011-000345109</t>
  </si>
  <si>
    <t>2018-07-01</t>
  </si>
  <si>
    <t>001-011-000345950</t>
  </si>
  <si>
    <t>2018-07-02</t>
  </si>
  <si>
    <t>001-011-000346254</t>
  </si>
  <si>
    <t>001-011-000346255</t>
  </si>
  <si>
    <t>001-011-000346509</t>
  </si>
  <si>
    <t>001-011-000347277</t>
  </si>
  <si>
    <t>001-011-000347278</t>
  </si>
  <si>
    <t>001-011-000347533</t>
  </si>
  <si>
    <t>001-011-000347534</t>
  </si>
  <si>
    <t>001-011-000347802</t>
  </si>
  <si>
    <t>2018-08-01</t>
  </si>
  <si>
    <t>001-011-000348909</t>
  </si>
  <si>
    <t>001-011-000348910</t>
  </si>
  <si>
    <t>001-011-000349159</t>
  </si>
  <si>
    <t>001-011-000349940</t>
  </si>
  <si>
    <t>001-011-000349941</t>
  </si>
  <si>
    <t>001-011-000350199</t>
  </si>
  <si>
    <t>001-011-000350200</t>
  </si>
  <si>
    <t>001-011-000350469</t>
  </si>
  <si>
    <t>2018-08-09</t>
  </si>
  <si>
    <t>001-011-000351093</t>
  </si>
  <si>
    <t>2018-08-16</t>
  </si>
  <si>
    <t>001-011-000351219</t>
  </si>
  <si>
    <t>2018-09-03</t>
  </si>
  <si>
    <t>001-011-000351824</t>
  </si>
  <si>
    <t>001-011-000351825</t>
  </si>
  <si>
    <t>001-011-000352075</t>
  </si>
  <si>
    <t>001-011-000352869</t>
  </si>
  <si>
    <t>001-011-000352870</t>
  </si>
  <si>
    <t>001-011-000353130</t>
  </si>
  <si>
    <t>001-011-000353131</t>
  </si>
  <si>
    <t>001-011-000353400</t>
  </si>
  <si>
    <t>2018-09-06</t>
  </si>
  <si>
    <t>001-011-000353812</t>
  </si>
  <si>
    <t>2018-09-18</t>
  </si>
  <si>
    <t>001-011-000354125</t>
  </si>
  <si>
    <t>2018-10-01</t>
  </si>
  <si>
    <t>001-011-000354614</t>
  </si>
  <si>
    <t>001-011-000354615</t>
  </si>
  <si>
    <t>001-011-000354868</t>
  </si>
  <si>
    <t>001-011-000355653</t>
  </si>
  <si>
    <t>001-011-000355654</t>
  </si>
  <si>
    <t>001-011-000355909</t>
  </si>
  <si>
    <t>001-011-000355910</t>
  </si>
  <si>
    <t>001-011-000356180</t>
  </si>
  <si>
    <t>2018-10-15</t>
  </si>
  <si>
    <t>001-011-000356772</t>
  </si>
  <si>
    <t>2018-11-05</t>
  </si>
  <si>
    <t>001-011-000357555</t>
  </si>
  <si>
    <t>001-011-000357556</t>
  </si>
  <si>
    <t>001-011-000358613</t>
  </si>
  <si>
    <t>001-011-000358614</t>
  </si>
  <si>
    <t>001-011-000358869</t>
  </si>
  <si>
    <t>001-011-000358870</t>
  </si>
  <si>
    <t>001-011-000359142</t>
  </si>
  <si>
    <t>2018-11-27</t>
  </si>
  <si>
    <t>001-011-000360044</t>
  </si>
  <si>
    <t>001-011-000360045</t>
  </si>
  <si>
    <t>2018-12-01</t>
  </si>
  <si>
    <t>001-011-000360074</t>
  </si>
  <si>
    <t>001-011-000360445</t>
  </si>
  <si>
    <t>001-011-000360446</t>
  </si>
  <si>
    <t>001-011-000361524</t>
  </si>
  <si>
    <t>001-011-000361525</t>
  </si>
  <si>
    <t>001-011-000361776</t>
  </si>
  <si>
    <t>001-011-000361777</t>
  </si>
  <si>
    <t>001-011-000362058</t>
  </si>
  <si>
    <t>2018-12-12</t>
  </si>
  <si>
    <t>001-011-000362761</t>
  </si>
  <si>
    <t>2018-12-19</t>
  </si>
  <si>
    <t>001-011-000362993</t>
  </si>
  <si>
    <t>2019-01-02</t>
  </si>
  <si>
    <t>2019-01-03</t>
  </si>
  <si>
    <t>2019-02-01</t>
  </si>
  <si>
    <t>2019-03-01</t>
  </si>
  <si>
    <t>2019-04-01</t>
  </si>
  <si>
    <t>2019-04-05</t>
  </si>
  <si>
    <t>2019-05-02</t>
  </si>
  <si>
    <t>2019-06-03</t>
  </si>
  <si>
    <t>2019-07-01</t>
  </si>
  <si>
    <t>2019-08-01</t>
  </si>
  <si>
    <t>2019-09-02</t>
  </si>
  <si>
    <t>2019-10-01</t>
  </si>
  <si>
    <t>2019-11-05</t>
  </si>
  <si>
    <t>2019-12-02</t>
  </si>
  <si>
    <t>001-001-0000275</t>
  </si>
  <si>
    <t>Av. Leopoldo Carrera Calvo  km 30 1 2 Via Perimetral</t>
  </si>
  <si>
    <t>042680555</t>
  </si>
  <si>
    <t>MARION TOMISLAV TOPIC GRANADOS</t>
  </si>
  <si>
    <t>0025-11-15</t>
  </si>
  <si>
    <t>2017-01-13</t>
  </si>
  <si>
    <t>001-011-000296804</t>
  </si>
  <si>
    <t>MARLENE DE JESUS CHAMBA FLOREZ</t>
  </si>
  <si>
    <t>8</t>
  </si>
  <si>
    <t>2017-01-16</t>
  </si>
  <si>
    <t>001-011-000296812</t>
  </si>
  <si>
    <t>001-011-000296813</t>
  </si>
  <si>
    <t>001-011-000296814</t>
  </si>
  <si>
    <t>001-011-000296815</t>
  </si>
  <si>
    <t>001-011-000296816</t>
  </si>
  <si>
    <t>001-011-000296817</t>
  </si>
  <si>
    <t>001-011-000296818</t>
  </si>
  <si>
    <t>001-011-000296819</t>
  </si>
  <si>
    <t>001-011-000296825</t>
  </si>
  <si>
    <t>001-011-000296826</t>
  </si>
  <si>
    <t>001-011-000296827</t>
  </si>
  <si>
    <t>001-011-000296828</t>
  </si>
  <si>
    <t>001-011-000296829</t>
  </si>
  <si>
    <t>001-011-000296832</t>
  </si>
  <si>
    <t>001-011-000296833</t>
  </si>
  <si>
    <t>001-011-000296834</t>
  </si>
  <si>
    <t>001-011-000296835</t>
  </si>
  <si>
    <t>001-011-000296836</t>
  </si>
  <si>
    <t>001-011-000296837</t>
  </si>
  <si>
    <t>001-011-000296838</t>
  </si>
  <si>
    <t>001-011-000296839</t>
  </si>
  <si>
    <t>001-011-000296840</t>
  </si>
  <si>
    <t>001-011-000296841</t>
  </si>
  <si>
    <t>001-011-000296842</t>
  </si>
  <si>
    <t>001-011-000296843</t>
  </si>
  <si>
    <t>001-011-000296844</t>
  </si>
  <si>
    <t>001-011-000296847</t>
  </si>
  <si>
    <t>001-011-000296848</t>
  </si>
  <si>
    <t>001-011-000296849</t>
  </si>
  <si>
    <t>001-011-000296850</t>
  </si>
  <si>
    <t>001-011-000296851</t>
  </si>
  <si>
    <t>001-011-000296852</t>
  </si>
  <si>
    <t>001-011-000296853</t>
  </si>
  <si>
    <t>001-011-000296854</t>
  </si>
  <si>
    <t>001-011-000296855</t>
  </si>
  <si>
    <t>001-011-000296856</t>
  </si>
  <si>
    <t>001-011-000296857</t>
  </si>
  <si>
    <t>001-011-000296858</t>
  </si>
  <si>
    <t>001-011-000296859</t>
  </si>
  <si>
    <t>001-011-000296860</t>
  </si>
  <si>
    <t>001-011-000296861</t>
  </si>
  <si>
    <t>001-011-000296862</t>
  </si>
  <si>
    <t>001-011-000296863</t>
  </si>
  <si>
    <t>001-011-000296864</t>
  </si>
  <si>
    <t>2017-02-14</t>
  </si>
  <si>
    <t>001-011-000299464</t>
  </si>
  <si>
    <t>001-011-000299465</t>
  </si>
  <si>
    <t>001-011-000299466</t>
  </si>
  <si>
    <t>001-011-000299467</t>
  </si>
  <si>
    <t>001-011-000299468</t>
  </si>
  <si>
    <t>001-011-000299469</t>
  </si>
  <si>
    <t>001-011-000299470</t>
  </si>
  <si>
    <t>2017-02-21</t>
  </si>
  <si>
    <t>001-011-000299646</t>
  </si>
  <si>
    <t>001-011-000299647</t>
  </si>
  <si>
    <t>001-011-000299663</t>
  </si>
  <si>
    <t>001-011-000299664</t>
  </si>
  <si>
    <t>001-011-000299666</t>
  </si>
  <si>
    <t>2017-04-26</t>
  </si>
  <si>
    <t>001-011-000304940</t>
  </si>
  <si>
    <t>001-011-000304941</t>
  </si>
  <si>
    <t>001-011-000304942</t>
  </si>
  <si>
    <t>001-011-000304943</t>
  </si>
  <si>
    <t>001-011-000304944</t>
  </si>
  <si>
    <t>001-011-000307117</t>
  </si>
  <si>
    <t>001-011-000307526</t>
  </si>
  <si>
    <t>001-011-000307527</t>
  </si>
  <si>
    <t>001-011-000307528</t>
  </si>
  <si>
    <t>001-011-000307529</t>
  </si>
  <si>
    <t>001-011-000307530</t>
  </si>
  <si>
    <t>001-011-000307531</t>
  </si>
  <si>
    <t>001-011-000307532</t>
  </si>
  <si>
    <t>001-011-000307533</t>
  </si>
  <si>
    <t>001-011-000307534</t>
  </si>
  <si>
    <t>2017-06-09</t>
  </si>
  <si>
    <t>001-011-000309988</t>
  </si>
  <si>
    <t>001-011-000309989</t>
  </si>
  <si>
    <t>001-011-000309990</t>
  </si>
  <si>
    <t>001-011-000309991</t>
  </si>
  <si>
    <t>001-011-000313110</t>
  </si>
  <si>
    <t>001-011-000313111</t>
  </si>
  <si>
    <t>001-011-000313112</t>
  </si>
  <si>
    <t>001-011-000313113</t>
  </si>
  <si>
    <t>001-011-000313117</t>
  </si>
  <si>
    <t>2017-07-21</t>
  </si>
  <si>
    <t>001-011-000313156</t>
  </si>
  <si>
    <t>2017-08-18</t>
  </si>
  <si>
    <t>001-011-000315861</t>
  </si>
  <si>
    <t>001-011-000315862</t>
  </si>
  <si>
    <t>001-011-000315863</t>
  </si>
  <si>
    <t>001-011-000315864</t>
  </si>
  <si>
    <t>2017-08-21</t>
  </si>
  <si>
    <t>001-011-000315896</t>
  </si>
  <si>
    <t>001-011-000315897</t>
  </si>
  <si>
    <t>001-011-000315898</t>
  </si>
  <si>
    <t>001-011-000315899</t>
  </si>
  <si>
    <t>001-011-000315900</t>
  </si>
  <si>
    <t>001-011-000315904</t>
  </si>
  <si>
    <t>001-011-000315905</t>
  </si>
  <si>
    <t>001-011-000315906</t>
  </si>
  <si>
    <t>001-011-000315907</t>
  </si>
  <si>
    <t>001-011-000315908</t>
  </si>
  <si>
    <t>2017-09-21</t>
  </si>
  <si>
    <t>001-011-000319020</t>
  </si>
  <si>
    <t>001-011-000319021</t>
  </si>
  <si>
    <t>001-011-000319022</t>
  </si>
  <si>
    <t>001-011-000319023</t>
  </si>
  <si>
    <t>001-011-000319027</t>
  </si>
  <si>
    <t>001-011-000319028</t>
  </si>
  <si>
    <t>001-011-000319030</t>
  </si>
  <si>
    <t>001-011-000319031</t>
  </si>
  <si>
    <t>2017-09-27</t>
  </si>
  <si>
    <t>001-011-000319032</t>
  </si>
  <si>
    <t>001-011-000319033</t>
  </si>
  <si>
    <t>001-011-000319034</t>
  </si>
  <si>
    <t>001-011-000319037</t>
  </si>
  <si>
    <t>001-011-000319039</t>
  </si>
  <si>
    <t>001-011-000319040</t>
  </si>
  <si>
    <t>2017-10-23</t>
  </si>
  <si>
    <t>001-011-000321758</t>
  </si>
  <si>
    <t>001-011-000321759</t>
  </si>
  <si>
    <t>2017-10-24</t>
  </si>
  <si>
    <t>001-011-000321773</t>
  </si>
  <si>
    <t>2017-10-26</t>
  </si>
  <si>
    <t>001-011-000321780</t>
  </si>
  <si>
    <t>001-011-000321781</t>
  </si>
  <si>
    <t>001-011-000321782</t>
  </si>
  <si>
    <t>001-011-000321783</t>
  </si>
  <si>
    <t>001-011-000321784</t>
  </si>
  <si>
    <t>2017-11-07</t>
  </si>
  <si>
    <t>001-011-000324146</t>
  </si>
  <si>
    <t>001-011-000324147</t>
  </si>
  <si>
    <t>001-011-000324148</t>
  </si>
  <si>
    <t>001-011-000324149</t>
  </si>
  <si>
    <t>001-011-000324150</t>
  </si>
  <si>
    <t>001-011-000324151</t>
  </si>
  <si>
    <t>001-011-000324152</t>
  </si>
  <si>
    <t>2017-11-20</t>
  </si>
  <si>
    <t>001-011-000324587</t>
  </si>
  <si>
    <t>001-011-000324588</t>
  </si>
  <si>
    <t>001-011-000324590</t>
  </si>
  <si>
    <t>2017-11-24</t>
  </si>
  <si>
    <t>001-011-000324659</t>
  </si>
  <si>
    <t>2017-12-19</t>
  </si>
  <si>
    <t>001-011-000327542</t>
  </si>
  <si>
    <t>2018-01-10</t>
  </si>
  <si>
    <t>001-011-000331939</t>
  </si>
  <si>
    <t>2018-01-11</t>
  </si>
  <si>
    <t>001-011-000332002</t>
  </si>
  <si>
    <t>001-011-000332003</t>
  </si>
  <si>
    <t>2018-01-29</t>
  </si>
  <si>
    <t>001-011-000332324</t>
  </si>
  <si>
    <t>001-011-000332325</t>
  </si>
  <si>
    <t>001-011-000332326</t>
  </si>
  <si>
    <t>2018-02-16</t>
  </si>
  <si>
    <t>001-011-000334847</t>
  </si>
  <si>
    <t>2018-03-13</t>
  </si>
  <si>
    <t>001-011-000337546</t>
  </si>
  <si>
    <t>2018-05-14</t>
  </si>
  <si>
    <t>001-011-000342857</t>
  </si>
  <si>
    <t>001-011-000342858</t>
  </si>
  <si>
    <t>001-011-000342859</t>
  </si>
  <si>
    <t>001-011-000342860</t>
  </si>
  <si>
    <t>001-011-000342861</t>
  </si>
  <si>
    <t>001-011-000342862</t>
  </si>
  <si>
    <t>001-011-000342863</t>
  </si>
  <si>
    <t>2018-06-18</t>
  </si>
  <si>
    <t>001-011-000345712</t>
  </si>
  <si>
    <t>001-011-000345713</t>
  </si>
  <si>
    <t>001-011-000345714</t>
  </si>
  <si>
    <t>001-011-000345715</t>
  </si>
  <si>
    <t>001-011-000345716</t>
  </si>
  <si>
    <t>2018-08-06</t>
  </si>
  <si>
    <t>001-011-000350921</t>
  </si>
  <si>
    <t>001-011-000350922</t>
  </si>
  <si>
    <t>001-011-000350923</t>
  </si>
  <si>
    <t>001-011-000350924</t>
  </si>
  <si>
    <t>001-011-000350925</t>
  </si>
  <si>
    <t>001-011-000350926</t>
  </si>
  <si>
    <t>001-011-000350927</t>
  </si>
  <si>
    <t>001-011-000350928</t>
  </si>
  <si>
    <t>001-011-000350929</t>
  </si>
  <si>
    <t>001-011-000350930</t>
  </si>
  <si>
    <t>001-011-000351074</t>
  </si>
  <si>
    <t>001-011-000351075</t>
  </si>
  <si>
    <t>001-011-000351076</t>
  </si>
  <si>
    <t>001-011-000351086</t>
  </si>
  <si>
    <t>001-011-000351087</t>
  </si>
  <si>
    <t>2018-08-24</t>
  </si>
  <si>
    <t>001-011-000351323</t>
  </si>
  <si>
    <t>2018-10-03</t>
  </si>
  <si>
    <t>001-011-000356517</t>
  </si>
  <si>
    <t>001-011-000356518</t>
  </si>
  <si>
    <t>001-011-000356519</t>
  </si>
  <si>
    <t>001-011-000356520</t>
  </si>
  <si>
    <t>001-011-000356521</t>
  </si>
  <si>
    <t>001-011-000356522</t>
  </si>
  <si>
    <t>001-011-000356523</t>
  </si>
  <si>
    <t>2018-10-12</t>
  </si>
  <si>
    <t>001-011-000356759</t>
  </si>
  <si>
    <t>2018-10-29</t>
  </si>
  <si>
    <t>001-011-000357178</t>
  </si>
  <si>
    <t>001-011-000357179</t>
  </si>
  <si>
    <t>001-011-000357180</t>
  </si>
  <si>
    <t>2018-11-22</t>
  </si>
  <si>
    <t>001-011-000360007</t>
  </si>
  <si>
    <t>001-011-000360008</t>
  </si>
  <si>
    <t>001-011-000360009</t>
  </si>
  <si>
    <t>001-011-000360010</t>
  </si>
  <si>
    <t>001-011-000360011</t>
  </si>
  <si>
    <t>001-011-000360012</t>
  </si>
  <si>
    <t>001-011-000360013</t>
  </si>
  <si>
    <t>001-011-000360014</t>
  </si>
  <si>
    <t>001-011-000360033</t>
  </si>
  <si>
    <t>001-011-000360034</t>
  </si>
  <si>
    <t>001-011-000360035</t>
  </si>
  <si>
    <t>001-011-000360036</t>
  </si>
  <si>
    <t>001-011-000360037</t>
  </si>
  <si>
    <t>001-011-000360038</t>
  </si>
  <si>
    <t>001-011-000360039</t>
  </si>
  <si>
    <t>001-011-000360040</t>
  </si>
  <si>
    <t>001-011-000360041</t>
  </si>
  <si>
    <t>001-011-000360042</t>
  </si>
  <si>
    <t>2018-12-27</t>
  </si>
  <si>
    <t>001-011-000363059</t>
  </si>
  <si>
    <t>001-011-000363060</t>
  </si>
  <si>
    <t>001-011-000363061</t>
  </si>
  <si>
    <t>001-011-000363062</t>
  </si>
  <si>
    <t>001-011-000363063</t>
  </si>
  <si>
    <t>001-011-000363064</t>
  </si>
  <si>
    <t>2019-01-07</t>
  </si>
  <si>
    <t>2019-01-21</t>
  </si>
  <si>
    <t>2019-01-29</t>
  </si>
  <si>
    <t>2019-02-25</t>
  </si>
  <si>
    <t>2019-03-25</t>
  </si>
  <si>
    <t>2019-03-26</t>
  </si>
  <si>
    <t>2019-04-11</t>
  </si>
  <si>
    <t>2019-05-27</t>
  </si>
  <si>
    <t>2019-05-29</t>
  </si>
  <si>
    <t>2019-06-14</t>
  </si>
  <si>
    <t>2019-06-21</t>
  </si>
  <si>
    <t>2019-07-11</t>
  </si>
  <si>
    <t>2019-07-12</t>
  </si>
  <si>
    <t>2019-08-05</t>
  </si>
  <si>
    <t>2019-08-06</t>
  </si>
  <si>
    <t>2019-08-08</t>
  </si>
  <si>
    <t>2019-08-20</t>
  </si>
  <si>
    <t>2019-09-03</t>
  </si>
  <si>
    <t>2019-10-09</t>
  </si>
  <si>
    <t>2019-11-21</t>
  </si>
  <si>
    <t>2019-12-18</t>
  </si>
  <si>
    <t>PAS</t>
  </si>
  <si>
    <t>CON-001-001-0011651</t>
  </si>
  <si>
    <t>Sassoon House Shirley St. &amp; Victoria Ave_x000D_
Nassau, Bahamas</t>
  </si>
  <si>
    <t>0999954167;042561552</t>
  </si>
  <si>
    <t>FRANCISCO ALBERTO VILLACRESES PESANTES</t>
  </si>
  <si>
    <t>2018-12-06</t>
  </si>
  <si>
    <t>2018-12-13</t>
  </si>
  <si>
    <t>001-011-000362766</t>
  </si>
  <si>
    <t>BENGIE BELEN LLERENA TUTIVEN</t>
  </si>
  <si>
    <t>2018-12-20</t>
  </si>
  <si>
    <t>001-011-000363021</t>
  </si>
  <si>
    <t>2019-11-22</t>
  </si>
  <si>
    <t>001-001-0000278</t>
  </si>
  <si>
    <t>Telconet</t>
  </si>
  <si>
    <t>AV. SAMUEL LEWIS  EDIF. PLAZA OBARRIO  PISO 2 OF. 202  PANAMA - PANAMA</t>
  </si>
  <si>
    <t>2017-01-18</t>
  </si>
  <si>
    <t>2019-03-22</t>
  </si>
  <si>
    <t>2017-07-31</t>
  </si>
  <si>
    <t>001-011-000313176</t>
  </si>
  <si>
    <t>1</t>
  </si>
  <si>
    <t>2017-08-31</t>
  </si>
  <si>
    <t>001-011-000316149</t>
  </si>
  <si>
    <t>2017-11-15</t>
  </si>
  <si>
    <t>001-011-000324461</t>
  </si>
  <si>
    <t>2018-01-15</t>
  </si>
  <si>
    <t>001-011-000332101</t>
  </si>
  <si>
    <t>2018-04-20</t>
  </si>
  <si>
    <t>001-011-000340362</t>
  </si>
  <si>
    <t>2019-01-28</t>
  </si>
  <si>
    <t>2019-05-22</t>
  </si>
  <si>
    <t>2019-07-17</t>
  </si>
  <si>
    <t>2019-09-23</t>
  </si>
  <si>
    <t>97949000</t>
  </si>
  <si>
    <t>001-001-0000594</t>
  </si>
  <si>
    <t>telconet-guatemala</t>
  </si>
  <si>
    <t>Vía 4 1-00 Zona 4 Edificio TEC2 Of. 910 Guatemala, Guatemala 01004</t>
  </si>
  <si>
    <t>50223161800</t>
  </si>
  <si>
    <t>001-011-000318578</t>
  </si>
  <si>
    <t>001-011-000321226</t>
  </si>
  <si>
    <t>CON-001-004-0000772</t>
  </si>
  <si>
    <t>Via a San Mateo junto al Cuerpo de Bomberos</t>
  </si>
  <si>
    <t>042561552,593425615,593999954167</t>
  </si>
  <si>
    <t>JURISDICCION TN - MANTA</t>
  </si>
  <si>
    <t>2016-04-18</t>
  </si>
  <si>
    <t>2019-11-11</t>
  </si>
  <si>
    <t>2019-12-12</t>
  </si>
  <si>
    <t>2019-12-13</t>
  </si>
  <si>
    <t>CON-001-001-0006149</t>
  </si>
  <si>
    <t>Nunez de la Vela E3-13 y Av. Atahualpa</t>
  </si>
  <si>
    <t>022265050,0981365501,0986317295,0987959103,0998372823</t>
  </si>
  <si>
    <t xml:space="preserve">Eduardo Moises  Escobar Barragan </t>
  </si>
  <si>
    <t>19</t>
  </si>
  <si>
    <t>2019-11-25</t>
  </si>
  <si>
    <t>2019-12-16</t>
  </si>
  <si>
    <t>IRENE ELIZABETH MOLINA CHAVEZ</t>
  </si>
  <si>
    <t>0992810572001</t>
  </si>
  <si>
    <t>CON-001-001-0011517</t>
  </si>
  <si>
    <t>TELCONET - Salinas</t>
  </si>
  <si>
    <t>cajamarca-cdlavernazanorteGYE</t>
  </si>
  <si>
    <t>Av. 9 de Octubre 424 y Chile  Edificio Gran Pasaje Piso 2 Oficina 211</t>
  </si>
  <si>
    <t>093987531447,0987591447,0989631926,42562529</t>
  </si>
  <si>
    <t>SARA MARIA DOLORES FERAUD COTO</t>
  </si>
  <si>
    <t>2014-10-13</t>
  </si>
  <si>
    <t>001-011-000114081</t>
  </si>
  <si>
    <t>001-011-000286243</t>
  </si>
  <si>
    <t>018-011-000000518</t>
  </si>
  <si>
    <t>cajamarca-edificiogranpasaje</t>
  </si>
  <si>
    <t>042562529,045119526,0987591447,0989631926</t>
  </si>
  <si>
    <t>2013-12-26</t>
  </si>
  <si>
    <t>2016-12-13</t>
  </si>
  <si>
    <t>018-011-000000658</t>
  </si>
  <si>
    <t>2017-01-06</t>
  </si>
  <si>
    <t>018-011-000000780</t>
  </si>
  <si>
    <t>2017-02-08</t>
  </si>
  <si>
    <t>018-011-000000915</t>
  </si>
  <si>
    <t>2017-02-23</t>
  </si>
  <si>
    <t>018-011-000000921</t>
  </si>
  <si>
    <t>018-011-000000922</t>
  </si>
  <si>
    <t>018-011-000000924</t>
  </si>
  <si>
    <t>2017-02-24</t>
  </si>
  <si>
    <t>018-011-000000926</t>
  </si>
  <si>
    <t>018-011-000000928</t>
  </si>
  <si>
    <t>018-011-000001035</t>
  </si>
  <si>
    <t>018-011-000001162</t>
  </si>
  <si>
    <t>018-011-000001179</t>
  </si>
  <si>
    <t>018-011-000001284</t>
  </si>
  <si>
    <t>2017-05-31</t>
  </si>
  <si>
    <t>018-011-000001300</t>
  </si>
  <si>
    <t>018-011-000001400</t>
  </si>
  <si>
    <t>2017-06-27</t>
  </si>
  <si>
    <t>018-011-000001419</t>
  </si>
  <si>
    <t>018-011-000001420</t>
  </si>
  <si>
    <t>018-011-000001421</t>
  </si>
  <si>
    <t>018-011-000001422</t>
  </si>
  <si>
    <t>018-011-000001423</t>
  </si>
  <si>
    <t>018-011-000001529</t>
  </si>
  <si>
    <t>018-011-000001658</t>
  </si>
  <si>
    <t>018-011-000001788</t>
  </si>
  <si>
    <t>2017-09-07</t>
  </si>
  <si>
    <t>018-011-000001799</t>
  </si>
  <si>
    <t>018-011-000001806</t>
  </si>
  <si>
    <t>018-011-000001911</t>
  </si>
  <si>
    <t>018-011-000002032</t>
  </si>
  <si>
    <t>018-011-000002042</t>
  </si>
  <si>
    <t>018-011-000002047</t>
  </si>
  <si>
    <t>018-011-000002048</t>
  </si>
  <si>
    <t>018-011-000002049</t>
  </si>
  <si>
    <t>018-011-000002050</t>
  </si>
  <si>
    <t>018-011-000002051</t>
  </si>
  <si>
    <t>018-011-000002054</t>
  </si>
  <si>
    <t>018-011-000002055</t>
  </si>
  <si>
    <t>018-011-000002056</t>
  </si>
  <si>
    <t>018-011-000002057</t>
  </si>
  <si>
    <t>018-011-000002058</t>
  </si>
  <si>
    <t>018-011-000002059</t>
  </si>
  <si>
    <t>018-011-000002060</t>
  </si>
  <si>
    <t>018-011-000002082</t>
  </si>
  <si>
    <t>018-011-000002165</t>
  </si>
  <si>
    <t>2017-12-12</t>
  </si>
  <si>
    <t>018-011-000002178</t>
  </si>
  <si>
    <t>018-011-000002202</t>
  </si>
  <si>
    <t>018-011-000002287</t>
  </si>
  <si>
    <t>018-011-000002411</t>
  </si>
  <si>
    <t>018-011-000002508</t>
  </si>
  <si>
    <t>018-011-000002616</t>
  </si>
  <si>
    <t>018-011-000002726</t>
  </si>
  <si>
    <t>018-011-000002843</t>
  </si>
  <si>
    <t>cajamarca-ceibos</t>
  </si>
  <si>
    <t>GUAYAQUIL, AV. DEL BOMBERO KM. 6 1/2 VIA A LA COSTA, EDIFICIO CEIBOS CENTER, TORRE B, PISO 3 OFICINA 306</t>
  </si>
  <si>
    <t>0987591447,0989631926</t>
  </si>
  <si>
    <t>2018-05-15</t>
  </si>
  <si>
    <t>018-011-000002865</t>
  </si>
  <si>
    <t>018-011-000002872</t>
  </si>
  <si>
    <t>cajamarca-avgomezrendongye</t>
  </si>
  <si>
    <t>042924131,0968996841,0987591447,0989631926</t>
  </si>
  <si>
    <t>2016-08-23</t>
  </si>
  <si>
    <t>2018-11-06</t>
  </si>
  <si>
    <t>018-011-000002941</t>
  </si>
  <si>
    <t>018-011-000002971</t>
  </si>
  <si>
    <t>2018-06-05</t>
  </si>
  <si>
    <t>018-011-000002983</t>
  </si>
  <si>
    <t>cajamarca-iesse-web</t>
  </si>
  <si>
    <t>GUAYAQUIL, AV. DEL BOMBERO KM. 6 1/2 VIA A LA COSTA, EDIF. CEIBOS CENTER TORRE B PISO 3 OFICINA 306</t>
  </si>
  <si>
    <t>042924131,0987591447,0989631926</t>
  </si>
  <si>
    <t>2018-06-07</t>
  </si>
  <si>
    <t>2018-06-11</t>
  </si>
  <si>
    <t>018-011-000002986</t>
  </si>
  <si>
    <t>018-011-000002993</t>
  </si>
  <si>
    <t>018-011-000003061</t>
  </si>
  <si>
    <t>018-011-000003091</t>
  </si>
  <si>
    <t>018-011-000003120</t>
  </si>
  <si>
    <t>018-011-000003190</t>
  </si>
  <si>
    <t>018-011-000003222</t>
  </si>
  <si>
    <t>018-011-000003279</t>
  </si>
  <si>
    <t>018-011-000003289</t>
  </si>
  <si>
    <t>018-011-000003386</t>
  </si>
  <si>
    <t>018-011-000003584</t>
  </si>
  <si>
    <t>018-011-000003693</t>
  </si>
  <si>
    <t>018-011-000003818</t>
  </si>
  <si>
    <t>018-011-000003946</t>
  </si>
  <si>
    <t>018-011-000003978</t>
  </si>
  <si>
    <t>018-011-000004091</t>
  </si>
  <si>
    <t>018-011-000004122</t>
  </si>
  <si>
    <t>2019-06-11</t>
  </si>
  <si>
    <t>018-011-000004737</t>
  </si>
  <si>
    <t>018-011-000004738</t>
  </si>
  <si>
    <t>2019-06-20</t>
  </si>
  <si>
    <t>018-011-000004744</t>
  </si>
  <si>
    <t>018-011-000004876</t>
  </si>
  <si>
    <t>2019-09-10</t>
  </si>
  <si>
    <t>018-011-000005161</t>
  </si>
  <si>
    <t>2019-10-16</t>
  </si>
  <si>
    <t>018-011-000005320</t>
  </si>
  <si>
    <t>2019-10-17</t>
  </si>
  <si>
    <t>018-011-000005322</t>
  </si>
  <si>
    <t>018-011-000005464</t>
  </si>
  <si>
    <t>018-011-000005465</t>
  </si>
  <si>
    <t>2019-12-17</t>
  </si>
  <si>
    <t>018-011-000005620</t>
  </si>
  <si>
    <t>SIERRA</t>
  </si>
  <si>
    <t>JURISDICCION TN - QUITO</t>
  </si>
  <si>
    <t>2019-12-27</t>
  </si>
  <si>
    <t>022265050,0981365501,0986317295</t>
  </si>
  <si>
    <t>sw1megadatosuio.telconet.net</t>
  </si>
  <si>
    <t>23</t>
  </si>
  <si>
    <t>2009-06-21</t>
  </si>
  <si>
    <t>2019-12-11</t>
  </si>
  <si>
    <t>0958979675,0981365501,0986317295</t>
  </si>
  <si>
    <t>sw1nazacotauio.telconet.net</t>
  </si>
  <si>
    <t>2017-03-07</t>
  </si>
  <si>
    <t>2018-10-25</t>
  </si>
  <si>
    <t>2019-12-19</t>
  </si>
  <si>
    <t>1792186927001</t>
  </si>
  <si>
    <t>CON-001-002-0005693</t>
  </si>
  <si>
    <t>systotelcojr</t>
  </si>
  <si>
    <t>RIO PALORA OE2-37 Y AV. RIO AMAZONAS</t>
  </si>
  <si>
    <t>022438911,0999909317,223520489,593987236276</t>
  </si>
  <si>
    <t>JORGE ALBERTO PADILLA PALADINES</t>
  </si>
  <si>
    <t>002-011-000187849</t>
  </si>
  <si>
    <t>MARIA FERNANDA VILLARREAL GABELA</t>
  </si>
  <si>
    <t>2019-11-18</t>
  </si>
  <si>
    <t>002-011-000201000</t>
  </si>
  <si>
    <t>002-011-000203381</t>
  </si>
  <si>
    <t>PROVEEDOR</t>
  </si>
  <si>
    <t>NOMBRE</t>
  </si>
  <si>
    <t>TIPO</t>
  </si>
  <si>
    <t>TRANSACCION</t>
  </si>
  <si>
    <t>NO.FISICO</t>
  </si>
  <si>
    <t>SERIE</t>
  </si>
  <si>
    <t>FECHA</t>
  </si>
  <si>
    <t>MONTO</t>
  </si>
  <si>
    <t>APLICADO</t>
  </si>
  <si>
    <t>DETALLE</t>
  </si>
  <si>
    <t xml:space="preserve">tipo </t>
  </si>
  <si>
    <t>'007769</t>
  </si>
  <si>
    <t>Relacionada</t>
  </si>
  <si>
    <t>CABLE ANDINO SA TRANSPORTE INTERNACIONAL DICIEMBRE 2019</t>
  </si>
  <si>
    <t>CABLE ANDINO SA TRANSPORTE INTERNACIONAL NOV 2019</t>
  </si>
  <si>
    <t>'241479</t>
  </si>
  <si>
    <t>CAJAMARCA PROTECTIVE TN-UIO F3748 POR PAGO POLIGRAFOS</t>
  </si>
  <si>
    <t>CAJAMARCA TN-UIO F3764 POR PAGO POLIGRAFOS</t>
  </si>
  <si>
    <t>'004080</t>
  </si>
  <si>
    <t>LATAMFIBERHOME CABLE C LTDA COMPRA CABLE FIBRA OPTICA</t>
  </si>
  <si>
    <t>LATAMFIBERHOME CABLE C LTDA COMPRA DE FIBRA OPTICA</t>
  </si>
  <si>
    <t>LATAMFIBERHOME CABLE CLTDA COMPRA FIBRA OPTICA PARA DUCTOS</t>
  </si>
  <si>
    <t>LATAMFIBERHOME C LTDA COMPRA DE 180000 MTS DE CABLE DE FO</t>
  </si>
  <si>
    <t>LATAMFIBERHOME COMPRA DE CABLE DE FIBRA OPTICA</t>
  </si>
  <si>
    <t>LATAMFIBERHOME CLTDA COMPRA DE 180000 MTS DE CABLE DE FO ADSS SPAN 250 48H LOOSE TUBE DOUBLE</t>
  </si>
  <si>
    <t>LATAMFIBERHOME COMPRA MATERIALES ABASTECIMIENTO DE BODEGAS</t>
  </si>
  <si>
    <t>LATAMFIBERHOME COMPRA DE MATERIALES ABASTASTECIMIENTO</t>
  </si>
  <si>
    <t>LATAMFIBERHOME CABLE C LTDAFIBRA SOLICITADA POR BODEGA PARA TECNICOS DE CAMPO</t>
  </si>
  <si>
    <t>LATAMFIBERHOME COMPRA DE 180000 MTS DE CABLE DE FO ADSS SPAN 250 48H LOOSE TUBE DOUBLE JACKET</t>
  </si>
  <si>
    <t>LATAMFIBERHOME CABLE C LTDA COMPRA CABLE DE FIBRA OPTICA</t>
  </si>
  <si>
    <t>LATAMFIBERHOME COMPRA DE CABLE FIBRA OPTICA</t>
  </si>
  <si>
    <t>LATAMFIBERHOME COMPRA DE MATERIALES</t>
  </si>
  <si>
    <t>LATAMFIBERHOME CABLE COMPRA DE 180000 MTS DE CABLE DE FO ADSS SPAN 250 48H LOOSE IB</t>
  </si>
  <si>
    <t>'000408</t>
  </si>
  <si>
    <t>ALQUILER E-1 DICIEMBRE/2011</t>
  </si>
  <si>
    <t>CONSUMO LINEA TELEFONICA # 3901112</t>
  </si>
  <si>
    <t>CANCELACION DE CONSUMO LINEA TELEFONICA # 3901440</t>
  </si>
  <si>
    <t>CANCELACION CONSUMO LINEA TELEFONICA # 3901441</t>
  </si>
  <si>
    <t>CONSUMO LINEA TELEFONICA # 3901442</t>
  </si>
  <si>
    <t>CANC CONSUMO DE LINEA TELEFONO# 3901437</t>
  </si>
  <si>
    <t>CANC CONSUMO DE LINEA TELEFONICA # 3900111</t>
  </si>
  <si>
    <t>CONSUMO LINEA TELEFONICA # 3901060</t>
  </si>
  <si>
    <t>CANCELACION LINEA TELEFONICA # 3901171</t>
  </si>
  <si>
    <t>CANCELACION CONSUMO LINEA TELEFONICA # 3901438</t>
  </si>
  <si>
    <t>CANCELACION CONSUMO LINEA TELEFONICA # 3901439</t>
  </si>
  <si>
    <t>CANCELACION LINEA TELEFONICA # 3901001</t>
  </si>
  <si>
    <t>CANCELACION CONSUMO LINEA TELEFONICA # 3901436</t>
  </si>
  <si>
    <t>CANCELACION CONSUMO LINEA TELEFONICA # 3901002</t>
  </si>
  <si>
    <t>CANCELACION CONSUMO DE LINEA TELEFONICA # 3901061</t>
  </si>
  <si>
    <t>CANCELACION CONSUMI DE LINEA TELEFONICA # 3901443</t>
  </si>
  <si>
    <t>CANCELACION CONSUMO LINEA TELEFONICA # 3900125</t>
  </si>
  <si>
    <t>ALQUILER E-1 ENERO/2011</t>
  </si>
  <si>
    <t>ALQUILER E-1 FEBRERO/2011</t>
  </si>
  <si>
    <t>ALQUILER E-1 MARZO 2011</t>
  </si>
  <si>
    <t>ALQUILER E-1 MES ABRIL/2011</t>
  </si>
  <si>
    <t>Por consumo telefonico #3901002 del 21/03 al 20/04/2011</t>
  </si>
  <si>
    <t>Por consumo telefonico #3901061 del 21/03 al 20/04/2011</t>
  </si>
  <si>
    <t>Por consumo telefonico #3901061 del 21/04 al 20/05/2011</t>
  </si>
  <si>
    <t>Por consumo telefonico #3901002 del 21/04 al 20/05/2011</t>
  </si>
  <si>
    <t>Por consumo telefonico #3901441 del 21/04 al 20/05/2011</t>
  </si>
  <si>
    <t>Por consumo telefonico #3901440 del 21/04 al 20/05/2011</t>
  </si>
  <si>
    <t>Por consumo telefonico #3901436 del 21/04 al 20/05/2011</t>
  </si>
  <si>
    <t>Por consumo telefonico #3901438 del 21/04 al 20/05/2011</t>
  </si>
  <si>
    <t>Por consumo telefonico #3901442 del 21/04 al 20/05/2011</t>
  </si>
  <si>
    <t>Por consumo telefonico #3901171 del 21/04 al 20/05/2011</t>
  </si>
  <si>
    <t>Por consumo telefonico #3901001 del 21/04 al 20/05/2011</t>
  </si>
  <si>
    <t>Por consumo telefonico #3900125 del 21/04 al 20/05/2011</t>
  </si>
  <si>
    <t>Por consumo telefonico #3901437 del 21/04 al 20/05/2011</t>
  </si>
  <si>
    <t>Por consumo telefonico #3900111 del 21/04 al 20/05/2011</t>
  </si>
  <si>
    <t>Por consumo telefonico #3901061 del 21/05 al 20/06/2011</t>
  </si>
  <si>
    <t>Por consumo telefonico #3901436 del 21/05 al 20/06/2011</t>
  </si>
  <si>
    <t>Por consumo telefonico #3900125 del 21/05 al 20/06/2011</t>
  </si>
  <si>
    <t>Por consumo telefonico #3901443 del 21/05 al 20/06/2011</t>
  </si>
  <si>
    <t>Por consumo telefonico #3901441 del 21/05 al 20/06/2011</t>
  </si>
  <si>
    <t>Por consumo telefonico #3901440 del 21/05 al 20/06/2011</t>
  </si>
  <si>
    <t>Por consumo telefonico #3901439 del 21/05 al 20/06/2011</t>
  </si>
  <si>
    <t>Por consumo telefonico #3901442 del 21/05 al 20/06/2011</t>
  </si>
  <si>
    <t>Por consumo telefonico #3901437 del 21/05/ al 20/06/2011</t>
  </si>
  <si>
    <t>Por consumo telefonico #3900111 del 21/05/ al 20/06/2011</t>
  </si>
  <si>
    <t>Por consumo telefonico #3901060 del 21/05/ al 20/06/2011</t>
  </si>
  <si>
    <t>Por consumo telefonico #3901001 del 21/05 al 20/06/2011</t>
  </si>
  <si>
    <t>Por consumo telefonico #3901002 del 21/05 al 20/06/11</t>
  </si>
  <si>
    <t>Por consumo telefonico #3901171 del 21/05/ al 20/06/2011</t>
  </si>
  <si>
    <t>Por consumo linea telefonica #3901112 del 21/04 al 20/05/2011</t>
  </si>
  <si>
    <t>Por consumo linea telefonica #3901112 21/05 al 20/06/2011</t>
  </si>
  <si>
    <t>Por consumo telefonico #3901060 del 21/03 al 20/04/2011</t>
  </si>
  <si>
    <t>Por consumo telefonico #3901171 del 21/03 al 20/04/2011</t>
  </si>
  <si>
    <t>Por consumo telefonico #3901060 del 21/04 al 20/05/2011</t>
  </si>
  <si>
    <t>Por alquiler de E`1 mes Mayo_2011</t>
  </si>
  <si>
    <t>Por consumo telefonico #3900125 del 21/03 al 20/04/2011</t>
  </si>
  <si>
    <t>Por consumo telefonico #3901112 del 21/03 al 20/04/2011</t>
  </si>
  <si>
    <t>Por consumo telefonico #3901438 del 21/03 al 20/04/2011</t>
  </si>
  <si>
    <t>Por consumo telefonico #3901443 del 21/03 al 20/04/2011</t>
  </si>
  <si>
    <t>Por consumo telefonico #3901441 del 21/03 al 20/04/2011</t>
  </si>
  <si>
    <t>Por consumo telefonico #3901440 del 21/03 al 20/04/2011</t>
  </si>
  <si>
    <t>Por consumo telefonico #3901436  del 21/03 al 20/04/2011</t>
  </si>
  <si>
    <t>Por consumo telefonico #3901439 del 21/03 al 20/04/2011</t>
  </si>
  <si>
    <t>Por consumo telefonico #3901001 del 21/03 al 20/04/2011</t>
  </si>
  <si>
    <t>Por consumo telefonico #3901437 del 21/03 al 20/04/2011</t>
  </si>
  <si>
    <t>Por consumo telefonico periodo 21/06 al 20/07/11 telefono # 3901060</t>
  </si>
  <si>
    <t>Por consumo telefonico periodo 21/06 al 20/07/11 telefono # 3900111</t>
  </si>
  <si>
    <t>Por consumo telefonico periodo 21/06 al 20/07/11 telefono # 3901171</t>
  </si>
  <si>
    <t>Por consumo telefonico periodo 21/06 al 20/07/11 telefono # 3901001</t>
  </si>
  <si>
    <t>Por consumo telefonico periodo 21/06 al 20/07/11 telefono # 3901002</t>
  </si>
  <si>
    <t>Por consumo telefonico periodo 21/06 al 20/07/11 telefono # 3901112</t>
  </si>
  <si>
    <t>Por consumo telefonico periodo 21/06 al 20/07/11 telefono # 3900125</t>
  </si>
  <si>
    <t>Por consumo telefonico periodo 21/06 al 20/07/11 telefono # 3901443</t>
  </si>
  <si>
    <t>Por consumo telefonico periodo 21/06 al 20/07/11 telefono # 3901440</t>
  </si>
  <si>
    <t>Por consumo telefonico periodo 21/06 al 20/07/11 telefono # 3901436</t>
  </si>
  <si>
    <t>Por consumo telefonico periodo 21/06 al 20/07/11 telefono # 3901441</t>
  </si>
  <si>
    <t>Por alquiler de E´1 mes Junio_11</t>
  </si>
  <si>
    <t>Por consumo telefonico periodo 21/06 al 20/07/11 telefono # 3901061</t>
  </si>
  <si>
    <t>Por consumo telefonico periodo 21/06 al 20/07/11 telefono # 3901442</t>
  </si>
  <si>
    <t>Por consumo telefonico periodo 21/06 al 20/07/11 telefono # 3901437</t>
  </si>
  <si>
    <t>Por consumo telefonico periodo 21/06 al 20/07/11 telefono # 3901438</t>
  </si>
  <si>
    <t>Por consumo telefonico periodo 21/06 al 20/07/11 telefono # 3901439</t>
  </si>
  <si>
    <t>Por consumo telefonico del 21/07 al 20/08/2011 #3901437</t>
  </si>
  <si>
    <t>Por consumo telefonico del 21/07 al 20/08/2011 #3901060</t>
  </si>
  <si>
    <t>Por consumo telefonico del 21/07 al 20/08/2011 #3901438</t>
  </si>
  <si>
    <t>Por consumo telefonico del 21/07 al 20/08/2011 #3901171</t>
  </si>
  <si>
    <t>Por consumo telefonico del 21/07 al 20/08/2011 #3901001</t>
  </si>
  <si>
    <t>Por consumo telefonico del 21/07 al 20/08/2011 #3901002</t>
  </si>
  <si>
    <t>Por consumo telefonico del 21/07 al 20/08/2011 #3901061</t>
  </si>
  <si>
    <t>Por alquiler de E´1 mes Julio_11</t>
  </si>
  <si>
    <t>Por consumo telefonico del 21/07 al 20/08/2011 #3901441</t>
  </si>
  <si>
    <t>Por consumo telefonico del 21/07 al 20/08/2011 #3901440</t>
  </si>
  <si>
    <t>Por consumo telefonico del 21/07 al 20/08/2011 #3901112</t>
  </si>
  <si>
    <t>Por consumo telefonico del 21/07 al 20/08/2011 #3900125</t>
  </si>
  <si>
    <t>Por consumo telefonico del 21/07 al 20/08/2011 #3901443</t>
  </si>
  <si>
    <t>Por consumo telefonico del 21/07 al 20/08/2011 #3901436</t>
  </si>
  <si>
    <t>Por consumo telefonico del 21/07 al 20/08/2011 #3900111</t>
  </si>
  <si>
    <t>Por consumo telefonico del 21/07 al 20/08/2011 #3901439</t>
  </si>
  <si>
    <t>Por consumo telefonico del 21/07 al 20/08/2011 #3901442</t>
  </si>
  <si>
    <t>Por alquiler de E´1 mes de Agosto_11</t>
  </si>
  <si>
    <t>Por alquiler de E´1 mes septiembre_11</t>
  </si>
  <si>
    <t>Consumo de Telefono del 21 Agosto al 20 SeptTn Gye Linea #3901440</t>
  </si>
  <si>
    <t>Consumo de Telefono del 21 Septiembre al 20 OctTn Gye Linea # 3901060</t>
  </si>
  <si>
    <t>Consumo de Telefono del 21 Septiembre al 20 OctTn Gye Linea # 3901442</t>
  </si>
  <si>
    <t>Consumo de Telefono del 21 Septiembre al 20 OctTn Gye Linea # 3901439</t>
  </si>
  <si>
    <t>Consumo de Telefono del 21 Septiembre al 20 OctTn Gye Linea # 3901436</t>
  </si>
  <si>
    <t>Consumo de Telefono del 21 Septiembre al 20 OctTn Gye Linea # 3901440</t>
  </si>
  <si>
    <t>Consumo de Telefono del 21 Septiembre al 20 OctTn Gye Linea # 3900111</t>
  </si>
  <si>
    <t>Consumo de Telefono del 21 Septiembre al 20 OctTn Gye Linea # 3901437</t>
  </si>
  <si>
    <t>Consumo de Telefono del 21 Agosto al 20 SeptTn Gye Linea # 3901441</t>
  </si>
  <si>
    <t>Consumo de Telefono del 21 Agosto al 20 SeptTn Gye Linea # 3901443</t>
  </si>
  <si>
    <t>Consumo de Telefono del 21 Agosto al 20 SeptiembreTn Gye Linea # 3901112</t>
  </si>
  <si>
    <t>Consumo de Telefono del 21 Oct al 20 NovTn Gye Linea # 3901061</t>
  </si>
  <si>
    <t>Consumo de Telefono del 21 Agosto al 20 SeptTn Gye Linea # 39</t>
  </si>
  <si>
    <t>Consumo de Telefono del 21 Oct al 20 NovTn Gye Linea # 3901001</t>
  </si>
  <si>
    <t>Consumo de Telefono del 21 Oct al 20 NovTn Gye Linea # 3901171</t>
  </si>
  <si>
    <t>Consumo de Telefono del 21 Oct al 20 NovTn Gye Linea # 3901060</t>
  </si>
  <si>
    <t>Consumo de Telefono del 21 sep al 20 Oct Linea #3901171 Tn Gye</t>
  </si>
  <si>
    <t>Consumo de Telefono del 21 Septiembre al 20 OctTn Gye Linea # 3901438</t>
  </si>
  <si>
    <t>Consumo de Telefono del 21 Septiembre al 20 OctTn Gye Linea # 3901112</t>
  </si>
  <si>
    <t>Consumo de Telefono del 21 Agosto al 20 SeptTn Gye Linea # 3901061</t>
  </si>
  <si>
    <t>Consumo de Telefono del 21 Agosto al 20 SeptTn Gye Linea # 3901002</t>
  </si>
  <si>
    <t>Consumo de Telefono del 21 Agosto al 20 SeptTn Gye Linea # 3901001</t>
  </si>
  <si>
    <t>Consumo de Telefono del 21 Agosto al 20 SeptTn Gye Linea # 3901171</t>
  </si>
  <si>
    <t>Consumo de Telefono del 21 Agosto al 20 SeptTn Gye Linea # 3900111</t>
  </si>
  <si>
    <t>Consumo de Telefono del 21 Agosto al 20 SeptTn Gye Linea # 3901437</t>
  </si>
  <si>
    <t>Consumo de Telefono del 21 Agosto al 20 SeptTn Gye Linea # 3901442</t>
  </si>
  <si>
    <t>Consumo de Telefono del 21 Agosto al 20 SeptTn Gye Linea # 3901060</t>
  </si>
  <si>
    <t>Consumo de Telefono del 21 Oct al 20 NovTn Gye Linea # 3901002</t>
  </si>
  <si>
    <t>Consumo de Telefono del 21 Oct al 20 NovTn Gye Linea # 3900111</t>
  </si>
  <si>
    <t>Consumo de Telefono del 21 Oct al 20 NovTn Gye Linea # 3901437</t>
  </si>
  <si>
    <t>Consumo de Telefono del 21 Oct al 20 NovTn Gye Linea # 3901442</t>
  </si>
  <si>
    <t>Consumo de Telefono del 21 Oct al 20 NovTn Gye Linea # 3901438</t>
  </si>
  <si>
    <t>Consumo de Telefono del 21 Oct al 20 NovTn Gye Linea # 3901439</t>
  </si>
  <si>
    <t>Consumo de Telefono del 21 Oct al 20 NovTn Gye Linea # 3901436</t>
  </si>
  <si>
    <t>Consumo de Telefono del 21 Oct al 20 NovTn Gye Linea # 3901440</t>
  </si>
  <si>
    <t>Consumo de Telefono del 21 Octubre al 20 Nov Linea #3901441 Tn Gye</t>
  </si>
  <si>
    <t>Consumo de Telefono del 21 Oct al 20 Nov Linea #3900125 Tn Gye</t>
  </si>
  <si>
    <t>Consumo de Telefono del 21 sep al 20 Oct Linea #3901112 Tn Gye</t>
  </si>
  <si>
    <t>Consumo de Telefono del 21 sep al 20 Oct Linea #3901061 Tn Gye</t>
  </si>
  <si>
    <t>Consumo de Telefono del 21 sep al 20 Oct Linea #3901002 Tn Gye</t>
  </si>
  <si>
    <t>Consumo de Telefono del 21 sep al 20 Oct Linea #3901001 Tn Gye</t>
  </si>
  <si>
    <t>Alquiler de equipo E´1 mes de Octubre_11 Tn Gye</t>
  </si>
  <si>
    <t>Consumo de Telefono del 21 Oct al 20 NovTn Gye Linea # 3901443</t>
  </si>
  <si>
    <t>Consumo de Telefono del 21 Septiembre al 20 OctTn Gye Linea # 3901441</t>
  </si>
  <si>
    <t>Consumo de Telefono del 21 Septiembre al 20 OctTn Gye Linea # 3901443</t>
  </si>
  <si>
    <t>Consumo de Telefono del 21 Septiembre al 20 OctTn Gye Linea # 3900125</t>
  </si>
  <si>
    <t>Consumo de Telefono del 21 Agosto al 20 SeptTn Gye Linea # 3901438</t>
  </si>
  <si>
    <t>Consumo de Telefono del 21 Agosto al 20 SeptTn Gye Linea # 3901439</t>
  </si>
  <si>
    <t>Consumo de Telefono del 21 Agosto al 20 SeptTn Gye Linea # 3901436</t>
  </si>
  <si>
    <t>Alquiler de equipo E 1 mes de Noviembre_11 Tn Gye</t>
  </si>
  <si>
    <t>Servicio Telefonico del 21/11/2011 al 20/12/2011 TN Gye Linea # 3901002</t>
  </si>
  <si>
    <t>Servicio Telefonico del 21/11/2011 al 20/12/2011 TN Gye Linea # 3901001</t>
  </si>
  <si>
    <t>Servicio Telefonico del 21/11/2011 al 20/12/2011 TN Gye Linea # 3901438</t>
  </si>
  <si>
    <t>Servicio Telefonico del 21/11/2011 al 20/12/2011 TN Gye Linea # 3901439</t>
  </si>
  <si>
    <t>Servicio Telefonico del 21/11/2011 al 20/12/2011 TN Gye Linea # 3901440</t>
  </si>
  <si>
    <t>Servicio Telefonico del 21/11/2011 al 20/12/2011 TN Gye Linea # 3901441</t>
  </si>
  <si>
    <t>Servicio Telefonico del 21/11/2011 al 20/12/2011 TN Gye Linea # 3901443</t>
  </si>
  <si>
    <t>Servicio Telefonico del 21/11/2011 al 20/12/2011 TN Gye Linea # 3901436</t>
  </si>
  <si>
    <t>Servicio Telefonico del 21/11/2011 al 20/12/2011 TN Gye Linea # 3900125</t>
  </si>
  <si>
    <t>Servicio Telefonico del 21/11/2011 al 20/12/2011 TN Gye Linea # 3901112</t>
  </si>
  <si>
    <t>Servicio Telefonico del 21/11/2011 al 20/12/2011 TN Gye Linea # 3901171</t>
  </si>
  <si>
    <t>Servicio Telefonico del 21/11/2011 al 20/12/2011 TN Gye Linea # 3901060</t>
  </si>
  <si>
    <t>Servicio Telefonico del 21/11/2011 al 20/12/2011 TN Gye Linea # 3900111</t>
  </si>
  <si>
    <t>Servicio Telefonico del 21/11/2011 al 20/12/2011 TN Gye Linea # 3901437</t>
  </si>
  <si>
    <t>Servicio Telefonico del 21/11/2011 al 20/12/2011 TN Gye Linea # 3901442</t>
  </si>
  <si>
    <t>Servicio Telefonico del 21/11/2011 al 20/12/2011 TN Gye Linea # 3901061</t>
  </si>
  <si>
    <t>Servicio Telefonico del 21/12/2011 al 20/01/2012 TN Gye Linea # 3901001</t>
  </si>
  <si>
    <t>Servicio Telefonico del 21/12/2011 al 20/01/2012 TN Gye Linea # 3901442</t>
  </si>
  <si>
    <t>Servicio Telefonico del 21/12/2011 al 20/01/2012 TN Gye Linea # 3901438</t>
  </si>
  <si>
    <t>Servicio Telefonico del 21/12/2011 al 20/01/2012 TN Gye Linea # 3901171</t>
  </si>
  <si>
    <t>Servicio Telefonico del 21/12/2011 al 20/01/2012 TN Gye Linea # 3901060</t>
  </si>
  <si>
    <t>Servicio Telefonico del 21/12/2011 al 20/01/2012 TN Gye Linea # 3901440</t>
  </si>
  <si>
    <t>Servicio Telefonico del 21/12/2011 al 20/01/2012 TN Gye Linea # 3901441</t>
  </si>
  <si>
    <t>Servicio Telefonico del 21/12/2011 al 20/01/2012 TN Gye Linea # 3901443</t>
  </si>
  <si>
    <t>Servicio Telefonico del 21/12/2011 al 20/01/2012 TN Gye Linea # 3900125</t>
  </si>
  <si>
    <t>Servicio Telefonico del 21/12/2011 al 20/01/2012 TN Gye Linea # 3901112</t>
  </si>
  <si>
    <t>Alquiler E-1 diciembre/2011</t>
  </si>
  <si>
    <t>Servicio Telefonico del 21/12/2011 al 20/01/2012 TN Gye Linea # 3901437</t>
  </si>
  <si>
    <t>Servicio Telefonico del 21/12/2011 al 20/01/2012 TN Gye Linea # 3900111</t>
  </si>
  <si>
    <t>Servicio Telefonico del 21/12/2011 al 20/01/2012 TN Gye Linea # 3901439</t>
  </si>
  <si>
    <t>Servicio Telefonico del 21/12/2011 al 20/01/2012 TN Gye Linea # 3901436</t>
  </si>
  <si>
    <t>Servicio Telefonico del 21/12/2011 al 20/01/2012 TN Gye Linea # 3901061</t>
  </si>
  <si>
    <t>Servicio Telefonico del 21/12/2011 al 20/01/2012 TN Gye Linea # 3901002</t>
  </si>
  <si>
    <t>CONSUMO LINEA TELEFONICA # 3900111</t>
  </si>
  <si>
    <t>CONSUMO LINEA TELEFONICA # 3901439</t>
  </si>
  <si>
    <t>CONSUMO LINEA TELEFONICA # 3901440</t>
  </si>
  <si>
    <t>CONSUMO LINEA TELEFONICA # 3901436</t>
  </si>
  <si>
    <t>CONSUMO LINEA TELEFONICA # 3901441</t>
  </si>
  <si>
    <t>CONSUMO LINEA TELEFONICA # 3901443</t>
  </si>
  <si>
    <t>CONSUMO LINEA TELEFONICA # 3900125</t>
  </si>
  <si>
    <t>CONSUMO LINEA TELEFONICA # 3901001</t>
  </si>
  <si>
    <t>CONSUMO LINEA TELEFONICA # 3901061</t>
  </si>
  <si>
    <t>CONSUMO LINEA TELEFONICA # 3901002</t>
  </si>
  <si>
    <t>CONSUMO LINEA TELEFONICA # 3901171</t>
  </si>
  <si>
    <t>CONSUMO LINEA TELEFONICA # 3901438</t>
  </si>
  <si>
    <t>CONSUMO LINEA TELEFONICA # 3901437</t>
  </si>
  <si>
    <t>SERVICIO TELEFONICO # 3901441 MES ABRIL/2012</t>
  </si>
  <si>
    <t>SERVICIO TELEFONICO # 3901443 MES ABRIL/2012</t>
  </si>
  <si>
    <t>SERVICIO TELEFONICO # 39              ¿ MES ABRIL/2012</t>
  </si>
  <si>
    <t>SERVICIO TELEFONICO # 3901436 MES ABRIL/2012</t>
  </si>
  <si>
    <t>SERVICIO TELEFONICO # 3901439 MES ABRIL/2012</t>
  </si>
  <si>
    <t>SERVICIO TELEFONICO # 3901438 MES ABRIL/2012</t>
  </si>
  <si>
    <t>SERVICIO TELEFONICO # 3901442 MES ABRIL/2012</t>
  </si>
  <si>
    <t>SERVICIO TELEFONICO # 3901437 MES ABRIL/2012</t>
  </si>
  <si>
    <t>SERVICIO TELEFONICO # 3900111 MES ABRIL/2012</t>
  </si>
  <si>
    <t>SERVICIO TELEFONICO # 3901060 MES ABRIL/2012</t>
  </si>
  <si>
    <t>SERVICIO TELEFONICO # 3901171 MES ABRIL/2012</t>
  </si>
  <si>
    <t>SERVICIO TELEFONICO MES ABRIL/2012 # 3901112</t>
  </si>
  <si>
    <t>SERVICIO TELEFONICO # 3900125 MES ABRIL/2012</t>
  </si>
  <si>
    <t>SERVICIO TELEFONICO # 3901001 MES ABRIL/2012</t>
  </si>
  <si>
    <t>SERVICIO TELEFONICO # 3901002 MES ABRIL/2012</t>
  </si>
  <si>
    <t>Alquiler de equipo E´1 mes de Marzo 2012 Tn Gye</t>
  </si>
  <si>
    <t>SERVICIO TELEFONICO # 3901061 MES ABRIL/2012</t>
  </si>
  <si>
    <t>CONSUMO DE TELEFONOS LINEA 3901112 DEL 21/05 AL 20/06/2012</t>
  </si>
  <si>
    <t>CONSUMO DE TELEFONOS LINEA 3901061 DEL 21/05 AL 20/06/2012</t>
  </si>
  <si>
    <t>CONSUMO DE TELEFONOS LINEA 3901002 DEL 21/05 AL 20/06/2012</t>
  </si>
  <si>
    <t>CONSUMO DE TELEFONOS LINEA 3901001 DEL 21/05 AL 20/06/2012</t>
  </si>
  <si>
    <t>CONSUMO DE TELEFONOS LINEA 3901171 DEL 21/05 AL 20/06/2012</t>
  </si>
  <si>
    <t>ALQUILER DE EQUIPO E1 MES MAYO_12</t>
  </si>
  <si>
    <t>CONSUMO DE TELEFONOS LINEA 3901442 DEL 21/05 AL 20/06/2012</t>
  </si>
  <si>
    <t>CONSUMO DE TELEFONOS LINEA 3901438 DEL 21/05 AL 20/06/2012</t>
  </si>
  <si>
    <t>CONSUMO DE TELEFONOS LINEA 3901439 DEL 21/05 AL 20/06/2012</t>
  </si>
  <si>
    <t>CONSUMO DE TELEFONOS LINEA 3901436DEL 21/05 AL 20/06/2012</t>
  </si>
  <si>
    <t>CONSUMO DE TELEFONOS LINEA 3901440 DEL 21/05 AL 20/06/2012</t>
  </si>
  <si>
    <t>CONSUMO DE TELEFONOS LINEA 3901441 DEL 21/05 AL 20/06/2012</t>
  </si>
  <si>
    <t>CONSUMO DE TELEFONOS LINEA 3901443 DEL 21/05 AL 20/06/2012</t>
  </si>
  <si>
    <t>CONSUMO DE TELEFONOS LINEA 3900125 DEL 21/05 AL 20/06/2012</t>
  </si>
  <si>
    <t>CONSUMO DE TELEFONOS LINEA 3901060 DEL 21/05 AL 20/06/2012</t>
  </si>
  <si>
    <t>CONSUMO DE TELEFONOS LINEA 3900111 DEL 21/05 AL 20/06/2012</t>
  </si>
  <si>
    <t>CONSUMO DE TELEFONOS LINEA 3901437 DEL 21/05 AL 20/06/2012</t>
  </si>
  <si>
    <t>CONSUMO DE TELEFONO # 3901437 DEL 21-06-12 AL 20-07-12</t>
  </si>
  <si>
    <t>CONSUMO DE TELEFONO # 3901001 DEL 21-06-12 AL 20-07-12</t>
  </si>
  <si>
    <t>ALQUILER DE EQUIPO E1 MES DE JUNIO_12</t>
  </si>
  <si>
    <t>CONSUMO DE TELEFONO # 3901061 DEL 21-06-12 AL 20-07-12</t>
  </si>
  <si>
    <t>CONSUMO DE TELEFONO # 3901002 DEL 21-06-12 AL 20-07-12</t>
  </si>
  <si>
    <t>CONSUMO DE TELEFONO # 3901436 DEL 21-06-12 AL 20-07-12</t>
  </si>
  <si>
    <t>CONSUMO DE TELEFONO # 3901439 DEL 21-06-12 AL 20-07-12</t>
  </si>
  <si>
    <t>CONSUMO DE TELEFONO # 3901442 DEL 21-06-12 AL 20-07-12</t>
  </si>
  <si>
    <t>CONSUMO DE TELEFONO # 3901440 DEL 21-06-12 AL 20-07-12</t>
  </si>
  <si>
    <t>CONSUMO DE TELEFONO # 3900111 DEL 21-06-12 AL 20-07-12</t>
  </si>
  <si>
    <t>CONSUMO DE TELEFONO # 3901060 DEL 21-06-12 AL 20-07-12</t>
  </si>
  <si>
    <t>CONSUMO DE TELEFONO # 391171 DEL 21-06-12 AL 20-07-12</t>
  </si>
  <si>
    <t>CONSUMO DE TELEFONO # 3901438 DEL 21-06-12 AL 20-07-12</t>
  </si>
  <si>
    <t>CONSUMO DE TELEFONO # 3901441 DEL 21-06-12 AL 20-07-12</t>
  </si>
  <si>
    <t>CONSUMO DE TELEFONO # 3901443 DEL 21-06-12 AL 20-07-12</t>
  </si>
  <si>
    <t>CONSUMO DE TELEFONO # 3900125 DEL 21-06-12 AL 20-07-12</t>
  </si>
  <si>
    <t>CONSUMO DE TELEFONO # 3901112 DEL 21-06-12 AL 20-07-12</t>
  </si>
  <si>
    <t>Consumo de telefono 3901437</t>
  </si>
  <si>
    <t>Consumo de telefono 3901439</t>
  </si>
  <si>
    <t>Consumo de telefono 3901436</t>
  </si>
  <si>
    <t>Consumo de telefono 3901440</t>
  </si>
  <si>
    <t>Consumo de telefono 3901441</t>
  </si>
  <si>
    <t>Consumo de telefono 3901443</t>
  </si>
  <si>
    <t>Consumo de telefono 3900125</t>
  </si>
  <si>
    <t>Consumo de telefono 3901112</t>
  </si>
  <si>
    <t>Alquiler de equipo E1 mes de Julio_12</t>
  </si>
  <si>
    <t>REG F/157615 CONSUMO LINEA TELEFONICA # 3901442</t>
  </si>
  <si>
    <t>REG F/157616 CONSUMO LINEA TELEFONICA # 3901437</t>
  </si>
  <si>
    <t>REG F/157617 CONSUMO LINEA TELEFONICA # 3900111</t>
  </si>
  <si>
    <t>REG F/157618 CONSUMO LINEA TELEFONICA # 3901060</t>
  </si>
  <si>
    <t>REG F/157641 CONSUMO LINEA TELEFONICA # 3901171</t>
  </si>
  <si>
    <t>REG F/157642 CONSUMO LINEA TELEFONICA # 3901001</t>
  </si>
  <si>
    <t>REG F/157643 CONSUMO LINEA TELEFONICA # 3901002</t>
  </si>
  <si>
    <t>REG F/153056 CONSUMO LINEA TELEFONICA # 3901061</t>
  </si>
  <si>
    <t>REG F/153055 CONSUMO LINEA TELEFONICA # 3901002</t>
  </si>
  <si>
    <t>REG F/153054 CONSUMO DE LINEA TELEFONICA # 3901001</t>
  </si>
  <si>
    <t>REG F/153053 CONSUMO LINEAS TELEFONICAS # 3901171</t>
  </si>
  <si>
    <t>REG F/153030 CONSUMO LINEA TELEFONICA # 3901060</t>
  </si>
  <si>
    <t>REG F/153029 CONSUMO LINEA TELEFONICA # 3900111</t>
  </si>
  <si>
    <t>FM</t>
  </si>
  <si>
    <t>REG F/157612 CONSUMO LINEA TELEFONICA # 3901436</t>
  </si>
  <si>
    <t>Consumo de telefono 3901442</t>
  </si>
  <si>
    <t>Consumo de telefono 3901438</t>
  </si>
  <si>
    <t>REG F/157811 ALQUILER E-1 ABRIL/2012</t>
  </si>
  <si>
    <t>REG F/153219 ALQUILER E-1 FEBRERO/2012</t>
  </si>
  <si>
    <t>REG F/157607 CONSUMO LINEA TELEFONICA # 3901112</t>
  </si>
  <si>
    <t>REG F/157609 CONSUMO LINEA TELEFONICA # 3901443</t>
  </si>
  <si>
    <t>REG F/157610 CONSUMO LINEA TELEFONICA # 3901441</t>
  </si>
  <si>
    <t>REG F/157611 CONSUMO LINEA TELEFONICA # 3901440</t>
  </si>
  <si>
    <t>REG F/157608 CONSUMO LINEA TELEFONICA # 3900125</t>
  </si>
  <si>
    <t>REG F/153028 CONSUMO LINEA TELEFONICA # 3901437</t>
  </si>
  <si>
    <t>REG F/153027 CONSUMO LINEA TELEFONICA # 3901442</t>
  </si>
  <si>
    <t>REG F/153026 COMSUMO LINEA TELEFONICA # 3901438</t>
  </si>
  <si>
    <t>REG F/153025 CONSUMO LINEA TELEFONICA # 3901439</t>
  </si>
  <si>
    <t>REG F/153023 CONSUMO LINEA TELEFONICA # 3901440</t>
  </si>
  <si>
    <t>REG F/153022 CONSUMO LINEA TELEFONICA # 3901441</t>
  </si>
  <si>
    <t>REG F/153021 CONSUMO LINEA TELEFONICA  # 3901443</t>
  </si>
  <si>
    <t>REG F/153024 CONSUMO LINEA TELEFONICA # 3901436</t>
  </si>
  <si>
    <t>REG F/153020 CONSUMO LINEA TELEFONICA  # 3900125</t>
  </si>
  <si>
    <t>REG F/1583019 CONSUMO LINEA TELEFONICA # 3901112</t>
  </si>
  <si>
    <t>REG F/157613 CONSUMO LINEA TELEFONICA # 3901439</t>
  </si>
  <si>
    <t>REG F/157614 CONSUMO LINEA TELEFONICA # 3901438</t>
  </si>
  <si>
    <t>Consumo de telefono 3901061</t>
  </si>
  <si>
    <t>Consumo de telefono 3901002</t>
  </si>
  <si>
    <t>Consumo de telefono 3901001</t>
  </si>
  <si>
    <t>Consumo de telefono 3901171</t>
  </si>
  <si>
    <t>Consumo de telefono 3901060</t>
  </si>
  <si>
    <t>Consumo de telefono 3900111</t>
  </si>
  <si>
    <t>Consumo Telefono del 21-08-12 al 20-09-12 linea # 3901439</t>
  </si>
  <si>
    <t>Consumo Telefono del 21-08-12 al 20-09-12 linea # 3901437</t>
  </si>
  <si>
    <t>Consumo Telefono del 21-08-12 al 20-09-12 linea # 3900111</t>
  </si>
  <si>
    <t>Consumo Telefono del 21-08-12 al 20-09-12 linea # 3901442</t>
  </si>
  <si>
    <t>Consumo Telefono del 21-08-12 al 20-09-12 linea # 3901438</t>
  </si>
  <si>
    <t>Consumo Telefono del 21-08-12 al 20-09-12 linea # 3901436</t>
  </si>
  <si>
    <t>Consumo Telefono del 21-08-12 al 20-09-12 linea # 3901440</t>
  </si>
  <si>
    <t>Consumo Telefono del 21-08-12 al 20-09-12 linea # 3901112</t>
  </si>
  <si>
    <t>Consumo Telefono del 21-08-12 al 20-09-12 linea # 3901060</t>
  </si>
  <si>
    <t>Alquiler de equipo E1 mes de Agosto_12</t>
  </si>
  <si>
    <t>CONSUMO LINEA TELEFONICA # 3901061  PERIODO 21-04-2012 AL 20-05-2012</t>
  </si>
  <si>
    <t>ALQUILER E-1 ENERO 2012</t>
  </si>
  <si>
    <t>consumo de telefonia fija  del 21/09/2012 al 20/10/2012 Linea # 3901171</t>
  </si>
  <si>
    <t>consumo de telefonia fija  del 21/09/2012 al 20/10/2012 Linea # 3901001</t>
  </si>
  <si>
    <t>consumo de telefonia fija  del 21/09/2012 al 20/10/2012 Linea # 3901002</t>
  </si>
  <si>
    <t>consumo de telefonia fija  del 21/09/2012 al 20/10/2012 Linea # 3901061</t>
  </si>
  <si>
    <t>Alquiler de equipos E1 Septiembre_12</t>
  </si>
  <si>
    <t>consumo de telefonia fija  del 21/09/2012 al 20/10/2012 Linea # 3900111</t>
  </si>
  <si>
    <t>consumo de telefonia fija  del 21/09/2012 al 20/10/2012 Linea # 3901112</t>
  </si>
  <si>
    <t>consumo de telefonia fija  del 21/09/2012 al 20/10/2012 Linea # 3900125</t>
  </si>
  <si>
    <t>consumo de telefonia fija  del 21/09/2012 al 20/10/2012 Linea # 3901060</t>
  </si>
  <si>
    <t>Consumo telefonía fija del 21-10-12 al 20/11/12  Tn Gye</t>
  </si>
  <si>
    <t>CONSUMO EN TELEFONIA FIJA DEL 21/11/12 AL 20/12/12 TN GYE</t>
  </si>
  <si>
    <t>CONSUMO DE TELEFONIA FIJA DEL 21-12-12 AL  20-01-13</t>
  </si>
  <si>
    <t>consumo de telefonia fija del 21/01/2013 al 20/02/2013</t>
  </si>
  <si>
    <t>consumo de telefonia  del 21/02/2013 al 20/03/2013  CONTRATO: 3155</t>
  </si>
  <si>
    <t>consumo de telefonia  del 21/02/2013 al 20/03/2013 CONTRATO: 3178</t>
  </si>
  <si>
    <t>consumo de telefonia  del 21/02/2013 al 20/03/2013 CONTRATO: 5190</t>
  </si>
  <si>
    <t>consumo de telefonia  del 21/02/2013 al 20/03/2013 CONTRATO:5191</t>
  </si>
  <si>
    <t>consumo de telefonia  del 21/02/2013 al 20/03/2013 CONTRATO : 5192</t>
  </si>
  <si>
    <t>consumo de telefonia fija del 21/02/2013 al 20/03/2013 CONTRATO : 3156</t>
  </si>
  <si>
    <t>consumo de telefonia  del 21/02/2013 al 20/03/2013 CONTRATO: 5193</t>
  </si>
  <si>
    <t>consumo de telefonia fija del 21/02/2013 al 20/03/2013 CONTRATO:3179</t>
  </si>
  <si>
    <t>consumo de telefonia  del 21/03/2013 al 20/04/2013  CONTRATO: 5191</t>
  </si>
  <si>
    <t>consumo de telefonia  del 21/03/2013 al 20/04/2013  CONTRATO: 3155</t>
  </si>
  <si>
    <t>consumo de telefonia  del 21/03/2013 al 20/04/2013  CONTRATO: 3156</t>
  </si>
  <si>
    <t>consumo de telefonia  del 21/03/2013 al 20/04/2013  CONTRATO: 3178</t>
  </si>
  <si>
    <t>consumo de telefonia  del 21/03/2013 al 20/04/2013  CONTRATO: 3179</t>
  </si>
  <si>
    <t>consumo de telefonia  del 21/03/2013 al 20/04/2013  CONTRATO: 5190</t>
  </si>
  <si>
    <t>consumo de telefonia  del 21/03/2013 al 20/04/2013  CONTRATO: 5193</t>
  </si>
  <si>
    <t>consumo de telefonia  del 21/03/2013 al 20/04/2013  CONTRATO: 5192</t>
  </si>
  <si>
    <t>CONSUMO EN TELEFONIA FIJA DEL 21/05/13 AL 20/06/13 TN GYE CONTRATO: 5192</t>
  </si>
  <si>
    <t>CONSUMO EN TELEFONIA FIJA DEL 21/05/13 AL 20/06/13 TN GYE CONTRATO: 5190</t>
  </si>
  <si>
    <t>CONSUMO EN TELEFONIA FIJA DEL 21/05/13 AL 20/06/13 TN GYE CONTRATO: 3155</t>
  </si>
  <si>
    <t>CONSUMO EN TELEFONIA FIJA DEL 21/05/13 AL 20/06/13 TN GYE CONTRATO: 5193</t>
  </si>
  <si>
    <t>CONSUMO EN TELEFONIA FIJA DEL 21/05/13 AL 20/06/13 TN GYE CONTRATO: 5191</t>
  </si>
  <si>
    <t>consumo de telefonia  del 21/05/2013 al 20/06/2013  CONTRATO: 3179</t>
  </si>
  <si>
    <t>consumo de telefonia  del 21/05/2013 al 20/06/2013  CONTRATO: 3156</t>
  </si>
  <si>
    <t>consumo de telefonia  del 21/05/2013 al 20/06/2013  CONTRATO: 3178</t>
  </si>
  <si>
    <t>consumo de telefonia  del 21/06/2013 al 20/07/2013  CONTRATO: 5190</t>
  </si>
  <si>
    <t>consumo de telefonia  del 21/06/2013 al 20/07/2013  CONTRATO: 3179</t>
  </si>
  <si>
    <t>consumo de telefonia  del 21/06/2013 al 20/07/2013  CONTRATO: 3155</t>
  </si>
  <si>
    <t>consumo de telefonia  del 21/06/2013 al 20/07/2013  CONTRATO: 3178</t>
  </si>
  <si>
    <t>consumo de telefonia  del 21/06/2013 al 20/07/2013  CONTRATO: 5192</t>
  </si>
  <si>
    <t>consumo de telefonia  del 21/06/2013 al 20/07/2013  CONTRATO: 5193</t>
  </si>
  <si>
    <t>consumo de telefonia  del 21/06/2013 al 20/07/2013  CONTRATO: 5191</t>
  </si>
  <si>
    <t>'6256</t>
  </si>
  <si>
    <t>FACTURA # 013-002-000038309   EMISION : 12/12/2019SERVICIO DE INTERNET A CLIENTES TN GYE MES DE NOV</t>
  </si>
  <si>
    <t>FACTURA # 013-002-000038316   EMISION: 13/12/2019 SERVICIO DE INTERNET A CLIENTES NO MIGRADOS TN GY</t>
  </si>
  <si>
    <t xml:space="preserve"> FACTURA # 013-002-000038313   EMISION:13/12/2019SERVICIO DE INTERNET A CLIENTES TN GYE MES DE DICI</t>
  </si>
  <si>
    <t>FACTURA # 013-002-000038291   EMISION: 11/12/2019SERVICIO DE INTERNET A CLIENTES NO MIGRADOS TN GYE</t>
  </si>
  <si>
    <t>MEGADATOS TN-UIO F 38315 POR FACTURAS COMO CORTESÍA ENTREGAS POR TELCONET DIC 2019</t>
  </si>
  <si>
    <t>MEGADATOS TN-UIO F 38317 POR ENLACES DE CLIENTES NO MIGRADOS UIO TN DIC 2019</t>
  </si>
  <si>
    <t>MEGADATOS TN-UIO F 38318 POR ENLACES DE CORTESÍA ENTREGADAS POR TELCONET DIC 2019</t>
  </si>
  <si>
    <t>MEGADATOS TN-UIO F 38310 POR ENLACES BEGINNER DEFENSE 25 MBPS  CLIENTE NO MIGRADO UIO TN NOV 2019</t>
  </si>
  <si>
    <t>MEGADATOS TN-UIO F 12041446 POR PLAN EMPLEADOS OCTUBRE Y NOVIEMBRE A CLIENTES TN</t>
  </si>
  <si>
    <t>MEGADATOS SA  SERVICIO DE INTERNET A CLIENTES NO MIGRADOS TN GY</t>
  </si>
  <si>
    <t>'124412</t>
  </si>
  <si>
    <t>TNET LOJA EMISION DE CERTIFICADOS DEL 1 AL 11 DE DICIEMBRE</t>
  </si>
  <si>
    <t>SECURITY DATA CERTIFICADOS EMITIDOS DEL 01 AL 30 DE NOVIEMBRE 2019TELCONET SALINAS</t>
  </si>
  <si>
    <t>'000398</t>
  </si>
  <si>
    <t>SERVICIOS TELCODATA SA COMPRA DE 1200 DRY BATTERY 12V/120A MOD DM-12120</t>
  </si>
  <si>
    <t>SERVTELCODATA SA COMPRA DE 1200 DRY BATTERY 12V/120A MOD DM-12120</t>
  </si>
  <si>
    <t>'003921</t>
  </si>
  <si>
    <t>TELSOTERRA SA POR TRABAJOS DE OBRA CIVIL PROYECTO PIADY CON CRUCE DE VIA</t>
  </si>
  <si>
    <t xml:space="preserve">	TELSOTERRA SA COMPRA DE 10 SACOS DE CEMENTO HOLCIM</t>
  </si>
  <si>
    <t>TELSOTERRA SA  COMPRA DE 6 PALAS PUNTA REDONDA</t>
  </si>
  <si>
    <t>TELSOTERRA SA  COMPRA DE PORCELANATO PIZARRA</t>
  </si>
  <si>
    <t>NO,FISICO</t>
  </si>
  <si>
    <t>tipo</t>
  </si>
  <si>
    <t>TELSOTERRA S,A,</t>
  </si>
  <si>
    <t>BCO PICHINCHA 3121 TRANSFERENCIA FONDO A TELSOTERRA SA</t>
  </si>
  <si>
    <t>124412</t>
  </si>
  <si>
    <t>GI</t>
  </si>
  <si>
    <t>FACTURA GASTOS IMPORTACIONES</t>
  </si>
  <si>
    <t>000024430</t>
  </si>
  <si>
    <t>25-MAR-2019</t>
  </si>
  <si>
    <t>RENOVACION TOKEN ECUAPASS - ADUANA - ELENA MOREIRA IMPORTACIONES-3 AÑOS</t>
  </si>
  <si>
    <t>25032019011792261848001200100200002443</t>
  </si>
  <si>
    <t>000024431</t>
  </si>
  <si>
    <t>RENOVACION TOKEN ECUAPASS - ADUANA - ERIKA INDACOCHEA IMPORTACIONES-3 AÑOS</t>
  </si>
  <si>
    <t>000029518</t>
  </si>
  <si>
    <t>FACT # 29518 SECURITY DATA RENOVACION TOKEN ECUAPASS 3 AÑOS ANDREA BAYAS-IMPORTACIONES</t>
  </si>
  <si>
    <t>17092019011792261848001200100200002951</t>
  </si>
  <si>
    <t>000029999</t>
  </si>
  <si>
    <t>002001</t>
  </si>
  <si>
    <t>TNET LOJA EMISION DE CERTIFICADOS DE FIRMA ELECTRONICA DEL 21 DE NOVIEMBRE AL 20 DE DICIEMBRE</t>
  </si>
  <si>
    <t>04012019011792261848001200200100002999</t>
  </si>
  <si>
    <t>000030046</t>
  </si>
  <si>
    <t>TNET LOJA ADQUISICION DE 20 TOKENS SECDATK33923H AL SECDATK33942H</t>
  </si>
  <si>
    <t>05012019011792261848001200200100003004</t>
  </si>
  <si>
    <t>000029865</t>
  </si>
  <si>
    <t>SECURITY DATA RENOVACION DE CERTIFICADO SSL SUBDOMINIO APPS,TELCONET,EC</t>
  </si>
  <si>
    <t>03012019011792261848001200200100002986</t>
  </si>
  <si>
    <t>000030000</t>
  </si>
  <si>
    <t>SECURITY DATA CERTIFICADOS DE FIRMA ELECTRONICA EMITIDOS 21 NOV AL 20 DIC 2018 SALINAS</t>
  </si>
  <si>
    <t>04012019011792261848001200200100003000</t>
  </si>
  <si>
    <t>000031888</t>
  </si>
  <si>
    <t>TNET LOJA EMISION DE CERTIFICADOS DE FIRMA ELECTRONICA DEL 21 DE DICIEMBRE AL 20 DE ENERO DEL 2019</t>
  </si>
  <si>
    <t>04022019011792261848001200200100003188</t>
  </si>
  <si>
    <t>000032029</t>
  </si>
  <si>
    <t>SECURITY DATA CERTIFICADO SSL  PARA EL CLIENTE INVERNEG S,A,</t>
  </si>
  <si>
    <t>05022019011792261848001200200100003202</t>
  </si>
  <si>
    <t>000032272</t>
  </si>
  <si>
    <t>SECURITY DATA SEGURIDAD EN DATOS TN-UIO F,32272 POR CERTIFICADO DIGITAL A CLIENTE BIESS</t>
  </si>
  <si>
    <t>11022019011792261848001200200100032272</t>
  </si>
  <si>
    <t>000031889</t>
  </si>
  <si>
    <t>SECURITY DATA CERTIFICADOS DE FACTURACION ELECTRONICA EMITIDOS DEL 21 DIC 2018 AL 20 ENERO</t>
  </si>
  <si>
    <t>000031890</t>
  </si>
  <si>
    <t>SECURITY DATA CERTIFICADOS DE FIRMA ELECTRONICA EMITIDOS DEL 21 DIC 2018 AL 20 ENERO PARTE 2</t>
  </si>
  <si>
    <t>04022019011792261848001200200100003189</t>
  </si>
  <si>
    <t>000033078</t>
  </si>
  <si>
    <t>13-MAR-2019</t>
  </si>
  <si>
    <t>TNET LOJA EMISIÓN DE FIRMAS ELECTRONICAS DEL 21 DE ENERO AL 20 DE FEBRERO DEL 2019</t>
  </si>
  <si>
    <t>07032019011792261848001200200100003307</t>
  </si>
  <si>
    <t>000033081</t>
  </si>
  <si>
    <t>TNET LOJA EMISION DE CERTIFICADOS DE FIRMA ELECTRONICA DEL 20 DE ENERO AL 21 DE FEBRERO</t>
  </si>
  <si>
    <t>07032019011792261848001200200100003308</t>
  </si>
  <si>
    <t>000033080</t>
  </si>
  <si>
    <t>SECURITYDATA CERTIFICADOS EMITIDOS 21 ENERO AL 20 FEBRERO TELCONET
SALINAS</t>
  </si>
  <si>
    <t>000034068</t>
  </si>
  <si>
    <t>VALOR CORRESPONDIENTE A CERTIFICADOS EMITIDOS DEL 21 DE FEBRERO AL 18 DE MARZO 2019
TELCONET SALINAS</t>
  </si>
  <si>
    <t>08012019011792261848001200200100003406</t>
  </si>
  <si>
    <t>000034354</t>
  </si>
  <si>
    <t>SECURITY DATA RENOVACION ANUAL DEL SUBDOMINIO APPS,TELCONET,NET</t>
  </si>
  <si>
    <t>17042019011792261848001200200100003435</t>
  </si>
  <si>
    <t>000034034</t>
  </si>
  <si>
    <t>SECURITY DATA ENOVACION ANUAL DE DOS SUBDOMINIS TELCOS,TELCONET,EC/ IDP,TELCONET</t>
  </si>
  <si>
    <t>05042019011792261848001200200100003403</t>
  </si>
  <si>
    <t>000034066</t>
  </si>
  <si>
    <t>TNET LOJA EMISION DE CERTIFICADOS DEL 21 DE FEBRERO AL 18 DE MARZO</t>
  </si>
  <si>
    <t>08042019011792261848001200200100003406</t>
  </si>
  <si>
    <t>000034065</t>
  </si>
  <si>
    <t xml:space="preserve"> TNET LOJA EMISION DE CERTIFICADOS DEL 21 DE FEBRERO AL 18 DE MARZO</t>
  </si>
  <si>
    <t>000025121</t>
  </si>
  <si>
    <t>TNET LOJA 20 TOKENS DESDE SECDATK35673H AL SECDATK35692H</t>
  </si>
  <si>
    <t>01052019011792261848001200100200002512</t>
  </si>
  <si>
    <t>000034961</t>
  </si>
  <si>
    <t>TNET LOJA CERTIFICADOS EMITIDOS DEL 19 DE MARZO AL 18 DE ABRIL DEL 2019</t>
  </si>
  <si>
    <t>10052019011792261848001200200100003496</t>
  </si>
  <si>
    <t>000034962</t>
  </si>
  <si>
    <t>TNET LOJA CERTIFICADOS EMITIDOS DEL 19 DE MARZO AL 18 DE ABRIL 2019</t>
  </si>
  <si>
    <t>000034963</t>
  </si>
  <si>
    <t>VALOR CORRESPONDIENTE A CERTIFICADOS EMITIDOS DEL 19 DE MARZO AL 18 DE ABRIL 2019
TELCONET SALINAS</t>
  </si>
  <si>
    <t>000035657</t>
  </si>
  <si>
    <t>TNET LOJA CERTIFICADOS EMITIDOS DEL 19 DE ABRIL AL 18 DE MAYO</t>
  </si>
  <si>
    <t>03062019011792261848001200200100003565</t>
  </si>
  <si>
    <t>000035658</t>
  </si>
  <si>
    <t>000035662</t>
  </si>
  <si>
    <t>SECURITY DATA CERTIFICADOS DE FIRMA ELECTRONICA EMITIDOS DEL 19 ABRIL AL 18 MAYO 2019 TELC</t>
  </si>
  <si>
    <t>03062019011792261848001200200100003566</t>
  </si>
  <si>
    <t>000036736</t>
  </si>
  <si>
    <t>TNET LOJA EMISION DE CERTIFICADOS DEL 19 DE MAYO AL 24 DE JUNIO</t>
  </si>
  <si>
    <t>03072019011792261848001200200100003673</t>
  </si>
  <si>
    <t>000036737</t>
  </si>
  <si>
    <t>TNET LOJA EMISION DE CERTIFICADOS DE FIRMA ELECTRONICA DEL 19 DE MAYO AL 24 DE JUNIO</t>
  </si>
  <si>
    <t>000036739</t>
  </si>
  <si>
    <t>SECURITY DATA FIRMA ELECTRONICA EMITIDOS DEL 19 DE MAYO AL 24 DE JUNIO 2019
TELCONET SALINAS</t>
  </si>
  <si>
    <t>000037763</t>
  </si>
  <si>
    <t>TNET LOJA EMISION DE CERTIFICADOS DE FIRMA ELECTRONICA DEL 25 DE JUNIO AL 24 DE JULIO</t>
  </si>
  <si>
    <t>05082019011792261848001200200100003776</t>
  </si>
  <si>
    <t>000037762</t>
  </si>
  <si>
    <t>000037834</t>
  </si>
  <si>
    <t>SECURITY DATA CERTIFICADOS EMITIDOS DEL 25 DE JUNIO AL 24 DE JULIO 2019
 TELCONET SALINAS</t>
  </si>
  <si>
    <t>06082019011792261848001200200100000378</t>
  </si>
  <si>
    <t>000038927</t>
  </si>
  <si>
    <t>TNET LOJA EMISION DE CERTIFICADOS DE FIRMA  DEL 25 DE JULIO AL 24 AGOSTO</t>
  </si>
  <si>
    <t>03092019011782261848001200200100003892</t>
  </si>
  <si>
    <t>000039168</t>
  </si>
  <si>
    <t>SECURITYDATA S,A CERTIFICADOS EMITIDOS DEL 25 DE JULIO AL 24 DE AGOSTO 2019
TELCONET SALINAS</t>
  </si>
  <si>
    <t>06092019011792261848001200200100003916</t>
  </si>
  <si>
    <t>000040590</t>
  </si>
  <si>
    <t>TNET LOJA COMPRA DE 20 TOKENS PARA EMISION DE CERTIFICADOS DE FIRMA ELECTRONICA</t>
  </si>
  <si>
    <t>09102019011792261848001200200100004059</t>
  </si>
  <si>
    <t>000040699</t>
  </si>
  <si>
    <t>TNET LOJA CERTIFICADOS EMITIDOS DEL 25 DE AGOSTO AL 30 DE SEPTIEMBRE</t>
  </si>
  <si>
    <t>14102019011792261848001200200100004069</t>
  </si>
  <si>
    <t>000040700</t>
  </si>
  <si>
    <t>TNET LOJA EMISION DE CERTIFICADOS DE FIRMA ELECTRONICA DEL 25 DE AGOSTO AL 30 DE SEPTIEMBRE</t>
  </si>
  <si>
    <t>14102019011792261848001200200100004070</t>
  </si>
  <si>
    <t>000040438</t>
  </si>
  <si>
    <t>SECURITY DATA SEGURIDAD TN-UIO F,40438 POR CERTIFICADO SSL PARA EL CLIENTE  BIESS</t>
  </si>
  <si>
    <t>02102019011792261848001200200100004043</t>
  </si>
  <si>
    <t>000041975</t>
  </si>
  <si>
    <t>19-NOV-2019</t>
  </si>
  <si>
    <t>TNET LOJA CERTIFICADOS EMITIDOS DEL 1 AL 31 DE OCTUBRE</t>
  </si>
  <si>
    <t>18112019011792261848001200200100004197</t>
  </si>
  <si>
    <t>000042646</t>
  </si>
  <si>
    <t>SECURITY DATA CERTIFICADO SSL STANDAR SUBDOMINIO SITES,TELCONET,EC POR UN VALOR D</t>
  </si>
  <si>
    <t>03122019011792261848001200200100004264</t>
  </si>
  <si>
    <t>000042931</t>
  </si>
  <si>
    <t>TNET LOJA CERTIFICADOS EMITIDOS DEL 1 AL 30 DE NOVIEMBRE</t>
  </si>
  <si>
    <t>10122019011792261848001200200100004293</t>
  </si>
  <si>
    <t>000042932</t>
  </si>
  <si>
    <t>TNET LOJA CERTIFICADOS EMITIDOS DEL 1 AL 30 DE NOVIEMBRE DEL 2019</t>
  </si>
  <si>
    <t>000043107</t>
  </si>
  <si>
    <t>13122019011792261848001200200100004310</t>
  </si>
  <si>
    <t>000042929</t>
  </si>
  <si>
    <t>SECURITY DATA CERTIFICADOS EMITIDOS DEL 01 AL 30 DE NOVIEMBRE 2019
TELCONET SALINAS</t>
  </si>
  <si>
    <t>10122019011792261848001200200100004292</t>
  </si>
  <si>
    <t>mpichincha-uiomatriz_cmb</t>
  </si>
  <si>
    <t>Precargado: consumo Enero 2019 Tarea   16796780</t>
  </si>
  <si>
    <t>CONSORCIO BRAVCO - TELCONET</t>
  </si>
  <si>
    <t>AV  12 DE OCTUBRE N24-660 Y FRANCISCO SALAZAR</t>
  </si>
  <si>
    <t>001-011-000365410</t>
  </si>
  <si>
    <t>03-01-2019 11:17:26</t>
  </si>
  <si>
    <t>03-01-2019 11:18:33</t>
  </si>
  <si>
    <t>ISP</t>
  </si>
  <si>
    <t>Precargado: Consumo Enero 2019 Tarea   16796780</t>
  </si>
  <si>
    <t>001-011-000365409</t>
  </si>
  <si>
    <t>03-01-2019 11:15:20</t>
  </si>
  <si>
    <t>03-01-2019 11:18:36</t>
  </si>
  <si>
    <t>PRECARGADO  FACTURA FEBRERO 2019 - PORTABILIDAD ENERO-2018   CLARO-MOVISTAR-CNT-EP Req  Cbernal Tarea:    18080109</t>
  </si>
  <si>
    <t>CONSORCIO SYSTOR TELCONET JR ELECTRIC SUPPLY</t>
  </si>
  <si>
    <t>RIO PALORA OE2-37 Y AV  RIO AMAZONAS</t>
  </si>
  <si>
    <t>002-011-000178533</t>
  </si>
  <si>
    <t>PRECARGADO CONSUMO ENERO DEL 2019 REQ CBERNAL TAREA 17476912</t>
  </si>
  <si>
    <t>002-011-000178019</t>
  </si>
  <si>
    <t>PRECARGADO  FACTURA MARZO 2019 - PORTABILIDAD FEBRERO-2019   CLARO-MOVISTAR-CNT-EP Req  Mcnarvaez Tarea:    18520237</t>
  </si>
  <si>
    <t>002-011-000180944</t>
  </si>
  <si>
    <t>21-03-2019 13:05:08</t>
  </si>
  <si>
    <t>21-03-2019</t>
  </si>
  <si>
    <t>21-03-2019 13:13:33</t>
  </si>
  <si>
    <t>PRECARGADO CONSUMO ABRIL DEL 2019 - PORTABILIDAD MARZO 2019  CLARO  MOVISTAR CNT-EP REQ SPARRALES TAREA 19319730</t>
  </si>
  <si>
    <t>002-011-000183406</t>
  </si>
  <si>
    <t>25-04-2019 15:55:12</t>
  </si>
  <si>
    <t>25-04-2019</t>
  </si>
  <si>
    <t>25-04-2019 15:58:20</t>
  </si>
  <si>
    <t>PRECARGADO  CONSUMO ABRIL 2019 Req  Mcnarvaez Tarea: 20046909</t>
  </si>
  <si>
    <t>002-011-000185911</t>
  </si>
  <si>
    <t>PRECARGADO  CONSUMO ABRIL 2019 Req  Mcnarvaez Tarea: 20038237</t>
  </si>
  <si>
    <t>002-011-000185910</t>
  </si>
  <si>
    <t>PRECARGADO  PRECARGADO CONSUMO JUNIO DEL 2019 - PORTABILIDAD MAYO 2019  CLARO  MOVISTAR CNT-EP Req  Lendara Tarea:     20776502</t>
  </si>
  <si>
    <t>002-011-000188392</t>
  </si>
  <si>
    <t>27-06-2019 17:15:33</t>
  </si>
  <si>
    <t>27-06-2019 17:18:33</t>
  </si>
  <si>
    <t>PRECARGADO  CONSUMO JULIO DEL 2019 - PORTABILIDAD JUNIO 2019  CLARO  MOVISTAR CNT-EP Req  Lendara Tarea: 21334834</t>
  </si>
  <si>
    <t>002-011-000190873</t>
  </si>
  <si>
    <t>22-07-2019 18:44:14</t>
  </si>
  <si>
    <t>22-07-2019 18:48:32</t>
  </si>
  <si>
    <t>002-011-000190603</t>
  </si>
  <si>
    <t>11-07-2019 19:00:59</t>
  </si>
  <si>
    <t>12-07-2019 12:33:38</t>
  </si>
  <si>
    <t>PRECARGADO  CONSUMO AGOSTO DEL 2019 - PORTABILIDAD JULIO 2019  CLARO  MOVISTAR CNT-EP Req  Lendara Tarea: 22133223</t>
  </si>
  <si>
    <t>002-011-000193350</t>
  </si>
  <si>
    <t>19-08-2019 18:11:56</t>
  </si>
  <si>
    <t>19-08-2019 18:13:33</t>
  </si>
  <si>
    <t>002-011-000193132</t>
  </si>
  <si>
    <t>08-08-2019 15:15:12</t>
  </si>
  <si>
    <t>12-08-2019</t>
  </si>
  <si>
    <t>12-08-2019 10:18:43</t>
  </si>
  <si>
    <t>PRECARGADO  CONSUMO SEPTIEMBRE DEL 2019 - PORTABILIDAD AGOSTO 2019  CLARO  MOVISTAR CNT-EP Req  Lendara Tarea: 22133223</t>
  </si>
  <si>
    <t>002-011-000195912</t>
  </si>
  <si>
    <t>24-09-2019 15:56:08</t>
  </si>
  <si>
    <t>24-09-2019 15:58:34</t>
  </si>
  <si>
    <t>002-011-000195478</t>
  </si>
  <si>
    <t>04-09-2019 12:09:31</t>
  </si>
  <si>
    <t>05-09-2019</t>
  </si>
  <si>
    <t>05-09-2019 17:13:41</t>
  </si>
  <si>
    <t>PRECARGADO  CONSUMO  OCTUBRE DEL 2019 - PORTABILIDAD SEPTIEMBRE 2019  CLARO  MOVISTAR CNT-EP Req  Lendara Tarea: 23901168</t>
  </si>
  <si>
    <t>14182143</t>
  </si>
  <si>
    <t>002-011-000198439</t>
  </si>
  <si>
    <t>21-10-2019 18:21:04</t>
  </si>
  <si>
    <t>21-10-2019</t>
  </si>
  <si>
    <t>21-10-2019 18:24:38</t>
  </si>
  <si>
    <t>14032411</t>
  </si>
  <si>
    <t>002-011-000198011</t>
  </si>
  <si>
    <t>PRECARGADO  CONSUMO NOVIEMBRE DEL 2019 - PORTABILIDAD OCTUBRE 2019  CLARO  MOVISTAR CNT-EP Req  Lendara Tarea: 23901168</t>
  </si>
  <si>
    <t>14555945</t>
  </si>
  <si>
    <t>18-11-2019 18:41:03</t>
  </si>
  <si>
    <t>18-11-2019 18:43:34</t>
  </si>
  <si>
    <t>PRECARGADO  CONSUMO DICIEMBRE DEL 2019 - PORTABILIDAD NOVIEMBRE 2019  CLARO  MOVISTAR CNT-EP Req  Pdelpozo Tarea: 25431638</t>
  </si>
  <si>
    <t>14789412</t>
  </si>
  <si>
    <t>13-12-2019 13:55:33</t>
  </si>
  <si>
    <t>13-12-2019 13:58:34</t>
  </si>
  <si>
    <t>acuerdo comercial</t>
  </si>
  <si>
    <t>002-011-000013053</t>
  </si>
  <si>
    <t>27-06-2019 15:42:16</t>
  </si>
  <si>
    <t>28-06-2019</t>
  </si>
  <si>
    <t>28-06-2019 12:53:33</t>
  </si>
  <si>
    <t>Cliente no factura proporcionales no valores adicionales  Se mite una sola factura fin de mes  tarea 23204267</t>
  </si>
  <si>
    <t>002-011-000013317</t>
  </si>
  <si>
    <t>25-09-2019 15:54:34</t>
  </si>
  <si>
    <t>27-09-2019</t>
  </si>
  <si>
    <t>27-09-2019 12:03:36</t>
  </si>
  <si>
    <t>002-011-000013316</t>
  </si>
  <si>
    <t>25-09-2019 15:55:28</t>
  </si>
  <si>
    <t>cliente se factura un solo valor a finales del mes tarea 21543490</t>
  </si>
  <si>
    <t>002-011-000013260</t>
  </si>
  <si>
    <t>05-09-2019 16:30:04</t>
  </si>
  <si>
    <t>06-09-2019 04:28:31</t>
  </si>
  <si>
    <t>Ventas Sucursal</t>
  </si>
  <si>
    <t>No se factura al cliente proporcionales tarea 23902275</t>
  </si>
  <si>
    <t>14181929</t>
  </si>
  <si>
    <t>002-011-000013405</t>
  </si>
  <si>
    <t>21-10-2019 15:29:14</t>
  </si>
  <si>
    <t>21-10-2019 15:38:34</t>
  </si>
  <si>
    <t>004080</t>
  </si>
  <si>
    <t>000000539</t>
  </si>
  <si>
    <t>LATAMFIBERHOME 2'000000 FIBRA DROP BOW TIE SHAPE 2 F,O, G,657A2</t>
  </si>
  <si>
    <t>04012019010992864788001200100100000053</t>
  </si>
  <si>
    <t>000000538</t>
  </si>
  <si>
    <t>LATAMFIBERHOME 300000 MTS DE FIBRA OPTICA ADSS CABLE SPAN 120M 144 F,O G,65</t>
  </si>
  <si>
    <t>000000546</t>
  </si>
  <si>
    <t>LATAMFIBERHOME 180000 MTS DE CABLE DE F,O ADSS SPAN 250 48H LOOSE TUBE DOUBLE JACKET Y 1880000 MTS</t>
  </si>
  <si>
    <t>11012019010992864788001200100100000054</t>
  </si>
  <si>
    <t>000000545</t>
  </si>
  <si>
    <t>000000547</t>
  </si>
  <si>
    <t>000000542</t>
  </si>
  <si>
    <t>08012019010992864788001200100100000054</t>
  </si>
  <si>
    <t>000000557</t>
  </si>
  <si>
    <t>LATAMFIBERHOME 180000 MTS DE CABLE DE F,O ADSS SPAN 250 48H LOOSE TUBE DOUBLE JACKET Y 1880000</t>
  </si>
  <si>
    <t>21012019010992864788001200100100000055</t>
  </si>
  <si>
    <t>000000559</t>
  </si>
  <si>
    <t>000000555</t>
  </si>
  <si>
    <t>LATAMFIBERHOME 714000 MTS DE FIBRA OPTICA GYFC8Y-144 150000MTS DE ADSS CABLE SPAN 120M 48</t>
  </si>
  <si>
    <t>000000554</t>
  </si>
  <si>
    <t>LATAMFIBERHOME 150000MTS DE ADSS CABLE SPAN 120M 48 F,O, G652D 300000 MTS ADSS CABLE SPAN 120</t>
  </si>
  <si>
    <t>000000558</t>
  </si>
  <si>
    <t>000000564</t>
  </si>
  <si>
    <t>LATAFIBERHOME 552000 MTS DE ADSS CABLE SPAN 250M 24 F,O, G652D FOUR LOOSE TUBE SOLICI</t>
  </si>
  <si>
    <t>25012019010992864788001200100100000056</t>
  </si>
  <si>
    <t>000000565</t>
  </si>
  <si>
    <t>LATAMFIRHOABASTECIMIENTO PARA R1-R2 DE 300000 MTS DE FIBRA OPTICA ADSS CABLE SPAN 120M 144 F,O G,65</t>
  </si>
  <si>
    <t>000000567</t>
  </si>
  <si>
    <t>LATAM 180000 MTS DE CABLE DE F,O ADSS SPAN 250 48H LOOSE TUBE DOUBLE JACKET Y 1880000 MTS DE FIB</t>
  </si>
  <si>
    <t>000000566</t>
  </si>
  <si>
    <t>LATAM 552000 MTS DE ADSS CABLE SPAN 250M 24 F,O, G652D FOUR LOOSE TUBE SOLICI</t>
  </si>
  <si>
    <t>000000569</t>
  </si>
  <si>
    <t>LATAM 150000MTS DE ADSS CABLE SPAN 120M 48 F,O, G652D 300000 MTS ADSS CABLE SPAN 120M 6 F,O, G6</t>
  </si>
  <si>
    <t>28012019010992864788001200100100000056</t>
  </si>
  <si>
    <t>28012019010992864788001200100100000057</t>
  </si>
  <si>
    <t>000000574</t>
  </si>
  <si>
    <t>LATAM ABASTECIMIENTO PARA R1-R2 DE 300000 MTS DE FIBRA OPTICA ADSS CABLE SPAN 120M 144 F,O G,65</t>
  </si>
  <si>
    <t>31012019010992864788001200100100000057</t>
  </si>
  <si>
    <t>000000575</t>
  </si>
  <si>
    <t>04022019010992864788001200100100000057</t>
  </si>
  <si>
    <t>000000577</t>
  </si>
  <si>
    <t>LATAM FIBRA OPTICA CABLE SPAN 250M 24, F,O, G652D FOUR LOOSE TUBE REINFORCED JACKE</t>
  </si>
  <si>
    <t>06022019010992864788001200100100000057</t>
  </si>
  <si>
    <t>000000581</t>
  </si>
  <si>
    <t>11022019010992864788001200100100000058</t>
  </si>
  <si>
    <t>000000580</t>
  </si>
  <si>
    <t>000000584</t>
  </si>
  <si>
    <t>LATAMFIBERHOME 2'000000 FIBRA DROP BOW TIE SHAPE 2 F,O, G,657A2,</t>
  </si>
  <si>
    <t>13022019010992864788001200100100000058</t>
  </si>
  <si>
    <t>000000585</t>
  </si>
  <si>
    <t>LATAMFIBERHOME 160000 MTS DE GYFS CABLE SPAN 250M 48F,O, G652D FOUR LOOSE TUBE REINFORCED JACKET</t>
  </si>
  <si>
    <t>000000588</t>
  </si>
  <si>
    <t>14022019010992864788001200100100000058</t>
  </si>
  <si>
    <t>000000589</t>
  </si>
  <si>
    <t>15022019010992864788001200100100000058</t>
  </si>
  <si>
    <t>000000595</t>
  </si>
  <si>
    <t>20022019010992864788001200100100000059</t>
  </si>
  <si>
    <t>000000594</t>
  </si>
  <si>
    <t>000000596</t>
  </si>
  <si>
    <t>LATAMFIBERHOME 2'000000 FIBRA DROP BOW TIE SHAPE 2 F,O, G,657A2 180000 MTS DE CABLE DE F,</t>
  </si>
  <si>
    <t>21022019010992864788001200100100000059</t>
  </si>
  <si>
    <t>000000600</t>
  </si>
  <si>
    <t>25022019010992864788001200100100000060</t>
  </si>
  <si>
    <t>000000601</t>
  </si>
  <si>
    <t>LATAMFIBERHOME 300000 MTS DE FIBRA OPTICA ADSS CABLE SPAN 120M 144 F,O G,65180000 MTS DE</t>
  </si>
  <si>
    <t>000000607</t>
  </si>
  <si>
    <t>LATAMFIBERHOME 42 FIBRA DROP AEREO</t>
  </si>
  <si>
    <t>27022019010992864788001200100100000060</t>
  </si>
  <si>
    <t>000000606</t>
  </si>
  <si>
    <t>000000605</t>
  </si>
  <si>
    <t>000000609</t>
  </si>
  <si>
    <t>LATAMFIBERHOME 48 FIBRA DROP AEREO</t>
  </si>
  <si>
    <t>28022019010992864788001200100100000060</t>
  </si>
  <si>
    <t>000000614</t>
  </si>
  <si>
    <t>01032019010992864788001200100100000061</t>
  </si>
  <si>
    <t>000000613</t>
  </si>
  <si>
    <t>000000616</t>
  </si>
  <si>
    <t>LATAMFIBERHOME 60 FIBRA DROP AEREO</t>
  </si>
  <si>
    <t>000000617</t>
  </si>
  <si>
    <t>07032019010992864788001200100100000061</t>
  </si>
  <si>
    <t>000000618</t>
  </si>
  <si>
    <t>LATAMFIBERHOME 24 FIBRA DROP AEREO</t>
  </si>
  <si>
    <t>08032019010992864788001200100100000061</t>
  </si>
  <si>
    <t>000000626</t>
  </si>
  <si>
    <t>LATAMFIBERHOME 14 FIBRA DROP AEREO</t>
  </si>
  <si>
    <t>12032019010992864788001200100100000062</t>
  </si>
  <si>
    <t>000000619</t>
  </si>
  <si>
    <t>LATAMFIBERHOME 180000 MTS DE CABLE DE F,O ADSS SPAN 250 48H LOOSE TUBE DOUBLE JACKET Y 1880000 MT</t>
  </si>
  <si>
    <t>000000625</t>
  </si>
  <si>
    <t>000000627</t>
  </si>
  <si>
    <t>14032019010992864788001200100100000062</t>
  </si>
  <si>
    <t>000000628</t>
  </si>
  <si>
    <t>LATAMFIBERHOME150000MTS DE ADSS CABLE SPAN 120M 48 F,O, G652D 300000 MTS ADSS CABLE SPAN 120M 6 F,O</t>
  </si>
  <si>
    <t>000000629</t>
  </si>
  <si>
    <t>LATAMFIBER 48 FIBRA DROP AEREO</t>
  </si>
  <si>
    <t>000000630</t>
  </si>
  <si>
    <t>LATAMFIBERHOME 96 FIBRA DROP AEREO</t>
  </si>
  <si>
    <t>15032019010992864788001200100100000063</t>
  </si>
  <si>
    <t>000000631</t>
  </si>
  <si>
    <t>000000640</t>
  </si>
  <si>
    <t>19032019010992864788001200100100000064</t>
  </si>
  <si>
    <t>000000639</t>
  </si>
  <si>
    <t>19032019010992864788001200100100000063</t>
  </si>
  <si>
    <t>000000634</t>
  </si>
  <si>
    <t>000000643</t>
  </si>
  <si>
    <t>22032019010992864788001200100100000064</t>
  </si>
  <si>
    <t>000000642</t>
  </si>
  <si>
    <t>000000648</t>
  </si>
  <si>
    <t>LATAMFIBERHOME 2000000 MTS DE FIBRA DROP 2 F,O, G657A2</t>
  </si>
  <si>
    <t>26032019010992864788001200100100000064</t>
  </si>
  <si>
    <t>000000641</t>
  </si>
  <si>
    <t>LATAMFIBERHOME 150000MTS DE ADSS CABLE SPAN 120M 48 F,O, G652D 300000 MTS ADSS CABLE SPAN 120M</t>
  </si>
  <si>
    <t>000000651</t>
  </si>
  <si>
    <t>LATAMFIBERHOME 180000 MTS DE CABLE DE F,O ADSS SPAN 2T Y 1880000</t>
  </si>
  <si>
    <t>29032019010992864788001200100100000065</t>
  </si>
  <si>
    <t>LATAMFIBERHOME 714000 MTS DE FIBRA OPTICA GYFC8Y-144</t>
  </si>
  <si>
    <t>000000656</t>
  </si>
  <si>
    <t>LATAMFIBERHOME CABLE COMPRA DE 150000MTS DE ADSS CABLE SPAN 120M 48 F,O, G652D 300000 MTS ADSS CABL</t>
  </si>
  <si>
    <t>02042019010992864788001200100100000065</t>
  </si>
  <si>
    <t>000000663</t>
  </si>
  <si>
    <t>LATAMFIBERHOME COMPRA DE 150000MTS DE ADSS CABLE SPAN 120M 48 F,O, G652D 300000 MTS ADSS CABLE</t>
  </si>
  <si>
    <t>05042019010992864788001200100100000066</t>
  </si>
  <si>
    <t>000000673</t>
  </si>
  <si>
    <t>LATAMFIBERHOME 150000MTS DE ADSS CABLE SPAN 120M 48 F,O, G652D 300000 MTS ADSS CABLE SPAN</t>
  </si>
  <si>
    <t>15042019010992864788001200100100000067</t>
  </si>
  <si>
    <t>000000671</t>
  </si>
  <si>
    <t>000000686</t>
  </si>
  <si>
    <t>LATAMFIBERHOME 180000 MTS DE CABLE DE F,O ADSS SPAN 250 48H LOOSE TUBE DOUBLE JACKET</t>
  </si>
  <si>
    <t>06052019010992864788001200100100000068</t>
  </si>
  <si>
    <t>000000692</t>
  </si>
  <si>
    <t>11-MAY-2019</t>
  </si>
  <si>
    <t>LATAMFIBERHOME COMPRA DE 30000 ADSS CABLE SPAN 600M 48 F,O, G652D FOUR LOOSE TUBE DOUBLE JACKET</t>
  </si>
  <si>
    <t>10052019010992864788001200100100000069</t>
  </si>
  <si>
    <t>000000695</t>
  </si>
  <si>
    <t>LATAMFIBERHOME CABLE 44 CABLE FIBRA OPTICA ADSS 24 / 2 CABLE FIBRA OPTICA ADSS</t>
  </si>
  <si>
    <t>000000696</t>
  </si>
  <si>
    <t>LATAMFIBERHOME CABLE 180000 MTS DE CABLE DE F,O ADSS SPAN 250 48H LOOSE TUBE DOUBLE JACKET</t>
  </si>
  <si>
    <t>14052019010992864788001200100100000069</t>
  </si>
  <si>
    <t>000000697</t>
  </si>
  <si>
    <t>15052019010992864788001200100100000069</t>
  </si>
  <si>
    <t>000000699</t>
  </si>
  <si>
    <t>LATAMFIBERHOME 48 CABLE FIBRA OPTICA ADSS 24</t>
  </si>
  <si>
    <t>16052019010992864788001200100100000069</t>
  </si>
  <si>
    <t>000000710</t>
  </si>
  <si>
    <t>LATAMFIBERHOME 12 CABLE FIBRA OPTICA ADSS 24</t>
  </si>
  <si>
    <t>20052019010992864788001200100100000071</t>
  </si>
  <si>
    <t>000000698</t>
  </si>
  <si>
    <t>000000711</t>
  </si>
  <si>
    <t>22052019010992864788001200100100000071</t>
  </si>
  <si>
    <t>000000709</t>
  </si>
  <si>
    <t>24-MAY-2019</t>
  </si>
  <si>
    <t>LATAMFIBERHOME 36 CABLE FIBRA OPTICA ADSS 24</t>
  </si>
  <si>
    <t>20052019010992864788001200100100000070</t>
  </si>
  <si>
    <t>000000717</t>
  </si>
  <si>
    <t>LATAMFIBERHOME 30000 ADSS CABLE SPAN 600M 48 F,O, G652D FOUR LOOSE TUBE DOUBLE JACKET</t>
  </si>
  <si>
    <t>28052019010992864788001200100100000071</t>
  </si>
  <si>
    <t>000000720</t>
  </si>
  <si>
    <t>LATAMFIBERHOME 20 CABLE FIBRA OPTICA ADSS 48 / 2 CALBE FIBRA OPTICA ADSS 6</t>
  </si>
  <si>
    <t>30052019010992864788001200100100000072</t>
  </si>
  <si>
    <t>000000723</t>
  </si>
  <si>
    <t>LATAMFIBERHOME COMPRA DE 180000 MTS DE CABLE DE F,O ADSS SPAN 250 48H LOOSE</t>
  </si>
  <si>
    <t>06062019010992864788001200100100000072</t>
  </si>
  <si>
    <t>000000725</t>
  </si>
  <si>
    <t>15-JUN-2019</t>
  </si>
  <si>
    <t>LATAMFIBERHOME COMPRA DE 180000 MTS DE CABLE DE F,O ADSS SPAN 250 48H LOOSE TUBE</t>
  </si>
  <si>
    <t>07062019010992864788000120010010000072</t>
  </si>
  <si>
    <t>000000736</t>
  </si>
  <si>
    <t>10062019010992864788001200100100000073</t>
  </si>
  <si>
    <t>000000733</t>
  </si>
  <si>
    <t>LATAMFIBERHOME, COMPRA DE F,O, ADSS SPAN 48H PARA BACKBONE TELEFONICA BL</t>
  </si>
  <si>
    <t>12062019010992864788001200100100000073</t>
  </si>
  <si>
    <t>000000738</t>
  </si>
  <si>
    <t>14062019010992864788001200100100000073</t>
  </si>
  <si>
    <t>000000742</t>
  </si>
  <si>
    <t>LATAMFIBERHOME COMPRA DE 180000 MTS DE CABLE DE F,O ADSS SPAN 250 48H LOOSE TUBE DOUBLE JAC</t>
  </si>
  <si>
    <t>14062019010992864788001200100100000074</t>
  </si>
  <si>
    <t>000000937</t>
  </si>
  <si>
    <t>000000750</t>
  </si>
  <si>
    <t>21-JUN-2019</t>
  </si>
  <si>
    <t>LATAMFIBERHOME   COMPRA DE F,O, ADSS SPAN 48H PARA BACKBON</t>
  </si>
  <si>
    <t>20062019010992864788001200100100000075</t>
  </si>
  <si>
    <t>000000760</t>
  </si>
  <si>
    <t>24-JUN-2019</t>
  </si>
  <si>
    <t>LATAMFIBERHOME COMPRA DE F,O, ADSS SPAN 48H PARA BACKBONE TE</t>
  </si>
  <si>
    <t>20062010901099286478800120010010000076</t>
  </si>
  <si>
    <t>000000761</t>
  </si>
  <si>
    <t>LATAMFIBERHOME COMPRA DE F,O, ADSS SPAN 48H PARA BACKBON</t>
  </si>
  <si>
    <t>20062019010992864788001200100100000076</t>
  </si>
  <si>
    <t>000000770</t>
  </si>
  <si>
    <t>LATAMFIBERHOME COMPRA DE 180000 MTS DE CABLE DE F,O ADSS SPAN 250 48H LOOSE TUBE DOUBLE JACKET Y 188</t>
  </si>
  <si>
    <t>26062019010992864788001200100100000077</t>
  </si>
  <si>
    <t>000000771</t>
  </si>
  <si>
    <t>LATAMFIBERHOME  COMPRA DE F,O, ADSS SPAN 48H PARA BACKBON</t>
  </si>
  <si>
    <t>26062019010992864788002001001000000077</t>
  </si>
  <si>
    <t>000000788</t>
  </si>
  <si>
    <t>03072019010992864788001200100100000078</t>
  </si>
  <si>
    <t>000000797</t>
  </si>
  <si>
    <t>15-JUL-2019</t>
  </si>
  <si>
    <t>LATAMFIBERHOME COMPRA DE 4 CABLE FIBRA OPTICA</t>
  </si>
  <si>
    <t>11072019010992864788001200100100000079</t>
  </si>
  <si>
    <t>000000803</t>
  </si>
  <si>
    <t>LATAMFIBERHOME COMPRA DE 7 CABLE FIBRA  OPTICA -</t>
  </si>
  <si>
    <t>17072019010992864788001200100100000080</t>
  </si>
  <si>
    <t>000000809</t>
  </si>
  <si>
    <t xml:space="preserve"> LATAMFIBERHOME CABLE C, LTDA 26  FIBRA DROP AEREO</t>
  </si>
  <si>
    <t>25072019010992864788001200100100000080</t>
  </si>
  <si>
    <t>000000810</t>
  </si>
  <si>
    <t>LATAMFIBERHOME CABLE C, LTDA COMPRA DE 30000 ADSS CABLE SPAN 600M 48 F,O, G652D FOU</t>
  </si>
  <si>
    <t>25072019010992864788001200100100000081</t>
  </si>
  <si>
    <t>000000811</t>
  </si>
  <si>
    <t>LATAMFIBERHOME CABLE C, LTA COMPRA DE 150000MTS DE ADSS CABLE SPAN 120M 48 F,O, G652D 300000 MTS AD</t>
  </si>
  <si>
    <t>000000812</t>
  </si>
  <si>
    <t>LATAMTIBERHOME CABLE COMPRA DE 150000MTS DE ADSS CABLE SPAN 120M 48 F,O, G652D 300000 MTS ADSS CABL</t>
  </si>
  <si>
    <t>25072010901099286478800120010010000081</t>
  </si>
  <si>
    <t>000000825</t>
  </si>
  <si>
    <t>LATAMFIBERHOME COMPRA DE 6 CABLE FIBRA OPTICA ADSS</t>
  </si>
  <si>
    <t>02082019010992864788001200100100000082</t>
  </si>
  <si>
    <t>000000823</t>
  </si>
  <si>
    <t>LATAMFIBERHOME COMPRA DE 150000MTS DE ADSS CABLE SPAN 120M 48 F,O, G652D 300000 MTS ADSS CABLE SPAN</t>
  </si>
  <si>
    <t>000000824</t>
  </si>
  <si>
    <t>LATAMFIBERHOME COMPRA DE 31 CABLE FIBRA OPTICA ADSS</t>
  </si>
  <si>
    <t>000000832</t>
  </si>
  <si>
    <t>07082019010992864788001200100100000083</t>
  </si>
  <si>
    <t>000000831</t>
  </si>
  <si>
    <t>LATAMFIBERHOME COMPRA DE 12 CABLE FIBRA OPTICA ADSS</t>
  </si>
  <si>
    <t>000000849</t>
  </si>
  <si>
    <t>LATAMFIBERHOME COMPRA DE 36 CABLE DE FIBRA OPTICA</t>
  </si>
  <si>
    <t>16082019010992864788001200100100000084</t>
  </si>
  <si>
    <t>000000850</t>
  </si>
  <si>
    <t>LATAMFIBERHOME COMPRA DE 24 CABLE FIBRA OPTICA</t>
  </si>
  <si>
    <t>16082019010992864788012001001000000085</t>
  </si>
  <si>
    <t>000000851</t>
  </si>
  <si>
    <t>20082019010992864788001200100100000085</t>
  </si>
  <si>
    <t>000000870</t>
  </si>
  <si>
    <t>29-AUG-2019</t>
  </si>
  <si>
    <t>LATAMFIBERHOME  COMPRA DE CABLE FIBRA OPTICA</t>
  </si>
  <si>
    <t>29082019010992864788001200100100000087</t>
  </si>
  <si>
    <t>000000853</t>
  </si>
  <si>
    <t>LATAMFIBERHOME COMPRA DE 16 CABLE FIBRA OPTICA</t>
  </si>
  <si>
    <t>21082019010992864788001200100100000085</t>
  </si>
  <si>
    <t>000000887</t>
  </si>
  <si>
    <t>LATAMFIBERHOME DECOMPRA DE CABLE  FIBRA OPTICA</t>
  </si>
  <si>
    <t>04292019010992864788001200100100000088</t>
  </si>
  <si>
    <t>000000900</t>
  </si>
  <si>
    <t>LATAMFIBERHOME CABLE COM'PRA DE FIBRA OPTICA - CABLE FIBRA OPTICA</t>
  </si>
  <si>
    <t>12092019010992864788001200100100000090</t>
  </si>
  <si>
    <t>000000899</t>
  </si>
  <si>
    <t>12092019010992864789800120010010000089</t>
  </si>
  <si>
    <t>000000915</t>
  </si>
  <si>
    <t>23092019010992864788001200100100000091</t>
  </si>
  <si>
    <t>000000916</t>
  </si>
  <si>
    <t>LATAMFIBERHOME TCOMPRA DE CABLE FIBRA OPTICA</t>
  </si>
  <si>
    <t>000000921</t>
  </si>
  <si>
    <t>27-SEP-2019</t>
  </si>
  <si>
    <t>LATAMFIBERHOME CABLE CIA LTDA COMPRA DE FIBRA PARA DUCTOS Y CABLE FIBRA OPTICA ADSS</t>
  </si>
  <si>
    <t>26092019010992864788001200100100000092</t>
  </si>
  <si>
    <t>000000923</t>
  </si>
  <si>
    <t>LATAMFIBERHOME CABLE C, LTDA  LA COMPRA DE FIBRA Y CABLE OPTICA</t>
  </si>
  <si>
    <t>000000898</t>
  </si>
  <si>
    <t>LATAMFIBERHOME COMPRA DE FIBRA OPTICA</t>
  </si>
  <si>
    <t>12092019010992864788001200100100000089</t>
  </si>
  <si>
    <t>LATAMFIBERHOME CIA LTDA COMPRA DE  CABLE FIBRA OPTICA PARA QUITO (NEDETE</t>
  </si>
  <si>
    <t>02102019010992864788001200100100000093</t>
  </si>
  <si>
    <t>000000936</t>
  </si>
  <si>
    <t>LATAMFIBERHOME CIA LTDA  LA COMPRA DE CABLE  FIBRA OPTICA ADSS48  PARA QUITO (NEDETE</t>
  </si>
  <si>
    <t>000000963</t>
  </si>
  <si>
    <t>25-OCT-2019</t>
  </si>
  <si>
    <t>LATAMFIBERHOME COMPRA DE FIBRA EL ING, HECTOR FIALLOS DEL DPTO, OTN, PARA QUITO (NEDETE</t>
  </si>
  <si>
    <t>24102019010992864788001200100100000096</t>
  </si>
  <si>
    <t>000000958</t>
  </si>
  <si>
    <t>18102019010992864788001200100100000095</t>
  </si>
  <si>
    <t>000000957</t>
  </si>
  <si>
    <t>000000977</t>
  </si>
  <si>
    <t>LATAMFIBERHOMECABLE C, LTDA COMPRA DE CABLE FIBRA OPTICA ADSS 48- FIBRA OPTICA PARA DUCTOS</t>
  </si>
  <si>
    <t>29102019010992864788001200100100000097</t>
  </si>
  <si>
    <t>000000978</t>
  </si>
  <si>
    <t>LATAMFIBERHOME CABLE C,LTDA COMPRA FIBRA OPTICA PARA DUCTOS</t>
  </si>
  <si>
    <t>000000982</t>
  </si>
  <si>
    <t>LATAMFIBERHOME CABLE C, LTDA COMPRA CABLE FIBRA OPTICA</t>
  </si>
  <si>
    <t>31102019010992864788001200100100000098</t>
  </si>
  <si>
    <t>000000980</t>
  </si>
  <si>
    <t>LATAMFIBERHOME CABLE C, LTDA COMPRA DE FIBRA OPTICA</t>
  </si>
  <si>
    <t>000000981</t>
  </si>
  <si>
    <t>000000988</t>
  </si>
  <si>
    <t>LATAMFIBERHOME C LTDA, COMPRA DE 180000 MTS DE CABLE DE F,O</t>
  </si>
  <si>
    <t>05112019010992864788001200100100000098</t>
  </si>
  <si>
    <t>000000996</t>
  </si>
  <si>
    <t>08112019010992864788001200100100000099</t>
  </si>
  <si>
    <t>000001000</t>
  </si>
  <si>
    <t>LATAMFIBERHOME C,LTDA, COMPRA DE 180000 MTS DE CABLE DE F,O ADSS SPAN 250 48H LOOSE TUBE DOUBLE</t>
  </si>
  <si>
    <t>11112019010992864788001200100100000100</t>
  </si>
  <si>
    <t>000001003</t>
  </si>
  <si>
    <t>12112019010992864788001200100100000100</t>
  </si>
  <si>
    <t>000001004</t>
  </si>
  <si>
    <t>000001009</t>
  </si>
  <si>
    <t>LATAMFIBERHOME CABLE C LTDA,FIBRA SOLICITADA POR BODEGA PARA TECNICOS DE CAMPO</t>
  </si>
  <si>
    <t>14112019010992864788001200100100000100</t>
  </si>
  <si>
    <t>000001016</t>
  </si>
  <si>
    <t>26-NOV-2019</t>
  </si>
  <si>
    <t>LATAMFIBERHOME COMPRA DE 180000 MTS DE CABLE DE F,O ADSS SPAN 250 48H LOOSE TUBE DOUBLE JACKET</t>
  </si>
  <si>
    <t>15112019010992864788001200100100000101</t>
  </si>
  <si>
    <t>000001021</t>
  </si>
  <si>
    <t>LATAMFIBERHOME CABLE C LTDA COMPRA CABLE DE FIBRA OPTICA,</t>
  </si>
  <si>
    <t>24112019010992864788001200100100000102</t>
  </si>
  <si>
    <t>000001020</t>
  </si>
  <si>
    <t>000001023</t>
  </si>
  <si>
    <t>26112019010992864788001200100100000102</t>
  </si>
  <si>
    <t>000001031</t>
  </si>
  <si>
    <t>04122019010992864788001200100100000103</t>
  </si>
  <si>
    <t>000001030</t>
  </si>
  <si>
    <t>LATAMFIBERHOME COMPRA DE MATERIALES,</t>
  </si>
  <si>
    <t>000001037</t>
  </si>
  <si>
    <t>LATAMFIBERHOME CABLE COMPRA DE 180000 MTS DE CABLE DE F,O ADSS SPAN 250 48H LOOSE IB</t>
  </si>
  <si>
    <t>05122019010992864788001200100100000103</t>
  </si>
  <si>
    <t>000001052</t>
  </si>
  <si>
    <t>16122019010992864788001200100100000105</t>
  </si>
  <si>
    <t>000001049</t>
  </si>
  <si>
    <t>16122019010992864788001200100100000104</t>
  </si>
  <si>
    <t>000001050</t>
  </si>
  <si>
    <t>(en blanco)</t>
  </si>
  <si>
    <t>Suma de VALOR REAL</t>
  </si>
  <si>
    <t>Suma de IVA</t>
  </si>
  <si>
    <t>Suma de VALOR</t>
  </si>
  <si>
    <t>saldo</t>
  </si>
  <si>
    <t>PROVEEDOR:</t>
  </si>
  <si>
    <t>No.Proveedor:</t>
  </si>
  <si>
    <t>No.Físico</t>
  </si>
  <si>
    <t>Serie</t>
  </si>
  <si>
    <t>Monto Acumulado</t>
  </si>
  <si>
    <t>relacionada</t>
  </si>
  <si>
    <t>CICLO FACTURACION</t>
  </si>
  <si>
    <t>ID DETALLE DOCUMENTO</t>
  </si>
  <si>
    <t>FORMA PAGO</t>
  </si>
  <si>
    <t># REFERENCIA</t>
  </si>
  <si>
    <t>COMENTARIO PAGO</t>
  </si>
  <si>
    <t>COMENTARIO PAGO DET</t>
  </si>
  <si>
    <t>BANCO</t>
  </si>
  <si>
    <t>TIPO CUENTA</t>
  </si>
  <si>
    <t>BANCO EMPRESA</t>
  </si>
  <si>
    <t>TIPO DOCUMENTO AUT</t>
  </si>
  <si>
    <t># DOCUMENTO AUT</t>
  </si>
  <si>
    <t>FECHA DEPOSITO</t>
  </si>
  <si>
    <t>FECHA PROCESADO</t>
  </si>
  <si>
    <t>FECHA CRUCE</t>
  </si>
  <si>
    <t># COMPROBANTE</t>
  </si>
  <si>
    <t>OFICINA</t>
  </si>
  <si>
    <t>MEGADATOS S,A,</t>
  </si>
  <si>
    <t>Pago</t>
  </si>
  <si>
    <t>001-007-0277415</t>
  </si>
  <si>
    <t>RETENCION IVA 20%</t>
  </si>
  <si>
    <t>IVA 203581</t>
  </si>
  <si>
    <t>ANA CRISTINA LINCANGO TENORIO</t>
  </si>
  <si>
    <t>RETENCION FUENTE 2%</t>
  </si>
  <si>
    <t>RF 203581</t>
  </si>
  <si>
    <t>001-007-0277414</t>
  </si>
  <si>
    <t>RF 203583</t>
  </si>
  <si>
    <t>IVA 203583</t>
  </si>
  <si>
    <t>001-007-0277412</t>
  </si>
  <si>
    <t>IVA 203366</t>
  </si>
  <si>
    <t>RF 203366</t>
  </si>
  <si>
    <t>001-007-0277411</t>
  </si>
  <si>
    <t>RF 203368</t>
  </si>
  <si>
    <t>IVA 203368</t>
  </si>
  <si>
    <t>001-007-0277410</t>
  </si>
  <si>
    <t>RF 203478</t>
  </si>
  <si>
    <t>IVA 203478</t>
  </si>
  <si>
    <t>001-007-0277406</t>
  </si>
  <si>
    <t>IVA 203477</t>
  </si>
  <si>
    <t>RF 203477</t>
  </si>
  <si>
    <t>001-007-0277405</t>
  </si>
  <si>
    <t>RETENCION FUENTE 1%</t>
  </si>
  <si>
    <t>RF 203601</t>
  </si>
  <si>
    <t>RETENCION IVA 10%</t>
  </si>
  <si>
    <t>IVA 203601</t>
  </si>
  <si>
    <t>001-007-0277403</t>
  </si>
  <si>
    <t>IVA 203599</t>
  </si>
  <si>
    <t>RF 203599</t>
  </si>
  <si>
    <t>001-007-0277401</t>
  </si>
  <si>
    <t>IVA 203590</t>
  </si>
  <si>
    <t>RF 203590</t>
  </si>
  <si>
    <t>001-007-0277400</t>
  </si>
  <si>
    <t>IVA 203589</t>
  </si>
  <si>
    <t>RF 203589</t>
  </si>
  <si>
    <t>001-007-0277399</t>
  </si>
  <si>
    <t>RF 203576</t>
  </si>
  <si>
    <t>IVA 203576</t>
  </si>
  <si>
    <t>001-007-0277398</t>
  </si>
  <si>
    <t>IVA 203577</t>
  </si>
  <si>
    <t>RF 203577</t>
  </si>
  <si>
    <t>001-007-0277397</t>
  </si>
  <si>
    <t>IVA 203367</t>
  </si>
  <si>
    <t>RF 203367</t>
  </si>
  <si>
    <t>001-007-0277396</t>
  </si>
  <si>
    <t>RF 203608</t>
  </si>
  <si>
    <t>IVA 203608</t>
  </si>
  <si>
    <t>001-007-0277156</t>
  </si>
  <si>
    <t>RF 203580</t>
  </si>
  <si>
    <t>IVA 203580</t>
  </si>
  <si>
    <t>001-007-0277154</t>
  </si>
  <si>
    <t>IVA 203582</t>
  </si>
  <si>
    <t>RF 203582</t>
  </si>
  <si>
    <t>001-007-0277152</t>
  </si>
  <si>
    <t>RETENCION FUENTE 8%</t>
  </si>
  <si>
    <t>RF 203585</t>
  </si>
  <si>
    <t>IVA 203585</t>
  </si>
  <si>
    <t>001-007-0277151</t>
  </si>
  <si>
    <t>RF 203265</t>
  </si>
  <si>
    <t>IVA 203265</t>
  </si>
  <si>
    <t>001-007-0277150</t>
  </si>
  <si>
    <t>RF 203574</t>
  </si>
  <si>
    <t>IVA 203574</t>
  </si>
  <si>
    <t>001-007-0277149</t>
  </si>
  <si>
    <t>IVA 203607</t>
  </si>
  <si>
    <t>RF 203607</t>
  </si>
  <si>
    <t>001-007-0277148</t>
  </si>
  <si>
    <t>RF 203579</t>
  </si>
  <si>
    <t>IVA 203579</t>
  </si>
  <si>
    <t>001-007-0277147</t>
  </si>
  <si>
    <t>IVA 03575</t>
  </si>
  <si>
    <t>RF 203575</t>
  </si>
  <si>
    <t>001-007-0277146</t>
  </si>
  <si>
    <t>RF 203578</t>
  </si>
  <si>
    <t>IVA 203578</t>
  </si>
  <si>
    <t>001-007-0277145</t>
  </si>
  <si>
    <t>RF 203475</t>
  </si>
  <si>
    <t>IVA 203475</t>
  </si>
  <si>
    <t>001-007-0277144</t>
  </si>
  <si>
    <t>IVA 203476</t>
  </si>
  <si>
    <t>RF 203476</t>
  </si>
  <si>
    <t>001-007-0277143</t>
  </si>
  <si>
    <t>IVA 203487</t>
  </si>
  <si>
    <t>RF 203487</t>
  </si>
  <si>
    <t>001-007-0277140</t>
  </si>
  <si>
    <t>IVA 203587</t>
  </si>
  <si>
    <t>RF 203587</t>
  </si>
  <si>
    <t>001-007-0277139</t>
  </si>
  <si>
    <t>RF 203363</t>
  </si>
  <si>
    <t>IVA 203363</t>
  </si>
  <si>
    <t>001-007-0277136</t>
  </si>
  <si>
    <t>IBVA 203586</t>
  </si>
  <si>
    <t>RF 203586</t>
  </si>
  <si>
    <t>001-007-0277134</t>
  </si>
  <si>
    <t>IVA 203640</t>
  </si>
  <si>
    <t>RF 203640</t>
  </si>
  <si>
    <t>001-007-0277125</t>
  </si>
  <si>
    <t>RF 203641</t>
  </si>
  <si>
    <t>IVA 203641</t>
  </si>
  <si>
    <t>001-007-0277123</t>
  </si>
  <si>
    <t>IVA 203485</t>
  </si>
  <si>
    <t>RF 203485</t>
  </si>
  <si>
    <t>001-007-0277122</t>
  </si>
  <si>
    <t>IVA 203639</t>
  </si>
  <si>
    <t>RF 203639</t>
  </si>
  <si>
    <t>001-007-0277117</t>
  </si>
  <si>
    <t>IVA 203481</t>
  </si>
  <si>
    <t>RF 203481</t>
  </si>
  <si>
    <t>001-007-0277112</t>
  </si>
  <si>
    <t>RF 203480</t>
  </si>
  <si>
    <t>IVA 203480</t>
  </si>
  <si>
    <t>001-007-0277109</t>
  </si>
  <si>
    <t>RF 203482</t>
  </si>
  <si>
    <t>IVA 203482</t>
  </si>
  <si>
    <t>001-007-0277106</t>
  </si>
  <si>
    <t>RF 203486</t>
  </si>
  <si>
    <t>IVA 203486</t>
  </si>
  <si>
    <t>001-007-0277102</t>
  </si>
  <si>
    <t>IVA 203479</t>
  </si>
  <si>
    <t>RF 203479</t>
  </si>
  <si>
    <t>001-007-0277099</t>
  </si>
  <si>
    <t>RF 203638</t>
  </si>
  <si>
    <t>IVA 203638</t>
  </si>
  <si>
    <t>001-007-0277098</t>
  </si>
  <si>
    <t>RF 203484</t>
  </si>
  <si>
    <t>IVA 203484</t>
  </si>
  <si>
    <t>001-007-0277064</t>
  </si>
  <si>
    <t>IVA 203483</t>
  </si>
  <si>
    <t>RF 203483</t>
  </si>
  <si>
    <t>001-007-0277060</t>
  </si>
  <si>
    <t>PAGO FACTURA  203257 EGRESO 31757</t>
  </si>
  <si>
    <t>BANCO PICHINCHA</t>
  </si>
  <si>
    <t>BANCO PICHINCHA Cta, Cte, 312131210-4</t>
  </si>
  <si>
    <t>PAGO FACTURA  203257 EGRESO 31759</t>
  </si>
  <si>
    <t>BANCO AMAZONAS Cta, Cte, 350-1-03154-1</t>
  </si>
  <si>
    <t>PAGO FACTURA  203257</t>
  </si>
  <si>
    <t>001-007-0277057</t>
  </si>
  <si>
    <t>PAGO FACTURA  203257 EGRESO 31764</t>
  </si>
  <si>
    <t>BANCO PRODUBANCO-PROMERICA</t>
  </si>
  <si>
    <t>BANCO MACHALA Cta, Cte, 1070032305</t>
  </si>
  <si>
    <t>PAGO FACTURA  203257 EGRESO 31762</t>
  </si>
  <si>
    <t>PAGO FACTURA  203257 EGRESO 31763</t>
  </si>
  <si>
    <t>BANCO PRODUBANCO Cta, Cte, 1007766-9</t>
  </si>
  <si>
    <t>PAGO FACTURA  203257 EGRESO 31761</t>
  </si>
  <si>
    <t>PAGO FACTURA  203257 EGRESO 31760</t>
  </si>
  <si>
    <t>PAGO FACTURA  203257 EGRESO 31765</t>
  </si>
  <si>
    <t>001-007-0277053</t>
  </si>
  <si>
    <t>PAGO FACTURA  203257 EGRESO 31767</t>
  </si>
  <si>
    <t>BANCO DEL PACIFICO</t>
  </si>
  <si>
    <t>PAGO FACTURA  31766</t>
  </si>
  <si>
    <t>001-007-0277050</t>
  </si>
  <si>
    <t>PAGO FACTURA  203257 EGRESO 31768</t>
  </si>
  <si>
    <t>BANCO BOLIVARIANO</t>
  </si>
  <si>
    <t>BANCO BOLIVARIANO Cta, Cte, 527133-3</t>
  </si>
  <si>
    <t>001-007-0277049</t>
  </si>
  <si>
    <t>PAGO FACTURA  203257 EGRESO 31771</t>
  </si>
  <si>
    <t>BANCO GUAYAQUIL</t>
  </si>
  <si>
    <t>BANCO GUAYAQUIL Cta, Cte, 141145-4</t>
  </si>
  <si>
    <t>PAGO FACTURA  203257 EGRESO 31769</t>
  </si>
  <si>
    <t>PAGO FACTURA  203257 EGRESO 31770</t>
  </si>
  <si>
    <t>PAGO FACTURA  203257 EGRESO 31772</t>
  </si>
  <si>
    <t>001-007-0276863</t>
  </si>
  <si>
    <t>IVA 203584</t>
  </si>
  <si>
    <t>001-007-0276861</t>
  </si>
  <si>
    <t>RF 203257</t>
  </si>
  <si>
    <t>IVA 203257</t>
  </si>
  <si>
    <t>001-007-0276860</t>
  </si>
  <si>
    <t>RF 203258</t>
  </si>
  <si>
    <t>PAGO FACTURA  203258</t>
  </si>
  <si>
    <t>001-007-0274478</t>
  </si>
  <si>
    <t>DEPOSITO GRUPAL</t>
  </si>
  <si>
    <t>PAGO FACTURA  201083 0147363315 05 12 2019 EGRESO 31452</t>
  </si>
  <si>
    <t>BANCO DEL AUSTRO Cta, Cte, 409-01322-8</t>
  </si>
  <si>
    <t>001-007-0274477</t>
  </si>
  <si>
    <t>RF 201083</t>
  </si>
  <si>
    <t>IVA 201083</t>
  </si>
  <si>
    <t>001-007-0274476</t>
  </si>
  <si>
    <t>RF 201084</t>
  </si>
  <si>
    <t>IVA 201084</t>
  </si>
  <si>
    <t>001-007-0274475</t>
  </si>
  <si>
    <t>DEPOSITO</t>
  </si>
  <si>
    <t>PAGO FACTURA  201084 13649620 05 12 2019 EGRESO 31453</t>
  </si>
  <si>
    <t>BANCO PICHINCHA Cta, Cte, 3190106704</t>
  </si>
  <si>
    <t>001-007-0274471</t>
  </si>
  <si>
    <t>Motivo Anulacion: Error de digitacion de valor solicitado por A L</t>
  </si>
  <si>
    <t>Anulado</t>
  </si>
  <si>
    <t>001-007-0274345</t>
  </si>
  <si>
    <t>Pago factura No  201008 C E31414</t>
  </si>
  <si>
    <t>BANCO DEL AUSTRO</t>
  </si>
  <si>
    <t>Pago factura No  201008 C E 31412</t>
  </si>
  <si>
    <t>Pago factura No  201008 C E 31413</t>
  </si>
  <si>
    <t>001-007-0274171</t>
  </si>
  <si>
    <t>PAGO FACTURA  201069 EGRESO 31314</t>
  </si>
  <si>
    <t>PAGO FACTURA  201068 EGRESO 31314</t>
  </si>
  <si>
    <t>PAGO FACTURA  201066 EGRESO 31314</t>
  </si>
  <si>
    <t>PAGO FACTURA  201065 EGRESO 31314</t>
  </si>
  <si>
    <t>PAGO FACTURA  201067 EGRESO 31314</t>
  </si>
  <si>
    <t>001-007-0274168</t>
  </si>
  <si>
    <t>PAGO FACTURA  201067 EGRESO 31315</t>
  </si>
  <si>
    <t>001-007-0274022</t>
  </si>
  <si>
    <t>IVA 201008</t>
  </si>
  <si>
    <t>RF 201008</t>
  </si>
  <si>
    <t>001-007-0273862</t>
  </si>
  <si>
    <t>IVA 201067</t>
  </si>
  <si>
    <t>RF 201067</t>
  </si>
  <si>
    <t>001-007-0273861</t>
  </si>
  <si>
    <t>IVA 201065</t>
  </si>
  <si>
    <t>RF 201065</t>
  </si>
  <si>
    <t>001-007-0273860</t>
  </si>
  <si>
    <t>RF 201066</t>
  </si>
  <si>
    <t>IVA 201066</t>
  </si>
  <si>
    <t>001-007-0273859</t>
  </si>
  <si>
    <t>IVA 201069</t>
  </si>
  <si>
    <t>RF 201069</t>
  </si>
  <si>
    <t>001-007-0273858</t>
  </si>
  <si>
    <t>RF 201068</t>
  </si>
  <si>
    <t>IVA 201068</t>
  </si>
  <si>
    <t>001-007-0273856</t>
  </si>
  <si>
    <t>PAGO FACTURA  201005</t>
  </si>
  <si>
    <t>Banco Machala Cta, Aho, 1071091410</t>
  </si>
  <si>
    <t>PAGO FACTURA  201006</t>
  </si>
  <si>
    <t>PAGO FACTURA  201004</t>
  </si>
  <si>
    <t>001-007-0273855</t>
  </si>
  <si>
    <t>PAGO FACTURA  201007</t>
  </si>
  <si>
    <t>001-007-0273845</t>
  </si>
  <si>
    <t>PAGO FACT  201007 EGRESO 31251</t>
  </si>
  <si>
    <t>CHRISTIAN XAVIER MORALES HIDALGO</t>
  </si>
  <si>
    <t>001-007-0273843</t>
  </si>
  <si>
    <t>PAGO FACT  201007 EGRESO 31252</t>
  </si>
  <si>
    <t>001-007-0273842</t>
  </si>
  <si>
    <t>Pago Fac  200785 Egreso 31249</t>
  </si>
  <si>
    <t>SANDRA MARICELA CORDOVA VASQUEZ</t>
  </si>
  <si>
    <t>Pago Fac  200960 Egreso 31249</t>
  </si>
  <si>
    <t>Pago Fac  200786 Egreso 31249</t>
  </si>
  <si>
    <t>001-007-0273836</t>
  </si>
  <si>
    <t>Pago Fac  200960 Egreso 31246</t>
  </si>
  <si>
    <t>001-007-0273835</t>
  </si>
  <si>
    <t>Pag  fac  200960</t>
  </si>
  <si>
    <t>WENDY PAMELA PUMASUNTA ERAZO</t>
  </si>
  <si>
    <t>001-007-0273834</t>
  </si>
  <si>
    <t>PAGO FACTURA  200998 EGRESO 31250</t>
  </si>
  <si>
    <t>PAGO FACTURA- 200997 EGRESO 31250</t>
  </si>
  <si>
    <t>001-007-0273833</t>
  </si>
  <si>
    <t>Pago Fac  200960</t>
  </si>
  <si>
    <t>001-007-0273831</t>
  </si>
  <si>
    <t>pago factura: 200960 egreso 31242 banco pacifico</t>
  </si>
  <si>
    <t>DIANA CAROLINA GUANUNA SANGUNA</t>
  </si>
  <si>
    <t>001-007-0273830</t>
  </si>
  <si>
    <t>Pago Fac  200960 Egreso 31248</t>
  </si>
  <si>
    <t>001-007-0273829</t>
  </si>
  <si>
    <t>pago factura: 200960</t>
  </si>
  <si>
    <t>001-007-0273828</t>
  </si>
  <si>
    <t>PAGO FACTURA  200960 EGRESO 31237</t>
  </si>
  <si>
    <t>PAGO FACTURA   200960 EGRESO 31236</t>
  </si>
  <si>
    <t>PAGO FACTURA  200960 EGRESO 31234</t>
  </si>
  <si>
    <t>PAGO FACTURA  200960 EGRESO 31235</t>
  </si>
  <si>
    <t>001-007-0273827</t>
  </si>
  <si>
    <t>pago factura: 200960 egreso  31244 banco pacifico</t>
  </si>
  <si>
    <t>001-007-0273825</t>
  </si>
  <si>
    <t>pago factura: 200960 egreso  31245 banco pacifico</t>
  </si>
  <si>
    <t>001-007-0273662</t>
  </si>
  <si>
    <t>PAGO FACTURA  200960 33202 22 11 2019</t>
  </si>
  <si>
    <t>001-007-0273629</t>
  </si>
  <si>
    <t>RF 201007</t>
  </si>
  <si>
    <t>IVA 201007</t>
  </si>
  <si>
    <t>001-007-0273627</t>
  </si>
  <si>
    <t>IVA 201006</t>
  </si>
  <si>
    <t>RF 201006</t>
  </si>
  <si>
    <t>001-007-0273626</t>
  </si>
  <si>
    <t>IVA 2001005</t>
  </si>
  <si>
    <t>RF 200105</t>
  </si>
  <si>
    <t>001-007-0273625</t>
  </si>
  <si>
    <t>RF 2010040</t>
  </si>
  <si>
    <t>IVA 200104</t>
  </si>
  <si>
    <t>001-007-0273618</t>
  </si>
  <si>
    <t>PAGO FACTURA  200960 EGRESO 31226</t>
  </si>
  <si>
    <t>001-007-0273617</t>
  </si>
  <si>
    <t>Motivo Anulacion: Error de digitacion numero de documento solicitado por A L</t>
  </si>
  <si>
    <t>PAGO FACTURA  200960 5056 22 11 2019</t>
  </si>
  <si>
    <t>001-007-0273616</t>
  </si>
  <si>
    <t>PAGO FACTURA  200960 487248 23 11 2019 EGRESO 31227</t>
  </si>
  <si>
    <t>001-007-0273614</t>
  </si>
  <si>
    <t>PAGO FACTURA  200960 49093646 22 11 2019</t>
  </si>
  <si>
    <t>001-007-0273603</t>
  </si>
  <si>
    <t>001-007-0273600</t>
  </si>
  <si>
    <t>PAGO FACT  200960 N  EGRESO 31230</t>
  </si>
  <si>
    <t>001-007-0273590</t>
  </si>
  <si>
    <t>Pago factura No  200960 C E 31224</t>
  </si>
  <si>
    <t>001-007-0273586</t>
  </si>
  <si>
    <t>Pago Fac  200960 Egreso 31231</t>
  </si>
  <si>
    <t>001-007-0273584</t>
  </si>
  <si>
    <t>Motivo Anulacion: Error de digitacion solicitado por MV</t>
  </si>
  <si>
    <t>Pago factura No  200960</t>
  </si>
  <si>
    <t>001-007-0273581</t>
  </si>
  <si>
    <t>pago fac  200960 doc 31229</t>
  </si>
  <si>
    <t>JOSE AURELIO CONDOR SIERRA</t>
  </si>
  <si>
    <t>001-007-0273576</t>
  </si>
  <si>
    <t>pago fact 200960 doc 31233</t>
  </si>
  <si>
    <t>NARCISA PAULINA MACHAY CHICAISA</t>
  </si>
  <si>
    <t>001-007-0273235</t>
  </si>
  <si>
    <t>IVA 200998</t>
  </si>
  <si>
    <t>RF 200998</t>
  </si>
  <si>
    <t>001-007-0273233</t>
  </si>
  <si>
    <t>IVA 200997</t>
  </si>
  <si>
    <t>RF 200997</t>
  </si>
  <si>
    <t>001-007-0273231</t>
  </si>
  <si>
    <t>RF 200960</t>
  </si>
  <si>
    <t>IVA 200960</t>
  </si>
  <si>
    <t>001-007-0273228</t>
  </si>
  <si>
    <t>IVA 200785</t>
  </si>
  <si>
    <t>RF 200785</t>
  </si>
  <si>
    <t>001-007-0273226</t>
  </si>
  <si>
    <t>IVA 200786</t>
  </si>
  <si>
    <t>RF 200786</t>
  </si>
  <si>
    <t>001-007-0272814</t>
  </si>
  <si>
    <t>Rte  factura No  198406</t>
  </si>
  <si>
    <t>001-007-0272488</t>
  </si>
  <si>
    <t>Ret  Fac  200748</t>
  </si>
  <si>
    <t>Ret  Fac  200784</t>
  </si>
  <si>
    <t>001-007-0272487</t>
  </si>
  <si>
    <t>Ret  Fac  200783</t>
  </si>
  <si>
    <t>001-007-0272215</t>
  </si>
  <si>
    <t>Pag  fac  200784</t>
  </si>
  <si>
    <t>BANCO GUAYAQUIL Cta, Cte, 155034-9</t>
  </si>
  <si>
    <t>Pag  fac  200783</t>
  </si>
  <si>
    <t>001-007-0272212</t>
  </si>
  <si>
    <t>Pago Fac  200784</t>
  </si>
  <si>
    <t>001-007-0272210</t>
  </si>
  <si>
    <t>pago fact 200784 doc 31156 ch BG</t>
  </si>
  <si>
    <t>001-007-0272209</t>
  </si>
  <si>
    <t>Pago factura No  200784 C E 31157</t>
  </si>
  <si>
    <t>001-007-0271119</t>
  </si>
  <si>
    <t>PAGO FACTURA  198406 56202955 06 11 2019</t>
  </si>
  <si>
    <t>PAGO FACTURA  198329 56202955 06 11 2019</t>
  </si>
  <si>
    <t>PAGO FACTURA  198377 56202955 06 11 2019</t>
  </si>
  <si>
    <t>001-007-0270880</t>
  </si>
  <si>
    <t>RF 198329</t>
  </si>
  <si>
    <t>IVA 198329</t>
  </si>
  <si>
    <t>001-007-0270878</t>
  </si>
  <si>
    <t>RF 198377</t>
  </si>
  <si>
    <t>IVA 198377</t>
  </si>
  <si>
    <t>001-007-0270877</t>
  </si>
  <si>
    <t>RF 197990</t>
  </si>
  <si>
    <t>IVA 197990</t>
  </si>
  <si>
    <t>001-007-0269776</t>
  </si>
  <si>
    <t>PAGO FACTURA  198099 EGRESO 30813</t>
  </si>
  <si>
    <t>PAGO FACTURA  198098 EGRESO 30813</t>
  </si>
  <si>
    <t>001-007-0269770</t>
  </si>
  <si>
    <t>PAGO FACTURA  198051 EGRESO 30815</t>
  </si>
  <si>
    <t>PAGO FACTURA - 198051 EGRESO 30814</t>
  </si>
  <si>
    <t>PAGO FACTURA  198051 EGRESO  30816</t>
  </si>
  <si>
    <t>001-007-0269767</t>
  </si>
  <si>
    <t>PAGO FACTURA  198051 EGRESO 30817</t>
  </si>
  <si>
    <t>PAGO FACTURA  198072 EGRESO 30817</t>
  </si>
  <si>
    <t>001-007-0269233</t>
  </si>
  <si>
    <t>RF 198098</t>
  </si>
  <si>
    <t>IVA 198098</t>
  </si>
  <si>
    <t>001-007-0269230</t>
  </si>
  <si>
    <t>IVA 198099</t>
  </si>
  <si>
    <t>RF 198099</t>
  </si>
  <si>
    <t>001-007-0269023</t>
  </si>
  <si>
    <t>IVA 1980561</t>
  </si>
  <si>
    <t>RF 198051</t>
  </si>
  <si>
    <t>001-007-0269021</t>
  </si>
  <si>
    <t>RF 198072</t>
  </si>
  <si>
    <t>IVA 198072</t>
  </si>
  <si>
    <t>001-007-0269017</t>
  </si>
  <si>
    <t>IVA 198049</t>
  </si>
  <si>
    <t>001-007-0269013</t>
  </si>
  <si>
    <t>IVA 198050</t>
  </si>
  <si>
    <t>RF 198050</t>
  </si>
  <si>
    <t>001-007-0269012</t>
  </si>
  <si>
    <t>IVA 198048</t>
  </si>
  <si>
    <t>RF 198048</t>
  </si>
  <si>
    <t>001-007-0268796</t>
  </si>
  <si>
    <t>PAGO FACT  198071</t>
  </si>
  <si>
    <t>001-007-0268795</t>
  </si>
  <si>
    <t>IVA 198071</t>
  </si>
  <si>
    <t>RF 198071</t>
  </si>
  <si>
    <t>001-007-0268793</t>
  </si>
  <si>
    <t>001-007-0268792</t>
  </si>
  <si>
    <t>001-007-0268791</t>
  </si>
  <si>
    <t>001-007-0268790</t>
  </si>
  <si>
    <t>001-007-0268787</t>
  </si>
  <si>
    <t>Pag  fac  198071</t>
  </si>
  <si>
    <t>001-007-0268783</t>
  </si>
  <si>
    <t>pago fac  198071   de egreso 30758</t>
  </si>
  <si>
    <t>001-007-0268780</t>
  </si>
  <si>
    <t>pago fac  198071  de egreso 30759</t>
  </si>
  <si>
    <t>001-007-0268775</t>
  </si>
  <si>
    <t>pago fac  198071  de egreso 30760</t>
  </si>
  <si>
    <t>001-007-0268773</t>
  </si>
  <si>
    <t>PAGO FACTURA  198071 EGRESO 30742</t>
  </si>
  <si>
    <t>PAGO FACTURA  198071 EGRESO 30739</t>
  </si>
  <si>
    <t>PAGO FACTURA  198071 EGRESO 30740</t>
  </si>
  <si>
    <t>PAGO FACTURA  198071 EGRESO 30741</t>
  </si>
  <si>
    <t>001-007-0268771</t>
  </si>
  <si>
    <t>pago fac  198071   de egreso 30761</t>
  </si>
  <si>
    <t>001-007-0268769</t>
  </si>
  <si>
    <t>pago fact 198071 doc 30767</t>
  </si>
  <si>
    <t>pago fact 198071 doc 30763</t>
  </si>
  <si>
    <t>pago fact 198071 doc 30766</t>
  </si>
  <si>
    <t>pago fact 198071 doc 30765</t>
  </si>
  <si>
    <t>pago fact 198071 doc 30764</t>
  </si>
  <si>
    <t>001-007-0268768</t>
  </si>
  <si>
    <t>pago factura: 198071 egreso  30748 banco produbanco</t>
  </si>
  <si>
    <t>001-007-0268766</t>
  </si>
  <si>
    <t>pago fac  198071</t>
  </si>
  <si>
    <t>001-007-0268765</t>
  </si>
  <si>
    <t>pago factura: 198071  egreso 30749</t>
  </si>
  <si>
    <t>001-007-0268763</t>
  </si>
  <si>
    <t>pago factura: 198071 egreso  30750 banco pichincha</t>
  </si>
  <si>
    <t>001-007-0268762</t>
  </si>
  <si>
    <t>Pago factura No  198071 C E 30771</t>
  </si>
  <si>
    <t>Pago factura No  198071 C E 30768</t>
  </si>
  <si>
    <t>Pago factura No  198071 C E 30769</t>
  </si>
  <si>
    <t>Pago factura No  198071 C E 30770</t>
  </si>
  <si>
    <t>Pago factura No  198071 C E 30772</t>
  </si>
  <si>
    <t>001-007-0268760</t>
  </si>
  <si>
    <t>pago factura: 198071 egreso  30751 banco pichincha</t>
  </si>
  <si>
    <t>001-007-0268759</t>
  </si>
  <si>
    <t>pago factura: 198071 egreso  30752 banco pichincha</t>
  </si>
  <si>
    <t>001-007-0267863</t>
  </si>
  <si>
    <t>Pag  fac  195930</t>
  </si>
  <si>
    <t>001-007-0267862</t>
  </si>
  <si>
    <t>Pag  fac  195913</t>
  </si>
  <si>
    <t>Pag  fac  195915</t>
  </si>
  <si>
    <t>Pag  fac  195916</t>
  </si>
  <si>
    <t>Pag  fac  195919</t>
  </si>
  <si>
    <t>001-007-0267861</t>
  </si>
  <si>
    <t>Pag  fac  195920</t>
  </si>
  <si>
    <t>001-007-0267859</t>
  </si>
  <si>
    <t>pago factura: 195918 egreso  30631 banco produbanco</t>
  </si>
  <si>
    <t>001-007-0267858</t>
  </si>
  <si>
    <t>pago fact 195917 doc 30630</t>
  </si>
  <si>
    <t>pago fact 195918 doc 30630</t>
  </si>
  <si>
    <t>001-007-0267857</t>
  </si>
  <si>
    <t>Pago Fac  195917</t>
  </si>
  <si>
    <t>001-007-0267856</t>
  </si>
  <si>
    <t>001-007-0267783</t>
  </si>
  <si>
    <t>IVA 195916</t>
  </si>
  <si>
    <t>RF 195916</t>
  </si>
  <si>
    <t>001-007-0267757</t>
  </si>
  <si>
    <t>IVA 195914</t>
  </si>
  <si>
    <t>RF 195914</t>
  </si>
  <si>
    <t>001-007-0267752</t>
  </si>
  <si>
    <t>RF 195920</t>
  </si>
  <si>
    <t>IVA 195920</t>
  </si>
  <si>
    <t>001-007-0267750</t>
  </si>
  <si>
    <t>IVA 195918</t>
  </si>
  <si>
    <t>RF 195918</t>
  </si>
  <si>
    <t>001-007-0267748</t>
  </si>
  <si>
    <t>IVA 195917</t>
  </si>
  <si>
    <t>RF 195917</t>
  </si>
  <si>
    <t>001-007-0267746</t>
  </si>
  <si>
    <t>RF 195915</t>
  </si>
  <si>
    <t>IVA 195915</t>
  </si>
  <si>
    <t>001-007-0267743</t>
  </si>
  <si>
    <t>RF 195913</t>
  </si>
  <si>
    <t>IVA 195913</t>
  </si>
  <si>
    <t>001-007-0267741</t>
  </si>
  <si>
    <t>IVA 195919</t>
  </si>
  <si>
    <t>RF 195919</t>
  </si>
  <si>
    <t>001-007-0267740</t>
  </si>
  <si>
    <t>IVA 19 5930</t>
  </si>
  <si>
    <t>RF 195930</t>
  </si>
  <si>
    <t>001-007-0267567</t>
  </si>
  <si>
    <t>PAGO FACTURA  195831 18385613  26 09 2019</t>
  </si>
  <si>
    <t>PAGO FACTURA  195830 18385613 26 09 2019</t>
  </si>
  <si>
    <t>001-007-0267566</t>
  </si>
  <si>
    <t>PAGO FACTURA  195838 18374878 26 09 2019</t>
  </si>
  <si>
    <t>PAGO FACTURA  195837 18374878 26 09 2019</t>
  </si>
  <si>
    <t>001-007-0266836</t>
  </si>
  <si>
    <t>IVA 195831</t>
  </si>
  <si>
    <t>RF 195831</t>
  </si>
  <si>
    <t>001-007-0266834</t>
  </si>
  <si>
    <t>IVA 195830</t>
  </si>
  <si>
    <t>RF 195830</t>
  </si>
  <si>
    <t>001-007-0266830</t>
  </si>
  <si>
    <t>IVA 195837</t>
  </si>
  <si>
    <t>RF 195837</t>
  </si>
  <si>
    <t>001-007-0266829</t>
  </si>
  <si>
    <t>RF 195836</t>
  </si>
  <si>
    <t>IVA 195836</t>
  </si>
  <si>
    <t>001-007-0266827</t>
  </si>
  <si>
    <t>IVA 195838</t>
  </si>
  <si>
    <t>RF 195838</t>
  </si>
  <si>
    <t>001-007-0266825</t>
  </si>
  <si>
    <t>RF 195683</t>
  </si>
  <si>
    <t>IVA 195683</t>
  </si>
  <si>
    <t>001-007-0266823</t>
  </si>
  <si>
    <t>RF 195685</t>
  </si>
  <si>
    <t>IVA 195685</t>
  </si>
  <si>
    <t>001-007-0266821</t>
  </si>
  <si>
    <t>IVA 195687</t>
  </si>
  <si>
    <t>RF 195687</t>
  </si>
  <si>
    <t>001-007-0266109</t>
  </si>
  <si>
    <t>PAGO FACTURA  195566 EGRESO 30414</t>
  </si>
  <si>
    <t>001-007-0266107</t>
  </si>
  <si>
    <t>PAGO FACTURA  195566 EGRESO 30410</t>
  </si>
  <si>
    <t>001-007-0266106</t>
  </si>
  <si>
    <t>PAGO FACTURA  195566 EGRESO 30429</t>
  </si>
  <si>
    <t>BANCO INTERNACIONAL</t>
  </si>
  <si>
    <t>001-007-0266101</t>
  </si>
  <si>
    <t>PAGO FACTURA  195566 EGRESOS 30401 304003 30399</t>
  </si>
  <si>
    <t>001-007-0266100</t>
  </si>
  <si>
    <t>Pago Fac  195566</t>
  </si>
  <si>
    <t>001-007-0266099</t>
  </si>
  <si>
    <t>PAGO FACTURA  195566 EGRESOS 30412 30411</t>
  </si>
  <si>
    <t>001-007-0266098</t>
  </si>
  <si>
    <t>001-007-0266097</t>
  </si>
  <si>
    <t>pago factura: 195566 egreso  30424</t>
  </si>
  <si>
    <t>001-007-0266096</t>
  </si>
  <si>
    <t>PAGO FACTURA  195566 EGRESO 30405</t>
  </si>
  <si>
    <t>PAGO FACTURA  195566 EGRESO  30404</t>
  </si>
  <si>
    <t>001-007-0266095</t>
  </si>
  <si>
    <t>pago factura: 195566 egreso  30423</t>
  </si>
  <si>
    <t>001-007-0266094</t>
  </si>
  <si>
    <t>001-007-0266092</t>
  </si>
  <si>
    <t>pago factura: 195566 egreso  30422</t>
  </si>
  <si>
    <t>001-007-0266091</t>
  </si>
  <si>
    <t>pago fact 195566</t>
  </si>
  <si>
    <t>pago fact 195566 doc 30408</t>
  </si>
  <si>
    <t>pago fact 195566 doc 30420</t>
  </si>
  <si>
    <t>001-007-0266090</t>
  </si>
  <si>
    <t>PAGO FACTURA  195566 EGRESO 30406</t>
  </si>
  <si>
    <t>001-007-0266089</t>
  </si>
  <si>
    <t>PAGO FACTURA  195566 EGRESO 30398</t>
  </si>
  <si>
    <t>PAGO FACTURA  195566 EGRESO 30397</t>
  </si>
  <si>
    <t>001-007-0266088</t>
  </si>
  <si>
    <t>pago factura: 195566 egreso  30421</t>
  </si>
  <si>
    <t>001-007-0266087</t>
  </si>
  <si>
    <t>PAGO FACTURA  195566 EGRESO 30403</t>
  </si>
  <si>
    <t>PAGO FACTURA  195566 EGRESO 30402</t>
  </si>
  <si>
    <t>001-007-0266086</t>
  </si>
  <si>
    <t>Pago factura No  195566 C E 30417</t>
  </si>
  <si>
    <t>Pago factura No  195566 C E 30415</t>
  </si>
  <si>
    <t>Pago factura No  195566 C E 30418</t>
  </si>
  <si>
    <t>Pago factura No  195566 C E 30416</t>
  </si>
  <si>
    <t>001-007-0266085</t>
  </si>
  <si>
    <t>PAGO FACTURA  195566 EGRESO 30409</t>
  </si>
  <si>
    <t>001-007-0266069</t>
  </si>
  <si>
    <t>RF 195530</t>
  </si>
  <si>
    <t>IVA 195530</t>
  </si>
  <si>
    <t>001-007-0266068</t>
  </si>
  <si>
    <t>IVA 195527</t>
  </si>
  <si>
    <t>RF 195527</t>
  </si>
  <si>
    <t>001-007-0266067</t>
  </si>
  <si>
    <t>RF 195529</t>
  </si>
  <si>
    <t>IVA 195529</t>
  </si>
  <si>
    <t>001-007-0266066</t>
  </si>
  <si>
    <t>RF 195528</t>
  </si>
  <si>
    <t>IVA 195528</t>
  </si>
  <si>
    <t>001-007-0265865</t>
  </si>
  <si>
    <t>PAGO FACTURA  195531 57385825 13 09 2019 EGRESO 30391</t>
  </si>
  <si>
    <t>PAGO FACTURA  195531 144816309 13 09 2019 EGRESO 30393</t>
  </si>
  <si>
    <t>PAGO FACTURA  195531 362319 13 09 2019 EGRESO 30392</t>
  </si>
  <si>
    <t>001-007-0265863</t>
  </si>
  <si>
    <t>PAGO FACTURA  195526 394732 13 09 2019 EGRESO 30394</t>
  </si>
  <si>
    <t>PAGO FACTURA  195531 1394732  13 09 2019 EGRESO 30394</t>
  </si>
  <si>
    <t>001-007-0265839</t>
  </si>
  <si>
    <t>IVA 195566</t>
  </si>
  <si>
    <t>RF 195566</t>
  </si>
  <si>
    <t>001-007-0265644</t>
  </si>
  <si>
    <t>IVA 195526</t>
  </si>
  <si>
    <t>RF 195526</t>
  </si>
  <si>
    <t>001-007-0265642</t>
  </si>
  <si>
    <t>IVA 195531</t>
  </si>
  <si>
    <t>RF 195531</t>
  </si>
  <si>
    <t>001-007-0264562</t>
  </si>
  <si>
    <t>PAGO FACTURA  193096 EGRESO 30159</t>
  </si>
  <si>
    <t>PAGO FACTURA  193095</t>
  </si>
  <si>
    <t>001-007-0264439</t>
  </si>
  <si>
    <t>PAGO FACTURA  634642 29 08 2019  EGRESO 30215</t>
  </si>
  <si>
    <t>001-007-0264436</t>
  </si>
  <si>
    <t>PAGO FACTURA  193409 57387901 29 08 2019 EGRESO 30219</t>
  </si>
  <si>
    <t>PAGO FACTURA  193407 57387900 29 08 2019 EGRESO 30217</t>
  </si>
  <si>
    <t>PAGO FACTURA  193408 57387899 29 08 2019 EGRESO 30218</t>
  </si>
  <si>
    <t>PAGO FACTURA  193406 57387871 29 08 2019 EGRESO 30214</t>
  </si>
  <si>
    <t>001-007-0264435</t>
  </si>
  <si>
    <t>PAGO FACTURA  193405 57387898 29 08 2019 EGRESO 30216</t>
  </si>
  <si>
    <t>PAGO FACTURA  193395 57387873 29 08 2019 EGRESO 30211</t>
  </si>
  <si>
    <t>001-007-0264434</t>
  </si>
  <si>
    <t>PAGO FACTURA  193396 57387874 29 08 2019 EGRESO 30212</t>
  </si>
  <si>
    <t>PAGO FACTURA  193396 57387875 29 08 2019 EGRESO 30213</t>
  </si>
  <si>
    <t>001-007-0264433</t>
  </si>
  <si>
    <t>PAGO FACTURA  193397 466504 29 08 2019 EGRESO 30207</t>
  </si>
  <si>
    <t>PAGO FACTURA  193397 646542 29 08 2019</t>
  </si>
  <si>
    <t>PAGO FACTURA  193397 420422 29 08 2019 EGRESO 30208 Y 30206</t>
  </si>
  <si>
    <t>001-007-0264359</t>
  </si>
  <si>
    <t>IVA 193398</t>
  </si>
  <si>
    <t>RF 193398</t>
  </si>
  <si>
    <t>001-007-0264355</t>
  </si>
  <si>
    <t>RF 193395</t>
  </si>
  <si>
    <t>IVA 193395</t>
  </si>
  <si>
    <t>001-007-0264353</t>
  </si>
  <si>
    <t>RF 193408</t>
  </si>
  <si>
    <t>IVA 193408</t>
  </si>
  <si>
    <t>001-007-0264351</t>
  </si>
  <si>
    <t>RF 193409</t>
  </si>
  <si>
    <t>IVA 193409</t>
  </si>
  <si>
    <t>001-007-0264350</t>
  </si>
  <si>
    <t>IVA 193406</t>
  </si>
  <si>
    <t>RF 193406</t>
  </si>
  <si>
    <t>001-007-0264348</t>
  </si>
  <si>
    <t>RF 193397</t>
  </si>
  <si>
    <t>IVA 193397</t>
  </si>
  <si>
    <t>001-007-0264346</t>
  </si>
  <si>
    <t>IVA 193405</t>
  </si>
  <si>
    <t>RF 193405</t>
  </si>
  <si>
    <t>001-007-0264344</t>
  </si>
  <si>
    <t>RF 193407</t>
  </si>
  <si>
    <t>IVA 193407</t>
  </si>
  <si>
    <t>001-007-0264342</t>
  </si>
  <si>
    <t>IVA 193396</t>
  </si>
  <si>
    <t>001-007-0263676</t>
  </si>
  <si>
    <t>IVA 193095</t>
  </si>
  <si>
    <t>RF 193095</t>
  </si>
  <si>
    <t>001-007-0263675</t>
  </si>
  <si>
    <t>IVA 193096</t>
  </si>
  <si>
    <t>RF 193096</t>
  </si>
  <si>
    <t>001-007-0262972</t>
  </si>
  <si>
    <t>PAGO FACTURA  193107  EGRESO</t>
  </si>
  <si>
    <t>001-007-0262741</t>
  </si>
  <si>
    <t>PAGO FACTURA  193114 EGRESO 30074</t>
  </si>
  <si>
    <t>PAGO FACTURA  193013 EGRESO 30074</t>
  </si>
  <si>
    <t>001-007-0262740</t>
  </si>
  <si>
    <t>PAGO FACTURA  193114 EGRESO 30078</t>
  </si>
  <si>
    <t>PAGO FACTURA  193107 EGRESP 30078</t>
  </si>
  <si>
    <t>001-007-0262702</t>
  </si>
  <si>
    <t>PAGO FACTURA  193107 EGRESO 30079</t>
  </si>
  <si>
    <t>PAGO FACTURA  193113 EGRESO 30079</t>
  </si>
  <si>
    <t>PAGO FACTURA  193110 EGRESO 30079</t>
  </si>
  <si>
    <t>PAGO FACTURA  193111 EGRESO 30079</t>
  </si>
  <si>
    <t>PAGO FACTURA  193008 EGRESO 30079</t>
  </si>
  <si>
    <t>PAGO FACTURA  193109 EGRESO 30079</t>
  </si>
  <si>
    <t>PAGO FACTURA  193016 EGRESO 30079</t>
  </si>
  <si>
    <t>PAGO FACTURA  193013 EGRESO 30079</t>
  </si>
  <si>
    <t>001-007-0262693</t>
  </si>
  <si>
    <t>PAGO FACTURA  193013 EGRESO 30076</t>
  </si>
  <si>
    <t>PAGO FACTURA  193013 EGRESO 30077</t>
  </si>
  <si>
    <t>PAGO FACTURA  193013 EGRESO 30075</t>
  </si>
  <si>
    <t>001-007-0262691</t>
  </si>
  <si>
    <t>PAGO FACTURA  193013 EGRESO 30072</t>
  </si>
  <si>
    <t>PAGO FACTURA  193013 EGRESO 30073</t>
  </si>
  <si>
    <t>001-007-0262688</t>
  </si>
  <si>
    <t>PAGO FACTURA  193013 EGRESO 30070</t>
  </si>
  <si>
    <t>PAGO FACTURA  193013 EGRESO 30069</t>
  </si>
  <si>
    <t>PAGO FACTURA  193013 EGRESO 30068</t>
  </si>
  <si>
    <t>PAGO FACTURA  193013 EGRESO 30071</t>
  </si>
  <si>
    <t>001-007-0262686</t>
  </si>
  <si>
    <t>PAGO FACTURA  193013 EGRESO 30064</t>
  </si>
  <si>
    <t>PAGO FACTURA  193013 EGRESO 30065</t>
  </si>
  <si>
    <t>PAGO FACTURA  193013 EGRESO 30066</t>
  </si>
  <si>
    <t>001-007-0262683</t>
  </si>
  <si>
    <t>PAGO FACTURA  193013 EGRESO 30059</t>
  </si>
  <si>
    <t>BANCO DEL PACIFICO Cta, Cte, 327316-4</t>
  </si>
  <si>
    <t>PAGO FACTURA  193013 EGRESO 30060</t>
  </si>
  <si>
    <t>PAGO FACTURA  193013 EGRESO 30063</t>
  </si>
  <si>
    <t>PAGO FACTURA  193013 EGRESO 30062</t>
  </si>
  <si>
    <t>PAGO FACTURA  193013 EGRESO 30061</t>
  </si>
  <si>
    <t>001-007-0262677</t>
  </si>
  <si>
    <t>PAGO FACTURA  193013 EGRESO 30057</t>
  </si>
  <si>
    <t>PAGO FACTURA  193013 EGRESO 30054</t>
  </si>
  <si>
    <t>PAGO FACTURA  193013 EGRESO 30055</t>
  </si>
  <si>
    <t>PAGO FACTURA  193013 EGRESO 30056</t>
  </si>
  <si>
    <t>PAGO FACTURA  193013 EGRESO 30058</t>
  </si>
  <si>
    <t>001-007-0262673</t>
  </si>
  <si>
    <t>PAGO FACTURA  193013 EGRESO 30051</t>
  </si>
  <si>
    <t>PAGO FACTURA  193013 EGRESO 30053</t>
  </si>
  <si>
    <t>PAGO FACTURA  193013 EGRESO 30052</t>
  </si>
  <si>
    <t>PAGO FACTURA  193013 EGRESO 30049</t>
  </si>
  <si>
    <t>PAGO FACTURA  193013 EGRESO 30050</t>
  </si>
  <si>
    <t>PAGO FACTURA  193013 EGRESO 30048</t>
  </si>
  <si>
    <t>001-007-0262664</t>
  </si>
  <si>
    <t>RF 193112</t>
  </si>
  <si>
    <t>IVA 193112</t>
  </si>
  <si>
    <t>001-007-0262657</t>
  </si>
  <si>
    <t>IVA 193113</t>
  </si>
  <si>
    <t>RF 193113</t>
  </si>
  <si>
    <t>001-007-0262655</t>
  </si>
  <si>
    <t>IVA 193013</t>
  </si>
  <si>
    <t>RF 193013</t>
  </si>
  <si>
    <t>001-007-0262653</t>
  </si>
  <si>
    <t>IVA 193109</t>
  </si>
  <si>
    <t>RF 193109</t>
  </si>
  <si>
    <t>001-007-0262652</t>
  </si>
  <si>
    <t>RF 193107</t>
  </si>
  <si>
    <t>IVA 193107</t>
  </si>
  <si>
    <t>001-007-0262651</t>
  </si>
  <si>
    <t>RF 193108</t>
  </si>
  <si>
    <t>IVA 193108</t>
  </si>
  <si>
    <t>001-007-0262650</t>
  </si>
  <si>
    <t>RF 193111</t>
  </si>
  <si>
    <t>IVA 193111</t>
  </si>
  <si>
    <t>001-007-0262649</t>
  </si>
  <si>
    <t>RF 193016</t>
  </si>
  <si>
    <t>IVA 193016</t>
  </si>
  <si>
    <t>001-007-0262647</t>
  </si>
  <si>
    <t>RF 193114</t>
  </si>
  <si>
    <t>IVA 193114</t>
  </si>
  <si>
    <t>001-007-0262646</t>
  </si>
  <si>
    <t>RF 193110</t>
  </si>
  <si>
    <t>IVA 1931110</t>
  </si>
  <si>
    <t>001-007-0262517</t>
  </si>
  <si>
    <t>PAGO FACTURA  190841 883132 14 08 2019</t>
  </si>
  <si>
    <t>PAGO FACTURA  190840 883132 14 08 2019</t>
  </si>
  <si>
    <t>001-007-0262514</t>
  </si>
  <si>
    <t>PAGO FACTURA  190845 883132 14 08 2019</t>
  </si>
  <si>
    <t>001-007-0261381</t>
  </si>
  <si>
    <t>PAGO FACTURA  190843 EGRESO 29835</t>
  </si>
  <si>
    <t>001-007-0261380</t>
  </si>
  <si>
    <t>PAGO FACTURA  190909 EGRESO  29931</t>
  </si>
  <si>
    <t>PAGO FACTURA  190909 EGRESOS 29928 Y 29927</t>
  </si>
  <si>
    <t>PAGO FACTURA  190909 EGRESOS 29926 29930 Y 29929</t>
  </si>
  <si>
    <t>001-007-0261359</t>
  </si>
  <si>
    <t>RF 190845</t>
  </si>
  <si>
    <t>IVA 190845</t>
  </si>
  <si>
    <t>001-007-0261358</t>
  </si>
  <si>
    <t>IVA 19090*9</t>
  </si>
  <si>
    <t>RF 190909</t>
  </si>
  <si>
    <t>001-007-0261357</t>
  </si>
  <si>
    <t>RF 190839</t>
  </si>
  <si>
    <t>IVA 190839</t>
  </si>
  <si>
    <t>001-007-0261356</t>
  </si>
  <si>
    <t>RF 190841</t>
  </si>
  <si>
    <t>IVA 190841</t>
  </si>
  <si>
    <t>001-007-0261355</t>
  </si>
  <si>
    <t>IVA 190842</t>
  </si>
  <si>
    <t>RF 190842</t>
  </si>
  <si>
    <t>001-007-0261353</t>
  </si>
  <si>
    <t>IVA 1908940</t>
  </si>
  <si>
    <t>RF 190840</t>
  </si>
  <si>
    <t>001-007-0261149</t>
  </si>
  <si>
    <t>PAGO FACTURA  190483 EGRESO 29809</t>
  </si>
  <si>
    <t>PAGO FACTURA  190844 EGRESO 29809</t>
  </si>
  <si>
    <t>PAGO FACTURA  190484 EGRESO 29809</t>
  </si>
  <si>
    <t>001-007-0261119</t>
  </si>
  <si>
    <t>rf 190843</t>
  </si>
  <si>
    <t>IVA 190843</t>
  </si>
  <si>
    <t>001-007-0261033</t>
  </si>
  <si>
    <t>PAGO FACTURA  190542</t>
  </si>
  <si>
    <t>PAGO FACTURA  190541</t>
  </si>
  <si>
    <t>001-007-0260984</t>
  </si>
  <si>
    <t>RF 190484</t>
  </si>
  <si>
    <t>IVA 190484</t>
  </si>
  <si>
    <t>001-007-0260983</t>
  </si>
  <si>
    <t>RF 190844</t>
  </si>
  <si>
    <t>IVA 190844</t>
  </si>
  <si>
    <t>001-007-0260982</t>
  </si>
  <si>
    <t>RF 190483</t>
  </si>
  <si>
    <t>IVA 190483</t>
  </si>
  <si>
    <t>001-007-0260682</t>
  </si>
  <si>
    <t>PAGO FACTURA  190476 EGRESO 29748</t>
  </si>
  <si>
    <t>PAGO FACTURA  190477 EGRESO 29748</t>
  </si>
  <si>
    <t>PAGO FACTURA  190478 EGRESO 29748</t>
  </si>
  <si>
    <t>001-007-0260677</t>
  </si>
  <si>
    <t>PAGO FACTURA  190480 EGRESO 29748</t>
  </si>
  <si>
    <t>PAGO FACTURA  190479 EGRESO 29748</t>
  </si>
  <si>
    <t>PAGO FACTURA  190482 EGRESO 29748</t>
  </si>
  <si>
    <t>001-007-0260674</t>
  </si>
  <si>
    <t>PAGO FACTURA  190481</t>
  </si>
  <si>
    <t>PAGO FACTURA  190481 EGRESO 29768</t>
  </si>
  <si>
    <t>PAGO FACTURA  190481 EGRESO 29767</t>
  </si>
  <si>
    <t>001-007-0260671</t>
  </si>
  <si>
    <t>IVA 190481</t>
  </si>
  <si>
    <t>RF 190481</t>
  </si>
  <si>
    <t>001-007-0260315</t>
  </si>
  <si>
    <t>TRANSFERENCIA GRUPAL MESES ANTERIORES</t>
  </si>
  <si>
    <t>PAGO FACTURA  188072 6418760 REGULARIZACION X CTA BANCARIA</t>
  </si>
  <si>
    <t>Nota de debito interna</t>
  </si>
  <si>
    <t>001-007-0004080</t>
  </si>
  <si>
    <t>PAGO FACTURA  188073 6418760 REGULARIZACION X CTA BANCARIA</t>
  </si>
  <si>
    <t>001-007-0004081</t>
  </si>
  <si>
    <t>001-007-0259749</t>
  </si>
  <si>
    <t>IVA 190476</t>
  </si>
  <si>
    <t>RF 190476</t>
  </si>
  <si>
    <t>001-007-0259748</t>
  </si>
  <si>
    <t>IVA 190478</t>
  </si>
  <si>
    <t>RF 190478</t>
  </si>
  <si>
    <t>001-007-0259747</t>
  </si>
  <si>
    <t>IVA 190475</t>
  </si>
  <si>
    <t>RF 19047</t>
  </si>
  <si>
    <t>001-007-0259746</t>
  </si>
  <si>
    <t>IVA 190477</t>
  </si>
  <si>
    <t>RF 190477</t>
  </si>
  <si>
    <t>001-007-0259733</t>
  </si>
  <si>
    <t>RF 190482</t>
  </si>
  <si>
    <t>IVA 190482</t>
  </si>
  <si>
    <t>001-007-0259729</t>
  </si>
  <si>
    <t>RF 190480</t>
  </si>
  <si>
    <t>IVA 190480</t>
  </si>
  <si>
    <t>001-007-0259728</t>
  </si>
  <si>
    <t>IVA 190479</t>
  </si>
  <si>
    <t>RF 190479</t>
  </si>
  <si>
    <t>001-007-0259720</t>
  </si>
  <si>
    <t>IVA 190542</t>
  </si>
  <si>
    <t>RF 190542</t>
  </si>
  <si>
    <t>001-007-0259719</t>
  </si>
  <si>
    <t>IVA 190541</t>
  </si>
  <si>
    <t>RF 190541</t>
  </si>
  <si>
    <t>001-007-0259683</t>
  </si>
  <si>
    <t>PAGO FACTURA  190375 EGRESO 29633</t>
  </si>
  <si>
    <t>PAGO FACTURA  190375 EGRESO 29632</t>
  </si>
  <si>
    <t>PAGO FACTURA  190375 EGRESO 29635</t>
  </si>
  <si>
    <t>PAGO FACTURA  190375 EGRESO 29636</t>
  </si>
  <si>
    <t>PAGO FACTURA  190375 EGRESO 29634</t>
  </si>
  <si>
    <t>001-007-0259678</t>
  </si>
  <si>
    <t>PAGO FACTURA  190459 EGRESO 29674</t>
  </si>
  <si>
    <t>PAGO FACTURA  190459 EGRESO 29675</t>
  </si>
  <si>
    <t>PAGO FACTURA  190459 EGRESO 29677</t>
  </si>
  <si>
    <t>PAGO FACTURA  190459 EGRESO 29676</t>
  </si>
  <si>
    <t>001-007-0259299</t>
  </si>
  <si>
    <t>IVA 190459</t>
  </si>
  <si>
    <t>RF 190459</t>
  </si>
  <si>
    <t>001-007-0258934</t>
  </si>
  <si>
    <t>PAGO FACT  190375 EGRESO 29625</t>
  </si>
  <si>
    <t>001-007-0258917</t>
  </si>
  <si>
    <t>pago factura: 190375 banco produbanco egreso   29617</t>
  </si>
  <si>
    <t>001-007-0258916</t>
  </si>
  <si>
    <t>pago factura: 190375 banco produbanco egreso  29616</t>
  </si>
  <si>
    <t>001-007-0258915</t>
  </si>
  <si>
    <t>Motivo Anulacion: Error en digitacion de numero de cheque</t>
  </si>
  <si>
    <t>001-007-0258914</t>
  </si>
  <si>
    <t>pago factura: 190375 banco produbanco egreso  29615</t>
  </si>
  <si>
    <t>001-007-0258912</t>
  </si>
  <si>
    <t>PAGO FACT  190375 EGRESO 29624</t>
  </si>
  <si>
    <t>001-007-0258911</t>
  </si>
  <si>
    <t>PAGO FACT  190375 EGRESO 29623</t>
  </si>
  <si>
    <t>001-007-0258910</t>
  </si>
  <si>
    <t>pago fac  190375   de egreso 29628</t>
  </si>
  <si>
    <t>001-007-0258909</t>
  </si>
  <si>
    <t>PAGO FACT  190375 EGRESO 29622</t>
  </si>
  <si>
    <t>001-007-0258908</t>
  </si>
  <si>
    <t>pago factura: 190375 banco produbanco egreso  29614</t>
  </si>
  <si>
    <t>001-007-0258906</t>
  </si>
  <si>
    <t>pago fac  190375   de egreso 29627</t>
  </si>
  <si>
    <t>001-007-0258905</t>
  </si>
  <si>
    <t>pago fact 190375 egreso 29631</t>
  </si>
  <si>
    <t>001-007-0258903</t>
  </si>
  <si>
    <t>pago fac  190375  egreso   29626</t>
  </si>
  <si>
    <t>001-007-0258902</t>
  </si>
  <si>
    <t>pago fact 190375 egreso 29630</t>
  </si>
  <si>
    <t>001-007-0258901</t>
  </si>
  <si>
    <t>Pago Fac  190375 Egreso 29621</t>
  </si>
  <si>
    <t>001-007-0258898</t>
  </si>
  <si>
    <t>Pago Fac  190375 Egreso 29620</t>
  </si>
  <si>
    <t>001-007-0258897</t>
  </si>
  <si>
    <t>Pago factura No  190375 C E 29610</t>
  </si>
  <si>
    <t>001-007-0258896</t>
  </si>
  <si>
    <t>Pago factura No  190375 C E 29611</t>
  </si>
  <si>
    <t>001-007-0258895</t>
  </si>
  <si>
    <t>pago fact 190375 egreso 29629</t>
  </si>
  <si>
    <t>001-007-0258894</t>
  </si>
  <si>
    <t>Pago Fac  190375 Egreso 29619</t>
  </si>
  <si>
    <t>001-007-0258893</t>
  </si>
  <si>
    <t>Pago factura No  190375 C E 29612</t>
  </si>
  <si>
    <t>001-007-0258891</t>
  </si>
  <si>
    <t>Pago factura No  190375 C E 29613</t>
  </si>
  <si>
    <t>001-007-0258890</t>
  </si>
  <si>
    <t>Pago Fac  190375 Egreso 29618</t>
  </si>
  <si>
    <t>001-007-0258868</t>
  </si>
  <si>
    <t>Rte  factura No  190375</t>
  </si>
  <si>
    <t>001-007-0257973</t>
  </si>
  <si>
    <t>PAGO FACTURA- 188370 EGRESO 29451</t>
  </si>
  <si>
    <t>PAGO FACTURA- 188374 EGRESO 29451</t>
  </si>
  <si>
    <t>PAGO FACTURA- 188373 EGRESO 29451</t>
  </si>
  <si>
    <t>PAGO FACTURA- 188372  EGRESO 29451</t>
  </si>
  <si>
    <t>PAGO FACTURA- 188371 EGRESO 29451</t>
  </si>
  <si>
    <t>PAGO FACTURA- 188369 EGRESO 29451</t>
  </si>
  <si>
    <t>001-007-0257972</t>
  </si>
  <si>
    <t>PAGO FACTURA  188367 EGRESO 29450</t>
  </si>
  <si>
    <t>PAGO FACTURA  188369 EGRESO 29450</t>
  </si>
  <si>
    <t>001-007-0257971</t>
  </si>
  <si>
    <t>PAGO FACTURA  188368 EGRESO 29449</t>
  </si>
  <si>
    <t>001-007-0257970</t>
  </si>
  <si>
    <t>PAGO FACTURA  188368 EGRESO 29448</t>
  </si>
  <si>
    <t>001-007-0257892</t>
  </si>
  <si>
    <t>Rte  factura No  188368</t>
  </si>
  <si>
    <t>001-007-0257891</t>
  </si>
  <si>
    <t>Rte  factura No  188367</t>
  </si>
  <si>
    <t>001-007-0257888</t>
  </si>
  <si>
    <t>Rte  factura No  188369</t>
  </si>
  <si>
    <t>001-007-0257886</t>
  </si>
  <si>
    <t>Rte  factura No  188371</t>
  </si>
  <si>
    <t>001-007-0257883</t>
  </si>
  <si>
    <t>Rte  factura No  188372</t>
  </si>
  <si>
    <t>001-007-0257881</t>
  </si>
  <si>
    <t>Rte  factura No  188373</t>
  </si>
  <si>
    <t>001-007-0257879</t>
  </si>
  <si>
    <t>Rte  factura No  188374</t>
  </si>
  <si>
    <t>001-007-0257878</t>
  </si>
  <si>
    <t>Rte  factura No  188370</t>
  </si>
  <si>
    <t>001-007-0257710</t>
  </si>
  <si>
    <t>PAGO FACTURA  188165</t>
  </si>
  <si>
    <t>PAGO FACTURA  188164</t>
  </si>
  <si>
    <t>001-007-0257117</t>
  </si>
  <si>
    <t>RF 188165</t>
  </si>
  <si>
    <t>IVA 188165</t>
  </si>
  <si>
    <t>001-007-0257116</t>
  </si>
  <si>
    <t>RF 188164</t>
  </si>
  <si>
    <t>IVA 188164</t>
  </si>
  <si>
    <t>001-007-0256472</t>
  </si>
  <si>
    <t>PAGO FACTURA   187993 EGRESO 29287</t>
  </si>
  <si>
    <t>PAGO FACTURA  187993 EGRESO 29284</t>
  </si>
  <si>
    <t>PAGO FACTURA  187993 EGRESO 29285</t>
  </si>
  <si>
    <t>PAGO FACTURA  187993 EGRESO 29286</t>
  </si>
  <si>
    <t>001-007-0256470</t>
  </si>
  <si>
    <t>PAGO FACTURA  187993 EGRESO 29276</t>
  </si>
  <si>
    <t>PAGO FACTURA  187993 EGRESO 29277</t>
  </si>
  <si>
    <t>PAGO FACTURA  187993 EGRESO 29278</t>
  </si>
  <si>
    <t>PAGO FACTURA  187993 EGRESO  29283</t>
  </si>
  <si>
    <t>PAGO FACTURA  187993 EGRESO 29280</t>
  </si>
  <si>
    <t>PAGO FACTURA  187993 EGRESO 29281</t>
  </si>
  <si>
    <t>PAGO FACTURA  187993 EGRESO  29282</t>
  </si>
  <si>
    <t>PAGO FACTURA  187993 EGRESO 29279</t>
  </si>
  <si>
    <t>001-007-0256467</t>
  </si>
  <si>
    <t>Motivo Anulacion: El pago se encuentra ingresado en mas solicitado por A L</t>
  </si>
  <si>
    <t>PAGO FACTURA  187993 EGRESO 29287</t>
  </si>
  <si>
    <t>001-007-0256465</t>
  </si>
  <si>
    <t>PAGO FACTURA  187993 EGRESO 29273</t>
  </si>
  <si>
    <t>PAGO FACTURA  187993 EGREESO 29274</t>
  </si>
  <si>
    <t>PAGO FACTURA  187993 EGRESO 29275</t>
  </si>
  <si>
    <t>001-007-0256461</t>
  </si>
  <si>
    <t>PAGO FACTURA  187993 EGRESO 28268</t>
  </si>
  <si>
    <t>PAGO FACTURA  187993 EGRESO 29271</t>
  </si>
  <si>
    <t>PAGO FACTURA  187993 EGRESO 29270</t>
  </si>
  <si>
    <t>001-007-0256458</t>
  </si>
  <si>
    <t>PAGO FACTURA  187993 EGRESO 29267</t>
  </si>
  <si>
    <t>PAGO FACTURA  187993 EGRESO 29266</t>
  </si>
  <si>
    <t>PAGO FACTURA  187993 EGRESO 29265</t>
  </si>
  <si>
    <t>001-007-0256456</t>
  </si>
  <si>
    <t>PAGO FACTURA  187993 EGRESO 29262</t>
  </si>
  <si>
    <t>PAGO FACTURA - 187993 EGRESO 29263</t>
  </si>
  <si>
    <t>PAGO FACTURA  187993 EGRESO 29264</t>
  </si>
  <si>
    <t>PAGO FACTURA  187993 EGRESO 29260</t>
  </si>
  <si>
    <t>PAGO FACTURA  187993 E3GRESO 29261</t>
  </si>
  <si>
    <t>001-007-0256454</t>
  </si>
  <si>
    <t>PAGO FACTURA  187993 EGRESO 29269</t>
  </si>
  <si>
    <t>PAGO FACTURA  187993 EGRESO 29272</t>
  </si>
  <si>
    <t>001-007-0256374</t>
  </si>
  <si>
    <t>PAGO FACTURA  188072EGRESO 29255</t>
  </si>
  <si>
    <t>PAGO FACTURA  188073 EGRESO 29255</t>
  </si>
  <si>
    <t>001-007-0256371</t>
  </si>
  <si>
    <t>PAGO FACTURA  188071  EGRESO 29254</t>
  </si>
  <si>
    <t>PAGO FACTURA  188073 EGRESO 29254</t>
  </si>
  <si>
    <t>001-007-0256367</t>
  </si>
  <si>
    <t>PAGO FACTURA  180070 EGRESO 29253</t>
  </si>
  <si>
    <t>PAGO FACTURA  188071 EGRESO 29252</t>
  </si>
  <si>
    <t>001-007-0256242</t>
  </si>
  <si>
    <t>IVA 187993</t>
  </si>
  <si>
    <t>RF 187993</t>
  </si>
  <si>
    <t>001-007-0256111</t>
  </si>
  <si>
    <t>IVA 188072</t>
  </si>
  <si>
    <t>RF 188072</t>
  </si>
  <si>
    <t>001-007-0256109</t>
  </si>
  <si>
    <t>IVA 188070</t>
  </si>
  <si>
    <t>RF 188070</t>
  </si>
  <si>
    <t>001-007-0256107</t>
  </si>
  <si>
    <t>IVA 188071</t>
  </si>
  <si>
    <t>RF 188071</t>
  </si>
  <si>
    <t>001-007-0256104</t>
  </si>
  <si>
    <t>IVA 188073</t>
  </si>
  <si>
    <t>RF 188073</t>
  </si>
  <si>
    <t>001-007-0255618</t>
  </si>
  <si>
    <t>PAGO FACTURA  187975  EGRESO 29230</t>
  </si>
  <si>
    <t>PAGO FACTURA  187965 EGRESO 29230</t>
  </si>
  <si>
    <t>PAGO FACTURA  187955 EGRESO 29230</t>
  </si>
  <si>
    <t>001-007-0255616</t>
  </si>
  <si>
    <t>PAGO FACTURA  187955 EGRESO 29227</t>
  </si>
  <si>
    <t>PAGO FACTURA  187955 EGRESO 29229</t>
  </si>
  <si>
    <t>PAGO FACTURA  187955 EGRESO 23888</t>
  </si>
  <si>
    <t>001-007-0255615</t>
  </si>
  <si>
    <t>RF 187955</t>
  </si>
  <si>
    <t>IVA 187955</t>
  </si>
  <si>
    <t>001-007-0255611</t>
  </si>
  <si>
    <t>IVA 187975</t>
  </si>
  <si>
    <t>RF 1987975</t>
  </si>
  <si>
    <t>001-007-0255609</t>
  </si>
  <si>
    <t>RF 187956</t>
  </si>
  <si>
    <t>IVA 187956</t>
  </si>
  <si>
    <t>001-007-0255608</t>
  </si>
  <si>
    <t>RF 187965</t>
  </si>
  <si>
    <t>IVA 187965</t>
  </si>
  <si>
    <t>001-007-0255406</t>
  </si>
  <si>
    <t>Pago factura No  173108</t>
  </si>
  <si>
    <t>002-011-000173108</t>
  </si>
  <si>
    <t>001-007-0254826</t>
  </si>
  <si>
    <t>PAGO FACTURA-  173108 EGRESO 29114</t>
  </si>
  <si>
    <t>PAGO FACTURA  173108 EGRESO 29114</t>
  </si>
  <si>
    <t>PAGO FACTURA  185889</t>
  </si>
  <si>
    <t>001-007-0254770</t>
  </si>
  <si>
    <t>IVA 185889</t>
  </si>
  <si>
    <t>RF 185889</t>
  </si>
  <si>
    <t>001-007-0254731</t>
  </si>
  <si>
    <t>PAGO FACTURA  18577</t>
  </si>
  <si>
    <t>PAGO FACTURA  185773</t>
  </si>
  <si>
    <t>001-007-0254730</t>
  </si>
  <si>
    <t>PAGO FACTURA  185882 EGRESO 14548</t>
  </si>
  <si>
    <t>001-007-0254729</t>
  </si>
  <si>
    <t>pago factura  185882 egreso 29070</t>
  </si>
  <si>
    <t>pago factura  185881 egreso 29070</t>
  </si>
  <si>
    <t>001-007-0254727</t>
  </si>
  <si>
    <t>pago factura  185881 egreso 29072</t>
  </si>
  <si>
    <t>pago factura  185884 egreso 29072</t>
  </si>
  <si>
    <t>pago factura  185878 egreso 29072</t>
  </si>
  <si>
    <t>001-007-0254726</t>
  </si>
  <si>
    <t>pago factura  185884 egreso 29074</t>
  </si>
  <si>
    <t>pago factura  185883 egreso 29074</t>
  </si>
  <si>
    <t>001-007-0254725</t>
  </si>
  <si>
    <t>pago factura  185877 egreso 29074</t>
  </si>
  <si>
    <t>001-007-0254724</t>
  </si>
  <si>
    <t>pago factura  185877 egreso 29075</t>
  </si>
  <si>
    <t>pago factura  185876 egreso 29075</t>
  </si>
  <si>
    <t>PAGO FACTURA  185875 EGRESO 29075</t>
  </si>
  <si>
    <t>001-007-0254723</t>
  </si>
  <si>
    <t>PAGO FACTURA  185869 EDGRESO 29075</t>
  </si>
  <si>
    <t>PAGO FACTURA  V185874 EGRESO 29075</t>
  </si>
  <si>
    <t>PAGO FACTURA  185867 EGRESO 29075</t>
  </si>
  <si>
    <t>PAGO FACTURA 185868 EGRESO 29075</t>
  </si>
  <si>
    <t>001-007-0254718</t>
  </si>
  <si>
    <t>Motivo Anulacion: Se ingresa errado el valor solicitado por A L</t>
  </si>
  <si>
    <t>PAGO FACTURA  185882 EGRESO 29063</t>
  </si>
  <si>
    <t>001-007-0254712</t>
  </si>
  <si>
    <t>PAGO FACTURA  185881 EGRESO 29071</t>
  </si>
  <si>
    <t>001-007-0254711</t>
  </si>
  <si>
    <t>PAGO FACTURA  185882 EGRESO 29055</t>
  </si>
  <si>
    <t>001-007-0254710</t>
  </si>
  <si>
    <t>PAGO FACTURA  185882 EGRESO 29062</t>
  </si>
  <si>
    <t>001-007-0254538</t>
  </si>
  <si>
    <t>RF 185875</t>
  </si>
  <si>
    <t>IVA 185875</t>
  </si>
  <si>
    <t>001-007-0254537</t>
  </si>
  <si>
    <t>RF 185876</t>
  </si>
  <si>
    <t>IVA 185876</t>
  </si>
  <si>
    <t>001-007-0254533</t>
  </si>
  <si>
    <t>RF 185877</t>
  </si>
  <si>
    <t>IVA 185877</t>
  </si>
  <si>
    <t>001-007-0254520</t>
  </si>
  <si>
    <t>RF 185871</t>
  </si>
  <si>
    <t>IVA 185871</t>
  </si>
  <si>
    <t>001-007-0254519</t>
  </si>
  <si>
    <t>RF 185870</t>
  </si>
  <si>
    <t>IVA 185870</t>
  </si>
  <si>
    <t>001-007-0254518</t>
  </si>
  <si>
    <t>IVA 185868</t>
  </si>
  <si>
    <t>RF 185868</t>
  </si>
  <si>
    <t>001-007-0254517</t>
  </si>
  <si>
    <t>RF 185880</t>
  </si>
  <si>
    <t>IVA 185880</t>
  </si>
  <si>
    <t>001-007-0254513</t>
  </si>
  <si>
    <t>IVA 185869</t>
  </si>
  <si>
    <t>RF 185869</t>
  </si>
  <si>
    <t>001-007-0254512</t>
  </si>
  <si>
    <t>IVA 185881</t>
  </si>
  <si>
    <t>RF 185881</t>
  </si>
  <si>
    <t>001-007-0254511</t>
  </si>
  <si>
    <t>IVA 185874</t>
  </si>
  <si>
    <t>RF 185874</t>
  </si>
  <si>
    <t>001-007-0254510</t>
  </si>
  <si>
    <t>RF 185867</t>
  </si>
  <si>
    <t>IVA 185867</t>
  </si>
  <si>
    <t>001-007-0254509</t>
  </si>
  <si>
    <t>RF 185882</t>
  </si>
  <si>
    <t>IVA 185882</t>
  </si>
  <si>
    <t>001-007-0254508</t>
  </si>
  <si>
    <t>IVA 185884</t>
  </si>
  <si>
    <t>RF 185884</t>
  </si>
  <si>
    <t>001-007-0254507</t>
  </si>
  <si>
    <t>RF 185883</t>
  </si>
  <si>
    <t>IVA 185883</t>
  </si>
  <si>
    <t>001-007-0254506</t>
  </si>
  <si>
    <t>RF 185878</t>
  </si>
  <si>
    <t>IVA 185878</t>
  </si>
  <si>
    <t>001-007-0254190</t>
  </si>
  <si>
    <t>PAGO FACTURA  185778</t>
  </si>
  <si>
    <t>PAGO FACTURA  185778 EGRESO 29002</t>
  </si>
  <si>
    <t>PAGO FACTURA  185778 EGRESO 185778</t>
  </si>
  <si>
    <t>001-007-0254188</t>
  </si>
  <si>
    <t>PAGO FACTURA  185778 EGRESO 29001</t>
  </si>
  <si>
    <t>001-007-0254030</t>
  </si>
  <si>
    <t>IVA 185774</t>
  </si>
  <si>
    <t>RF 185774</t>
  </si>
  <si>
    <t>001-007-0254029</t>
  </si>
  <si>
    <t>IVA 185773</t>
  </si>
  <si>
    <t>RF 185773</t>
  </si>
  <si>
    <t>001-007-0254028</t>
  </si>
  <si>
    <t>RF 185879</t>
  </si>
  <si>
    <t>IVA 185879</t>
  </si>
  <si>
    <t>001-007-0253728</t>
  </si>
  <si>
    <t>IVA 185778</t>
  </si>
  <si>
    <t>RF 185778</t>
  </si>
  <si>
    <t>001-007-0252374</t>
  </si>
  <si>
    <t>PAGO FACTURA  185420 EGRESO 28806</t>
  </si>
  <si>
    <t>001-007-0252160</t>
  </si>
  <si>
    <t>Pago Fac  185420 Egreso 28824</t>
  </si>
  <si>
    <t>001-007-0252159</t>
  </si>
  <si>
    <t>pago fact 185420 doc 28810</t>
  </si>
  <si>
    <t>pago fact 185420</t>
  </si>
  <si>
    <t>001-007-0252158</t>
  </si>
  <si>
    <t>Pago Fac  185420 Egreso 28825</t>
  </si>
  <si>
    <t>001-007-0252157</t>
  </si>
  <si>
    <t>pago factura: 185420 egreso 28827 banco  boli</t>
  </si>
  <si>
    <t>001-007-0252156</t>
  </si>
  <si>
    <t>Pago Fac  185420 Egreso 28826</t>
  </si>
  <si>
    <t>001-007-0252154</t>
  </si>
  <si>
    <t>pago factura: 185420 egreso 28828</t>
  </si>
  <si>
    <t>001-007-0252153</t>
  </si>
  <si>
    <t>PAGO FACTURA  185420</t>
  </si>
  <si>
    <t>PAGO FACTURA  185420 EGRESO 28819</t>
  </si>
  <si>
    <t>PAGO FACTURA  185420 EGRESO 28818</t>
  </si>
  <si>
    <t>PAGO FACTURA  185420 EGRESO 28816</t>
  </si>
  <si>
    <t>001-007-0252152</t>
  </si>
  <si>
    <t>Pago factura No  185420 Egreso 28813</t>
  </si>
  <si>
    <t>Pago factura No  185420 Egreso 28814</t>
  </si>
  <si>
    <t>Pago factura No  185420 Egreso 28815</t>
  </si>
  <si>
    <t>001-007-0252151</t>
  </si>
  <si>
    <t>pago factura: 185420 egreso 28829</t>
  </si>
  <si>
    <t>001-007-0252150</t>
  </si>
  <si>
    <t>PAGO FACT  185420 EGRESO 28822</t>
  </si>
  <si>
    <t>PAGO FACT  185420 EGRESO 28823</t>
  </si>
  <si>
    <t>PAGO FACT  185420 EGRESO 28821</t>
  </si>
  <si>
    <t>001-007-0252148</t>
  </si>
  <si>
    <t>PAGO FACTURA  185420 EGRESO 28807</t>
  </si>
  <si>
    <t>PAGO FACTURA  185420 EGRESO 28805</t>
  </si>
  <si>
    <t>PAGO FACTURA  2185420 EGRESO 28809</t>
  </si>
  <si>
    <t>PAGO FACTURA  185420 EGRESO 28812</t>
  </si>
  <si>
    <t>PAGO FACTURA  185420 EGRESO 28808</t>
  </si>
  <si>
    <t>001-007-0252146</t>
  </si>
  <si>
    <t>PAGO FACTURA  185420 ERESO 28830</t>
  </si>
  <si>
    <t>PAGO FACTURA  185421 EGRESO 28831Q</t>
  </si>
  <si>
    <t>001-007-0252115</t>
  </si>
  <si>
    <t>RF 185421</t>
  </si>
  <si>
    <t>IVA 185421</t>
  </si>
  <si>
    <t>001-007-0252111</t>
  </si>
  <si>
    <t>RF 185420</t>
  </si>
  <si>
    <t>IVA 185420</t>
  </si>
  <si>
    <t>001-007-0251586</t>
  </si>
  <si>
    <t>PAGO FACTURA  183362 323568 30 04 2019 EGRESO 28669</t>
  </si>
  <si>
    <t>001-007-0251585</t>
  </si>
  <si>
    <t>PAGO FACTURA  183362 323568 30 04 2019 EGRESO 28670</t>
  </si>
  <si>
    <t>PAGO FACTURA  183365 323568 30 04 2019 EGRESO 28670</t>
  </si>
  <si>
    <t>001-007-0251584</t>
  </si>
  <si>
    <t>PAGO FACTURA  183362 323568 30 04 2019 EGRESO 28668</t>
  </si>
  <si>
    <t>PAGO FACTURA  183361 323568 30 04 2019 EGRESO 28668</t>
  </si>
  <si>
    <t>001-007-0251581</t>
  </si>
  <si>
    <t>PAGO FACTURA  183365 140401864 30 04 2019 EGRESO 28671</t>
  </si>
  <si>
    <t>PAGO FACTURA  183374 140401864 30 04 2019 EGRESO 28671</t>
  </si>
  <si>
    <t>PAGO FACTURA  183366 140401864 30 04 2019 EGRESO 28671</t>
  </si>
  <si>
    <t>001-007-0251575</t>
  </si>
  <si>
    <t>PAGO FACTURA  183368 140401891 30 04 2019 EGRESO 28672</t>
  </si>
  <si>
    <t>PAGO FACTURA  183367 140401891 30 04 2019 EGRESO 28672</t>
  </si>
  <si>
    <t>001-007-0251572</t>
  </si>
  <si>
    <t>PAGO FACTURA  183361 EGRESO 28665</t>
  </si>
  <si>
    <t>001-007-0251571</t>
  </si>
  <si>
    <t>PAGO FACTURA  183361 EGRESO 28666</t>
  </si>
  <si>
    <t>001-007-0251570</t>
  </si>
  <si>
    <t>PAGO FACTURA  183361 EGRESO 28667</t>
  </si>
  <si>
    <t>001-007-0251392</t>
  </si>
  <si>
    <t>IVA 183362</t>
  </si>
  <si>
    <t>RF 183362</t>
  </si>
  <si>
    <t>001-007-0251391</t>
  </si>
  <si>
    <t>RF 183365</t>
  </si>
  <si>
    <t>IVA 183365</t>
  </si>
  <si>
    <t>001-007-0251390</t>
  </si>
  <si>
    <t>RF 183366</t>
  </si>
  <si>
    <t>IVA 183366</t>
  </si>
  <si>
    <t>001-007-0251388</t>
  </si>
  <si>
    <t>IVA 183374</t>
  </si>
  <si>
    <t>RF 183374</t>
  </si>
  <si>
    <t>001-007-0251387</t>
  </si>
  <si>
    <t>RF 183361</t>
  </si>
  <si>
    <t>IVA 183361</t>
  </si>
  <si>
    <t>001-007-0251171</t>
  </si>
  <si>
    <t>RF 183368</t>
  </si>
  <si>
    <t>IVA 183368</t>
  </si>
  <si>
    <t>001-007-0251169</t>
  </si>
  <si>
    <t>RF 183367</t>
  </si>
  <si>
    <t>IVA 183367</t>
  </si>
  <si>
    <t>001-007-0250723</t>
  </si>
  <si>
    <t>PAGO FACTURA  182941 EGRESO 28565</t>
  </si>
  <si>
    <t>001-007-0250720</t>
  </si>
  <si>
    <t>PAGO FACTURA  182941 REGULARIZACION POR PAGO ERRADO A FACTURA 182899 CON NDI 3998 EGRESO 28577</t>
  </si>
  <si>
    <t>001-007-0250164</t>
  </si>
  <si>
    <t>PAGO FACTURA  182941 EGRESO 28574</t>
  </si>
  <si>
    <t>PAGO FACTURA  182941 EGRESO 28575</t>
  </si>
  <si>
    <t>PAGO FACTURA  182941 EGRESO 28576</t>
  </si>
  <si>
    <t>PAGO FACTURA  182899 EGRESO 28577</t>
  </si>
  <si>
    <t>PAGO FACTURA  182941 EGRESO 28573</t>
  </si>
  <si>
    <t>001-007-0250163</t>
  </si>
  <si>
    <t>PAGO FACTURA  182941 EGRESO 28569</t>
  </si>
  <si>
    <t>PAGO FACTURA  182941 EGRESO 28568</t>
  </si>
  <si>
    <t>PAGO FACTURA  182911 EGRESO 28567</t>
  </si>
  <si>
    <t>PAGO FACTURA  182941 EGRESO 28566</t>
  </si>
  <si>
    <t>PAGO FACTURA  182941 EGRESO 28570</t>
  </si>
  <si>
    <t>PAGO FACTURA  182941 EGRESO 28571</t>
  </si>
  <si>
    <t>PAGO FACTURA  182941 EGRESO 28572</t>
  </si>
  <si>
    <t>001-007-0250162</t>
  </si>
  <si>
    <t>PAGO FACTURA  168154 EGRESO 28531</t>
  </si>
  <si>
    <t>002-011-000168154</t>
  </si>
  <si>
    <t>001-007-0250155</t>
  </si>
  <si>
    <t>PAGO FACTURA  182908 EGRESO 28589</t>
  </si>
  <si>
    <t>PAGO FACTURA  182900 EGRESO 28589</t>
  </si>
  <si>
    <t>PAGO FACTURA  182909 EGRESO 28589</t>
  </si>
  <si>
    <t>PAGO FACTURA  182901 EGRESO 28589</t>
  </si>
  <si>
    <t>PAGO FACTURA  182941 EGRESO 28589</t>
  </si>
  <si>
    <t>PAGO FGACTURA- 182941EGRESO 28587</t>
  </si>
  <si>
    <t>PAGO FACTURA  182941 EGRESO 28586</t>
  </si>
  <si>
    <t>PAGO FACTURA  182942 EGRESO 28589</t>
  </si>
  <si>
    <t>001-007-0250154</t>
  </si>
  <si>
    <t>PAGO FACTURA  182941 EGRESO 28588</t>
  </si>
  <si>
    <t>BANCO AMAZONAS Cta, Aho, 4502316902</t>
  </si>
  <si>
    <t>001-007-0250153</t>
  </si>
  <si>
    <t>PAGO FACTURA  182941 EGRESO 28582</t>
  </si>
  <si>
    <t>001-007-0250152</t>
  </si>
  <si>
    <t>PAGO FACTURA  182941V EGRESO 28581</t>
  </si>
  <si>
    <t>PAGO FACTURA  182941 EGRESO 28580</t>
  </si>
  <si>
    <t>PAGO FACTURA  182941 EGRESO 28579</t>
  </si>
  <si>
    <t>PAGO FACTURA  182941 EGRESO 28578</t>
  </si>
  <si>
    <t>PAGO FACTURA  182941 EGRESO 28585</t>
  </si>
  <si>
    <t>PAGO FACTURA  182941 EGRESO 28583</t>
  </si>
  <si>
    <t>PAGO FACTURA  182941 EGRESO 28584</t>
  </si>
  <si>
    <t>001-007-0250151</t>
  </si>
  <si>
    <t>PAGO FACTURA  182941 EGRESO 28564</t>
  </si>
  <si>
    <t>PAGO FACTURA  182941 EGRESO 28563</t>
  </si>
  <si>
    <t>001-007-0250035</t>
  </si>
  <si>
    <t>RF 182942</t>
  </si>
  <si>
    <t>IVA 182942</t>
  </si>
  <si>
    <t>001-007-0250032</t>
  </si>
  <si>
    <t>RF 182941</t>
  </si>
  <si>
    <t>IVA 182941</t>
  </si>
  <si>
    <t>001-007-0249515</t>
  </si>
  <si>
    <t>IVA 182900</t>
  </si>
  <si>
    <t>RF 182900</t>
  </si>
  <si>
    <t>001-007-0249513</t>
  </si>
  <si>
    <t>IVA 182908</t>
  </si>
  <si>
    <t>RF 182908</t>
  </si>
  <si>
    <t>001-007-0249512</t>
  </si>
  <si>
    <t>IVA 182901</t>
  </si>
  <si>
    <t>RF 182901</t>
  </si>
  <si>
    <t>001-007-0249509</t>
  </si>
  <si>
    <t>RF 182909</t>
  </si>
  <si>
    <t>IVA 182909</t>
  </si>
  <si>
    <t>001-007-0248960</t>
  </si>
  <si>
    <t>Rte  factura No  180671</t>
  </si>
  <si>
    <t>001-007-0248959</t>
  </si>
  <si>
    <t>Rte  factura No  180670</t>
  </si>
  <si>
    <t>001-007-0248480</t>
  </si>
  <si>
    <t>PAGO FACTURA  180671</t>
  </si>
  <si>
    <t>PAGO FACTURA  180670 EGRESO</t>
  </si>
  <si>
    <t>001-007-0247035</t>
  </si>
  <si>
    <t>RF 180654</t>
  </si>
  <si>
    <t>IVA 180654</t>
  </si>
  <si>
    <t>001-007-0246915</t>
  </si>
  <si>
    <t>PAGO FACTURA  180654 EGRESO 27515</t>
  </si>
  <si>
    <t>PAGO FACTURA  180646 EGRESO 27515</t>
  </si>
  <si>
    <t>PAGO FACTURA  180648 EGRESO 27515</t>
  </si>
  <si>
    <t>001-007-0246914</t>
  </si>
  <si>
    <t>PAGO FACTURA  180648 EGRESO 27516</t>
  </si>
  <si>
    <t>PAGO FACTURA  180653 EGRESO 27516</t>
  </si>
  <si>
    <t>PAGO FACTURA  180656 EGRESO 27516</t>
  </si>
  <si>
    <t>001-007-0246906</t>
  </si>
  <si>
    <t>PAGO FACTURA  180650 EGRESO 27521</t>
  </si>
  <si>
    <t>PAGO FACTURA  180651 EGRESO 27521</t>
  </si>
  <si>
    <t>001-007-0246900</t>
  </si>
  <si>
    <t>PAGO FACTURA  180651 EGRESO 27520</t>
  </si>
  <si>
    <t>PAGO FACTURA  180656 EGRESO 27520</t>
  </si>
  <si>
    <t>001-007-0246894</t>
  </si>
  <si>
    <t>PAGO FACTURA  180656 EGRESO 27519</t>
  </si>
  <si>
    <t>001-007-0246893</t>
  </si>
  <si>
    <t>PAGO FACTURA  180656 EGRESO 27518</t>
  </si>
  <si>
    <t>001-007-0246891</t>
  </si>
  <si>
    <t>PAGO FACTURA  180656 GRESO 27517</t>
  </si>
  <si>
    <t>001-007-0246854</t>
  </si>
  <si>
    <t>Motivo Anulacion: error en ingreso</t>
  </si>
  <si>
    <t>001-007-0246853</t>
  </si>
  <si>
    <t>PAGO FACTURA  180646 EGRESO 27514</t>
  </si>
  <si>
    <t>001-007-0246852</t>
  </si>
  <si>
    <t>PAGO FACTURA  180646 EGRESO 27513</t>
  </si>
  <si>
    <t>PAGO FACTURA  180655 EGRESO 27513</t>
  </si>
  <si>
    <t>PAGO FACTURA  180652 EGRESO 27513</t>
  </si>
  <si>
    <t>001-007-0246848</t>
  </si>
  <si>
    <t>PAGO FACTURA  180647 EGRESO 27512</t>
  </si>
  <si>
    <t>PAGO FACTURA  180647 EGRESO 27511</t>
  </si>
  <si>
    <t>PAGO FACTURA  180649 EGRESO 27510</t>
  </si>
  <si>
    <t>001-007-0246421</t>
  </si>
  <si>
    <t>retencion fac  180650</t>
  </si>
  <si>
    <t>001-007-0246417</t>
  </si>
  <si>
    <t>retencion fac 180651</t>
  </si>
  <si>
    <t>retencion fac  180651</t>
  </si>
  <si>
    <t>001-007-0246413</t>
  </si>
  <si>
    <t>pago factura: 180569</t>
  </si>
  <si>
    <t>001-007-0246410</t>
  </si>
  <si>
    <t>001-007-0246408</t>
  </si>
  <si>
    <t>retencion fac  180653</t>
  </si>
  <si>
    <t>001-007-0246407</t>
  </si>
  <si>
    <t>001-007-0246405</t>
  </si>
  <si>
    <t>pago factura: 180570</t>
  </si>
  <si>
    <t>001-007-0246404</t>
  </si>
  <si>
    <t>retencion fac  180656</t>
  </si>
  <si>
    <t>001-007-0246401</t>
  </si>
  <si>
    <t>001-007-0246400</t>
  </si>
  <si>
    <t>001-007-0246399</t>
  </si>
  <si>
    <t>retencion fac  180646</t>
  </si>
  <si>
    <t>001-007-0246397</t>
  </si>
  <si>
    <t>001-007-0246395</t>
  </si>
  <si>
    <t>001-007-0246393</t>
  </si>
  <si>
    <t>001-007-0246391</t>
  </si>
  <si>
    <t>retencion fac   180648</t>
  </si>
  <si>
    <t>retencion fac  180648</t>
  </si>
  <si>
    <t>001-007-0246390</t>
  </si>
  <si>
    <t>001-007-0246389</t>
  </si>
  <si>
    <t>001-007-0246386</t>
  </si>
  <si>
    <t>001-007-0246385</t>
  </si>
  <si>
    <t>001-007-0246382</t>
  </si>
  <si>
    <t>retencion fac  180647</t>
  </si>
  <si>
    <t>001-007-0246381</t>
  </si>
  <si>
    <t>001-007-0246380</t>
  </si>
  <si>
    <t>BANCO INTERNACIONAL Cta, Cte, 150-001450-9</t>
  </si>
  <si>
    <t>001-007-0246379</t>
  </si>
  <si>
    <t>001-007-0246378</t>
  </si>
  <si>
    <t>001-007-0246377</t>
  </si>
  <si>
    <t>retencion fac  180655</t>
  </si>
  <si>
    <t>001-007-0246375</t>
  </si>
  <si>
    <t>001-007-0246374</t>
  </si>
  <si>
    <t>001-007-0246373</t>
  </si>
  <si>
    <t>001-007-0246372</t>
  </si>
  <si>
    <t>001-007-0246371</t>
  </si>
  <si>
    <t>001-007-0246370</t>
  </si>
  <si>
    <t>001-007-0246368</t>
  </si>
  <si>
    <t>001-007-0246367</t>
  </si>
  <si>
    <t>001-007-0246362</t>
  </si>
  <si>
    <t>001-007-0246361</t>
  </si>
  <si>
    <t>pago factura: 173108</t>
  </si>
  <si>
    <t>001-007-0246359</t>
  </si>
  <si>
    <t>001-007-0246357</t>
  </si>
  <si>
    <t>001-007-0246352</t>
  </si>
  <si>
    <t>001-007-0246350</t>
  </si>
  <si>
    <t>001-007-0246343</t>
  </si>
  <si>
    <t>retencion fac  180652</t>
  </si>
  <si>
    <t>retencion fac   180652</t>
  </si>
  <si>
    <t>001-007-0246342</t>
  </si>
  <si>
    <t>001-007-0246338</t>
  </si>
  <si>
    <t>pago fac  180649</t>
  </si>
  <si>
    <t>retencion fac  180649</t>
  </si>
  <si>
    <t>001-007-0246133</t>
  </si>
  <si>
    <t>IVA 180570</t>
  </si>
  <si>
    <t>RF 180570</t>
  </si>
  <si>
    <t>001-007-0246131</t>
  </si>
  <si>
    <t>RF 180569</t>
  </si>
  <si>
    <t>IVA 180569</t>
  </si>
  <si>
    <t>001-007-0245388</t>
  </si>
  <si>
    <t>PAGO FACTURA  178418</t>
  </si>
  <si>
    <t>001-007-0245386</t>
  </si>
  <si>
    <t>PAGO FACTURA  178473</t>
  </si>
  <si>
    <t>PAGO FACTURA  178472</t>
  </si>
  <si>
    <t>001-007-0245383</t>
  </si>
  <si>
    <t>PAGO FACTURA  178421</t>
  </si>
  <si>
    <t>001-007-0245230</t>
  </si>
  <si>
    <t>IVA 178418</t>
  </si>
  <si>
    <t>RF 178418</t>
  </si>
  <si>
    <t>001-007-0245120</t>
  </si>
  <si>
    <t>RF 178421</t>
  </si>
  <si>
    <t>IVA 178421</t>
  </si>
  <si>
    <t>001-007-0245119</t>
  </si>
  <si>
    <t>IVA 178472</t>
  </si>
  <si>
    <t>RF 178472</t>
  </si>
  <si>
    <t>001-007-0245118</t>
  </si>
  <si>
    <t>IVA 178473</t>
  </si>
  <si>
    <t>RF 178473</t>
  </si>
  <si>
    <t>001-007-0244526</t>
  </si>
  <si>
    <t>TRANSFERENCIA</t>
  </si>
  <si>
    <t>PAGO FACTURA  173108 221750041037 21 02 2019</t>
  </si>
  <si>
    <t>001-007-0244382</t>
  </si>
  <si>
    <t>PAGO FACTURA  178417 EGRESO 27255</t>
  </si>
  <si>
    <t>PAGO FACTURA  178420 EGRESO 27255</t>
  </si>
  <si>
    <t>PAGO FACTURA  178422 EGRESO 27255</t>
  </si>
  <si>
    <t>001-007-0244380</t>
  </si>
  <si>
    <t>PAGO FACTURA  178420 EGRESO 27254</t>
  </si>
  <si>
    <t>001-007-0244379</t>
  </si>
  <si>
    <t>PAGO FACTURA  178420 EGRESO 27253</t>
  </si>
  <si>
    <t>001-007-0244377</t>
  </si>
  <si>
    <t>PAGO FACTURA  178420 EGRESO 27250</t>
  </si>
  <si>
    <t>PAGO FACTURA  178420 EGRESO 27252</t>
  </si>
  <si>
    <t>PAGO FACTURA  178420 EGRESO 27251</t>
  </si>
  <si>
    <t>001-007-0244375</t>
  </si>
  <si>
    <t>PAGO FACTURA  178420 EGRESO 27249</t>
  </si>
  <si>
    <t>PAGO FACTURA  178420 EGRESO 27248</t>
  </si>
  <si>
    <t>001-007-0244373</t>
  </si>
  <si>
    <t>PAGO FACTURA   178420 EGRESO 27247</t>
  </si>
  <si>
    <t>PAGO FACTURA  178420 EGRESO 27246</t>
  </si>
  <si>
    <t>001-007-0244370</t>
  </si>
  <si>
    <t>Motivo Anulacion: Errado el numero de cheque solicitado por A L</t>
  </si>
  <si>
    <t>PAGO FACTURA  178420 EGRESO 27245</t>
  </si>
  <si>
    <t>PAGO FACTURA  178420 EGRESO 27247</t>
  </si>
  <si>
    <t>001-007-0244368</t>
  </si>
  <si>
    <t>PAGO FACTURA  178420 EGRESO 27244</t>
  </si>
  <si>
    <t>001-007-0244367</t>
  </si>
  <si>
    <t>PAGO FACTURA  178420 EGRESO 27243</t>
  </si>
  <si>
    <t>PAGO FACTURA  178420 EGRESO 27242</t>
  </si>
  <si>
    <t>001-007-0243933</t>
  </si>
  <si>
    <t>RF 178420</t>
  </si>
  <si>
    <t>IVA 178420</t>
  </si>
  <si>
    <t>001-007-0243932</t>
  </si>
  <si>
    <t>RF 178422</t>
  </si>
  <si>
    <t>IVA 178422</t>
  </si>
  <si>
    <t>001-007-0243931</t>
  </si>
  <si>
    <t>RF 178417</t>
  </si>
  <si>
    <t>IVA 178417</t>
  </si>
  <si>
    <t>001-007-0243930</t>
  </si>
  <si>
    <t>RF 178419</t>
  </si>
  <si>
    <t>IVA 178419</t>
  </si>
  <si>
    <t>001-007-0242705</t>
  </si>
  <si>
    <t>PAGO FACTURA  173108 EGRESO 27126</t>
  </si>
  <si>
    <t>PAGO FACTURA  6271 EGRESO 27127</t>
  </si>
  <si>
    <t>001-007-0242701</t>
  </si>
  <si>
    <t>PAGO FACTURA  173108 EGRESO 27129</t>
  </si>
  <si>
    <t>PAGO FACTURA  173108 EGRESO 27128</t>
  </si>
  <si>
    <t>001-007-0242697</t>
  </si>
  <si>
    <t>PAGO FACTURA  173108 EGRESO 27130</t>
  </si>
  <si>
    <t>PAGO FACTURA  173108 EGRESO 27131</t>
  </si>
  <si>
    <t>PAGO FACTURA  173108 EGRESO 27132</t>
  </si>
  <si>
    <t>001-007-0242140</t>
  </si>
  <si>
    <t>PAGO FACTURA  175911 EGRESO 26982</t>
  </si>
  <si>
    <t>PAGO FACTURA  175910 EGRESO 26982</t>
  </si>
  <si>
    <t>001-007-0242136</t>
  </si>
  <si>
    <t>PAGO FACTURA  175918 EGRESO 27050</t>
  </si>
  <si>
    <t>P GO FACTURA  175919 EGRESO 27050</t>
  </si>
  <si>
    <t>001-007-0242133</t>
  </si>
  <si>
    <t>PAGO FACTURA  176085 EGRESO 27050</t>
  </si>
  <si>
    <t>001-007-0242131</t>
  </si>
  <si>
    <t>PAGO FACTURA  176085 EGRESO 27049</t>
  </si>
  <si>
    <t>PAGO FACTURA  176085 EGRESO 27048</t>
  </si>
  <si>
    <t>PAGO FACTURA  176085</t>
  </si>
  <si>
    <t>001-007-0241921</t>
  </si>
  <si>
    <t>IVA 175919</t>
  </si>
  <si>
    <t>RF 175919</t>
  </si>
  <si>
    <t>001-007-0241920</t>
  </si>
  <si>
    <t>RF 175918</t>
  </si>
  <si>
    <t>IVA 175918</t>
  </si>
  <si>
    <t>001-007-0241917</t>
  </si>
  <si>
    <t>IVA 176085</t>
  </si>
  <si>
    <t>RF 176085</t>
  </si>
  <si>
    <t>001-007-0241466</t>
  </si>
  <si>
    <t>IVA 175911</t>
  </si>
  <si>
    <t>RF 175911</t>
  </si>
  <si>
    <t>001-007-0241465</t>
  </si>
  <si>
    <t>IVA 175910</t>
  </si>
  <si>
    <t>RF 175910</t>
  </si>
  <si>
    <t>001-007-0241403</t>
  </si>
  <si>
    <t>PAGO FACTURA  173108</t>
  </si>
  <si>
    <t>PAGO FACTURA  173108 EGRESO 26923</t>
  </si>
  <si>
    <t>PAGO FACTURA  173108 EGRESO 26921</t>
  </si>
  <si>
    <t>PAGO FACTURA  173108 EGRESO 26927</t>
  </si>
  <si>
    <t>001-007-0240654</t>
  </si>
  <si>
    <t>PAGO FACTURA  173502</t>
  </si>
  <si>
    <t>002-011-000173502</t>
  </si>
  <si>
    <t>001-007-0240652</t>
  </si>
  <si>
    <t>PAGO FACTURA  173502 EGRESO 26852</t>
  </si>
  <si>
    <t>001-007-0240651</t>
  </si>
  <si>
    <t>PAGO FACTURA  173502 EGRESO 26851</t>
  </si>
  <si>
    <t>001-007-0240648</t>
  </si>
  <si>
    <t>PAGO FACTURA  173502 EGRESO 26850</t>
  </si>
  <si>
    <t>001-007-0240647</t>
  </si>
  <si>
    <t>PAGO FACTURA  26849</t>
  </si>
  <si>
    <t>001-007-0240644</t>
  </si>
  <si>
    <t>PAGO FACTURA  173502 EGRESO 26848</t>
  </si>
  <si>
    <t>001-007-0240643</t>
  </si>
  <si>
    <t>PAGO FACTURA  173502 EGRESO 26847</t>
  </si>
  <si>
    <t>001-007-0240641</t>
  </si>
  <si>
    <t>PAGO FACTURA  173502 EGRESO 26846</t>
  </si>
  <si>
    <t>001-007-0240639</t>
  </si>
  <si>
    <t>001-007-0240638</t>
  </si>
  <si>
    <t>PAGO FACTURA  173502 EGRESO 26844</t>
  </si>
  <si>
    <t>001-007-0239717</t>
  </si>
  <si>
    <t>PAGO FACTURA  173725 EGRESO 26804</t>
  </si>
  <si>
    <t>002-011-000173725</t>
  </si>
  <si>
    <t>001-007-0239713</t>
  </si>
  <si>
    <t>PAGO FACTURA  173727 EGRESO 26802</t>
  </si>
  <si>
    <t>002-011-000173727</t>
  </si>
  <si>
    <t>PAGO FACTURA  173737</t>
  </si>
  <si>
    <t>002-011-000173737</t>
  </si>
  <si>
    <t>001-007-0239709</t>
  </si>
  <si>
    <t>PAGO FACTURA  173726 EGRESO 26801</t>
  </si>
  <si>
    <t>002-011-000173726</t>
  </si>
  <si>
    <t>PAGO FACTURA  173727 EGRESO 26801</t>
  </si>
  <si>
    <t>001-007-0239703</t>
  </si>
  <si>
    <t>PAGO FACTURA  173731 EGRESO 26804</t>
  </si>
  <si>
    <t>002-011-000173731</t>
  </si>
  <si>
    <t>PAGO FACTURA  173760</t>
  </si>
  <si>
    <t>002-011-000173760</t>
  </si>
  <si>
    <t>PAGO FACTURA  173729 EGRESO 26804</t>
  </si>
  <si>
    <t>002-011-000173729</t>
  </si>
  <si>
    <t>PAGO FACTURA  173730 EGRESO 26804</t>
  </si>
  <si>
    <t>002-011-000173730</t>
  </si>
  <si>
    <t>001-007-0239700</t>
  </si>
  <si>
    <t>PAGO FACTURA  173737 EGRESO 26803</t>
  </si>
  <si>
    <t>PAGO FACTURA  173730</t>
  </si>
  <si>
    <t>001-007-0239669</t>
  </si>
  <si>
    <t>PAGO FACTURA  173726 EGRESO 26800</t>
  </si>
  <si>
    <t>001-007-0239354</t>
  </si>
  <si>
    <t>PAGO FACTURA  173658 382517750 08 01 2019C EGRESO 26738</t>
  </si>
  <si>
    <t>002-011-000173658</t>
  </si>
  <si>
    <t>PAGO FACTURA  173657 382517750 08 01 2019C EGRESO 26738</t>
  </si>
  <si>
    <t>002-011-000173657</t>
  </si>
  <si>
    <t>001-007-0239353</t>
  </si>
  <si>
    <t>PAGO FACTURA  173691 382517750 08 01 2019C EGRESO 26735</t>
  </si>
  <si>
    <t>002-011-000173691</t>
  </si>
  <si>
    <t>PAGO FACTURA  173691 382517750 08 01 2019C EGRESO 26736</t>
  </si>
  <si>
    <t>001-007-0239351</t>
  </si>
  <si>
    <t>PAGO FACTURA  173691 EGRESO 26734</t>
  </si>
  <si>
    <t>001-007-0239350</t>
  </si>
  <si>
    <t>PAGO FACTURA  173502 EGRESOS 26753 - 26752 - 26751 - 26754</t>
  </si>
  <si>
    <t>001-007-0239348</t>
  </si>
  <si>
    <t>PAGO FACTURA  173656 EGRESO 26743</t>
  </si>
  <si>
    <t>002-011-000173656</t>
  </si>
  <si>
    <t>001-007-0239347</t>
  </si>
  <si>
    <t>PAGO FACTURA  173502 EGRESO 26743</t>
  </si>
  <si>
    <t>PAGO FACTURA  173665 EGRESO 26743</t>
  </si>
  <si>
    <t>002-011-000173665</t>
  </si>
  <si>
    <t>PAGO FACTURA  173699 EGRESO 26743</t>
  </si>
  <si>
    <t>002-011-000173699</t>
  </si>
  <si>
    <t>PAGO FACTURA  173663 EGRESO 26743</t>
  </si>
  <si>
    <t>002-011-000173663</t>
  </si>
  <si>
    <t>PAGO FACTURA  173664 EGRESO 26743</t>
  </si>
  <si>
    <t>002-011-000173664</t>
  </si>
  <si>
    <t>PAGO FACTURA  173662 EGRESO 26743</t>
  </si>
  <si>
    <t>002-011-000173662</t>
  </si>
  <si>
    <t>PAGO FACTURA  173688 EGRESO 26743</t>
  </si>
  <si>
    <t>002-011-000173688</t>
  </si>
  <si>
    <t>PAGO FACTURA  173666 EGRESO 26743</t>
  </si>
  <si>
    <t>002-011-000173666</t>
  </si>
  <si>
    <t>PAGO FACTURA  173403 EGRESO 26743</t>
  </si>
  <si>
    <t>002-011-000173403</t>
  </si>
  <si>
    <t>001-007-0239344</t>
  </si>
  <si>
    <t>PAGO FACTURA  173667 EGRESO 26742</t>
  </si>
  <si>
    <t>002-011-000173667</t>
  </si>
  <si>
    <t>PAGO FACTURA  173688</t>
  </si>
  <si>
    <t>PAGO FACTURA  173689 EGRESO 26742</t>
  </si>
  <si>
    <t>002-011-000173689</t>
  </si>
  <si>
    <t>PAGO FACTURA  173690 EGRESO 26742</t>
  </si>
  <si>
    <t>002-011-000173690</t>
  </si>
  <si>
    <t>001-007-0239343</t>
  </si>
  <si>
    <t>PAGO FACTURA  173658</t>
  </si>
  <si>
    <t>PAGO FACTURA- 173690</t>
  </si>
  <si>
    <t>001-007-0239341</t>
  </si>
  <si>
    <t>Pago Fac  173502</t>
  </si>
  <si>
    <t>001-007-0239336</t>
  </si>
  <si>
    <t>pago factura: 173502 egreso 0026750</t>
  </si>
  <si>
    <t>001-007-0239334</t>
  </si>
  <si>
    <t>pago factura: 173502 egreso 0026748</t>
  </si>
  <si>
    <t>001-007-0239333</t>
  </si>
  <si>
    <t>Motivo Anulacion: se digita valor errado</t>
  </si>
  <si>
    <t>Pago Fac  173502 Egreso N  26744</t>
  </si>
  <si>
    <t>001-007-0239332</t>
  </si>
  <si>
    <t>Pago fac  173690</t>
  </si>
  <si>
    <t>MARY ADRIANA CHILIGUANO TOPON</t>
  </si>
  <si>
    <t>001-007-0239331</t>
  </si>
  <si>
    <t>pago fact 173502  CE 26747</t>
  </si>
  <si>
    <t>BANCO RUMINAHUI</t>
  </si>
  <si>
    <t>BANCO RUMINAHUI Cta, Cte, 486094683</t>
  </si>
  <si>
    <t>001-007-0239330</t>
  </si>
  <si>
    <t>Pago fac  173658</t>
  </si>
  <si>
    <t>001-007-0239328</t>
  </si>
  <si>
    <t>pago fact 173502  CE 26749</t>
  </si>
  <si>
    <t>001-007-0239325</t>
  </si>
  <si>
    <t>Pago factura No  173502 C E 26746</t>
  </si>
  <si>
    <t>Pago factura No  173502 C E 26745</t>
  </si>
  <si>
    <t>LATAMFIBERHOME CABLE C, LTDA,</t>
  </si>
  <si>
    <t>001-002-0389588</t>
  </si>
  <si>
    <t>CANJE APLICADO A LA FACTURA  001-011-000365483  CORREO ENVIADO POR WNONURA 29-11-2019 16:01</t>
  </si>
  <si>
    <t>STEFANIE LISSETTE PEREZ ROMERO</t>
  </si>
  <si>
    <t>CANJE APLICADO A LA FACTURA  001-011-000365947  CORREO ENVIADO POR WNONURA 29-11-2019 16:01</t>
  </si>
  <si>
    <t>CANJE APLICADO A LA FACTURA  001-011-000356760  CORREO ENVIADO POR WNONURA 29-11-2019 16:01</t>
  </si>
  <si>
    <t>001-011-000356760</t>
  </si>
  <si>
    <t>CANJE APLICADO A LA FACTURA  001-011-000357188  CORREO ENVIADO POR WNONURA 29-11-2019 16:01</t>
  </si>
  <si>
    <t>001-011-000357188</t>
  </si>
  <si>
    <t>CANJE APLICADO A LA FACTURA  001-011-000356515  CORREO ENVIADO POR WNONURA 29-11-2019 16:01</t>
  </si>
  <si>
    <t>001-011-000356515</t>
  </si>
  <si>
    <t>CANJE APLICADO A LA FACTURA  001-011-000356516  CORREO ENVIADO POR WNONURA 29-11-2019 16:01</t>
  </si>
  <si>
    <t>001-011-000356516</t>
  </si>
  <si>
    <t>001-002-0374182</t>
  </si>
  <si>
    <t>CANJE CORREO ENVIADO POR FVALAREZO 31-07-2019 17:03</t>
  </si>
  <si>
    <t>001-011-000348633</t>
  </si>
  <si>
    <t>001-011-000351322</t>
  </si>
  <si>
    <t>001-011-000343052</t>
  </si>
  <si>
    <t>001-011-000342603</t>
  </si>
  <si>
    <t>001-011-000343049</t>
  </si>
  <si>
    <t>001-011-000337704</t>
  </si>
  <si>
    <t>001-011-000335048</t>
  </si>
  <si>
    <t>001-011-000332008</t>
  </si>
  <si>
    <t>001-002-0351967</t>
  </si>
  <si>
    <t>RTE   001-001-000002563 FACT 001-011-000365947</t>
  </si>
  <si>
    <t>001-002-0351964</t>
  </si>
  <si>
    <t>RTE    001-001-000002562 FACT 001-011-000365483</t>
  </si>
  <si>
    <t>CABLE ANDINO S,A, CORPANDINO</t>
  </si>
  <si>
    <t>001-002-0393438</t>
  </si>
  <si>
    <t>RET 001-001-000001303 APLICA 13440</t>
  </si>
  <si>
    <t>001-002-0393405</t>
  </si>
  <si>
    <t>RET 001-001-000001312 APLICA 13444</t>
  </si>
  <si>
    <t>001-002-0393404</t>
  </si>
  <si>
    <t>RET 001-001-000001315 APLICA 13437</t>
  </si>
  <si>
    <t>001-002-0393403</t>
  </si>
  <si>
    <t>RET 001-001-000001317 APLICA 13439</t>
  </si>
  <si>
    <t>001-002-0393402</t>
  </si>
  <si>
    <t>RET 001-001-000001316 APLICA 13438</t>
  </si>
  <si>
    <t>001-002-0393401</t>
  </si>
  <si>
    <t>RET 001-001-000001307 APLICA 13436</t>
  </si>
  <si>
    <t>001-002-0392614</t>
  </si>
  <si>
    <t>Silvia Elena Madezco Idrovo</t>
  </si>
  <si>
    <t>001-002-0392569</t>
  </si>
  <si>
    <t>001-002-0391034</t>
  </si>
  <si>
    <t>RET 001-001-000001298 APLICA 13340</t>
  </si>
  <si>
    <t>001-002-0390621</t>
  </si>
  <si>
    <t>001-002-0390618</t>
  </si>
  <si>
    <t>001-002-0389310</t>
  </si>
  <si>
    <t>001-002-0389137</t>
  </si>
  <si>
    <t>RET 001-001-000001283 APLICA 13256</t>
  </si>
  <si>
    <t>001-002-0389135</t>
  </si>
  <si>
    <t>RET 001-001-000001284 APLICA 13257</t>
  </si>
  <si>
    <t>CABLE ANDINO INC,</t>
  </si>
  <si>
    <t>001-002-0389089</t>
  </si>
  <si>
    <t>001-011-000363047</t>
  </si>
  <si>
    <t>001-011-000363046</t>
  </si>
  <si>
    <t>001-011-000363008</t>
  </si>
  <si>
    <t>001-002-0388378</t>
  </si>
  <si>
    <t>RET 001-001-000001269 APLICA 13151</t>
  </si>
  <si>
    <t>001-002-0388375</t>
  </si>
  <si>
    <t>RET 001-001-000001268 APLICA 13255</t>
  </si>
  <si>
    <t>001-002-0388272</t>
  </si>
  <si>
    <t>RET 001-001-000001266 APLICA 13294</t>
  </si>
  <si>
    <t>001-002-0386293</t>
  </si>
  <si>
    <t>001-002-0386179</t>
  </si>
  <si>
    <t>RTE   001-001-000001248 FACT 004-011-000013018</t>
  </si>
  <si>
    <t>001-002-0386178</t>
  </si>
  <si>
    <t>RTE   001-001-00000124 FACT 0014-011-000012981</t>
  </si>
  <si>
    <t>001-002-0386177</t>
  </si>
  <si>
    <t>RTE   001-001-000001246 FACT 004-011-000012982</t>
  </si>
  <si>
    <t>001-002-0386176</t>
  </si>
  <si>
    <t>RTE  001-001-000001243 FACT 004-011-00012974</t>
  </si>
  <si>
    <t>001-002-0385406</t>
  </si>
  <si>
    <t>RTE  001-001-000001232 FACT 001-011-000012877</t>
  </si>
  <si>
    <t>001-002-0385404</t>
  </si>
  <si>
    <t>RTE  001-001-000001219 FACT 004-011-000012831</t>
  </si>
  <si>
    <t>001-002-0385017</t>
  </si>
  <si>
    <t>001-002-0385016</t>
  </si>
  <si>
    <t>004-011-000011701</t>
  </si>
  <si>
    <t>004-011-000011702</t>
  </si>
  <si>
    <t>001-002-0385013</t>
  </si>
  <si>
    <t>004-011-000011703</t>
  </si>
  <si>
    <t>001-002-0380824</t>
  </si>
  <si>
    <t>004-011-000011697</t>
  </si>
  <si>
    <t>001-002-0378751</t>
  </si>
  <si>
    <t>abono</t>
  </si>
  <si>
    <t>001-002-0378078</t>
  </si>
  <si>
    <t>RTE   001-001-000001207 FACT 004-011-000012722</t>
  </si>
  <si>
    <t>001-002-0378077</t>
  </si>
  <si>
    <t>RTE   001-001-000001204 FAT 004-011-000012809</t>
  </si>
  <si>
    <t>001-002-0377551</t>
  </si>
  <si>
    <t>001-002-0376127</t>
  </si>
  <si>
    <t>001-002-0376125</t>
  </si>
  <si>
    <t>001-002-0372912</t>
  </si>
  <si>
    <t>SILVIA KATERINE CALDERON AVILA</t>
  </si>
  <si>
    <t>001-012-0032455</t>
  </si>
  <si>
    <t>ret 1185  2</t>
  </si>
  <si>
    <t>JOHANNA CECIBEL VASQUEZ NARANJO</t>
  </si>
  <si>
    <t>001-012-0032451</t>
  </si>
  <si>
    <t>ret 1184  2</t>
  </si>
  <si>
    <t>001-012-0032450</t>
  </si>
  <si>
    <t>ret 1183  2</t>
  </si>
  <si>
    <t>001-002-0371984</t>
  </si>
  <si>
    <t>001-012-0032410</t>
  </si>
  <si>
    <t>Ret 1177 2</t>
  </si>
  <si>
    <t>001-012-0032324</t>
  </si>
  <si>
    <t>ret 1159  2</t>
  </si>
  <si>
    <t>001-002-0369308</t>
  </si>
  <si>
    <t>004-011-000011698</t>
  </si>
  <si>
    <t>001-002-0366796</t>
  </si>
  <si>
    <t>001-012-0032177</t>
  </si>
  <si>
    <t>ret 1146  1</t>
  </si>
  <si>
    <t>001-002-0364361</t>
  </si>
  <si>
    <t>rte 001-001-000001130 aplicf 12292 (13-05-2019</t>
  </si>
  <si>
    <t>NATHALY ALEXANDRA CUEVA VERA</t>
  </si>
  <si>
    <t>001-002-0364136</t>
  </si>
  <si>
    <t>001-002-0361518</t>
  </si>
  <si>
    <t>rte 001-001-00001117 aplcif  12150 (15-abril-2019</t>
  </si>
  <si>
    <t>001-002-0361515</t>
  </si>
  <si>
    <t>rte 001-001-000001074 aplicf  11874 (12-febr-2019</t>
  </si>
  <si>
    <t>001-002-0361512</t>
  </si>
  <si>
    <t>rte 001-001-00001052 aplic f 11704 (27-dic-2019</t>
  </si>
  <si>
    <t>004-011-000011704</t>
  </si>
  <si>
    <t>001-002-0359981</t>
  </si>
  <si>
    <t>001-002-0358409</t>
  </si>
  <si>
    <t>rte 001-001-00001111 aplic f 12107 (22-03-2019</t>
  </si>
  <si>
    <t>001-002-0357809</t>
  </si>
  <si>
    <t>RTE 001-001-0001109 APLIC F 12110 (19-03-2019</t>
  </si>
  <si>
    <t>001-002-0357808</t>
  </si>
  <si>
    <t>RTE 001-001-000001108 APLIC F 12109 (19-03-2019</t>
  </si>
  <si>
    <t>001-002-0357302</t>
  </si>
  <si>
    <t>rte 001-001-000001102 aplic f 12012 (13-03-2019</t>
  </si>
  <si>
    <t>001-002-0355500</t>
  </si>
  <si>
    <t>001-002-0352100</t>
  </si>
  <si>
    <t>RTE 001-001-1061 APLIC F 11817 (23-ENERO-2019</t>
  </si>
  <si>
    <t>001-002-0352098</t>
  </si>
  <si>
    <t>RTE 001-001-00001057 APLICF  11741 (23-ENERO-2019</t>
  </si>
  <si>
    <t>001-002-0351678</t>
  </si>
  <si>
    <t>001-007-0276795</t>
  </si>
  <si>
    <t>Pago factura No  198439</t>
  </si>
  <si>
    <t>001-007-0276339</t>
  </si>
  <si>
    <t>Rte  factura No  201000</t>
  </si>
  <si>
    <t>001-007-0276245</t>
  </si>
  <si>
    <t>Rte  factura No  203381</t>
  </si>
  <si>
    <t>001-007-0274792</t>
  </si>
  <si>
    <t>Pago factura No  195912</t>
  </si>
  <si>
    <t>001-007-0271363</t>
  </si>
  <si>
    <t>Pago factura No  193350</t>
  </si>
  <si>
    <t>001-007-0270016</t>
  </si>
  <si>
    <t>Rte  factura No  198439</t>
  </si>
  <si>
    <t>001-007-0267476</t>
  </si>
  <si>
    <t>Rte  factura No  195912</t>
  </si>
  <si>
    <t>001-007-0265928</t>
  </si>
  <si>
    <t>Pago Fac  190873</t>
  </si>
  <si>
    <t>001-007-0263135</t>
  </si>
  <si>
    <t>retencion fac  193350</t>
  </si>
  <si>
    <t>001-007-0260967</t>
  </si>
  <si>
    <t>Rte  factura No  190873</t>
  </si>
  <si>
    <t>001-007-0258461</t>
  </si>
  <si>
    <t>Pago factura No  188392</t>
  </si>
  <si>
    <t>Pago factura No  185910</t>
  </si>
  <si>
    <t>Pago factura No  185911</t>
  </si>
  <si>
    <t>001-007-0258045</t>
  </si>
  <si>
    <t>Rte  factura No  188392</t>
  </si>
  <si>
    <t>001-007-0256029</t>
  </si>
  <si>
    <t>Rte  factura No  185910</t>
  </si>
  <si>
    <t>001-007-0256027</t>
  </si>
  <si>
    <t>Rte  factura No  185911</t>
  </si>
  <si>
    <t>001-007-0254835</t>
  </si>
  <si>
    <t>PAGO FACTURA  183406</t>
  </si>
  <si>
    <t>001-007-0251671</t>
  </si>
  <si>
    <t>Rte  factura No  183406</t>
  </si>
  <si>
    <t>001-007-0248403</t>
  </si>
  <si>
    <t>pago fac  180944</t>
  </si>
  <si>
    <t>001-007-0247504</t>
  </si>
  <si>
    <t>ret  fact  180944</t>
  </si>
  <si>
    <t>001-007-0246616</t>
  </si>
  <si>
    <t>PAGO FACT  178533</t>
  </si>
  <si>
    <t>001-007-0245211</t>
  </si>
  <si>
    <t>ret  fact  178533</t>
  </si>
  <si>
    <t>001-007-0244650</t>
  </si>
  <si>
    <t>Pago factura No  178019</t>
  </si>
  <si>
    <t>001-007-0243030</t>
  </si>
  <si>
    <t>Rte  factura No  178019</t>
  </si>
  <si>
    <t>001-007-0241749</t>
  </si>
  <si>
    <t>Ret  Fac  365410</t>
  </si>
  <si>
    <t>Ret  Fac  365409</t>
  </si>
  <si>
    <t>001-002-0351207</t>
  </si>
  <si>
    <t>TRANSFERENCIA GRUPAL</t>
  </si>
  <si>
    <t>transf-bco pichin  8395032 15-enero-2019</t>
  </si>
  <si>
    <t>001-007-0241395</t>
  </si>
  <si>
    <t>Pago factura No  173533</t>
  </si>
  <si>
    <t>002-011-000173533</t>
  </si>
  <si>
    <t>LINKOTEL , S, A,</t>
  </si>
  <si>
    <t>001-002-0393576</t>
  </si>
  <si>
    <t>RET  001-001-000008464 FAC  001-011-000389364</t>
  </si>
  <si>
    <t>DENISSE VERONICA LOPEZ PONGUILLO</t>
  </si>
  <si>
    <t>001-002-0393574</t>
  </si>
  <si>
    <t>RET  001-001-000008467 FAC  001-011-000390780</t>
  </si>
  <si>
    <t>001-002-0393572</t>
  </si>
  <si>
    <t>RET  001-001-000008468 FAC  001-011-000391069</t>
  </si>
  <si>
    <t>001-002-0393569</t>
  </si>
  <si>
    <t>RET  001-001-000008463 FAC  001-011-000389363</t>
  </si>
  <si>
    <t>001-002-0393567</t>
  </si>
  <si>
    <t>RET  001-001-000008386 FAC  001-011-000386510</t>
  </si>
  <si>
    <t>001-002-0393564</t>
  </si>
  <si>
    <t>RET  001-001-000008384 FAC  001-011-000388227</t>
  </si>
  <si>
    <t>001-002-0393561</t>
  </si>
  <si>
    <t>RET  001-001-000008385 FAC  001-011-000386509</t>
  </si>
  <si>
    <t>001-002-0393559</t>
  </si>
  <si>
    <t>RET  001-001-000008382 FAC  001-011-000387933</t>
  </si>
  <si>
    <t>001-002-0393557</t>
  </si>
  <si>
    <t>RET  001-001-000008383 FAC  001-011-000387934</t>
  </si>
  <si>
    <t>001-002-0393549</t>
  </si>
  <si>
    <t>RET  001-001-000008381 FAC  001-011-000387395</t>
  </si>
  <si>
    <t>001-002-0377668</t>
  </si>
  <si>
    <t>001-002-0377664</t>
  </si>
  <si>
    <t>001-002-0377660</t>
  </si>
  <si>
    <t>001-002-0377657</t>
  </si>
  <si>
    <t>001-002-0377647</t>
  </si>
  <si>
    <t>001-002-0377645</t>
  </si>
  <si>
    <t>001-002-0374232</t>
  </si>
  <si>
    <t>001-002-0374231</t>
  </si>
  <si>
    <t>001-002-0374230</t>
  </si>
  <si>
    <t>001-002-0374229</t>
  </si>
  <si>
    <t>001-002-0374227</t>
  </si>
  <si>
    <t>001-002-0374206</t>
  </si>
  <si>
    <t>001-002-0372268</t>
  </si>
  <si>
    <t>001-002-0370403</t>
  </si>
  <si>
    <t>001-002-0368657</t>
  </si>
  <si>
    <t>001-002-0368656</t>
  </si>
  <si>
    <t>001-002-0368651</t>
  </si>
  <si>
    <t>001-002-0368648</t>
  </si>
  <si>
    <t>001-002-0364770</t>
  </si>
  <si>
    <t>001-002-0364769</t>
  </si>
  <si>
    <t>001-002-0364766</t>
  </si>
  <si>
    <t>001-002-0364721</t>
  </si>
  <si>
    <t>001-002-0364720</t>
  </si>
  <si>
    <t>001-002-0364719</t>
  </si>
  <si>
    <t>001-002-0361094</t>
  </si>
  <si>
    <t>001-002-0361092</t>
  </si>
  <si>
    <t>001-002-0361090</t>
  </si>
  <si>
    <t>001-002-0361087</t>
  </si>
  <si>
    <t>001-002-0361077</t>
  </si>
  <si>
    <t>001-002-0361074</t>
  </si>
  <si>
    <t>001-002-0361072</t>
  </si>
  <si>
    <t>001-002-0361067</t>
  </si>
  <si>
    <t>001-002-0359008</t>
  </si>
  <si>
    <t>001-002-0359007</t>
  </si>
  <si>
    <t>001-002-0359002</t>
  </si>
  <si>
    <t>001-002-0359001</t>
  </si>
  <si>
    <t>001-002-0358999</t>
  </si>
  <si>
    <t>001-002-0358996</t>
  </si>
  <si>
    <t>001-002-0358994</t>
  </si>
  <si>
    <t>001-002-0351922</t>
  </si>
  <si>
    <t>001-002-0351916</t>
  </si>
  <si>
    <t>001-002-0351911</t>
  </si>
  <si>
    <t>001-002-0351905</t>
  </si>
  <si>
    <t>001-002-0351902</t>
  </si>
  <si>
    <t>001-002-0351897</t>
  </si>
  <si>
    <t>001-002-0351893</t>
  </si>
  <si>
    <t>001-002-0351887</t>
  </si>
  <si>
    <t>001-002-0348392</t>
  </si>
  <si>
    <t>SECURITY DATA SEGURIDAD EN DATOS Y FIRMA DIGITAL S,A,</t>
  </si>
  <si>
    <t>001-007-0276801</t>
  </si>
  <si>
    <t>Pago factura No  203165</t>
  </si>
  <si>
    <t>001-007-0276097</t>
  </si>
  <si>
    <t>Rte  factura No  203165</t>
  </si>
  <si>
    <t>001-007-0274608</t>
  </si>
  <si>
    <t>Pago factura No  200592</t>
  </si>
  <si>
    <t>001-007-0274248</t>
  </si>
  <si>
    <t>Pago factura No  198324</t>
  </si>
  <si>
    <t>001-007-0271807</t>
  </si>
  <si>
    <t>Rte  factura No  200592</t>
  </si>
  <si>
    <t>001-007-0270024</t>
  </si>
  <si>
    <t>Rte  factura No  198324</t>
  </si>
  <si>
    <t>001-007-0267635</t>
  </si>
  <si>
    <t>Pago factura No  195646</t>
  </si>
  <si>
    <t>001-007-0266945</t>
  </si>
  <si>
    <t>Pago factura No  192939</t>
  </si>
  <si>
    <t>001-007-0265932</t>
  </si>
  <si>
    <t>Pago Fac  193376</t>
  </si>
  <si>
    <t>001-007-0265838</t>
  </si>
  <si>
    <t>Rte  factura No  195646</t>
  </si>
  <si>
    <t>001-007-0263816</t>
  </si>
  <si>
    <t>ret: 193376</t>
  </si>
  <si>
    <t>001-007-0262951</t>
  </si>
  <si>
    <t>pago factura: 190489</t>
  </si>
  <si>
    <t>001-007-0262208</t>
  </si>
  <si>
    <t>ret: 192939</t>
  </si>
  <si>
    <t>001-007-0261926</t>
  </si>
  <si>
    <t>pago factura: 190352</t>
  </si>
  <si>
    <t>001-007-0259860</t>
  </si>
  <si>
    <t>Rte  factura No  190489</t>
  </si>
  <si>
    <t>001-007-0259170</t>
  </si>
  <si>
    <t>Rte  factura No  190352</t>
  </si>
  <si>
    <t>001-007-0258417</t>
  </si>
  <si>
    <t>Pago factura No  188393</t>
  </si>
  <si>
    <t>Pago factura No  188382</t>
  </si>
  <si>
    <t>001-007-0258100</t>
  </si>
  <si>
    <t>Pago factura No  188269</t>
  </si>
  <si>
    <t>Pago factura No  187949</t>
  </si>
  <si>
    <t>001-007-0258066</t>
  </si>
  <si>
    <t>Rte  factura No  188382</t>
  </si>
  <si>
    <t>001-007-0258065</t>
  </si>
  <si>
    <t>Rte  factura No  188393</t>
  </si>
  <si>
    <t>001-007-0257610</t>
  </si>
  <si>
    <t>Rte  factura No  188269</t>
  </si>
  <si>
    <t>001-007-0256310</t>
  </si>
  <si>
    <t>Pago factura No  187840</t>
  </si>
  <si>
    <t>Pago factura No  185741</t>
  </si>
  <si>
    <t>001-007-0256148</t>
  </si>
  <si>
    <t>Rte  factura No  187840</t>
  </si>
  <si>
    <t>001-007-0255874</t>
  </si>
  <si>
    <t>Rte  factura No  187949</t>
  </si>
  <si>
    <t>001-007-0255822</t>
  </si>
  <si>
    <t>Motivo Anulacion: Error en el valor registrado</t>
  </si>
  <si>
    <t>001-007-0255352</t>
  </si>
  <si>
    <t>Pago factura No  183061</t>
  </si>
  <si>
    <t>001-007-0253652</t>
  </si>
  <si>
    <t>Rte  factura No  185741</t>
  </si>
  <si>
    <t>001-007-0250570</t>
  </si>
  <si>
    <t>Pago factura No  180913</t>
  </si>
  <si>
    <t>001-007-0250383</t>
  </si>
  <si>
    <t>Rte  factura No  183061</t>
  </si>
  <si>
    <t>001-007-0248015</t>
  </si>
  <si>
    <t>RET  FACT  180913</t>
  </si>
  <si>
    <t>001-007-0246623</t>
  </si>
  <si>
    <t>PAGO FACT  178455</t>
  </si>
  <si>
    <t>001-007-0245276</t>
  </si>
  <si>
    <t>pago fact  175745</t>
  </si>
  <si>
    <t>001-007-0245170</t>
  </si>
  <si>
    <t>RET  FACT  178455</t>
  </si>
  <si>
    <t>001-007-0242058</t>
  </si>
  <si>
    <t>Pago factura No  002-011-000173521</t>
  </si>
  <si>
    <t>001-002-0004488</t>
  </si>
  <si>
    <t>001-007-0241927</t>
  </si>
  <si>
    <t>Pago factura No  173521</t>
  </si>
  <si>
    <t>001-007-0241608</t>
  </si>
  <si>
    <t>Rte  factura No  175745</t>
  </si>
  <si>
    <t>SERVICIOS TELCODATA S,A,</t>
  </si>
  <si>
    <t>001-002-0382060</t>
  </si>
  <si>
    <t>BANCO MACHALA</t>
  </si>
  <si>
    <t>001-002-0377209</t>
  </si>
  <si>
    <t>ret   001001000007501 fecha 06 08 2019 fact  385655</t>
  </si>
  <si>
    <t>TANIA MARGARITA SALAME BARZOLA</t>
  </si>
  <si>
    <t>001-002-0377207</t>
  </si>
  <si>
    <t>ret  001001000007504 fecha 06 08 2019 fact  385658</t>
  </si>
  <si>
    <t>001-002-0377204</t>
  </si>
  <si>
    <t>ret  001001000007502 fecha 06 08 2019 factura 385656</t>
  </si>
  <si>
    <t>001-002-0377203</t>
  </si>
  <si>
    <t>ret   001001000007503 fecha 06 08 2019 fact  385657</t>
  </si>
  <si>
    <t>001-002-0377199</t>
  </si>
  <si>
    <t>ret  001001000007500 fecha 06 08 2019 factura  385654</t>
  </si>
  <si>
    <t>TELSOTERRA S, A,</t>
  </si>
  <si>
    <t>001-002-0389682</t>
  </si>
  <si>
    <t>001-002-000001046  F  394925 29-11-2019</t>
  </si>
  <si>
    <t>001-002-0389680</t>
  </si>
  <si>
    <t>001-002-000001045 F  394927 29 11 2019</t>
  </si>
  <si>
    <t>001-002-0389679</t>
  </si>
  <si>
    <t>001-002-000001044 F  394926  29 11 2019</t>
  </si>
  <si>
    <t>001-002-0386918</t>
  </si>
  <si>
    <t>001-002-000000809 f  377365 03 06 2019</t>
  </si>
  <si>
    <t>001-002-0386917</t>
  </si>
  <si>
    <t>001-002-000000812 f  377379 03 06 2019</t>
  </si>
  <si>
    <t>001-002-0385288</t>
  </si>
  <si>
    <t>001-002-000001032 f  391642  28 10 2019</t>
  </si>
  <si>
    <t>001-002-0385285</t>
  </si>
  <si>
    <t>001-002-000001031 f  391643 28 10 2019</t>
  </si>
  <si>
    <t>001-002-0385283</t>
  </si>
  <si>
    <t>001-002-000001030 F 391641 28 10 2019</t>
  </si>
  <si>
    <t>001-002-0379012</t>
  </si>
  <si>
    <t>001-002-000001002 F  385629 02 09 2019</t>
  </si>
  <si>
    <t>001-002-0378286</t>
  </si>
  <si>
    <t>001-002-000001007 f  385625 02 09 2019</t>
  </si>
  <si>
    <t>001-002-0378284</t>
  </si>
  <si>
    <t>001-002-000001001 f  385634  02 09 2019</t>
  </si>
  <si>
    <t>001-002-0378283</t>
  </si>
  <si>
    <t>001-002-000001009 f  385630 02 09 2019</t>
  </si>
  <si>
    <t>001-002-0378281</t>
  </si>
  <si>
    <t>001-002-000001006 f  385626  02 09 2019</t>
  </si>
  <si>
    <t>001-002-0378276</t>
  </si>
  <si>
    <t>001-002-000001008 f  385620 02 09 2019</t>
  </si>
  <si>
    <t>001-002-0378274</t>
  </si>
  <si>
    <t>001-002-000000994 f  386089 02 09 2019</t>
  </si>
  <si>
    <t>001-002-0378273</t>
  </si>
  <si>
    <t>001-002-000001003 f  385628  02 09 2019</t>
  </si>
  <si>
    <t>001-002-0378271</t>
  </si>
  <si>
    <t>001-002-000000999 f  385637 02 09 2019</t>
  </si>
  <si>
    <t>001-002-0378270</t>
  </si>
  <si>
    <t>001-002-000000997 f  385692 02 09 2019</t>
  </si>
  <si>
    <t>001-002-0378269</t>
  </si>
  <si>
    <t>001-002-000001005 f  385624 02 09 2019</t>
  </si>
  <si>
    <t>001-002-0378267</t>
  </si>
  <si>
    <t>001-002-000000992 f  386092 02 09 2019</t>
  </si>
  <si>
    <t>001-002-0378265</t>
  </si>
  <si>
    <t>001-002-000001000 f  385636 02 09 2019</t>
  </si>
  <si>
    <t>001-002-0378263</t>
  </si>
  <si>
    <t>001-002-000000993 f  386090 02 09 2019</t>
  </si>
  <si>
    <t>001-002-0378259</t>
  </si>
  <si>
    <t>001-002-000000998 02 09 2019 f  385640</t>
  </si>
  <si>
    <t>001-002-0378257</t>
  </si>
  <si>
    <t>001-002-000001004 02 09 2019  f  385627</t>
  </si>
  <si>
    <t>001-002-0378241</t>
  </si>
  <si>
    <t>001-002-000000995 F  386088 02-09-2019</t>
  </si>
  <si>
    <t>001-002-0378239</t>
  </si>
  <si>
    <t>Motivo Anulacion: Por favor su ayuda anulando el siguiente pago     CLIENTE  TELSOTERRA S  A    USUA</t>
  </si>
  <si>
    <t>001-002-0378236</t>
  </si>
  <si>
    <t>001-002-000000996 F  386087  02 09 2019</t>
  </si>
  <si>
    <t>001-002-0377483</t>
  </si>
  <si>
    <t>001-002-000000968 28 08 2019 f  385759</t>
  </si>
  <si>
    <t>001-002-0377482</t>
  </si>
  <si>
    <t>001-002-000000974 f  385760 28 08 2019</t>
  </si>
  <si>
    <t>001-002-0377481</t>
  </si>
  <si>
    <t>001-002-000000972 f  385659  28 08 2019</t>
  </si>
  <si>
    <t>001-002-0377480</t>
  </si>
  <si>
    <t>001-002-000000966 f  385672 28 08 2019</t>
  </si>
  <si>
    <t>001-002-0377479</t>
  </si>
  <si>
    <t>001-002-000000976 f  385757 28 08 2019</t>
  </si>
  <si>
    <t>001-002-0377478</t>
  </si>
  <si>
    <t>001-002-000000975 f  385758 28 08 2019</t>
  </si>
  <si>
    <t>001-002-0377477</t>
  </si>
  <si>
    <t>001-002-000000971 f  385681 28 08 2019</t>
  </si>
  <si>
    <t>001-002-0377476</t>
  </si>
  <si>
    <t>001-002-000000967 f  385667 28 08 2019</t>
  </si>
  <si>
    <t>001-002-0377475</t>
  </si>
  <si>
    <t>001-002-000000970 f  385678 28 08 2019</t>
  </si>
  <si>
    <t>001-002-0377474</t>
  </si>
  <si>
    <t>001-002-000000973 f  385663 28 08 2019</t>
  </si>
  <si>
    <t>001-002-0377473</t>
  </si>
  <si>
    <t>001-002-000000965 f  385753 28 08 2019</t>
  </si>
  <si>
    <t>001-002-0377471</t>
  </si>
  <si>
    <t>001-002-000000964 f  385756  28 08 2019</t>
  </si>
  <si>
    <t>001-002-0377470</t>
  </si>
  <si>
    <t>001-002-000000969 f  385683 28 08 2019</t>
  </si>
  <si>
    <t>001-002-0375239</t>
  </si>
  <si>
    <t>001-002-000000949 f  382987 31 07 2019</t>
  </si>
  <si>
    <t>001-002-0375238</t>
  </si>
  <si>
    <t>001-002-000000952 f  382986 31 07 2019</t>
  </si>
  <si>
    <t>001-002-0375236</t>
  </si>
  <si>
    <t>001-002-000000950 f  382990 31 07 2019</t>
  </si>
  <si>
    <t>001-002-0375232</t>
  </si>
  <si>
    <t>001-002-000000947 f  382984 31 07 2019</t>
  </si>
  <si>
    <t>001-002-0375226</t>
  </si>
  <si>
    <t>001-002-000000951 F  382988 31 07 2019</t>
  </si>
  <si>
    <t>001-002-0375225</t>
  </si>
  <si>
    <t>001-002-000000941 382980 31 07 2019</t>
  </si>
  <si>
    <t>001-002-0375224</t>
  </si>
  <si>
    <t>001-002-000000945 F  382982 31 07 2019</t>
  </si>
  <si>
    <t>001-002-0375223</t>
  </si>
  <si>
    <t>001-002-000000946 F  382983  31 07 2019</t>
  </si>
  <si>
    <t>001-002-0375222</t>
  </si>
  <si>
    <t>001-002-000000944 F  382842 31 07 2019</t>
  </si>
  <si>
    <t>001-002-0375221</t>
  </si>
  <si>
    <t>001-002-000000942 F  382833  31 07 2019</t>
  </si>
  <si>
    <t>001-002-0375220</t>
  </si>
  <si>
    <t>001-002-000000940 F  382979  31 07 2019</t>
  </si>
  <si>
    <t>001-002-0375219</t>
  </si>
  <si>
    <t>001-002-000000939 F  382981 31072019</t>
  </si>
  <si>
    <t>001-002-0375218</t>
  </si>
  <si>
    <t>001-002-000000943 F  382841 31 07 2019</t>
  </si>
  <si>
    <t>001-002-0370438</t>
  </si>
  <si>
    <t>01-002-000000889 f  380138 26 06 2019</t>
  </si>
  <si>
    <t>001-002-0370437</t>
  </si>
  <si>
    <t>rt: 001-002-000000890  f  380137 26 06 2019</t>
  </si>
  <si>
    <t>001-002-0370436</t>
  </si>
  <si>
    <t>001-002-000000886 26 06 2019 380135</t>
  </si>
  <si>
    <t>001-002-0370435</t>
  </si>
  <si>
    <t>001-002-000000887 26 06 2019 f  380140</t>
  </si>
  <si>
    <t>001-002-0370433</t>
  </si>
  <si>
    <t>001-002-000000891 f  380136 26 06 2019</t>
  </si>
  <si>
    <t>001-002-0370432</t>
  </si>
  <si>
    <t>001-002-000000888 26 06 2019 380139</t>
  </si>
  <si>
    <t>001-002-0366958</t>
  </si>
  <si>
    <t>001-002-000000810 f  377380  03 06 2019</t>
  </si>
  <si>
    <t>001-002-0366957</t>
  </si>
  <si>
    <t>001-002-000000811 f  377364  03 06 2019</t>
  </si>
  <si>
    <t>001-002-0366956</t>
  </si>
  <si>
    <t>001-002-000000807 f  377366 31 05 2019</t>
  </si>
  <si>
    <t>001-002-0366954</t>
  </si>
  <si>
    <t>001-002-000000806 f  377362 31 05 2019</t>
  </si>
  <si>
    <t>001-002-0366953</t>
  </si>
  <si>
    <t>001-002-000000808 f  377363 27 05 2019</t>
  </si>
  <si>
    <t>001-002-0360308</t>
  </si>
  <si>
    <t>001-002-000000696 26 03 2019</t>
  </si>
  <si>
    <t>001-002-0360306</t>
  </si>
  <si>
    <t>001-002-000000695 26 03 2019</t>
  </si>
  <si>
    <t>001-002-0360304</t>
  </si>
  <si>
    <t>001-002-000000699  29 03 2019</t>
  </si>
  <si>
    <t>001-002-0360303</t>
  </si>
  <si>
    <t>001-002-000000698  0371667 29 03 2019</t>
  </si>
  <si>
    <t>001-002-0360300</t>
  </si>
  <si>
    <t>001-002-000000703 f  371657 29 03 2019</t>
  </si>
  <si>
    <t>001-002-0360272</t>
  </si>
  <si>
    <t>001-002-000000702 F  371668 29 03 2019</t>
  </si>
  <si>
    <t>001-002-0360270</t>
  </si>
  <si>
    <t>001-002-000000697  F  371658 25 03 2019</t>
  </si>
  <si>
    <t>001-002-0360269</t>
  </si>
  <si>
    <t>No  001-002-000000694 F  371665 29 03 2019</t>
  </si>
  <si>
    <t>001-002-0360267</t>
  </si>
  <si>
    <t>001-002-000000704 F  371663 26 03 2019</t>
  </si>
  <si>
    <t>001-002-0360257</t>
  </si>
  <si>
    <t>001-002-000000692 F  0371664  26 03 2019</t>
  </si>
  <si>
    <t>001-002-0360255</t>
  </si>
  <si>
    <t>001-002-000000693 F  371661 26 03 2019</t>
  </si>
  <si>
    <t>001-002-0360252</t>
  </si>
  <si>
    <t>001-002-000000701 F  371660 29 03 2019</t>
  </si>
  <si>
    <t>001-002-0360250</t>
  </si>
  <si>
    <t>001-002-000000700 F  371669 26 03 2019</t>
  </si>
  <si>
    <t>001-002-0356894</t>
  </si>
  <si>
    <t>001-002-000000653 f  368843 28 02 2019</t>
  </si>
  <si>
    <t>001-002-0356893</t>
  </si>
  <si>
    <t>001-002-000000652 f  368844 28 02 2019</t>
  </si>
  <si>
    <t>001-002-0351744</t>
  </si>
  <si>
    <t>001-002-000000598  F  365913 21 01 2019</t>
  </si>
  <si>
    <t>001-002-0351743</t>
  </si>
  <si>
    <t>001-002-000000597 F  365914 21 01 2019</t>
  </si>
  <si>
    <t>001-002-0351742</t>
  </si>
  <si>
    <t>001-002-000000599 F  365915 21 01 2019</t>
  </si>
  <si>
    <t>001-002-0349703</t>
  </si>
  <si>
    <t>001-002-000000560 f  365479 09 01 2019</t>
  </si>
  <si>
    <t>001-002-0349702</t>
  </si>
  <si>
    <t>001-002-000000559 f  365478 09 01 2019</t>
  </si>
  <si>
    <t>001-002-0349701</t>
  </si>
  <si>
    <t>001-002-000000558  f  365477 09 01 2019</t>
  </si>
  <si>
    <t>001-002-0349700</t>
  </si>
  <si>
    <t>001-002-000000561 f  365480 09 01 2019</t>
  </si>
  <si>
    <t>001-002-0349698</t>
  </si>
  <si>
    <t>001-002-000000557 f  365476 09 01 2019</t>
  </si>
  <si>
    <t>001-002-0349697</t>
  </si>
  <si>
    <t>001-002-000000556 f  365482 09 01 2019</t>
  </si>
  <si>
    <t>001-002-0349695</t>
  </si>
  <si>
    <t>001-002-000000555 f  365481 09 01 2019</t>
  </si>
  <si>
    <t>001-002-0349335</t>
  </si>
  <si>
    <t>rte 001-001-000000124 aplic F  363062 (27-dic-2018</t>
  </si>
  <si>
    <t>001-002-0349334</t>
  </si>
  <si>
    <t>001-002-0349333</t>
  </si>
  <si>
    <t>rte 001-001-000000123 aplic F  363063 (27-dic-2018</t>
  </si>
  <si>
    <t>001-002-0349331</t>
  </si>
  <si>
    <t>rte 001-001-000000122 aplic F  363061 (27-dic-2018</t>
  </si>
  <si>
    <t>001-002-0349330</t>
  </si>
  <si>
    <t>rte 001-001-0000121 aplic f 363059 (28-dic-2018</t>
  </si>
  <si>
    <t>001-002-0349328</t>
  </si>
  <si>
    <t>rte 001-001-0000120 aplicF 27-12-2018</t>
  </si>
  <si>
    <t>ruc</t>
  </si>
  <si>
    <t>Suma de Monto</t>
  </si>
  <si>
    <t>No relacionada</t>
  </si>
  <si>
    <t>Retenciones emitidas</t>
  </si>
  <si>
    <t>Suma de Retenciones emitidas</t>
  </si>
  <si>
    <t>CLIENTE</t>
  </si>
  <si>
    <t>FECHA DEL PAGO</t>
  </si>
  <si>
    <t>NUMERO DEL PAGO</t>
  </si>
  <si>
    <t>VALOR TOTAL</t>
  </si>
  <si>
    <t>ESTADO DEL PAGO</t>
  </si>
  <si>
    <t>MONTO APLICADO</t>
  </si>
  <si>
    <t>CUENTA</t>
  </si>
  <si>
    <t>JURISDICCION</t>
  </si>
  <si>
    <t>NOMBRE PUNTO</t>
  </si>
  <si>
    <t>ESTADO INTERNET</t>
  </si>
  <si>
    <t>ESTADO DEL PUNTO</t>
  </si>
  <si>
    <t>IDENTIFICACION CLIENTE</t>
  </si>
  <si>
    <t>Anticipo por cruce</t>
  </si>
  <si>
    <t>2019-05-30</t>
  </si>
  <si>
    <t>001-707-0000819</t>
  </si>
  <si>
    <t>001-707-0000818</t>
  </si>
  <si>
    <t>Anticipo</t>
  </si>
  <si>
    <t>2019-08-21</t>
  </si>
  <si>
    <t>001-007-0004033</t>
  </si>
  <si>
    <t>001-007-0004032</t>
  </si>
  <si>
    <t>2019-10-04</t>
  </si>
  <si>
    <t>001-007-0004120</t>
  </si>
  <si>
    <t>2019-10-23</t>
  </si>
  <si>
    <t>001-707-0000929</t>
  </si>
  <si>
    <t>2019-10-31</t>
  </si>
  <si>
    <t>001-707-0000936</t>
  </si>
  <si>
    <t>001-007-0004165</t>
  </si>
  <si>
    <t>001-007-0004164</t>
  </si>
  <si>
    <t>001-007-0004163</t>
  </si>
  <si>
    <t>001-007-0004166</t>
  </si>
  <si>
    <t>-</t>
  </si>
  <si>
    <t>001-707-0000980</t>
  </si>
  <si>
    <t>DESGLOSE APLICADO</t>
  </si>
  <si>
    <t>001-807-0000708</t>
  </si>
  <si>
    <t>001-007-0004162</t>
  </si>
  <si>
    <t>001-807-0000707</t>
  </si>
  <si>
    <t>001-707-0000979</t>
  </si>
  <si>
    <t>2019-12-09</t>
  </si>
  <si>
    <t>001-007-0004244</t>
  </si>
  <si>
    <t>Anticipo - IRU</t>
  </si>
  <si>
    <t>001-707-0000981</t>
  </si>
  <si>
    <t>DESGLOSE APLICADO - CH 24057</t>
  </si>
  <si>
    <t>001-807-0000709</t>
  </si>
  <si>
    <t>001-007-0004249</t>
  </si>
  <si>
    <t>001-707-0000982</t>
  </si>
  <si>
    <t>DESGLOSE APLICADO - CH 24058</t>
  </si>
  <si>
    <t>001-807-0000710</t>
  </si>
  <si>
    <t>001-007-0004236</t>
  </si>
  <si>
    <t>Saldo pendiente de aplicar</t>
  </si>
  <si>
    <t>001-807-0000711</t>
  </si>
  <si>
    <t>DESGLOSE APLICADO - CH 24059</t>
  </si>
  <si>
    <t>001-707-0000983</t>
  </si>
  <si>
    <t>Pendiente</t>
  </si>
  <si>
    <t>Pendiente de aplicar</t>
  </si>
  <si>
    <t>2017-03-31</t>
  </si>
  <si>
    <t>001-007-0002228</t>
  </si>
  <si>
    <t>001-007-0004261</t>
  </si>
  <si>
    <t>001-007-0004300</t>
  </si>
  <si>
    <t>001-007-0004313</t>
  </si>
  <si>
    <t>001-007-0004223</t>
  </si>
  <si>
    <t>001-007-0004224</t>
  </si>
  <si>
    <t>001-007-0004225</t>
  </si>
  <si>
    <t>001-007-0004226</t>
  </si>
  <si>
    <t>001-007-0004227</t>
  </si>
  <si>
    <t>001-007-0004228</t>
  </si>
  <si>
    <t>001-007-0004229</t>
  </si>
  <si>
    <t>001-007-0004230</t>
  </si>
  <si>
    <t>001-007-0004231</t>
  </si>
  <si>
    <t>001-007-0004232</t>
  </si>
  <si>
    <t>001-007-0004233</t>
  </si>
  <si>
    <t>001-007-0004234</t>
  </si>
  <si>
    <t>001-007-0004235</t>
  </si>
  <si>
    <t>001-007-0004237</t>
  </si>
  <si>
    <t>001-007-0004238</t>
  </si>
  <si>
    <t>001-007-0004239</t>
  </si>
  <si>
    <t>001-007-0004240</t>
  </si>
  <si>
    <t>001-007-0004241</t>
  </si>
  <si>
    <t>001-007-0004242</t>
  </si>
  <si>
    <t>001-007-0004243</t>
  </si>
  <si>
    <t>001-007-0004245</t>
  </si>
  <si>
    <t>001-007-0004246</t>
  </si>
  <si>
    <t>001-007-0004247</t>
  </si>
  <si>
    <t>001-007-0004248</t>
  </si>
  <si>
    <t>001-007-0004250</t>
  </si>
  <si>
    <t>001-007-0004251</t>
  </si>
  <si>
    <t>001-007-0004252</t>
  </si>
  <si>
    <t>001-007-0004253</t>
  </si>
  <si>
    <t>001-007-0004254</t>
  </si>
  <si>
    <t>001-007-0004255</t>
  </si>
  <si>
    <t>001-007-0004256</t>
  </si>
  <si>
    <t>001-007-0004257</t>
  </si>
  <si>
    <t>001-007-0004258</t>
  </si>
  <si>
    <t>001-007-0004259</t>
  </si>
  <si>
    <t>001-007-0004260</t>
  </si>
  <si>
    <t>001-007-0004262</t>
  </si>
  <si>
    <t>001-007-0004263</t>
  </si>
  <si>
    <t>001-007-0004264</t>
  </si>
  <si>
    <t>001-007-0004265</t>
  </si>
  <si>
    <t>001-007-0004266</t>
  </si>
  <si>
    <t>001-007-0004267</t>
  </si>
  <si>
    <t>001-007-0004268</t>
  </si>
  <si>
    <t>001-007-0004269</t>
  </si>
  <si>
    <t>001-007-0004270</t>
  </si>
  <si>
    <t>001-007-0004271</t>
  </si>
  <si>
    <t>001-007-0004288</t>
  </si>
  <si>
    <t>001-007-0004289</t>
  </si>
  <si>
    <t>001-007-0004290</t>
  </si>
  <si>
    <t>001-007-0004291</t>
  </si>
  <si>
    <t>001-007-0004292</t>
  </si>
  <si>
    <t>001-007-0004293</t>
  </si>
  <si>
    <t>001-007-0004294</t>
  </si>
  <si>
    <t>001-007-0004295</t>
  </si>
  <si>
    <t>001-007-0004296</t>
  </si>
  <si>
    <t>001-007-0004297</t>
  </si>
  <si>
    <t>001-007-0004298</t>
  </si>
  <si>
    <t>001-007-0004299</t>
  </si>
  <si>
    <t>001-007-0004301</t>
  </si>
  <si>
    <t>001-007-0004302</t>
  </si>
  <si>
    <t>001-007-0004303</t>
  </si>
  <si>
    <t>001-007-0004304</t>
  </si>
  <si>
    <t>001-007-0004305</t>
  </si>
  <si>
    <t>001-007-0004306</t>
  </si>
  <si>
    <t>001-007-0004307</t>
  </si>
  <si>
    <t>001-007-0004308</t>
  </si>
  <si>
    <t>001-007-0004309</t>
  </si>
  <si>
    <t>001-007-0004310</t>
  </si>
  <si>
    <t>001-007-0004311</t>
  </si>
  <si>
    <t>001-007-0004312</t>
  </si>
  <si>
    <t>Total de Anticipos en reporte Telconet</t>
  </si>
  <si>
    <t>Según nueva revisión tenemos:</t>
  </si>
  <si>
    <t>(-) Anticipos aplicados a facturas</t>
  </si>
  <si>
    <t xml:space="preserve">ANTIIPOS APLICADOS EN TELCOS DE FCT….. </t>
  </si>
  <si>
    <t xml:space="preserve">(-) Anticipo detectado pendiente de aplicar </t>
  </si>
  <si>
    <t>* A</t>
  </si>
  <si>
    <t>(-) Anticipos pendientes por IRU Internacional</t>
  </si>
  <si>
    <t>* B</t>
  </si>
  <si>
    <t>(=) Diferencia por revisar</t>
  </si>
  <si>
    <t>Saldo Anticipos:</t>
  </si>
  <si>
    <t>Total Anticipos pendientes IRU Internacional</t>
  </si>
  <si>
    <t>* A+B</t>
  </si>
  <si>
    <t>(+) Anticipos por preventa capacidades</t>
  </si>
  <si>
    <t>Saldo Anticipos entregados por Megadatos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</si>
</sst>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5" formatCode="dd/mm/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b/>
      <sz val="10"/>
      <color indexed="9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b/>
      <sz val="8"/>
      <color rgb="FFFF000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0" fontId="7" fillId="0" borderId="0"/>
  </cellStyleXfs>
  <cellXfs count="8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22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1"/>
    <xf numFmtId="49" fontId="3" fillId="0" borderId="0" xfId="1" applyNumberFormat="1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Alignment="1">
      <alignment horizontal="center"/>
    </xf>
    <xf numFmtId="4" fontId="0" fillId="0" borderId="0" xfId="0" applyNumberFormat="1"/>
    <xf numFmtId="0" fontId="4" fillId="0" borderId="0" xfId="1" applyAlignment="1">
      <alignment horizontal="left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2" borderId="0" xfId="0" applyFont="1" applyFill="1"/>
    <xf numFmtId="0" fontId="7" fillId="0" borderId="0" xfId="0" applyFont="1"/>
    <xf numFmtId="2" fontId="1" fillId="0" borderId="0" xfId="0" applyNumberFormat="1" applyFont="1"/>
    <xf numFmtId="2" fontId="0" fillId="0" borderId="0" xfId="0" applyNumberFormat="1"/>
    <xf numFmtId="0" fontId="9" fillId="3" borderId="0" xfId="2" applyFont="1" applyFill="1"/>
    <xf numFmtId="4" fontId="9" fillId="3" borderId="0" xfId="2" applyNumberFormat="1" applyFont="1" applyFill="1"/>
    <xf numFmtId="0" fontId="10" fillId="0" borderId="0" xfId="2" applyFont="1"/>
    <xf numFmtId="4" fontId="10" fillId="0" borderId="0" xfId="2" applyNumberFormat="1" applyFont="1"/>
    <xf numFmtId="0" fontId="11" fillId="0" borderId="0" xfId="2" applyFont="1"/>
    <xf numFmtId="0" fontId="11" fillId="0" borderId="0" xfId="2" applyFont="1" applyAlignment="1"/>
    <xf numFmtId="0" fontId="12" fillId="0" borderId="0" xfId="2" applyFont="1" applyAlignment="1"/>
    <xf numFmtId="4" fontId="12" fillId="0" borderId="0" xfId="2" applyNumberFormat="1" applyFont="1"/>
    <xf numFmtId="0" fontId="12" fillId="0" borderId="0" xfId="2" applyFont="1" applyAlignment="1">
      <alignment wrapText="1"/>
    </xf>
    <xf numFmtId="0" fontId="12" fillId="0" borderId="0" xfId="2" applyFont="1"/>
    <xf numFmtId="0" fontId="10" fillId="0" borderId="0" xfId="2" applyFont="1" applyAlignment="1">
      <alignment horizontal="right"/>
    </xf>
    <xf numFmtId="164" fontId="10" fillId="0" borderId="0" xfId="2" applyNumberFormat="1" applyFont="1" applyAlignment="1">
      <alignment horizontal="left"/>
    </xf>
    <xf numFmtId="0" fontId="10" fillId="0" borderId="1" xfId="2" applyFont="1" applyBorder="1"/>
    <xf numFmtId="17" fontId="10" fillId="0" borderId="0" xfId="2" applyNumberFormat="1" applyFont="1"/>
    <xf numFmtId="0" fontId="10" fillId="0" borderId="2" xfId="2" applyFont="1" applyBorder="1"/>
    <xf numFmtId="165" fontId="10" fillId="0" borderId="0" xfId="2" applyNumberFormat="1" applyFont="1"/>
    <xf numFmtId="4" fontId="12" fillId="0" borderId="0" xfId="2" applyNumberFormat="1" applyFont="1" applyAlignment="1">
      <alignment wrapText="1"/>
    </xf>
    <xf numFmtId="0" fontId="10" fillId="4" borderId="2" xfId="2" applyFont="1" applyFill="1" applyBorder="1"/>
    <xf numFmtId="4" fontId="13" fillId="0" borderId="0" xfId="2" applyNumberFormat="1" applyFont="1" applyAlignment="1">
      <alignment vertical="center" wrapText="1"/>
    </xf>
    <xf numFmtId="4" fontId="13" fillId="4" borderId="0" xfId="2" applyNumberFormat="1" applyFont="1" applyFill="1" applyAlignment="1">
      <alignment vertical="center" wrapText="1"/>
    </xf>
    <xf numFmtId="0" fontId="13" fillId="4" borderId="0" xfId="2" applyFont="1" applyFill="1"/>
    <xf numFmtId="0" fontId="13" fillId="0" borderId="0" xfId="2" applyFont="1"/>
    <xf numFmtId="4" fontId="10" fillId="0" borderId="3" xfId="2" applyNumberFormat="1" applyFont="1" applyBorder="1"/>
    <xf numFmtId="4" fontId="10" fillId="0" borderId="0" xfId="2" applyNumberFormat="1" applyFont="1" applyBorder="1"/>
    <xf numFmtId="0" fontId="14" fillId="0" borderId="0" xfId="2" applyFont="1"/>
    <xf numFmtId="0" fontId="15" fillId="0" borderId="0" xfId="2" applyFont="1" applyAlignment="1">
      <alignment horizontal="right"/>
    </xf>
    <xf numFmtId="4" fontId="16" fillId="0" borderId="0" xfId="2" applyNumberFormat="1" applyFont="1"/>
    <xf numFmtId="4" fontId="10" fillId="4" borderId="0" xfId="2" applyNumberFormat="1" applyFont="1" applyFill="1"/>
    <xf numFmtId="0" fontId="17" fillId="0" borderId="0" xfId="2" applyFont="1" applyAlignment="1">
      <alignment horizontal="center"/>
    </xf>
    <xf numFmtId="0" fontId="13" fillId="0" borderId="0" xfId="2" applyFont="1" applyAlignment="1">
      <alignment horizontal="right"/>
    </xf>
    <xf numFmtId="4" fontId="13" fillId="0" borderId="0" xfId="2" applyNumberFormat="1" applyFont="1" applyBorder="1"/>
    <xf numFmtId="4" fontId="10" fillId="0" borderId="0" xfId="2" applyNumberFormat="1" applyFont="1" applyAlignment="1">
      <alignment horizontal="right"/>
    </xf>
    <xf numFmtId="4" fontId="13" fillId="0" borderId="0" xfId="2" applyNumberFormat="1" applyFont="1"/>
    <xf numFmtId="4" fontId="13" fillId="0" borderId="3" xfId="2" applyNumberFormat="1" applyFont="1" applyBorder="1"/>
    <xf numFmtId="0" fontId="7" fillId="0" borderId="0" xfId="3"/>
    <xf numFmtId="43" fontId="0" fillId="0" borderId="0" xfId="0" applyNumberFormat="1"/>
    <xf numFmtId="0" fontId="0" fillId="5" borderId="0" xfId="0" applyFill="1" applyAlignment="1">
      <alignment horizontal="left"/>
    </xf>
    <xf numFmtId="43" fontId="0" fillId="5" borderId="0" xfId="0" applyNumberFormat="1" applyFill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Texto explicativo 2" xfId="2" xr:uid="{00000000-0005-0000-0000-000003000000}"/>
  </cellStyles>
  <dxfs count="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pdesk_gye@telconet.ec" refreshedDate="43920.425737152778" createdVersion="6" refreshedVersion="6" minRefreshableVersion="3" recordCount="447" xr:uid="{00000000-000A-0000-FFFF-FFFF60000000}">
  <cacheSource type="worksheet">
    <worksheetSource ref="A1:M448" sheet="Saldos por Pagar 311219"/>
  </cacheSource>
  <cacheFields count="13">
    <cacheField name="PROVEEDOR" numFmtId="0">
      <sharedItems/>
    </cacheField>
    <cacheField name="NOMBRE" numFmtId="0">
      <sharedItems count="8">
        <s v="CABLE ANDINO S.A. CORPANDINO"/>
        <s v="CAJAMARCA PROTECTIVE SERVICES"/>
        <s v="LATAMFIBERHOME CABLE C. LTDA"/>
        <s v="LINKOTEL S.A."/>
        <s v="MEGADATOS S.A."/>
        <s v="SECURITY DATA SEGURIDAD EN DAT"/>
        <s v="SERVICIOS TELCODATA S.A."/>
        <s v="TELSOTERRA S.A."/>
      </sharedItems>
    </cacheField>
    <cacheField name="TIPO" numFmtId="0">
      <sharedItems/>
    </cacheField>
    <cacheField name="TRANSACCION" numFmtId="0">
      <sharedItems containsSemiMixedTypes="0" containsString="0" containsNumber="1" containsInteger="1" minValue="477603" maxValue="27412003"/>
    </cacheField>
    <cacheField name="NO.FISICO" numFmtId="0">
      <sharedItems containsSemiMixedTypes="0" containsString="0" containsNumber="1" containsInteger="1" minValue="90" maxValue="12041446"/>
    </cacheField>
    <cacheField name="SERIE" numFmtId="0">
      <sharedItems containsSemiMixedTypes="0" containsString="0" containsNumber="1" containsInteger="1" minValue="0" maxValue="13002"/>
    </cacheField>
    <cacheField name="FECHA" numFmtId="14">
      <sharedItems containsSemiMixedTypes="0" containsNonDate="0" containsDate="1" containsString="0" minDate="2011-02-15T00:00:00" maxDate="2020-01-01T00:00:00"/>
    </cacheField>
    <cacheField name="MONTO" numFmtId="0">
      <sharedItems containsSemiMixedTypes="0" containsString="0" containsNumber="1" minValue="1.76" maxValue="179281.14"/>
    </cacheField>
    <cacheField name="APLICADO" numFmtId="0">
      <sharedItems containsSemiMixedTypes="0" containsString="0" containsNumber="1" minValue="0" maxValue="152000"/>
    </cacheField>
    <cacheField name="SALDO" numFmtId="0">
      <sharedItems containsSemiMixedTypes="0" containsString="0" containsNumber="1" minValue="1.76" maxValue="85644"/>
    </cacheField>
    <cacheField name="DETALLE" numFmtId="0">
      <sharedItems/>
    </cacheField>
    <cacheField name="tipo " numFmtId="0">
      <sharedItems containsSemiMixedTypes="0" containsString="0" containsNumber="1" containsInteger="1" minValue="1" maxValue="1"/>
    </cacheField>
    <cacheField name="Tipo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pdesk_gye@telconet.ec" refreshedDate="43920.425737731479" createdVersion="6" refreshedVersion="6" minRefreshableVersion="3" recordCount="804" xr:uid="{00000000-000A-0000-FFFF-FFFF63000000}">
  <cacheSource type="worksheet">
    <worksheetSource ref="A1:AV805" sheet="Saldos por Cobrar 311219"/>
  </cacheSource>
  <cacheFields count="48">
    <cacheField name="Tipo " numFmtId="0">
      <sharedItems/>
    </cacheField>
    <cacheField name="DESCRIPCION_TIPO_ROL" numFmtId="0">
      <sharedItems/>
    </cacheField>
    <cacheField name="NOMBRE_REGION" numFmtId="0">
      <sharedItems/>
    </cacheField>
    <cacheField name="FECHA_REPORTE" numFmtId="0">
      <sharedItems/>
    </cacheField>
    <cacheField name="TIPO_IDENTIFICACION" numFmtId="0">
      <sharedItems/>
    </cacheField>
    <cacheField name="IDENTIFICACION_CLIENTE" numFmtId="0">
      <sharedItems/>
    </cacheField>
    <cacheField name="NOMBRE_CLIENTE" numFmtId="0">
      <sharedItems count="9">
        <s v="Cable Andino Inc."/>
        <s v="Cable Andino S.A. Corpandino"/>
        <s v="Cajamarca Protective Services C. Ltda. Cajaprotserv"/>
        <s v="Consorcio Systor Telconet Jr Electric Supply"/>
        <s v="Linkotel . S. A."/>
        <s v="Megadatos S.A."/>
        <s v="Telconet Guatemala S.A."/>
        <s v="Telconet Panama S.A."/>
        <s v="Telsoterra S. A."/>
      </sharedItems>
    </cacheField>
    <cacheField name="ESTADO_CLIENTE" numFmtId="0">
      <sharedItems/>
    </cacheField>
    <cacheField name="NUMERO_CONTRATO" numFmtId="0">
      <sharedItems/>
    </cacheField>
    <cacheField name="FORMA_PAGO" numFmtId="0">
      <sharedItems/>
    </cacheField>
    <cacheField name="DESCRIPCION_BANCO" numFmtId="0">
      <sharedItems/>
    </cacheField>
    <cacheField name="DESCRIPCION_CUENTA" numFmtId="0">
      <sharedItems/>
    </cacheField>
    <cacheField name="NOMBRE_OFICINA" numFmtId="0">
      <sharedItems/>
    </cacheField>
    <cacheField name="CODIGO_TIPO_NEGOCIO" numFmtId="0">
      <sharedItems/>
    </cacheField>
    <cacheField name="NOMBRE_TIPO_NEGOCIO" numFmtId="0">
      <sharedItems/>
    </cacheField>
    <cacheField name="LOGIN" numFmtId="0">
      <sharedItems/>
    </cacheField>
    <cacheField name="ESTADO_LOGIN" numFmtId="0">
      <sharedItems/>
    </cacheField>
    <cacheField name="ESTADO_INTERNET" numFmtId="0">
      <sharedItems/>
    </cacheField>
    <cacheField name="DIRECCION" numFmtId="0">
      <sharedItems/>
    </cacheField>
    <cacheField name="TELEFONOS" numFmtId="0">
      <sharedItems/>
    </cacheField>
    <cacheField name="CIUDAD" numFmtId="0">
      <sharedItems/>
    </cacheField>
    <cacheField name="VENDEDOR" numFmtId="0">
      <sharedItems/>
    </cacheField>
    <cacheField name="ELEMENTO" numFmtId="0">
      <sharedItems/>
    </cacheField>
    <cacheField name="TIPO_MEDIO" numFmtId="0">
      <sharedItems/>
    </cacheField>
    <cacheField name="NUMERO_CORTES" numFmtId="0">
      <sharedItems/>
    </cacheField>
    <cacheField name="FE_ACTIVACION" numFmtId="0">
      <sharedItems/>
    </cacheField>
    <cacheField name="FE_CANCELACION" numFmtId="0">
      <sharedItems/>
    </cacheField>
    <cacheField name="FE_CORTE" numFmtId="0">
      <sharedItems/>
    </cacheField>
    <cacheField name="FECHA_EMISION" numFmtId="0">
      <sharedItems/>
    </cacheField>
    <cacheField name="FACTURA" numFmtId="0">
      <sharedItems/>
    </cacheField>
    <cacheField name="VALOR_TOTAL" numFmtId="0">
      <sharedItems containsSemiMixedTypes="0" containsString="0" containsNumber="1" minValue="0.08" maxValue="6213088"/>
    </cacheField>
    <cacheField name="PAGOS" numFmtId="0">
      <sharedItems containsSemiMixedTypes="0" containsString="0" containsNumber="1" containsInteger="1" minValue="0" maxValue="0"/>
    </cacheField>
    <cacheField name="NOTAS_CREDITO" numFmtId="0">
      <sharedItems containsSemiMixedTypes="0" containsString="0" containsNumber="1" containsInteger="1" minValue="0" maxValue="0"/>
    </cacheField>
    <cacheField name="NOTAS_DEBITO_INTERNA" numFmtId="0">
      <sharedItems containsSemiMixedTypes="0" containsString="0" containsNumber="1" containsInteger="1" minValue="0" maxValue="0"/>
    </cacheField>
    <cacheField name="SALDO" numFmtId="0">
      <sharedItems containsSemiMixedTypes="0" containsString="0" containsNumber="1" minValue="-0.01" maxValue="5969002.5"/>
    </cacheField>
    <cacheField name="CORRIENTE" numFmtId="0">
      <sharedItems containsMixedTypes="1" containsNumber="1" minValue="78.400000000000006" maxValue="5969002.5"/>
    </cacheField>
    <cacheField name="30_DIAS" numFmtId="0">
      <sharedItems containsMixedTypes="1" containsNumber="1" minValue="8.9600000000000009" maxValue="42350"/>
    </cacheField>
    <cacheField name="60_DIAS" numFmtId="0">
      <sharedItems containsMixedTypes="1" containsNumber="1" minValue="3.82" maxValue="326.33999999999997"/>
    </cacheField>
    <cacheField name="90_DIAS" numFmtId="0">
      <sharedItems containsMixedTypes="1" containsNumber="1" minValue="3.89" maxValue="3833.99"/>
    </cacheField>
    <cacheField name="121 a 179 DIAS" numFmtId="0">
      <sharedItems containsMixedTypes="1" containsNumber="1" minValue="3.86" maxValue="3833.99"/>
    </cacheField>
    <cacheField name="181 a 364 DIAS" numFmtId="0">
      <sharedItems containsMixedTypes="1" containsNumber="1" minValue="-0.01" maxValue="66326.399999999994"/>
    </cacheField>
    <cacheField name="365_DIAS" numFmtId="0">
      <sharedItems containsMixedTypes="1" containsNumber="1" minValue="20.350000000000001" maxValue="30000"/>
    </cacheField>
    <cacheField name="MAS_DE_365_DIAS" numFmtId="0">
      <sharedItems containsMixedTypes="1" containsNumber="1" minValue="0.08" maxValue="93076.89"/>
    </cacheField>
    <cacheField name="EJECUTIVO_COBRANZAS" numFmtId="0">
      <sharedItems/>
    </cacheField>
    <cacheField name="OBSERVACION_RECHAZO_DEBITO" numFmtId="0">
      <sharedItems/>
    </cacheField>
    <cacheField name="FECHA_RECHAZO_DEBITO" numFmtId="0">
      <sharedItems/>
    </cacheField>
    <cacheField name="TRAMITE_LEGAL" numFmtId="0">
      <sharedItems/>
    </cacheField>
    <cacheField name="TIEMPO_ESPERA_MESES_COR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pdesk_gye@telconet.ec" refreshedDate="43920.425738194448" createdVersion="6" refreshedVersion="6" minRefreshableVersion="3" recordCount="583" xr:uid="{00000000-000A-0000-FFFF-FFFF66000000}">
  <cacheSource type="worksheet">
    <worksheetSource ref="A1:AX1048576" sheet="Facturas ventas a Relacionadas"/>
  </cacheSource>
  <cacheFields count="50">
    <cacheField name="mes" numFmtId="0">
      <sharedItems containsDate="1" containsBlank="1" containsMixedTypes="1" minDate="2019-01-01T00:00:00" maxDate="2019-12-02T00:00:00"/>
    </cacheField>
    <cacheField name="LOGIN" numFmtId="0">
      <sharedItems containsBlank="1"/>
    </cacheField>
    <cacheField name="ESTADO PTO CLIENTE" numFmtId="0">
      <sharedItems containsBlank="1"/>
    </cacheField>
    <cacheField name="DESCRIPCION PTO CLIENTE" numFmtId="0">
      <sharedItems containsBlank="1"/>
    </cacheField>
    <cacheField name="DESCRIPCION FACTURA" numFmtId="0">
      <sharedItems containsBlank="1" longText="1"/>
    </cacheField>
    <cacheField name="IDENTIFICACION" numFmtId="0">
      <sharedItems containsBlank="1" containsMixedTypes="1" containsNumber="1" containsInteger="1" minValue="122270" maxValue="1792367875001"/>
    </cacheField>
    <cacheField name="NOMBRES" numFmtId="0">
      <sharedItems containsBlank="1"/>
    </cacheField>
    <cacheField name="APELLIDOS" numFmtId="0">
      <sharedItems containsBlank="1"/>
    </cacheField>
    <cacheField name="RAZON SOCIAL CLIENTE" numFmtId="0">
      <sharedItems containsBlank="1" count="13">
        <s v="MEGADATOS S A"/>
        <s v="LINKOTEL   S  A"/>
        <s v="TELCONET PANAMA S A"/>
        <s v="TELSOTERRA S  A"/>
        <s v="CABLE ANDINO S A  CORPANDINO"/>
        <s v="CABLE ANDINO INC"/>
        <s v="SECURITY DATA SEGURIDAD EN DATOS Y FIRMA DIGITAL S A"/>
        <s v="LATAMFIBERHOME CABLE C  LTDA"/>
        <s v="SERVICIOS TELCODATA S A"/>
        <s v="CONSORCIO BRAVCO - TELCONET"/>
        <s v="CONSORCIO SYSTOR TELCONET JR ELECTRIC SUPPLY"/>
        <s v="RAZON SOCIAL CLIENTE"/>
        <m/>
      </sharedItems>
    </cacheField>
    <cacheField name="DIRECCION" numFmtId="0">
      <sharedItems containsBlank="1"/>
    </cacheField>
    <cacheField name="CICLO DE FACTURACION" numFmtId="0">
      <sharedItems containsBlank="1"/>
    </cacheField>
    <cacheField name="ID DOCUMENTO" numFmtId="0">
      <sharedItems containsBlank="1" containsMixedTypes="1" containsNumber="1" containsInteger="1" minValue="10788538" maxValue="14569093"/>
    </cacheField>
    <cacheField name="TIPO DOCUMENTO" numFmtId="0">
      <sharedItems containsBlank="1"/>
    </cacheField>
    <cacheField name="# DOCUMENTO" numFmtId="0">
      <sharedItems containsBlank="1"/>
    </cacheField>
    <cacheField name="SUBTOTAL" numFmtId="0">
      <sharedItems containsBlank="1" containsMixedTypes="1" containsNumber="1" minValue="-830771.31" maxValue="6274886"/>
    </cacheField>
    <cacheField name="DESCUENTO" numFmtId="0">
      <sharedItems containsBlank="1" containsMixedTypes="1" containsNumber="1" containsInteger="1" minValue="0" maxValue="640"/>
    </cacheField>
    <cacheField name="VALOR REAL" numFmtId="0">
      <sharedItems containsBlank="1" containsMixedTypes="1" containsNumber="1" minValue="-830771.31" maxValue="6274886"/>
    </cacheField>
    <cacheField name="SUBT 0%" numFmtId="0">
      <sharedItems containsBlank="1" containsMixedTypes="1" containsNumber="1" minValue="-41066.67" maxValue="116375"/>
    </cacheField>
    <cacheField name="SUBT 12%" numFmtId="0">
      <sharedItems containsBlank="1" containsMixedTypes="1" containsNumber="1" minValue="-830771.31" maxValue="6274886"/>
    </cacheField>
    <cacheField name="SUBT 14%" numFmtId="0">
      <sharedItems containsBlank="1" containsMixedTypes="1" containsNumber="1" containsInteger="1" minValue="0" maxValue="0"/>
    </cacheField>
    <cacheField name="IMPUESTOS" numFmtId="0">
      <sharedItems containsBlank="1" containsMixedTypes="1" containsNumber="1" minValue="-99692.56" maxValue="752986.32"/>
    </cacheField>
    <cacheField name="IVA" numFmtId="0">
      <sharedItems containsBlank="1" containsMixedTypes="1" containsNumber="1" minValue="-99692.56" maxValue="752986.32"/>
    </cacheField>
    <cacheField name="ICE" numFmtId="0">
      <sharedItems containsBlank="1" containsMixedTypes="1" containsNumber="1" minValue="-3" maxValue="3"/>
    </cacheField>
    <cacheField name="TOTAL ANTES COMPENSACION" numFmtId="0">
      <sharedItems containsBlank="1" containsMixedTypes="1" containsNumber="1" minValue="-930463.87" maxValue="7027872.3200000003"/>
    </cacheField>
    <cacheField name="COMPENSACION 2%" numFmtId="0">
      <sharedItems containsBlank="1" containsMixedTypes="1" containsNumber="1" containsInteger="1" minValue="0" maxValue="0"/>
    </cacheField>
    <cacheField name="VALOR" numFmtId="0">
      <sharedItems containsBlank="1" containsMixedTypes="1" containsNumber="1" minValue="-930463.87" maxValue="7027872.3200000003"/>
    </cacheField>
    <cacheField name="ES AUTOMATICA" numFmtId="0">
      <sharedItems containsBlank="1"/>
    </cacheField>
    <cacheField name="USUARIO CREACION" numFmtId="0">
      <sharedItems containsBlank="1"/>
    </cacheField>
    <cacheField name="ESTADO" numFmtId="0">
      <sharedItems containsBlank="1"/>
    </cacheField>
    <cacheField name="FECHA CREACION" numFmtId="0">
      <sharedItems containsDate="1" containsBlank="1" containsMixedTypes="1" minDate="2019-02-01T00:27:53" maxDate="2019-05-29T10:09:21"/>
    </cacheField>
    <cacheField name="FECHA EMISION" numFmtId="0">
      <sharedItems containsDate="1" containsBlank="1" containsMixedTypes="1" minDate="2019-02-01T00:00:00" maxDate="2019-05-30T00:00:00"/>
    </cacheField>
    <cacheField name="FECHA AUTORIZACION" numFmtId="0">
      <sharedItems containsDate="1" containsBlank="1" containsMixedTypes="1" minDate="2019-02-01T10:04:55" maxDate="2019-05-29T10:13:34"/>
    </cacheField>
    <cacheField name="FECHA ANULACION" numFmtId="0">
      <sharedItems containsBlank="1"/>
    </cacheField>
    <cacheField name="FORMA DE PAGO" numFmtId="0">
      <sharedItems containsBlank="1"/>
    </cacheField>
    <cacheField name="VENDEDOR" numFmtId="0">
      <sharedItems containsBlank="1"/>
    </cacheField>
    <cacheField name="OFICINA CLIENTE" numFmtId="0">
      <sharedItems containsBlank="1"/>
    </cacheField>
    <cacheField name="TIPO DE NEGOCIO" numFmtId="0">
      <sharedItems containsBlank="1"/>
    </cacheField>
    <cacheField name="MOTIVO DE ANULACION" numFmtId="0">
      <sharedItems containsBlank="1"/>
    </cacheField>
    <cacheField name="NC TIPO RESPONSABLE" numFmtId="0">
      <sharedItems containsBlank="1"/>
    </cacheField>
    <cacheField name="NC DESCRIPCION AREA" numFmtId="0">
      <sharedItems containsBlank="1"/>
    </cacheField>
    <cacheField name="NC #FACTURA APLICA" numFmtId="0">
      <sharedItems containsBlank="1"/>
    </cacheField>
    <cacheField name="MOTIVO" numFmtId="0">
      <sharedItems containsBlank="1"/>
    </cacheField>
    <cacheField name="ND PAGO APLICA" numFmtId="0">
      <sharedItems containsBlank="1"/>
    </cacheField>
    <cacheField name="ND FECHA PAGO APLICA" numFmtId="0">
      <sharedItems containsBlank="1"/>
    </cacheField>
    <cacheField name="ND COMENTARIO" numFmtId="0">
      <sharedItems containsBlank="1"/>
    </cacheField>
    <cacheField name="ND MULTA" numFmtId="0">
      <sharedItems containsBlank="1"/>
    </cacheField>
    <cacheField name="ND VALOR RETENCIONES" numFmtId="0">
      <sharedItems containsBlank="1"/>
    </cacheField>
    <cacheField name="OFICINA FACTURACION" numFmtId="0">
      <sharedItems containsBlank="1"/>
    </cacheField>
    <cacheField name="MONTO DE RET FTE" numFmtId="0">
      <sharedItems containsBlank="1" containsMixedTypes="1" containsNumber="1" minValue="0" maxValue="145854.43"/>
    </cacheField>
    <cacheField name="MONTO DE RET IVA" numFmtId="0">
      <sharedItems containsString="0" containsBlank="1" containsNumber="1" minValue="0" maxValue="150597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pdesk_gye@telconet.ec" refreshedDate="43920.441628703702" createdVersion="6" refreshedVersion="6" minRefreshableVersion="3" recordCount="630" xr:uid="{00000000-000A-0000-FFFF-FFFF74000000}">
  <cacheSource type="worksheet">
    <worksheetSource ref="A1:P631" sheet="Facturas Compras 2019"/>
  </cacheSource>
  <cacheFields count="16">
    <cacheField name="orden " numFmtId="0">
      <sharedItems containsSemiMixedTypes="0" containsString="0" containsNumber="1" containsInteger="1" minValue="0" maxValue="472"/>
    </cacheField>
    <cacheField name="Proveedor" numFmtId="49">
      <sharedItems count="8">
        <s v="241479"/>
        <s v="000398"/>
        <s v="003921"/>
        <s v="6256"/>
        <s v="000408"/>
        <s v="007769"/>
        <s v="124412"/>
        <s v="004080"/>
      </sharedItems>
    </cacheField>
    <cacheField name="Nombre" numFmtId="49">
      <sharedItems count="8">
        <s v="CAJAMARCA PROTECTIVE SERVICES"/>
        <s v="SERVICIOS TELCODATA S.A."/>
        <s v="TELSOTERRA S.A."/>
        <s v="MEGADATOS S.A."/>
        <s v="LINKOTEL S.A."/>
        <s v="CABLE ANDINO S.A. CORPANDINO"/>
        <s v="SECURITY DATA SEGURIDAD EN DAT"/>
        <s v="LATAMFIBERHOME CABLE C. LTDA"/>
      </sharedItems>
    </cacheField>
    <cacheField name="Tipo" numFmtId="49">
      <sharedItems/>
    </cacheField>
    <cacheField name="Descripción" numFmtId="49">
      <sharedItems/>
    </cacheField>
    <cacheField name="Monto a Pagar " numFmtId="0">
      <sharedItems containsSemiMixedTypes="0" containsString="0" containsNumber="1" minValue="-56906.01" maxValue="179281.14"/>
    </cacheField>
    <cacheField name="N, Documento" numFmtId="49">
      <sharedItems containsSemiMixedTypes="0" containsString="0" containsNumber="1" containsInteger="1" minValue="2159209" maxValue="27412003"/>
    </cacheField>
    <cacheField name="N, Físico" numFmtId="49">
      <sharedItems/>
    </cacheField>
    <cacheField name="N Serie" numFmtId="49">
      <sharedItems/>
    </cacheField>
    <cacheField name="Fecha" numFmtId="0">
      <sharedItems containsBlank="1"/>
    </cacheField>
    <cacheField name="Gravado" numFmtId="0">
      <sharedItems containsSemiMixedTypes="0" containsString="0" containsNumber="1" minValue="-50808.94" maxValue="176457.82"/>
    </cacheField>
    <cacheField name="Excentos" numFmtId="0">
      <sharedItems containsSemiMixedTypes="0" containsString="0" containsNumber="1" minValue="0" maxValue="0.03"/>
    </cacheField>
    <cacheField name="IVA " numFmtId="0">
      <sharedItems containsString="0" containsBlank="1" containsNumber="1" minValue="-6097.07" maxValue="21174.94"/>
    </cacheField>
    <cacheField name="Total Factura " numFmtId="0">
      <sharedItems containsSemiMixedTypes="0" containsString="0" containsNumber="1" minValue="-56906.01" maxValue="197632.76"/>
    </cacheField>
    <cacheField name="Saldo" numFmtId="0">
      <sharedItems containsString="0" containsBlank="1" containsNumber="1" containsInteger="1" minValue="0" maxValue="51552"/>
    </cacheField>
    <cacheField name="Retenciones emitidas" numFmtId="2">
      <sharedItems containsSemiMixedTypes="0" containsString="0" containsNumber="1" minValue="0" maxValue="18351.61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pdesk_gye@telconet.ec" refreshedDate="43920.443090740744" createdVersion="6" refreshedVersion="6" minRefreshableVersion="3" recordCount="332" xr:uid="{00000000-000A-0000-FFFF-FFFF76000000}">
  <cacheSource type="worksheet">
    <worksheetSource ref="A1:J333" sheet="Pagos"/>
  </cacheSource>
  <cacheFields count="10">
    <cacheField name="PROVEEDOR:" numFmtId="0">
      <sharedItems count="8">
        <s v="CABLE ANDINO S.A. CORPANDINO"/>
        <s v="CAJAMARCA PROTECTIVE SERVICES"/>
        <s v="MEGADATOS S.A."/>
        <s v="LINKOTEL S.A."/>
        <s v="SECURITY DATA SEGURIDAD EN DAT"/>
        <s v="SERVICIOS TELCODATA S.A."/>
        <s v="TELSOTERRA S.A."/>
        <s v="LATAMFIBERHOME CABLE C. LTDA"/>
      </sharedItems>
    </cacheField>
    <cacheField name="No.Proveedor:" numFmtId="0">
      <sharedItems containsSemiMixedTypes="0" containsString="0" containsNumber="1" containsInteger="1" minValue="398" maxValue="241479"/>
    </cacheField>
    <cacheField name="ruc" numFmtId="0">
      <sharedItems containsSemiMixedTypes="0" containsString="0" containsNumber="1" containsInteger="1" minValue="990800537001" maxValue="1792261848001"/>
    </cacheField>
    <cacheField name="Fecha" numFmtId="14">
      <sharedItems containsSemiMixedTypes="0" containsNonDate="0" containsDate="1" containsString="0" minDate="2019-01-04T00:00:00" maxDate="2019-12-28T00:00:00"/>
    </cacheField>
    <cacheField name="Tipo" numFmtId="0">
      <sharedItems/>
    </cacheField>
    <cacheField name="No.Físico" numFmtId="0">
      <sharedItems containsSemiMixedTypes="0" containsString="0" containsNumber="1" containsInteger="1" minValue="77" maxValue="245071"/>
    </cacheField>
    <cacheField name="Serie" numFmtId="0">
      <sharedItems containsSemiMixedTypes="0" containsString="0" containsNumber="1" containsInteger="1" minValue="0" maxValue="1011"/>
    </cacheField>
    <cacheField name="Monto" numFmtId="0">
      <sharedItems containsSemiMixedTypes="0" containsString="0" containsNumber="1" minValue="-1464054.53" maxValue="-61.59"/>
    </cacheField>
    <cacheField name="Monto Acumulado" numFmtId="0">
      <sharedItems containsSemiMixedTypes="0" containsString="0" containsNumber="1" minValue="0" maxValue="6052439.29"/>
    </cacheField>
    <cacheField name="tipo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pdesk_gye@telconet.ec" refreshedDate="43920.508623495371" createdVersion="6" refreshedVersion="6" minRefreshableVersion="3" recordCount="1380" xr:uid="{00000000-000A-0000-FFFF-FFFF7A000000}">
  <cacheSource type="worksheet">
    <worksheetSource ref="A1:AF1381" sheet="Cobros"/>
  </cacheSource>
  <cacheFields count="32">
    <cacheField name="LOGIN" numFmtId="0">
      <sharedItems/>
    </cacheField>
    <cacheField name="ESTADO PTO CLIENTE" numFmtId="0">
      <sharedItems/>
    </cacheField>
    <cacheField name="DESCRIPCION PTO CLIENTE" numFmtId="0">
      <sharedItems containsBlank="1"/>
    </cacheField>
    <cacheField name="IDENTIFICACION" numFmtId="0">
      <sharedItems containsSemiMixedTypes="0" containsString="0" containsNumber="1" containsInteger="1" minValue="122270" maxValue="1792367875001"/>
    </cacheField>
    <cacheField name="NOMBRES" numFmtId="0">
      <sharedItems containsBlank="1"/>
    </cacheField>
    <cacheField name="APELLIDOS" numFmtId="0">
      <sharedItems containsNonDate="0" containsString="0" containsBlank="1"/>
    </cacheField>
    <cacheField name="RAZON SOCIAL CLIENTE" numFmtId="0">
      <sharedItems count="10">
        <s v="MEGADATOS S,A,"/>
        <s v="LATAMFIBERHOME CABLE C, LTDA,"/>
        <s v="CABLE ANDINO S,A, CORPANDINO"/>
        <s v="CABLE ANDINO INC,"/>
        <s v="CONSORCIO SYSTOR TELCONET JR ELECTRIC SUPPLY"/>
        <s v="CONSORCIO BRAVCO - TELCONET"/>
        <s v="LINKOTEL , S, A,"/>
        <s v="SECURITY DATA SEGURIDAD EN DATOS Y FIRMA DIGITAL S,A,"/>
        <s v="SERVICIOS TELCODATA S,A,"/>
        <s v="TELSOTERRA S, A,"/>
      </sharedItems>
    </cacheField>
    <cacheField name="CICLO FACTURACION" numFmtId="0">
      <sharedItems containsNonDate="0" containsString="0" containsBlank="1"/>
    </cacheField>
    <cacheField name="ID DOCUMENTO" numFmtId="0">
      <sharedItems containsSemiMixedTypes="0" containsString="0" containsNumber="1" containsInteger="1" minValue="11650287" maxValue="16054827"/>
    </cacheField>
    <cacheField name="ID DETALLE DOCUMENTO" numFmtId="0">
      <sharedItems containsSemiMixedTypes="0" containsString="0" containsNumber="1" containsInteger="1" minValue="11851746" maxValue="16303371"/>
    </cacheField>
    <cacheField name="TIPO DOCUMENTO" numFmtId="0">
      <sharedItems/>
    </cacheField>
    <cacheField name="# DOCUMENTO" numFmtId="0">
      <sharedItems/>
    </cacheField>
    <cacheField name="VALOR" numFmtId="0">
      <sharedItems containsSemiMixedTypes="0" containsString="0" containsNumber="1" minValue="0.01" maxValue="2000000"/>
    </cacheField>
    <cacheField name="FORMA PAGO" numFmtId="0">
      <sharedItems/>
    </cacheField>
    <cacheField name="# REFERENCIA" numFmtId="0">
      <sharedItems containsString="0" containsBlank="1" containsNumber="1" containsInteger="1" minValue="73" maxValue="35676031072019"/>
    </cacheField>
    <cacheField name="COMENTARIO PAGO" numFmtId="0">
      <sharedItems containsBlank="1"/>
    </cacheField>
    <cacheField name="COMENTARIO PAGO DET" numFmtId="0">
      <sharedItems containsBlank="1"/>
    </cacheField>
    <cacheField name="BANCO" numFmtId="0">
      <sharedItems containsBlank="1"/>
    </cacheField>
    <cacheField name="TIPO CUENTA" numFmtId="0">
      <sharedItems containsBlank="1"/>
    </cacheField>
    <cacheField name="BANCO EMPRESA" numFmtId="0">
      <sharedItems containsBlank="1"/>
    </cacheField>
    <cacheField name="TIPO DOCUMENTO AUT" numFmtId="0">
      <sharedItems/>
    </cacheField>
    <cacheField name="# DOCUMENTO AUT" numFmtId="0">
      <sharedItems/>
    </cacheField>
    <cacheField name="FECHA EMISION" numFmtId="14">
      <sharedItems containsSemiMixedTypes="0" containsNonDate="0" containsDate="1" containsString="0" minDate="2018-01-11T00:00:00" maxDate="2019-12-19T00:00:00"/>
    </cacheField>
    <cacheField name="USUARIO CREACION" numFmtId="0">
      <sharedItems/>
    </cacheField>
    <cacheField name="ESTADO" numFmtId="0">
      <sharedItems/>
    </cacheField>
    <cacheField name="FECHA CREACION" numFmtId="22">
      <sharedItems containsSemiMixedTypes="0" containsNonDate="0" containsDate="1" containsString="0" minDate="2019-01-03T14:14:58" maxDate="2019-12-27T18:03:19"/>
    </cacheField>
    <cacheField name="FECHA DEPOSITO" numFmtId="0">
      <sharedItems containsNonDate="0" containsDate="1" containsString="0" containsBlank="1" minDate="2018-12-19T00:00:00" maxDate="2019-12-28T00:00:00"/>
    </cacheField>
    <cacheField name="FECHA PROCESADO" numFmtId="0">
      <sharedItems containsNonDate="0" containsDate="1" containsString="0" containsBlank="1" minDate="2019-01-08T00:00:00" maxDate="2019-12-25T00:00:00"/>
    </cacheField>
    <cacheField name="FECHA CRUCE" numFmtId="0">
      <sharedItems containsNonDate="0" containsString="0" containsBlank="1"/>
    </cacheField>
    <cacheField name="# COMPROBANTE" numFmtId="0">
      <sharedItems containsSemiMixedTypes="0" containsString="0" containsNumber="1" containsInteger="1" minValue="361" maxValue="35676031072019"/>
    </cacheField>
    <cacheField name="OFICINA" numFmtId="0">
      <sharedItems/>
    </cacheField>
    <cacheField name="DESCRIPCION PLA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7">
  <r>
    <s v="'007769"/>
    <x v="0"/>
    <s v="FR"/>
    <n v="26919303"/>
    <n v="303"/>
    <n v="1001"/>
    <d v="2019-12-04T00:00:00"/>
    <n v="10752"/>
    <n v="572.76"/>
    <n v="10179.24"/>
    <s v="CABLE ANDINO REEMBOLSO DE GASTOS COUBICACION DE EQUIPOS PANAM"/>
    <n v="1"/>
    <s v="Relacionada"/>
  </r>
  <r>
    <s v="'007769"/>
    <x v="0"/>
    <s v="FV"/>
    <n v="26973503"/>
    <n v="304"/>
    <n v="1001"/>
    <d v="2019-12-09T00:00:00"/>
    <n v="72298.559999999998"/>
    <n v="0"/>
    <n v="72298.559999999998"/>
    <s v="CABLE ANDINO SA TRANSPORTE INTERNACIONAL DICIEMBRE 2019"/>
    <n v="1"/>
    <s v="Relacionada"/>
  </r>
  <r>
    <s v="'007769"/>
    <x v="0"/>
    <s v="FV"/>
    <n v="27135903"/>
    <n v="306"/>
    <n v="1001"/>
    <d v="2019-12-18T00:00:00"/>
    <n v="2409.9499999999998"/>
    <n v="0"/>
    <n v="2409.9499999999998"/>
    <s v="CABLE ANDINO SA TRANSPORTE INTERNACIONAL DICIEMBRE 2019"/>
    <n v="1"/>
    <s v="Relacionada"/>
  </r>
  <r>
    <s v="'007769"/>
    <x v="0"/>
    <s v="FV"/>
    <n v="27135003"/>
    <n v="305"/>
    <n v="1001"/>
    <d v="2019-12-18T00:00:00"/>
    <n v="1285.3599999999999"/>
    <n v="0"/>
    <n v="1285.3599999999999"/>
    <s v="CABLE ANDINO SA TRANSPORTE INTERNACIONAL NOV 2019"/>
    <n v="1"/>
    <s v="Relacionada"/>
  </r>
  <r>
    <s v="'241479"/>
    <x v="1"/>
    <s v="FV"/>
    <n v="27220203"/>
    <n v="3748"/>
    <n v="1002"/>
    <d v="2019-12-26T00:00:00"/>
    <n v="1112.52"/>
    <n v="0"/>
    <n v="1112.52"/>
    <s v="CAJAMARCA PROTECTIVE TN-UIO F3748 POR PAGO POLIGRAFOS"/>
    <n v="1"/>
    <s v="Relacionada"/>
  </r>
  <r>
    <s v="'241479"/>
    <x v="1"/>
    <s v="FV"/>
    <n v="27220303"/>
    <n v="3764"/>
    <n v="1002"/>
    <d v="2019-12-26T00:00:00"/>
    <n v="624.84"/>
    <n v="0"/>
    <n v="624.84"/>
    <s v="CAJAMARCA TN-UIO F3764 POR PAGO POLIGRAFOS"/>
    <n v="1"/>
    <s v="Relacionada"/>
  </r>
  <r>
    <s v="'241479"/>
    <x v="1"/>
    <s v="FV"/>
    <n v="27412003"/>
    <n v="3665"/>
    <n v="1002"/>
    <d v="2019-12-31T00:00:00"/>
    <n v="2135.1"/>
    <n v="0"/>
    <n v="2135.1"/>
    <s v="CAJAMARCA PROTECTIVE ESCOLTA MOTORIZADO SOLICITADO ING TTOPIC"/>
    <n v="1"/>
    <s v="Relacionada"/>
  </r>
  <r>
    <s v="'004080"/>
    <x v="2"/>
    <s v="FB"/>
    <n v="26586003"/>
    <n v="982"/>
    <n v="1001"/>
    <d v="2019-10-31T00:00:00"/>
    <n v="5215.5"/>
    <n v="0"/>
    <n v="5215.5"/>
    <s v="LATAMFIBERHOME CABLE C LTDA COMPRA CABLE FIBRA OPTICA"/>
    <n v="1"/>
    <s v="Relacionada"/>
  </r>
  <r>
    <s v="'004080"/>
    <x v="2"/>
    <s v="FB"/>
    <n v="26586103"/>
    <n v="980"/>
    <n v="1001"/>
    <d v="2019-10-31T00:00:00"/>
    <n v="85644"/>
    <n v="0"/>
    <n v="85644"/>
    <s v="LATAMFIBERHOME CABLE C LTDA COMPRA DE FIBRA OPTICA"/>
    <n v="1"/>
    <s v="Relacionada"/>
  </r>
  <r>
    <s v="'004080"/>
    <x v="2"/>
    <s v="FB"/>
    <n v="26578503"/>
    <n v="978"/>
    <n v="1001"/>
    <d v="2019-10-31T00:00:00"/>
    <n v="85644"/>
    <n v="0"/>
    <n v="85644"/>
    <s v="LATAMFIBERHOME CABLE CLTDA COMPRA FIBRA OPTICA PARA DUCTOS"/>
    <n v="1"/>
    <s v="Relacionada"/>
  </r>
  <r>
    <s v="'004080"/>
    <x v="2"/>
    <s v="FB"/>
    <n v="26586303"/>
    <n v="981"/>
    <n v="1001"/>
    <d v="2019-10-31T00:00:00"/>
    <n v="76332.960000000006"/>
    <n v="0"/>
    <n v="76332.960000000006"/>
    <s v="LATAMFIBERHOME CABLE C LTDA COMPRA CABLE FIBRA OPTICA"/>
    <n v="1"/>
    <s v="Relacionada"/>
  </r>
  <r>
    <s v="'004080"/>
    <x v="2"/>
    <s v="FB"/>
    <n v="26610203"/>
    <n v="988"/>
    <n v="1001"/>
    <d v="2019-11-08T00:00:00"/>
    <n v="6500.16"/>
    <n v="0"/>
    <n v="6500.16"/>
    <s v="LATAMFIBERHOME C LTDA COMPRA DE 180000 MTS DE CABLE DE FO"/>
    <n v="1"/>
    <s v="Relacionada"/>
  </r>
  <r>
    <s v="'004080"/>
    <x v="2"/>
    <s v="FB"/>
    <n v="26686903"/>
    <n v="996"/>
    <n v="1001"/>
    <d v="2019-11-14T00:00:00"/>
    <n v="63958.5"/>
    <n v="0"/>
    <n v="63958.5"/>
    <s v="LATAMFIBERHOME COMPRA DE CABLE DE FIBRA OPTICA"/>
    <n v="1"/>
    <s v="Relacionada"/>
  </r>
  <r>
    <s v="'004080"/>
    <x v="2"/>
    <s v="FB"/>
    <n v="26727503"/>
    <n v="1000"/>
    <n v="1001"/>
    <d v="2019-11-19T00:00:00"/>
    <n v="67812.479999999996"/>
    <n v="0"/>
    <n v="67812.479999999996"/>
    <s v="LATAMFIBERHOME CLTDA COMPRA DE 180000 MTS DE CABLE DE FO ADSS SPAN 250 48H LOOSE TUBE DOUBLE"/>
    <n v="1"/>
    <s v="Relacionada"/>
  </r>
  <r>
    <s v="'004080"/>
    <x v="2"/>
    <s v="FB"/>
    <n v="26760203"/>
    <n v="1003"/>
    <n v="1001"/>
    <d v="2019-11-22T00:00:00"/>
    <n v="51649.919999999998"/>
    <n v="0"/>
    <n v="51649.919999999998"/>
    <s v="LATAMFIBERHOME COMPRA MATERIALES ABASTECIMIENTO DE BODEGAS"/>
    <n v="1"/>
    <s v="Relacionada"/>
  </r>
  <r>
    <s v="'004080"/>
    <x v="2"/>
    <s v="FB"/>
    <n v="26760703"/>
    <n v="1004"/>
    <n v="1001"/>
    <d v="2019-11-22T00:00:00"/>
    <n v="14054.4"/>
    <n v="0"/>
    <n v="14054.4"/>
    <s v="LATAMFIBERHOME COMPRA DE MATERIALES ABASTASTECIMIENTO"/>
    <n v="1"/>
    <s v="Relacionada"/>
  </r>
  <r>
    <s v="'004080"/>
    <x v="2"/>
    <s v="FB"/>
    <n v="26774803"/>
    <n v="1009"/>
    <n v="1001"/>
    <d v="2019-11-25T00:00:00"/>
    <n v="37551.599999999999"/>
    <n v="0"/>
    <n v="37551.599999999999"/>
    <s v="LATAMFIBERHOME CABLE C LTDAFIBRA SOLICITADA POR BODEGA PARA TECNICOS DE CAMPO"/>
    <n v="1"/>
    <s v="Relacionada"/>
  </r>
  <r>
    <s v="'004080"/>
    <x v="2"/>
    <s v="FB"/>
    <n v="26801803"/>
    <n v="1016"/>
    <n v="1001"/>
    <d v="2019-11-26T00:00:00"/>
    <n v="82174.320000000007"/>
    <n v="0"/>
    <n v="82174.320000000007"/>
    <s v="LATAMFIBERHOME COMPRA DE 180000 MTS DE CABLE DE FO ADSS SPAN 250 48H LOOSE TUBE DOUBLE JACKET"/>
    <n v="1"/>
    <s v="Relacionada"/>
  </r>
  <r>
    <s v="'004080"/>
    <x v="2"/>
    <s v="FB"/>
    <n v="26859403"/>
    <n v="1020"/>
    <n v="1001"/>
    <d v="2019-11-28T00:00:00"/>
    <n v="58413.599999999999"/>
    <n v="0"/>
    <n v="58413.599999999999"/>
    <s v="LATAMFIBERHOME COMPRA DE CABLE DE FIBRA OPTICA"/>
    <n v="1"/>
    <s v="Relacionada"/>
  </r>
  <r>
    <s v="'004080"/>
    <x v="2"/>
    <s v="FB"/>
    <n v="26857503"/>
    <n v="1021"/>
    <n v="1001"/>
    <d v="2019-11-28T00:00:00"/>
    <n v="66055.679999999993"/>
    <n v="0"/>
    <n v="66055.679999999993"/>
    <s v="LATAMFIBERHOME CABLE C LTDA COMPRA CABLE DE FIBRA OPTICA"/>
    <n v="1"/>
    <s v="Relacionada"/>
  </r>
  <r>
    <s v="'004080"/>
    <x v="2"/>
    <s v="FB"/>
    <n v="26869503"/>
    <n v="1023"/>
    <n v="1001"/>
    <d v="2019-11-29T00:00:00"/>
    <n v="31622.400000000001"/>
    <n v="0"/>
    <n v="31622.400000000001"/>
    <s v="LATAMFIBERHOME COMPRA DE CABLE FIBRA OPTICA"/>
    <n v="1"/>
    <s v="Relacionada"/>
  </r>
  <r>
    <s v="'004080"/>
    <x v="2"/>
    <s v="FB"/>
    <n v="26961003"/>
    <n v="1030"/>
    <n v="1001"/>
    <d v="2019-12-09T00:00:00"/>
    <n v="85644"/>
    <n v="0"/>
    <n v="85644"/>
    <s v="LATAMFIBERHOME COMPRA DE MATERIALES"/>
    <n v="1"/>
    <s v="Relacionada"/>
  </r>
  <r>
    <s v="'004080"/>
    <x v="2"/>
    <s v="FB"/>
    <n v="26956003"/>
    <n v="1031"/>
    <n v="1001"/>
    <d v="2019-12-09T00:00:00"/>
    <n v="50991.12"/>
    <n v="0"/>
    <n v="50991.12"/>
    <s v="LATAMFIBERHOME COMPRA DE MATERIALES"/>
    <n v="1"/>
    <s v="Relacionada"/>
  </r>
  <r>
    <s v="'004080"/>
    <x v="2"/>
    <s v="FB"/>
    <n v="26970603"/>
    <n v="1037"/>
    <n v="1001"/>
    <d v="2019-12-09T00:00:00"/>
    <n v="64738.080000000002"/>
    <n v="0"/>
    <n v="64738.080000000002"/>
    <s v="LATAMFIBERHOME CABLE COMPRA DE 180000 MTS DE CABLE DE FO ADSS SPAN 250 48H LOOSE IB"/>
    <n v="1"/>
    <s v="Relacionada"/>
  </r>
  <r>
    <s v="'004080"/>
    <x v="2"/>
    <s v="FB"/>
    <n v="27163303"/>
    <n v="1050"/>
    <n v="1001"/>
    <d v="2019-12-19T00:00:00"/>
    <n v="17128.8"/>
    <n v="0"/>
    <n v="17128.8"/>
    <s v="LATAMFIBERHOME COMPRA DE MATERIALES"/>
    <n v="1"/>
    <s v="Relacionada"/>
  </r>
  <r>
    <s v="'004080"/>
    <x v="2"/>
    <s v="FB"/>
    <n v="27162603"/>
    <n v="1049"/>
    <n v="1001"/>
    <d v="2019-12-19T00:00:00"/>
    <n v="79934.399999999994"/>
    <n v="0"/>
    <n v="79934.399999999994"/>
    <s v="LATAMFIBERHOME COMPRA DE MATERIALES"/>
    <n v="1"/>
    <s v="Relacionada"/>
  </r>
  <r>
    <s v="'004080"/>
    <x v="2"/>
    <s v="FB"/>
    <n v="27162403"/>
    <n v="1052"/>
    <n v="1001"/>
    <d v="2019-12-19T00:00:00"/>
    <n v="74224.800000000003"/>
    <n v="0"/>
    <n v="74224.800000000003"/>
    <s v="LATAMFIBERHOME COMPRA DE MATERIALES"/>
    <n v="1"/>
    <s v="Relacionada"/>
  </r>
  <r>
    <s v="'000408"/>
    <x v="3"/>
    <s v="FV"/>
    <n v="477603"/>
    <n v="121632"/>
    <n v="1001"/>
    <d v="2011-02-15T00:00:00"/>
    <n v="355.6"/>
    <n v="0"/>
    <n v="355.6"/>
    <s v="ALQUILER E-1 DICIEMBRE/2011"/>
    <n v="1"/>
    <s v="Relacionada"/>
  </r>
  <r>
    <s v="'000408"/>
    <x v="3"/>
    <s v="FV"/>
    <n v="549703"/>
    <n v="121528"/>
    <n v="1001"/>
    <d v="2011-02-25T00:00:00"/>
    <n v="10.54"/>
    <n v="0"/>
    <n v="10.54"/>
    <s v="CONSUMO LINEA TELEFONICA # 3901112"/>
    <n v="1"/>
    <s v="Relacionada"/>
  </r>
  <r>
    <s v="'000408"/>
    <x v="3"/>
    <s v="FV"/>
    <n v="548803"/>
    <n v="121532"/>
    <n v="1001"/>
    <d v="2011-02-25T00:00:00"/>
    <n v="16.04"/>
    <n v="0"/>
    <n v="16.04"/>
    <s v="CANCELACION DE CONSUMO LINEA TELEFONICA # 3901440"/>
    <n v="1"/>
    <s v="Relacionada"/>
  </r>
  <r>
    <s v="'000408"/>
    <x v="3"/>
    <s v="FV"/>
    <n v="548703"/>
    <n v="121531"/>
    <n v="1001"/>
    <d v="2011-02-25T00:00:00"/>
    <n v="17.03"/>
    <n v="0"/>
    <n v="17.03"/>
    <s v="CANCELACION CONSUMO LINEA TELEFONICA # 3901441"/>
    <n v="1"/>
    <s v="Relacionada"/>
  </r>
  <r>
    <s v="'000408"/>
    <x v="3"/>
    <s v="FV"/>
    <n v="549203"/>
    <n v="121536"/>
    <n v="1001"/>
    <d v="2011-02-25T00:00:00"/>
    <n v="16.13"/>
    <n v="0"/>
    <n v="16.13"/>
    <s v="CONSUMO LINEA TELEFONICA # 3901442"/>
    <n v="1"/>
    <s v="Relacionada"/>
  </r>
  <r>
    <s v="'000408"/>
    <x v="3"/>
    <s v="FV"/>
    <n v="549303"/>
    <n v="121537"/>
    <n v="1001"/>
    <d v="2011-02-25T00:00:00"/>
    <n v="15.66"/>
    <n v="0"/>
    <n v="15.66"/>
    <s v="CANC CONSUMO DE LINEA TELEFONO# 3901437"/>
    <n v="1"/>
    <s v="Relacionada"/>
  </r>
  <r>
    <s v="'000408"/>
    <x v="3"/>
    <s v="FV"/>
    <n v="549403"/>
    <n v="121538"/>
    <n v="1001"/>
    <d v="2011-02-25T00:00:00"/>
    <n v="223.8"/>
    <n v="0"/>
    <n v="223.8"/>
    <s v="CANC CONSUMO DE LINEA TELEFONICA # 3900111"/>
    <n v="1"/>
    <s v="Relacionada"/>
  </r>
  <r>
    <s v="'000408"/>
    <x v="3"/>
    <s v="FV"/>
    <n v="549503"/>
    <n v="121539"/>
    <n v="1001"/>
    <d v="2011-02-25T00:00:00"/>
    <n v="10.54"/>
    <n v="0"/>
    <n v="10.54"/>
    <s v="CONSUMO LINEA TELEFONICA # 3901060"/>
    <n v="1"/>
    <s v="Relacionada"/>
  </r>
  <r>
    <s v="'000408"/>
    <x v="3"/>
    <s v="FV"/>
    <n v="548203"/>
    <n v="121572"/>
    <n v="1001"/>
    <d v="2011-02-25T00:00:00"/>
    <n v="15.34"/>
    <n v="0"/>
    <n v="15.34"/>
    <s v="CANCELACION LINEA TELEFONICA # 3901171"/>
    <n v="1"/>
    <s v="Relacionada"/>
  </r>
  <r>
    <s v="'000408"/>
    <x v="3"/>
    <s v="FV"/>
    <n v="549103"/>
    <n v="121535"/>
    <n v="1001"/>
    <d v="2011-02-25T00:00:00"/>
    <n v="17.239999999999998"/>
    <n v="0"/>
    <n v="17.239999999999998"/>
    <s v="CANCELACION CONSUMO LINEA TELEFONICA # 3901438"/>
    <n v="1"/>
    <s v="Relacionada"/>
  </r>
  <r>
    <s v="'000408"/>
    <x v="3"/>
    <s v="FV"/>
    <n v="549003"/>
    <n v="121534"/>
    <n v="1001"/>
    <d v="2011-02-25T00:00:00"/>
    <n v="17.440000000000001"/>
    <n v="0"/>
    <n v="17.440000000000001"/>
    <s v="CANCELACION CONSUMO LINEA TELEFONICA # 3901439"/>
    <n v="1"/>
    <s v="Relacionada"/>
  </r>
  <r>
    <s v="'000408"/>
    <x v="3"/>
    <s v="FV"/>
    <n v="548303"/>
    <n v="121573"/>
    <n v="1001"/>
    <d v="2011-02-25T00:00:00"/>
    <n v="10.54"/>
    <n v="0"/>
    <n v="10.54"/>
    <s v="CANCELACION LINEA TELEFONICA # 3901001"/>
    <n v="1"/>
    <s v="Relacionada"/>
  </r>
  <r>
    <s v="'000408"/>
    <x v="3"/>
    <s v="FV"/>
    <n v="548903"/>
    <n v="121533"/>
    <n v="1001"/>
    <d v="2011-02-25T00:00:00"/>
    <n v="15.84"/>
    <n v="0"/>
    <n v="15.84"/>
    <s v="CANCELACION CONSUMO LINEA TELEFONICA # 3901436"/>
    <n v="1"/>
    <s v="Relacionada"/>
  </r>
  <r>
    <s v="'000408"/>
    <x v="3"/>
    <s v="FV"/>
    <n v="548403"/>
    <n v="121574"/>
    <n v="1001"/>
    <d v="2011-02-25T00:00:00"/>
    <n v="10.54"/>
    <n v="0"/>
    <n v="10.54"/>
    <s v="CANCELACION CONSUMO LINEA TELEFONICA # 3901002"/>
    <n v="1"/>
    <s v="Relacionada"/>
  </r>
  <r>
    <s v="'000408"/>
    <x v="3"/>
    <s v="FV"/>
    <n v="548503"/>
    <n v="121575"/>
    <n v="1001"/>
    <d v="2011-02-25T00:00:00"/>
    <n v="10.54"/>
    <n v="0"/>
    <n v="10.54"/>
    <s v="CANCELACION CONSUMO DE LINEA TELEFONICA # 3901061"/>
    <n v="1"/>
    <s v="Relacionada"/>
  </r>
  <r>
    <s v="'000408"/>
    <x v="3"/>
    <s v="FV"/>
    <n v="548603"/>
    <n v="121530"/>
    <n v="1001"/>
    <d v="2011-02-25T00:00:00"/>
    <n v="17.170000000000002"/>
    <n v="0"/>
    <n v="17.170000000000002"/>
    <s v="CANCELACION CONSUMI DE LINEA TELEFONICA # 3901443"/>
    <n v="1"/>
    <s v="Relacionada"/>
  </r>
  <r>
    <s v="'000408"/>
    <x v="3"/>
    <s v="FV"/>
    <n v="549603"/>
    <n v="121529"/>
    <n v="1001"/>
    <d v="2011-02-25T00:00:00"/>
    <n v="10.54"/>
    <n v="0"/>
    <n v="10.54"/>
    <s v="CANCELACION CONSUMO LINEA TELEFONICA # 3900125"/>
    <n v="1"/>
    <s v="Relacionada"/>
  </r>
  <r>
    <s v="'000408"/>
    <x v="3"/>
    <s v="FV"/>
    <n v="634003"/>
    <n v="124036"/>
    <n v="1001"/>
    <d v="2011-03-14T00:00:00"/>
    <n v="355.6"/>
    <n v="0"/>
    <n v="355.6"/>
    <s v="ALQUILER E-1 ENERO/2011"/>
    <n v="1"/>
    <s v="Relacionada"/>
  </r>
  <r>
    <s v="'000408"/>
    <x v="3"/>
    <s v="FV"/>
    <n v="852603"/>
    <n v="126245"/>
    <n v="1001"/>
    <d v="2011-04-15T00:00:00"/>
    <n v="355.6"/>
    <n v="0"/>
    <n v="355.6"/>
    <s v="ALQUILER E-1 FEBRERO/2011"/>
    <n v="1"/>
    <s v="Relacionada"/>
  </r>
  <r>
    <s v="'000408"/>
    <x v="3"/>
    <s v="FV"/>
    <n v="1073403"/>
    <n v="128491"/>
    <n v="1001"/>
    <d v="2011-05-23T00:00:00"/>
    <n v="355.6"/>
    <n v="0"/>
    <n v="355.6"/>
    <s v="ALQUILER E-1 MARZO 2011"/>
    <n v="1"/>
    <s v="Relacionada"/>
  </r>
  <r>
    <s v="'000408"/>
    <x v="3"/>
    <s v="FV"/>
    <n v="1227803"/>
    <n v="130837"/>
    <n v="1001"/>
    <d v="2011-06-15T00:00:00"/>
    <n v="355.6"/>
    <n v="0"/>
    <n v="355.6"/>
    <s v="ALQUILER E-1 MES ABRIL/2011"/>
    <n v="1"/>
    <s v="Relacionada"/>
  </r>
  <r>
    <s v="'000408"/>
    <x v="3"/>
    <s v="FV"/>
    <n v="1337303"/>
    <n v="132985"/>
    <n v="1001"/>
    <d v="2011-07-01T00:00:00"/>
    <n v="10.54"/>
    <n v="0"/>
    <n v="10.54"/>
    <s v="Por consumo telefonico #3901002 del 21/03 al 20/04/2011"/>
    <n v="1"/>
    <s v="Relacionada"/>
  </r>
  <r>
    <s v="'000408"/>
    <x v="3"/>
    <s v="FV"/>
    <n v="1336703"/>
    <n v="132986"/>
    <n v="1001"/>
    <d v="2011-07-01T00:00:00"/>
    <n v="10.54"/>
    <n v="0"/>
    <n v="10.54"/>
    <s v="Por consumo telefonico #3901061 del 21/03 al 20/04/2011"/>
    <n v="1"/>
    <s v="Relacionada"/>
  </r>
  <r>
    <s v="'000408"/>
    <x v="3"/>
    <s v="FV"/>
    <n v="1336503"/>
    <n v="133006"/>
    <n v="1001"/>
    <d v="2011-07-01T00:00:00"/>
    <n v="10.54"/>
    <n v="0"/>
    <n v="10.54"/>
    <s v="Por consumo telefonico #3901061 del 21/04 al 20/05/2011"/>
    <n v="1"/>
    <s v="Relacionada"/>
  </r>
  <r>
    <s v="'000408"/>
    <x v="3"/>
    <s v="FV"/>
    <n v="1336403"/>
    <n v="133005"/>
    <n v="1001"/>
    <d v="2011-07-01T00:00:00"/>
    <n v="10.54"/>
    <n v="0"/>
    <n v="10.54"/>
    <s v="Por consumo telefonico #3901002 del 21/04 al 20/05/2011"/>
    <n v="1"/>
    <s v="Relacionada"/>
  </r>
  <r>
    <s v="'000408"/>
    <x v="3"/>
    <s v="FV"/>
    <n v="1336303"/>
    <n v="132991"/>
    <n v="1001"/>
    <d v="2011-07-01T00:00:00"/>
    <n v="11.19"/>
    <n v="0"/>
    <n v="11.19"/>
    <s v="Por consumo telefonico #3901441 del 21/04 al 20/05/2011"/>
    <n v="1"/>
    <s v="Relacionada"/>
  </r>
  <r>
    <s v="'000408"/>
    <x v="3"/>
    <s v="FV"/>
    <n v="1336203"/>
    <n v="132992"/>
    <n v="1001"/>
    <d v="2011-07-01T00:00:00"/>
    <n v="11.19"/>
    <n v="0"/>
    <n v="11.19"/>
    <s v="Por consumo telefonico #3901440 del 21/04 al 20/05/2011"/>
    <n v="1"/>
    <s v="Relacionada"/>
  </r>
  <r>
    <s v="'000408"/>
    <x v="3"/>
    <s v="FV"/>
    <n v="1336103"/>
    <n v="132993"/>
    <n v="1001"/>
    <d v="2011-07-01T00:00:00"/>
    <n v="11.21"/>
    <n v="0"/>
    <n v="11.21"/>
    <s v="Por consumo telefonico #3901436 del 21/04 al 20/05/2011"/>
    <n v="1"/>
    <s v="Relacionada"/>
  </r>
  <r>
    <s v="'000408"/>
    <x v="3"/>
    <s v="FV"/>
    <n v="1335903"/>
    <n v="132995"/>
    <n v="1001"/>
    <d v="2011-07-01T00:00:00"/>
    <n v="11.06"/>
    <n v="0"/>
    <n v="11.06"/>
    <s v="Por consumo telefonico #3901438 del 21/04 al 20/05/2011"/>
    <n v="1"/>
    <s v="Relacionada"/>
  </r>
  <r>
    <s v="'000408"/>
    <x v="3"/>
    <s v="FV"/>
    <n v="1335803"/>
    <n v="132996"/>
    <n v="1001"/>
    <d v="2011-07-01T00:00:00"/>
    <n v="10.98"/>
    <n v="0"/>
    <n v="10.98"/>
    <s v="Por consumo telefonico #3901442 del 21/04 al 20/05/2011"/>
    <n v="1"/>
    <s v="Relacionada"/>
  </r>
  <r>
    <s v="'000408"/>
    <x v="3"/>
    <s v="FV"/>
    <n v="1335603"/>
    <n v="133003"/>
    <n v="1001"/>
    <d v="2011-07-01T00:00:00"/>
    <n v="359.48"/>
    <n v="0"/>
    <n v="359.48"/>
    <s v="Por consumo telefonico #3901171 del 21/04 al 20/05/2011"/>
    <n v="1"/>
    <s v="Relacionada"/>
  </r>
  <r>
    <s v="'000408"/>
    <x v="3"/>
    <s v="FV"/>
    <n v="1335403"/>
    <n v="133004"/>
    <n v="1001"/>
    <d v="2011-07-01T00:00:00"/>
    <n v="10.54"/>
    <n v="0"/>
    <n v="10.54"/>
    <s v="Por consumo telefonico #3901001 del 21/04 al 20/05/2011"/>
    <n v="1"/>
    <s v="Relacionada"/>
  </r>
  <r>
    <s v="'000408"/>
    <x v="3"/>
    <s v="FV"/>
    <n v="1335303"/>
    <n v="132989"/>
    <n v="1001"/>
    <d v="2011-07-01T00:00:00"/>
    <n v="10.54"/>
    <n v="0"/>
    <n v="10.54"/>
    <s v="Por consumo telefonico #3900125 del 21/04 al 20/05/2011"/>
    <n v="1"/>
    <s v="Relacionada"/>
  </r>
  <r>
    <s v="'000408"/>
    <x v="3"/>
    <s v="FV"/>
    <n v="1335703"/>
    <n v="132997"/>
    <n v="1001"/>
    <d v="2011-07-01T00:00:00"/>
    <n v="11.1"/>
    <n v="0"/>
    <n v="11.1"/>
    <s v="Por consumo telefonico #3901437 del 21/04 al 20/05/2011"/>
    <n v="1"/>
    <s v="Relacionada"/>
  </r>
  <r>
    <s v="'000408"/>
    <x v="3"/>
    <s v="FV"/>
    <n v="1335203"/>
    <n v="132998"/>
    <n v="1001"/>
    <d v="2011-07-01T00:00:00"/>
    <n v="183.75"/>
    <n v="0"/>
    <n v="183.75"/>
    <s v="Por consumo telefonico #3900111 del 21/04 al 20/05/2011"/>
    <n v="1"/>
    <s v="Relacionada"/>
  </r>
  <r>
    <s v="'000408"/>
    <x v="3"/>
    <s v="FV"/>
    <n v="1335003"/>
    <n v="133022"/>
    <n v="1001"/>
    <d v="2011-07-01T00:00:00"/>
    <n v="10.54"/>
    <n v="0"/>
    <n v="10.54"/>
    <s v="Por consumo telefonico #3901061 del 21/05 al 20/06/2011"/>
    <n v="1"/>
    <s v="Relacionada"/>
  </r>
  <r>
    <s v="'000408"/>
    <x v="3"/>
    <s v="FV"/>
    <n v="1334903"/>
    <n v="133007"/>
    <n v="1001"/>
    <d v="2011-07-01T00:00:00"/>
    <n v="10.54"/>
    <n v="0"/>
    <n v="10.54"/>
    <s v="Por consumo telefonico #3901436 del 21/05 al 20/06/2011"/>
    <n v="1"/>
    <s v="Relacionada"/>
  </r>
  <r>
    <s v="'000408"/>
    <x v="3"/>
    <s v="FV"/>
    <n v="1334803"/>
    <n v="133009"/>
    <n v="1001"/>
    <d v="2011-07-01T00:00:00"/>
    <n v="10.54"/>
    <n v="0"/>
    <n v="10.54"/>
    <s v="Por consumo telefonico #3900125 del 21/05 al 20/06/2011"/>
    <n v="1"/>
    <s v="Relacionada"/>
  </r>
  <r>
    <s v="'000408"/>
    <x v="3"/>
    <s v="FV"/>
    <n v="1335103"/>
    <n v="132990"/>
    <n v="1001"/>
    <d v="2011-07-01T00:00:00"/>
    <n v="11.21"/>
    <n v="0"/>
    <n v="11.21"/>
    <s v="Por consumo telefonico #3901443 del 21/05 al 20/06/2011"/>
    <n v="1"/>
    <s v="Relacionada"/>
  </r>
  <r>
    <s v="'000408"/>
    <x v="3"/>
    <s v="FV"/>
    <n v="1334703"/>
    <n v="133010"/>
    <n v="1001"/>
    <d v="2011-07-01T00:00:00"/>
    <n v="10.54"/>
    <n v="0"/>
    <n v="10.54"/>
    <s v="Por consumo telefonico #3901443 del 21/05 al 20/06/2011"/>
    <n v="1"/>
    <s v="Relacionada"/>
  </r>
  <r>
    <s v="'000408"/>
    <x v="3"/>
    <s v="FV"/>
    <n v="1334603"/>
    <n v="133011"/>
    <n v="1001"/>
    <d v="2011-07-01T00:00:00"/>
    <n v="10.54"/>
    <n v="0"/>
    <n v="10.54"/>
    <s v="Por consumo telefonico #3901441 del 21/05 al 20/06/2011"/>
    <n v="1"/>
    <s v="Relacionada"/>
  </r>
  <r>
    <s v="'000408"/>
    <x v="3"/>
    <s v="FV"/>
    <n v="1334503"/>
    <n v="133012"/>
    <n v="1001"/>
    <d v="2011-07-01T00:00:00"/>
    <n v="10.54"/>
    <n v="0"/>
    <n v="10.54"/>
    <s v="Por consumo telefonico #3901440 del 21/05 al 20/06/2011"/>
    <n v="1"/>
    <s v="Relacionada"/>
  </r>
  <r>
    <s v="'000408"/>
    <x v="3"/>
    <s v="FV"/>
    <n v="1334403"/>
    <n v="133013"/>
    <n v="1001"/>
    <d v="2011-07-01T00:00:00"/>
    <n v="10.54"/>
    <n v="0"/>
    <n v="10.54"/>
    <s v="Por consumo telefonico #3901439 del 21/05 al 20/06/2011"/>
    <n v="1"/>
    <s v="Relacionada"/>
  </r>
  <r>
    <s v="'000408"/>
    <x v="3"/>
    <s v="FV"/>
    <n v="1334303"/>
    <n v="133015"/>
    <n v="1001"/>
    <d v="2011-07-01T00:00:00"/>
    <n v="10.54"/>
    <n v="0"/>
    <n v="10.54"/>
    <s v="Por consumo telefonico #3901442 del 21/05 al 20/06/2011"/>
    <n v="1"/>
    <s v="Relacionada"/>
  </r>
  <r>
    <s v="'000408"/>
    <x v="3"/>
    <s v="FV"/>
    <n v="1333003"/>
    <n v="133016"/>
    <n v="1001"/>
    <d v="2011-07-01T00:00:00"/>
    <n v="10.54"/>
    <n v="0"/>
    <n v="10.54"/>
    <s v="Por consumo telefonico #3901437 del 21/05/ al 20/06/2011"/>
    <n v="1"/>
    <s v="Relacionada"/>
  </r>
  <r>
    <s v="'000408"/>
    <x v="3"/>
    <s v="FV"/>
    <n v="1332903"/>
    <n v="133017"/>
    <n v="1001"/>
    <d v="2011-07-01T00:00:00"/>
    <n v="209.82"/>
    <n v="0"/>
    <n v="209.82"/>
    <s v="Por consumo telefonico #3900111 del 21/05/ al 20/06/2011"/>
    <n v="1"/>
    <s v="Relacionada"/>
  </r>
  <r>
    <s v="'000408"/>
    <x v="3"/>
    <s v="FV"/>
    <n v="1332503"/>
    <n v="133018"/>
    <n v="1001"/>
    <d v="2011-07-01T00:00:00"/>
    <n v="10.54"/>
    <n v="0"/>
    <n v="10.54"/>
    <s v="Por consumo telefonico #3901060 del 21/05/ al 20/06/2011"/>
    <n v="1"/>
    <s v="Relacionada"/>
  </r>
  <r>
    <s v="'000408"/>
    <x v="3"/>
    <s v="FV"/>
    <n v="1332303"/>
    <n v="133020"/>
    <n v="1001"/>
    <d v="2011-07-01T00:00:00"/>
    <n v="10.54"/>
    <n v="0"/>
    <n v="10.54"/>
    <s v="Por consumo telefonico #3901001 del 21/05 al 20/06/2011"/>
    <n v="1"/>
    <s v="Relacionada"/>
  </r>
  <r>
    <s v="'000408"/>
    <x v="3"/>
    <s v="FV"/>
    <n v="1331903"/>
    <n v="133021"/>
    <n v="1001"/>
    <d v="2011-07-01T00:00:00"/>
    <n v="10.54"/>
    <n v="0"/>
    <n v="10.54"/>
    <s v="Por consumo telefonico #3901002 del 21/05 al 20/06/11"/>
    <n v="1"/>
    <s v="Relacionada"/>
  </r>
  <r>
    <s v="'000408"/>
    <x v="3"/>
    <s v="FV"/>
    <n v="1332603"/>
    <n v="133019"/>
    <n v="1001"/>
    <d v="2011-07-01T00:00:00"/>
    <n v="256.79000000000002"/>
    <n v="0"/>
    <n v="256.79000000000002"/>
    <s v="Por consumo telefonico #3901171 del 21/05/ al 20/06/2011"/>
    <n v="1"/>
    <s v="Relacionada"/>
  </r>
  <r>
    <s v="'000408"/>
    <x v="3"/>
    <s v="FV"/>
    <n v="1330803"/>
    <n v="132988"/>
    <n v="1001"/>
    <d v="2011-07-01T00:00:00"/>
    <n v="10.54"/>
    <n v="0"/>
    <n v="10.54"/>
    <s v="Por consumo linea telefonica #3901112 del 21/04 al 20/05/2011"/>
    <n v="1"/>
    <s v="Relacionada"/>
  </r>
  <r>
    <s v="'000408"/>
    <x v="3"/>
    <s v="FV"/>
    <n v="1330503"/>
    <n v="133008"/>
    <n v="1001"/>
    <d v="2011-07-01T00:00:00"/>
    <n v="10.54"/>
    <n v="0"/>
    <n v="10.54"/>
    <s v="Por consumo linea telefonica #3901112 21/05 al 20/06/2011"/>
    <n v="1"/>
    <s v="Relacionada"/>
  </r>
  <r>
    <s v="'000408"/>
    <x v="3"/>
    <s v="FV"/>
    <n v="1337603"/>
    <n v="132982"/>
    <n v="1001"/>
    <d v="2011-07-01T00:00:00"/>
    <n v="10.54"/>
    <n v="0"/>
    <n v="10.54"/>
    <s v="Por consumo telefonico #3901060 del 21/03 al 20/04/2011"/>
    <n v="1"/>
    <s v="Relacionada"/>
  </r>
  <r>
    <s v="'000408"/>
    <x v="3"/>
    <s v="FV"/>
    <n v="1337503"/>
    <n v="132983"/>
    <n v="1001"/>
    <d v="2011-07-01T00:00:00"/>
    <n v="302.2"/>
    <n v="0"/>
    <n v="302.2"/>
    <s v="Por consumo telefonico #3901171 del 21/03 al 20/04/2011"/>
    <n v="1"/>
    <s v="Relacionada"/>
  </r>
  <r>
    <s v="'000408"/>
    <x v="3"/>
    <s v="FV"/>
    <n v="1335503"/>
    <n v="132999"/>
    <n v="1001"/>
    <d v="2011-07-01T00:00:00"/>
    <n v="10.54"/>
    <n v="0"/>
    <n v="10.54"/>
    <s v="Por consumo telefonico #3901060 del 21/04 al 20/05/2011"/>
    <n v="1"/>
    <s v="Relacionada"/>
  </r>
  <r>
    <s v="'000408"/>
    <x v="3"/>
    <s v="FV"/>
    <n v="1338603"/>
    <n v="133025"/>
    <n v="1001"/>
    <d v="2011-07-01T00:00:00"/>
    <n v="355.6"/>
    <n v="0"/>
    <n v="355.6"/>
    <s v="Por alquiler de E`1 mes Mayo_2011"/>
    <n v="1"/>
    <s v="Relacionada"/>
  </r>
  <r>
    <s v="'000408"/>
    <x v="3"/>
    <s v="FV"/>
    <n v="1338503"/>
    <n v="132973"/>
    <n v="1001"/>
    <d v="2011-07-01T00:00:00"/>
    <n v="10.54"/>
    <n v="0"/>
    <n v="10.54"/>
    <s v="Por consumo telefonico #3900125 del 21/03 al 20/04/2011"/>
    <n v="1"/>
    <s v="Relacionada"/>
  </r>
  <r>
    <s v="'000408"/>
    <x v="3"/>
    <s v="FV"/>
    <n v="1338403"/>
    <n v="132972"/>
    <n v="1001"/>
    <d v="2011-07-01T00:00:00"/>
    <n v="10.54"/>
    <n v="0"/>
    <n v="10.54"/>
    <s v="Por consumo telefonico #3901112 del 21/03 al 20/04/2011"/>
    <n v="1"/>
    <s v="Relacionada"/>
  </r>
  <r>
    <s v="'000408"/>
    <x v="3"/>
    <s v="FV"/>
    <n v="1338303"/>
    <n v="132979"/>
    <n v="1001"/>
    <d v="2011-07-01T00:00:00"/>
    <n v="13.37"/>
    <n v="0"/>
    <n v="13.37"/>
    <s v="Por consumo telefonico #3901438 del 21/03 al 20/04/2011"/>
    <n v="1"/>
    <s v="Relacionada"/>
  </r>
  <r>
    <s v="'000408"/>
    <x v="3"/>
    <s v="FV"/>
    <n v="1338203"/>
    <n v="132974"/>
    <n v="1001"/>
    <d v="2011-07-01T00:00:00"/>
    <n v="15.07"/>
    <n v="0"/>
    <n v="15.07"/>
    <s v="Por consumo telefonico #3901443 del 21/03 al 20/04/2011"/>
    <n v="1"/>
    <s v="Relacionada"/>
  </r>
  <r>
    <s v="'000408"/>
    <x v="3"/>
    <s v="FV"/>
    <n v="1338103"/>
    <n v="132975"/>
    <n v="1001"/>
    <d v="2011-07-01T00:00:00"/>
    <n v="12.76"/>
    <n v="0"/>
    <n v="12.76"/>
    <s v="Por consumo telefonico #3901441 del 21/03 al 20/04/2011"/>
    <n v="1"/>
    <s v="Relacionada"/>
  </r>
  <r>
    <s v="'000408"/>
    <x v="3"/>
    <s v="FV"/>
    <n v="1338003"/>
    <n v="132976"/>
    <n v="1001"/>
    <d v="2011-07-01T00:00:00"/>
    <n v="14.39"/>
    <n v="0"/>
    <n v="14.39"/>
    <s v="Por consumo telefonico #3901440 del 21/03 al 20/04/2011"/>
    <n v="1"/>
    <s v="Relacionada"/>
  </r>
  <r>
    <s v="'000408"/>
    <x v="3"/>
    <s v="FV"/>
    <n v="1337903"/>
    <n v="132977"/>
    <n v="1001"/>
    <d v="2011-07-01T00:00:00"/>
    <n v="13.14"/>
    <n v="0"/>
    <n v="13.14"/>
    <s v="Por consumo telefonico #3901436  del 21/03 al 20/04/2011"/>
    <n v="1"/>
    <s v="Relacionada"/>
  </r>
  <r>
    <s v="'000408"/>
    <x v="3"/>
    <s v="FV"/>
    <n v="1337803"/>
    <n v="132978"/>
    <n v="1001"/>
    <d v="2011-07-01T00:00:00"/>
    <n v="13.32"/>
    <n v="0"/>
    <n v="13.32"/>
    <s v="Por consumo telefonico #3901439 del 21/03 al 20/04/2011"/>
    <n v="1"/>
    <s v="Relacionada"/>
  </r>
  <r>
    <s v="'000408"/>
    <x v="3"/>
    <s v="FV"/>
    <n v="1337403"/>
    <n v="132984"/>
    <n v="1001"/>
    <d v="2011-07-01T00:00:00"/>
    <n v="10.54"/>
    <n v="0"/>
    <n v="10.54"/>
    <s v="Por consumo telefonico #3901001 del 21/03 al 20/04/2011"/>
    <n v="1"/>
    <s v="Relacionada"/>
  </r>
  <r>
    <s v="'000408"/>
    <x v="3"/>
    <s v="FV"/>
    <n v="1337703"/>
    <n v="132981"/>
    <n v="1001"/>
    <d v="2011-07-01T00:00:00"/>
    <n v="119.12"/>
    <n v="0"/>
    <n v="119.12"/>
    <s v="Por consumo telefonico #3901437 del 21/03 al 20/04/2011"/>
    <n v="1"/>
    <s v="Relacionada"/>
  </r>
  <r>
    <s v="'000408"/>
    <x v="3"/>
    <s v="FV"/>
    <n v="1630703"/>
    <n v="135060"/>
    <n v="1001"/>
    <d v="2011-08-18T00:00:00"/>
    <n v="10.54"/>
    <n v="0"/>
    <n v="10.54"/>
    <s v="Por consumo telefonico periodo 21/06 al 20/07/11 telefono # 3901060"/>
    <n v="1"/>
    <s v="Relacionada"/>
  </r>
  <r>
    <s v="'000408"/>
    <x v="3"/>
    <s v="FV"/>
    <n v="1630803"/>
    <n v="135059"/>
    <n v="1001"/>
    <d v="2011-08-18T00:00:00"/>
    <n v="165.18"/>
    <n v="0"/>
    <n v="165.18"/>
    <s v="Por consumo telefonico periodo 21/06 al 20/07/11 telefono # 3900111"/>
    <n v="1"/>
    <s v="Relacionada"/>
  </r>
  <r>
    <s v="'000408"/>
    <x v="3"/>
    <s v="FV"/>
    <n v="1630603"/>
    <n v="135087"/>
    <n v="1001"/>
    <d v="2011-08-18T00:00:00"/>
    <n v="280.52999999999997"/>
    <n v="0"/>
    <n v="280.52999999999997"/>
    <s v="Por consumo telefonico periodo 21/06 al 20/07/11 telefono # 3901171"/>
    <n v="1"/>
    <s v="Relacionada"/>
  </r>
  <r>
    <s v="'000408"/>
    <x v="3"/>
    <s v="FV"/>
    <n v="1630503"/>
    <n v="135088"/>
    <n v="1001"/>
    <d v="2011-08-18T00:00:00"/>
    <n v="10.54"/>
    <n v="0"/>
    <n v="10.54"/>
    <s v="Por consumo telefonico periodo 21/06 al 20/07/11 telefono # 3901001"/>
    <n v="1"/>
    <s v="Relacionada"/>
  </r>
  <r>
    <s v="'000408"/>
    <x v="3"/>
    <s v="FV"/>
    <n v="1630403"/>
    <n v="135089"/>
    <n v="1001"/>
    <d v="2011-08-18T00:00:00"/>
    <n v="10.54"/>
    <n v="0"/>
    <n v="10.54"/>
    <s v="Por consumo telefonico periodo 21/06 al 20/07/11 telefono # 3901002"/>
    <n v="1"/>
    <s v="Relacionada"/>
  </r>
  <r>
    <s v="'000408"/>
    <x v="3"/>
    <s v="FV"/>
    <n v="1632003"/>
    <n v="135049"/>
    <n v="1001"/>
    <d v="2011-08-18T00:00:00"/>
    <n v="10.54"/>
    <n v="0"/>
    <n v="10.54"/>
    <s v="Por consumo telefonico periodo 21/06 al 20/07/11 telefono # 3901112"/>
    <n v="1"/>
    <s v="Relacionada"/>
  </r>
  <r>
    <s v="'000408"/>
    <x v="3"/>
    <s v="FV"/>
    <n v="1631703"/>
    <n v="135050"/>
    <n v="1001"/>
    <d v="2011-08-18T00:00:00"/>
    <n v="10.54"/>
    <n v="0"/>
    <n v="10.54"/>
    <s v="Por consumo telefonico periodo 21/06 al 20/07/11 telefono # 3900125"/>
    <n v="1"/>
    <s v="Relacionada"/>
  </r>
  <r>
    <s v="'000408"/>
    <x v="3"/>
    <s v="FV"/>
    <n v="1631603"/>
    <n v="135051"/>
    <n v="1001"/>
    <d v="2011-08-18T00:00:00"/>
    <n v="10.54"/>
    <n v="0"/>
    <n v="10.54"/>
    <s v="Por consumo telefonico periodo 21/06 al 20/07/11 telefono # 3901443"/>
    <n v="1"/>
    <s v="Relacionada"/>
  </r>
  <r>
    <s v="'000408"/>
    <x v="3"/>
    <s v="FV"/>
    <n v="1631403"/>
    <n v="135053"/>
    <n v="1001"/>
    <d v="2011-08-18T00:00:00"/>
    <n v="10.54"/>
    <n v="0"/>
    <n v="10.54"/>
    <s v="Por consumo telefonico periodo 21/06 al 20/07/11 telefono # 3901440"/>
    <n v="1"/>
    <s v="Relacionada"/>
  </r>
  <r>
    <s v="'000408"/>
    <x v="3"/>
    <s v="FV"/>
    <n v="1631303"/>
    <n v="135054"/>
    <n v="1001"/>
    <d v="2011-08-18T00:00:00"/>
    <n v="10.54"/>
    <n v="0"/>
    <n v="10.54"/>
    <s v="Por consumo telefonico periodo 21/06 al 20/07/11 telefono # 3901436"/>
    <n v="1"/>
    <s v="Relacionada"/>
  </r>
  <r>
    <s v="'000408"/>
    <x v="3"/>
    <s v="FV"/>
    <n v="1631503"/>
    <n v="135052"/>
    <n v="1001"/>
    <d v="2011-08-18T00:00:00"/>
    <n v="10.54"/>
    <n v="0"/>
    <n v="10.54"/>
    <s v="Por consumo telefonico periodo 21/06 al 20/07/11 telefono # 3901441"/>
    <n v="1"/>
    <s v="Relacionada"/>
  </r>
  <r>
    <s v="'000408"/>
    <x v="3"/>
    <s v="FV"/>
    <n v="1629903"/>
    <n v="135180"/>
    <n v="1001"/>
    <d v="2011-08-18T00:00:00"/>
    <n v="355.6"/>
    <n v="0"/>
    <n v="355.6"/>
    <s v="Por alquiler de E´1 mes Junio_11"/>
    <n v="1"/>
    <s v="Relacionada"/>
  </r>
  <r>
    <s v="'000408"/>
    <x v="3"/>
    <s v="FV"/>
    <n v="1630003"/>
    <n v="135090"/>
    <n v="1001"/>
    <d v="2011-08-18T00:00:00"/>
    <n v="10.54"/>
    <n v="0"/>
    <n v="10.54"/>
    <s v="Por consumo telefonico periodo 21/06 al 20/07/11 telefono # 3901061"/>
    <n v="1"/>
    <s v="Relacionada"/>
  </r>
  <r>
    <s v="'000408"/>
    <x v="3"/>
    <s v="FV"/>
    <n v="1631003"/>
    <n v="135057"/>
    <n v="1001"/>
    <d v="2011-08-18T00:00:00"/>
    <n v="10.54"/>
    <n v="0"/>
    <n v="10.54"/>
    <s v="Por consumo telefonico periodo 21/06 al 20/07/11 telefono # 3901442"/>
    <n v="1"/>
    <s v="Relacionada"/>
  </r>
  <r>
    <s v="'000408"/>
    <x v="3"/>
    <s v="FV"/>
    <n v="1630903"/>
    <n v="135058"/>
    <n v="1001"/>
    <d v="2011-08-18T00:00:00"/>
    <n v="10.54"/>
    <n v="0"/>
    <n v="10.54"/>
    <s v="Por consumo telefonico periodo 21/06 al 20/07/11 telefono # 3901437"/>
    <n v="1"/>
    <s v="Relacionada"/>
  </r>
  <r>
    <s v="'000408"/>
    <x v="3"/>
    <s v="FV"/>
    <n v="1631103"/>
    <n v="135056"/>
    <n v="1001"/>
    <d v="2011-08-18T00:00:00"/>
    <n v="10.54"/>
    <n v="0"/>
    <n v="10.54"/>
    <s v="Por consumo telefonico periodo 21/06 al 20/07/11 telefono # 3901438"/>
    <n v="1"/>
    <s v="Relacionada"/>
  </r>
  <r>
    <s v="'000408"/>
    <x v="3"/>
    <s v="FV"/>
    <n v="1631203"/>
    <n v="135055"/>
    <n v="1001"/>
    <d v="2011-08-18T00:00:00"/>
    <n v="10.54"/>
    <n v="0"/>
    <n v="10.54"/>
    <s v="Por consumo telefonico periodo 21/06 al 20/07/11 telefono # 3901439"/>
    <n v="1"/>
    <s v="Relacionada"/>
  </r>
  <r>
    <s v="'000408"/>
    <x v="3"/>
    <s v="FV"/>
    <n v="1873503"/>
    <n v="137438"/>
    <n v="1001"/>
    <d v="2011-09-22T00:00:00"/>
    <n v="10.54"/>
    <n v="0"/>
    <n v="10.54"/>
    <s v="Por consumo telefonico del 21/07 al 20/08/2011 #3901437"/>
    <n v="1"/>
    <s v="Relacionada"/>
  </r>
  <r>
    <s v="'000408"/>
    <x v="3"/>
    <s v="FV"/>
    <n v="1873403"/>
    <n v="137440"/>
    <n v="1001"/>
    <d v="2011-09-22T00:00:00"/>
    <n v="10.54"/>
    <n v="0"/>
    <n v="10.54"/>
    <s v="Por consumo telefonico del 21/07 al 20/08/2011 #3901060"/>
    <n v="1"/>
    <s v="Relacionada"/>
  </r>
  <r>
    <s v="'000408"/>
    <x v="3"/>
    <s v="FV"/>
    <n v="1874103"/>
    <n v="137436"/>
    <n v="1001"/>
    <d v="2011-09-22T00:00:00"/>
    <n v="10.54"/>
    <n v="0"/>
    <n v="10.54"/>
    <s v="Por consumo telefonico del 21/07 al 20/08/2011 #3901438"/>
    <n v="1"/>
    <s v="Relacionada"/>
  </r>
  <r>
    <s v="'000408"/>
    <x v="3"/>
    <s v="FV"/>
    <n v="1872803"/>
    <n v="137441"/>
    <n v="1001"/>
    <d v="2011-09-22T00:00:00"/>
    <n v="266.42"/>
    <n v="0"/>
    <n v="266.42"/>
    <s v="Por consumo telefonico del 21/07 al 20/08/2011 #3901171"/>
    <n v="1"/>
    <s v="Relacionada"/>
  </r>
  <r>
    <s v="'000408"/>
    <x v="3"/>
    <s v="FV"/>
    <n v="1870903"/>
    <n v="137442"/>
    <n v="1001"/>
    <d v="2011-09-22T00:00:00"/>
    <n v="10.54"/>
    <n v="0"/>
    <n v="10.54"/>
    <s v="Por consumo telefonico del 21/07 al 20/08/2011 #3901001"/>
    <n v="1"/>
    <s v="Relacionada"/>
  </r>
  <r>
    <s v="'000408"/>
    <x v="3"/>
    <s v="FV"/>
    <n v="1870703"/>
    <n v="137443"/>
    <n v="1001"/>
    <d v="2011-09-22T00:00:00"/>
    <n v="10.54"/>
    <n v="0"/>
    <n v="10.54"/>
    <s v="Por consumo telefonico del 21/07 al 20/08/2011 #3901002"/>
    <n v="1"/>
    <s v="Relacionada"/>
  </r>
  <r>
    <s v="'000408"/>
    <x v="3"/>
    <s v="FV"/>
    <n v="1870403"/>
    <n v="137444"/>
    <n v="1001"/>
    <d v="2011-09-22T00:00:00"/>
    <n v="10.54"/>
    <n v="0"/>
    <n v="10.54"/>
    <s v="Por consumo telefonico del 21/07 al 20/08/2011 #3901061"/>
    <n v="1"/>
    <s v="Relacionada"/>
  </r>
  <r>
    <s v="'000408"/>
    <x v="3"/>
    <s v="FV"/>
    <n v="1870303"/>
    <n v="137370"/>
    <n v="1001"/>
    <d v="2011-09-22T00:00:00"/>
    <n v="355.6"/>
    <n v="0"/>
    <n v="355.6"/>
    <s v="Por alquiler de E´1 mes Julio_11"/>
    <n v="1"/>
    <s v="Relacionada"/>
  </r>
  <r>
    <s v="'000408"/>
    <x v="3"/>
    <s v="FV"/>
    <n v="1875603"/>
    <n v="137432"/>
    <n v="1001"/>
    <d v="2011-09-22T00:00:00"/>
    <n v="10.54"/>
    <n v="0"/>
    <n v="10.54"/>
    <s v="Por consumo telefonico del 21/07 al 20/08/2011 #3901441"/>
    <n v="1"/>
    <s v="Relacionada"/>
  </r>
  <r>
    <s v="'000408"/>
    <x v="3"/>
    <s v="FV"/>
    <n v="1875103"/>
    <n v="137433"/>
    <n v="1001"/>
    <d v="2011-09-22T00:00:00"/>
    <n v="10.54"/>
    <n v="0"/>
    <n v="10.54"/>
    <s v="Por consumo telefonico del 21/07 al 20/08/2011 #3901440"/>
    <n v="1"/>
    <s v="Relacionada"/>
  </r>
  <r>
    <s v="'000408"/>
    <x v="3"/>
    <s v="FV"/>
    <n v="1874903"/>
    <n v="137429"/>
    <n v="1001"/>
    <d v="2011-09-22T00:00:00"/>
    <n v="10.54"/>
    <n v="0"/>
    <n v="10.54"/>
    <s v="Por consumo telefonico del 21/07 al 20/08/2011 #3901112"/>
    <n v="1"/>
    <s v="Relacionada"/>
  </r>
  <r>
    <s v="'000408"/>
    <x v="3"/>
    <s v="FV"/>
    <n v="1874703"/>
    <n v="137430"/>
    <n v="1001"/>
    <d v="2011-09-22T00:00:00"/>
    <n v="10.54"/>
    <n v="0"/>
    <n v="10.54"/>
    <s v="Por consumo telefonico del 21/07 al 20/08/2011 #3900125"/>
    <n v="1"/>
    <s v="Relacionada"/>
  </r>
  <r>
    <s v="'000408"/>
    <x v="3"/>
    <s v="FV"/>
    <n v="1874503"/>
    <n v="137431"/>
    <n v="1001"/>
    <d v="2011-09-22T00:00:00"/>
    <n v="10.54"/>
    <n v="0"/>
    <n v="10.54"/>
    <s v="Por consumo telefonico del 21/07 al 20/08/2011 #3901443"/>
    <n v="1"/>
    <s v="Relacionada"/>
  </r>
  <r>
    <s v="'000408"/>
    <x v="3"/>
    <s v="FV"/>
    <n v="1875003"/>
    <n v="137434"/>
    <n v="1001"/>
    <d v="2011-09-22T00:00:00"/>
    <n v="10.54"/>
    <n v="0"/>
    <n v="10.54"/>
    <s v="Por consumo telefonico del 21/07 al 20/08/2011 #3901436"/>
    <n v="1"/>
    <s v="Relacionada"/>
  </r>
  <r>
    <s v="'000408"/>
    <x v="3"/>
    <s v="FV"/>
    <n v="1874403"/>
    <n v="137439"/>
    <n v="1001"/>
    <d v="2011-09-22T00:00:00"/>
    <n v="10.54"/>
    <n v="0"/>
    <n v="10.54"/>
    <s v="Por consumo telefonico del 21/07 al 20/08/2011 #3900111"/>
    <n v="1"/>
    <s v="Relacionada"/>
  </r>
  <r>
    <s v="'000408"/>
    <x v="3"/>
    <s v="FV"/>
    <n v="1874203"/>
    <n v="137435"/>
    <n v="1001"/>
    <d v="2011-09-22T00:00:00"/>
    <n v="10.54"/>
    <n v="0"/>
    <n v="10.54"/>
    <s v="Por consumo telefonico del 21/07 al 20/08/2011 #3901439"/>
    <n v="1"/>
    <s v="Relacionada"/>
  </r>
  <r>
    <s v="'000408"/>
    <x v="3"/>
    <s v="FV"/>
    <n v="1873703"/>
    <n v="137437"/>
    <n v="1001"/>
    <d v="2011-09-22T00:00:00"/>
    <n v="10.54"/>
    <n v="0"/>
    <n v="10.54"/>
    <s v="Por consumo telefonico del 21/07 al 20/08/2011 #3901442"/>
    <n v="1"/>
    <s v="Relacionada"/>
  </r>
  <r>
    <s v="'000408"/>
    <x v="3"/>
    <s v="FV"/>
    <n v="2022003"/>
    <n v="139625"/>
    <n v="1001"/>
    <d v="2011-10-17T00:00:00"/>
    <n v="355.6"/>
    <n v="0"/>
    <n v="355.6"/>
    <s v="Por alquiler de E´1 mes de Agosto_11"/>
    <n v="1"/>
    <s v="Relacionada"/>
  </r>
  <r>
    <s v="'000408"/>
    <x v="3"/>
    <s v="FV"/>
    <n v="2123903"/>
    <n v="141847"/>
    <n v="1001"/>
    <d v="2011-11-09T00:00:00"/>
    <n v="355.6"/>
    <n v="0"/>
    <n v="355.6"/>
    <s v="Por alquiler de E´1 mes septiembre_11"/>
    <n v="1"/>
    <s v="Relacionada"/>
  </r>
  <r>
    <s v="'000408"/>
    <x v="3"/>
    <s v="FV"/>
    <n v="2396903"/>
    <n v="144090"/>
    <n v="1001"/>
    <d v="2011-12-28T00:00:00"/>
    <n v="10.54"/>
    <n v="0"/>
    <n v="10.54"/>
    <s v="Consumo de Telefono del 21 Agosto al 20 SeptTn Gye Linea #3901440"/>
    <n v="1"/>
    <s v="Relacionada"/>
  </r>
  <r>
    <s v="'000408"/>
    <x v="3"/>
    <s v="FV"/>
    <n v="2399603"/>
    <n v="144113"/>
    <n v="1001"/>
    <d v="2011-12-28T00:00:00"/>
    <n v="12.07"/>
    <n v="0"/>
    <n v="12.07"/>
    <s v="Consumo de Telefono del 21 Septiembre al 20 OctTn Gye Linea # 3901060"/>
    <n v="1"/>
    <s v="Relacionada"/>
  </r>
  <r>
    <s v="'000408"/>
    <x v="3"/>
    <s v="FV"/>
    <n v="2399303"/>
    <n v="144110"/>
    <n v="1001"/>
    <d v="2011-12-28T00:00:00"/>
    <n v="12.07"/>
    <n v="0"/>
    <n v="12.07"/>
    <s v="Consumo de Telefono del 21 Septiembre al 20 OctTn Gye Linea # 3901442"/>
    <n v="1"/>
    <s v="Relacionada"/>
  </r>
  <r>
    <s v="'000408"/>
    <x v="3"/>
    <s v="FV"/>
    <n v="2398903"/>
    <n v="144108"/>
    <n v="1001"/>
    <d v="2011-12-28T00:00:00"/>
    <n v="12.07"/>
    <n v="0"/>
    <n v="12.07"/>
    <s v="Consumo de Telefono del 21 Septiembre al 20 OctTn Gye Linea # 3901439"/>
    <n v="1"/>
    <s v="Relacionada"/>
  </r>
  <r>
    <s v="'000408"/>
    <x v="3"/>
    <s v="FV"/>
    <n v="2398803"/>
    <n v="144107"/>
    <n v="1001"/>
    <d v="2011-12-28T00:00:00"/>
    <n v="12.07"/>
    <n v="0"/>
    <n v="12.07"/>
    <s v="Consumo de Telefono del 21 Septiembre al 20 OctTn Gye Linea # 3901436"/>
    <n v="1"/>
    <s v="Relacionada"/>
  </r>
  <r>
    <s v="'000408"/>
    <x v="3"/>
    <s v="FV"/>
    <n v="2398703"/>
    <n v="144106"/>
    <n v="1001"/>
    <d v="2011-12-28T00:00:00"/>
    <n v="12.07"/>
    <n v="0"/>
    <n v="12.07"/>
    <s v="Consumo de Telefono del 21 Septiembre al 20 OctTn Gye Linea # 3901440"/>
    <n v="1"/>
    <s v="Relacionada"/>
  </r>
  <r>
    <s v="'000408"/>
    <x v="3"/>
    <s v="FV"/>
    <n v="2399503"/>
    <n v="144112"/>
    <n v="1001"/>
    <d v="2011-12-28T00:00:00"/>
    <n v="12.07"/>
    <n v="0"/>
    <n v="12.07"/>
    <s v="Consumo de Telefono del 21 Septiembre al 20 OctTn Gye Linea # 3900111"/>
    <n v="1"/>
    <s v="Relacionada"/>
  </r>
  <r>
    <s v="'000408"/>
    <x v="3"/>
    <s v="FV"/>
    <n v="2399403"/>
    <n v="144111"/>
    <n v="1001"/>
    <d v="2011-12-28T00:00:00"/>
    <n v="12.07"/>
    <n v="0"/>
    <n v="12.07"/>
    <s v="Consumo de Telefono del 21 Septiembre al 20 OctTn Gye Linea # 3901437"/>
    <n v="1"/>
    <s v="Relacionada"/>
  </r>
  <r>
    <s v="'000408"/>
    <x v="3"/>
    <s v="FV"/>
    <n v="2396803"/>
    <n v="144089"/>
    <n v="1001"/>
    <d v="2011-12-28T00:00:00"/>
    <n v="10.54"/>
    <n v="0"/>
    <n v="10.54"/>
    <s v="Consumo de Telefono del 21 Agosto al 20 SeptTn Gye Linea # 3901441"/>
    <n v="1"/>
    <s v="Relacionada"/>
  </r>
  <r>
    <s v="'000408"/>
    <x v="3"/>
    <s v="FV"/>
    <n v="2396703"/>
    <n v="144088"/>
    <n v="1001"/>
    <d v="2011-12-28T00:00:00"/>
    <n v="10.54"/>
    <n v="0"/>
    <n v="10.54"/>
    <s v="Consumo de Telefono del 21 Agosto al 20 SeptTn Gye Linea # 3901443"/>
    <n v="1"/>
    <s v="Relacionada"/>
  </r>
  <r>
    <s v="'000408"/>
    <x v="3"/>
    <s v="FV"/>
    <n v="2396503"/>
    <n v="144086"/>
    <n v="1001"/>
    <d v="2011-12-28T00:00:00"/>
    <n v="10.54"/>
    <n v="0"/>
    <n v="10.54"/>
    <s v="Consumo de Telefono del 21 Agosto al 20 SeptiembreTn Gye Linea # 3901112"/>
    <n v="1"/>
    <s v="Relacionada"/>
  </r>
  <r>
    <s v="'000408"/>
    <x v="3"/>
    <s v="FV"/>
    <n v="2396403"/>
    <n v="144148"/>
    <n v="1001"/>
    <d v="2011-12-28T00:00:00"/>
    <n v="12.07"/>
    <n v="0"/>
    <n v="12.07"/>
    <s v="Consumo de Telefono del 21 Oct al 20 NovTn Gye Linea # 3901061"/>
    <n v="1"/>
    <s v="Relacionada"/>
  </r>
  <r>
    <s v="'000408"/>
    <x v="3"/>
    <s v="FV"/>
    <n v="2396603"/>
    <n v="144087"/>
    <n v="1001"/>
    <d v="2011-12-28T00:00:00"/>
    <n v="10.54"/>
    <n v="0"/>
    <n v="10.54"/>
    <s v="Consumo de Telefono del 21 Agosto al 20 SeptTn Gye Linea # 39"/>
    <n v="1"/>
    <s v="Relacionada"/>
  </r>
  <r>
    <s v="'000408"/>
    <x v="3"/>
    <s v="FV"/>
    <n v="2396203"/>
    <n v="144146"/>
    <n v="1001"/>
    <d v="2011-12-28T00:00:00"/>
    <n v="12.07"/>
    <n v="0"/>
    <n v="12.07"/>
    <s v="Consumo de Telefono del 21 Oct al 20 NovTn Gye Linea # 3901001"/>
    <n v="1"/>
    <s v="Relacionada"/>
  </r>
  <r>
    <s v="'000408"/>
    <x v="3"/>
    <s v="FV"/>
    <n v="2396103"/>
    <n v="144145"/>
    <n v="1001"/>
    <d v="2011-12-28T00:00:00"/>
    <n v="37.14"/>
    <n v="0"/>
    <n v="37.14"/>
    <s v="Consumo de Telefono del 21 Oct al 20 NovTn Gye Linea # 3901171"/>
    <n v="1"/>
    <s v="Relacionada"/>
  </r>
  <r>
    <s v="'000408"/>
    <x v="3"/>
    <s v="FV"/>
    <n v="2396003"/>
    <n v="144144"/>
    <n v="1001"/>
    <d v="2011-12-28T00:00:00"/>
    <n v="12.07"/>
    <n v="0"/>
    <n v="12.07"/>
    <s v="Consumo de Telefono del 21 Oct al 20 NovTn Gye Linea # 3901060"/>
    <n v="1"/>
    <s v="Relacionada"/>
  </r>
  <r>
    <s v="'000408"/>
    <x v="3"/>
    <s v="FB"/>
    <n v="2393603"/>
    <n v="144114"/>
    <n v="1001"/>
    <d v="2011-12-28T00:00:00"/>
    <n v="411.24"/>
    <n v="0"/>
    <n v="411.24"/>
    <s v="Consumo de Telefono del 21 sep al 20 Oct Linea #3901171 Tn Gye"/>
    <n v="1"/>
    <s v="Relacionada"/>
  </r>
  <r>
    <s v="'000408"/>
    <x v="3"/>
    <s v="FV"/>
    <n v="2399103"/>
    <n v="144109"/>
    <n v="1001"/>
    <d v="2011-12-28T00:00:00"/>
    <n v="12.07"/>
    <n v="0"/>
    <n v="12.07"/>
    <s v="Consumo de Telefono del 21 Septiembre al 20 OctTn Gye Linea # 3901438"/>
    <n v="1"/>
    <s v="Relacionada"/>
  </r>
  <r>
    <s v="'000408"/>
    <x v="3"/>
    <s v="FV"/>
    <n v="2398303"/>
    <n v="144102"/>
    <n v="1001"/>
    <d v="2011-12-28T00:00:00"/>
    <n v="12.07"/>
    <n v="0"/>
    <n v="12.07"/>
    <s v="Consumo de Telefono del 21 Septiembre al 20 OctTn Gye Linea # 3901112"/>
    <n v="1"/>
    <s v="Relacionada"/>
  </r>
  <r>
    <s v="'000408"/>
    <x v="3"/>
    <s v="FV"/>
    <n v="2398103"/>
    <n v="144101"/>
    <n v="1001"/>
    <d v="2011-12-28T00:00:00"/>
    <n v="10.54"/>
    <n v="0"/>
    <n v="10.54"/>
    <s v="Consumo de Telefono del 21 Agosto al 20 SeptTn Gye Linea # 3901061"/>
    <n v="1"/>
    <s v="Relacionada"/>
  </r>
  <r>
    <s v="'000408"/>
    <x v="3"/>
    <s v="FV"/>
    <n v="2398003"/>
    <n v="144100"/>
    <n v="1001"/>
    <d v="2011-12-28T00:00:00"/>
    <n v="10.54"/>
    <n v="0"/>
    <n v="10.54"/>
    <s v="Consumo de Telefono del 21 Agosto al 20 SeptTn Gye Linea # 3901002"/>
    <n v="1"/>
    <s v="Relacionada"/>
  </r>
  <r>
    <s v="'000408"/>
    <x v="3"/>
    <s v="FV"/>
    <n v="2397903"/>
    <n v="144099"/>
    <n v="1001"/>
    <d v="2011-12-28T00:00:00"/>
    <n v="10.54"/>
    <n v="0"/>
    <n v="10.54"/>
    <s v="Consumo de Telefono del 21 Agosto al 20 SeptTn Gye Linea # 3901001"/>
    <n v="1"/>
    <s v="Relacionada"/>
  </r>
  <r>
    <s v="'000408"/>
    <x v="3"/>
    <s v="FV"/>
    <n v="2397803"/>
    <n v="144098"/>
    <n v="1001"/>
    <d v="2011-12-28T00:00:00"/>
    <n v="288.61"/>
    <n v="0"/>
    <n v="288.61"/>
    <s v="Consumo de Telefono del 21 Agosto al 20 SeptTn Gye Linea # 3901171"/>
    <n v="1"/>
    <s v="Relacionada"/>
  </r>
  <r>
    <s v="'000408"/>
    <x v="3"/>
    <s v="FV"/>
    <n v="2397603"/>
    <n v="144096"/>
    <n v="1001"/>
    <d v="2011-12-28T00:00:00"/>
    <n v="10.54"/>
    <n v="0"/>
    <n v="10.54"/>
    <s v="Consumo de Telefono del 21 Agosto al 20 SeptTn Gye Linea # 3900111"/>
    <n v="1"/>
    <s v="Relacionada"/>
  </r>
  <r>
    <s v="'000408"/>
    <x v="3"/>
    <s v="FV"/>
    <n v="2397403"/>
    <n v="144095"/>
    <n v="1001"/>
    <d v="2011-12-28T00:00:00"/>
    <n v="10.54"/>
    <n v="0"/>
    <n v="10.54"/>
    <s v="Consumo de Telefono del 21 Agosto al 20 SeptTn Gye Linea # 3901437"/>
    <n v="1"/>
    <s v="Relacionada"/>
  </r>
  <r>
    <s v="'000408"/>
    <x v="3"/>
    <s v="FV"/>
    <n v="2397303"/>
    <n v="144094"/>
    <n v="1001"/>
    <d v="2011-12-28T00:00:00"/>
    <n v="10.54"/>
    <n v="0"/>
    <n v="10.54"/>
    <s v="Consumo de Telefono del 21 Agosto al 20 SeptTn Gye Linea # 3901442"/>
    <n v="1"/>
    <s v="Relacionada"/>
  </r>
  <r>
    <s v="'000408"/>
    <x v="3"/>
    <s v="FV"/>
    <n v="2397703"/>
    <n v="144097"/>
    <n v="1001"/>
    <d v="2011-12-28T00:00:00"/>
    <n v="10.54"/>
    <n v="0"/>
    <n v="10.54"/>
    <s v="Consumo de Telefono del 21 Agosto al 20 SeptTn Gye Linea # 3901060"/>
    <n v="1"/>
    <s v="Relacionada"/>
  </r>
  <r>
    <s v="'000408"/>
    <x v="3"/>
    <s v="FV"/>
    <n v="2396303"/>
    <n v="144147"/>
    <n v="1001"/>
    <d v="2011-12-28T00:00:00"/>
    <n v="12.07"/>
    <n v="0"/>
    <n v="12.07"/>
    <s v="Consumo de Telefono del 21 Oct al 20 NovTn Gye Linea # 3901002"/>
    <n v="1"/>
    <s v="Relacionada"/>
  </r>
  <r>
    <s v="'000408"/>
    <x v="3"/>
    <s v="FV"/>
    <n v="2395903"/>
    <n v="144143"/>
    <n v="1001"/>
    <d v="2011-12-28T00:00:00"/>
    <n v="12.1"/>
    <n v="0"/>
    <n v="12.1"/>
    <s v="Consumo de Telefono del 21 Oct al 20 NovTn Gye Linea # 3900111"/>
    <n v="1"/>
    <s v="Relacionada"/>
  </r>
  <r>
    <s v="'000408"/>
    <x v="3"/>
    <s v="FV"/>
    <n v="2395803"/>
    <n v="144142"/>
    <n v="1001"/>
    <d v="2011-12-28T00:00:00"/>
    <n v="12.07"/>
    <n v="0"/>
    <n v="12.07"/>
    <s v="Consumo de Telefono del 21 Oct al 20 NovTn Gye Linea # 3901437"/>
    <n v="1"/>
    <s v="Relacionada"/>
  </r>
  <r>
    <s v="'000408"/>
    <x v="3"/>
    <s v="FV"/>
    <n v="2395703"/>
    <n v="144141"/>
    <n v="1001"/>
    <d v="2011-12-28T00:00:00"/>
    <n v="12.07"/>
    <n v="0"/>
    <n v="12.07"/>
    <s v="Consumo de Telefono del 21 Oct al 20 NovTn Gye Linea # 3901442"/>
    <n v="1"/>
    <s v="Relacionada"/>
  </r>
  <r>
    <s v="'000408"/>
    <x v="3"/>
    <s v="FV"/>
    <n v="2395603"/>
    <n v="144140"/>
    <n v="1001"/>
    <d v="2011-12-28T00:00:00"/>
    <n v="12.07"/>
    <n v="0"/>
    <n v="12.07"/>
    <s v="Consumo de Telefono del 21 Oct al 20 NovTn Gye Linea # 3901438"/>
    <n v="1"/>
    <s v="Relacionada"/>
  </r>
  <r>
    <s v="'000408"/>
    <x v="3"/>
    <s v="FV"/>
    <n v="2395503"/>
    <n v="144139"/>
    <n v="1001"/>
    <d v="2011-12-28T00:00:00"/>
    <n v="12.07"/>
    <n v="0"/>
    <n v="12.07"/>
    <s v="Consumo de Telefono del 21 Oct al 20 NovTn Gye Linea # 3901439"/>
    <n v="1"/>
    <s v="Relacionada"/>
  </r>
  <r>
    <s v="'000408"/>
    <x v="3"/>
    <s v="FV"/>
    <n v="2395403"/>
    <n v="144138"/>
    <n v="1001"/>
    <d v="2011-12-28T00:00:00"/>
    <n v="12.07"/>
    <n v="0"/>
    <n v="12.07"/>
    <s v="Consumo de Telefono del 21 Oct al 20 NovTn Gye Linea # 3901436"/>
    <n v="1"/>
    <s v="Relacionada"/>
  </r>
  <r>
    <s v="'000408"/>
    <x v="3"/>
    <s v="FV"/>
    <n v="2395303"/>
    <n v="144137"/>
    <n v="1001"/>
    <d v="2011-12-28T00:00:00"/>
    <n v="12.07"/>
    <n v="0"/>
    <n v="12.07"/>
    <s v="Consumo de Telefono del 21 Oct al 20 NovTn Gye Linea # 3901440"/>
    <n v="1"/>
    <s v="Relacionada"/>
  </r>
  <r>
    <s v="'000408"/>
    <x v="3"/>
    <s v="FV"/>
    <n v="2395103"/>
    <n v="144136"/>
    <n v="1001"/>
    <d v="2011-12-28T00:00:00"/>
    <n v="12.07"/>
    <n v="0"/>
    <n v="12.07"/>
    <s v="Consumo de Telefono del 21 Octubre al 20 Nov Linea #3901441 Tn Gye"/>
    <n v="1"/>
    <s v="Relacionada"/>
  </r>
  <r>
    <s v="'000408"/>
    <x v="3"/>
    <s v="FV"/>
    <n v="2394503"/>
    <n v="144134"/>
    <n v="1001"/>
    <d v="2011-12-28T00:00:00"/>
    <n v="12.07"/>
    <n v="0"/>
    <n v="12.07"/>
    <s v="Consumo de Telefono del 21 Oct al 20 Nov Linea #3900125 Tn Gye"/>
    <n v="1"/>
    <s v="Relacionada"/>
  </r>
  <r>
    <s v="'000408"/>
    <x v="3"/>
    <s v="FV"/>
    <n v="2394303"/>
    <n v="144133"/>
    <n v="1001"/>
    <d v="2011-12-28T00:00:00"/>
    <n v="12.07"/>
    <n v="0"/>
    <n v="12.07"/>
    <s v="Consumo de Telefono del 21 sep al 20 Oct Linea #3901112 Tn Gye"/>
    <n v="1"/>
    <s v="Relacionada"/>
  </r>
  <r>
    <s v="'000408"/>
    <x v="3"/>
    <s v="FV"/>
    <n v="2394103"/>
    <n v="144117"/>
    <n v="1001"/>
    <d v="2011-12-28T00:00:00"/>
    <n v="12.07"/>
    <n v="0"/>
    <n v="12.07"/>
    <s v="Consumo de Telefono del 21 sep al 20 Oct Linea #3901061 Tn Gye"/>
    <n v="1"/>
    <s v="Relacionada"/>
  </r>
  <r>
    <s v="'000408"/>
    <x v="3"/>
    <s v="FV"/>
    <n v="2394003"/>
    <n v="144116"/>
    <n v="1001"/>
    <d v="2011-12-28T00:00:00"/>
    <n v="12.07"/>
    <n v="0"/>
    <n v="12.07"/>
    <s v="Consumo de Telefono del 21 sep al 20 Oct Linea #3901002 Tn Gye"/>
    <n v="1"/>
    <s v="Relacionada"/>
  </r>
  <r>
    <s v="'000408"/>
    <x v="3"/>
    <s v="FV"/>
    <n v="2393903"/>
    <n v="144115"/>
    <n v="1001"/>
    <d v="2011-12-28T00:00:00"/>
    <n v="12.07"/>
    <n v="0"/>
    <n v="12.07"/>
    <s v="Consumo de Telefono del 21 sep al 20 Oct Linea #3901001 Tn Gye"/>
    <n v="1"/>
    <s v="Relacionada"/>
  </r>
  <r>
    <s v="'000408"/>
    <x v="3"/>
    <s v="FV"/>
    <n v="2393503"/>
    <n v="144070"/>
    <n v="1001"/>
    <d v="2011-12-28T00:00:00"/>
    <n v="355.6"/>
    <n v="0"/>
    <n v="355.6"/>
    <s v="Alquiler de equipo E´1 mes de Octubre_11 Tn Gye"/>
    <n v="1"/>
    <s v="Relacionada"/>
  </r>
  <r>
    <s v="'000408"/>
    <x v="3"/>
    <s v="FV"/>
    <n v="2399803"/>
    <n v="144135"/>
    <n v="1001"/>
    <d v="2011-12-28T00:00:00"/>
    <n v="12.07"/>
    <n v="0"/>
    <n v="12.07"/>
    <s v="Consumo de Telefono del 21 Oct al 20 NovTn Gye Linea # 3901443"/>
    <n v="1"/>
    <s v="Relacionada"/>
  </r>
  <r>
    <s v="'000408"/>
    <x v="3"/>
    <s v="FV"/>
    <n v="2398603"/>
    <n v="144105"/>
    <n v="1001"/>
    <d v="2011-12-28T00:00:00"/>
    <n v="12.07"/>
    <n v="0"/>
    <n v="12.07"/>
    <s v="Consumo de Telefono del 21 Septiembre al 20 OctTn Gye Linea # 3901441"/>
    <n v="1"/>
    <s v="Relacionada"/>
  </r>
  <r>
    <s v="'000408"/>
    <x v="3"/>
    <s v="FV"/>
    <n v="2398503"/>
    <n v="144104"/>
    <n v="1001"/>
    <d v="2011-12-28T00:00:00"/>
    <n v="12.07"/>
    <n v="0"/>
    <n v="12.07"/>
    <s v="Consumo de Telefono del 21 Septiembre al 20 OctTn Gye Linea # 3901443"/>
    <n v="1"/>
    <s v="Relacionada"/>
  </r>
  <r>
    <s v="'000408"/>
    <x v="3"/>
    <s v="FV"/>
    <n v="2398403"/>
    <n v="144103"/>
    <n v="1001"/>
    <d v="2011-12-28T00:00:00"/>
    <n v="12.07"/>
    <n v="0"/>
    <n v="12.07"/>
    <s v="Consumo de Telefono del 21 Septiembre al 20 OctTn Gye Linea # 3900125"/>
    <n v="1"/>
    <s v="Relacionada"/>
  </r>
  <r>
    <s v="'000408"/>
    <x v="3"/>
    <s v="FV"/>
    <n v="2397203"/>
    <n v="144093"/>
    <n v="1001"/>
    <d v="2011-12-28T00:00:00"/>
    <n v="10.54"/>
    <n v="0"/>
    <n v="10.54"/>
    <s v="Consumo de Telefono del 21 Agosto al 20 SeptTn Gye Linea # 3901438"/>
    <n v="1"/>
    <s v="Relacionada"/>
  </r>
  <r>
    <s v="'000408"/>
    <x v="3"/>
    <s v="FV"/>
    <n v="2397103"/>
    <n v="144092"/>
    <n v="1001"/>
    <d v="2011-12-28T00:00:00"/>
    <n v="10.54"/>
    <n v="0"/>
    <n v="10.54"/>
    <s v="Consumo de Telefono del 21 Agosto al 20 SeptTn Gye Linea # 3901439"/>
    <n v="1"/>
    <s v="Relacionada"/>
  </r>
  <r>
    <s v="'000408"/>
    <x v="3"/>
    <s v="FV"/>
    <n v="2397003"/>
    <n v="144091"/>
    <n v="1001"/>
    <d v="2011-12-28T00:00:00"/>
    <n v="10.54"/>
    <n v="0"/>
    <n v="10.54"/>
    <s v="Consumo de Telefono del 21 Agosto al 20 SeptTn Gye Linea # 3901436"/>
    <n v="1"/>
    <s v="Relacionada"/>
  </r>
  <r>
    <s v="'000408"/>
    <x v="3"/>
    <s v="FV"/>
    <n v="2436103"/>
    <n v="146328"/>
    <n v="1001"/>
    <d v="2012-01-04T00:00:00"/>
    <n v="355.6"/>
    <n v="0"/>
    <n v="355.6"/>
    <s v="Alquiler de equipo E 1 mes de Noviembre_11 Tn Gye"/>
    <n v="1"/>
    <s v="Relacionada"/>
  </r>
  <r>
    <s v="'000408"/>
    <x v="3"/>
    <s v="FV"/>
    <n v="2551703"/>
    <n v="146202"/>
    <n v="1001"/>
    <d v="2012-01-20T00:00:00"/>
    <n v="12.07"/>
    <n v="0"/>
    <n v="12.07"/>
    <s v="Servicio Telefonico del 21/11/2011 al 20/12/2011 TN Gye Linea # 3901002"/>
    <n v="1"/>
    <s v="Relacionada"/>
  </r>
  <r>
    <s v="'000408"/>
    <x v="3"/>
    <s v="FV"/>
    <n v="2551603"/>
    <n v="146201"/>
    <n v="1001"/>
    <d v="2012-01-20T00:00:00"/>
    <n v="12.07"/>
    <n v="0"/>
    <n v="12.07"/>
    <s v="Servicio Telefonico del 21/11/2011 al 20/12/2011 TN Gye Linea # 3901001"/>
    <n v="1"/>
    <s v="Relacionada"/>
  </r>
  <r>
    <s v="'000408"/>
    <x v="3"/>
    <s v="FV"/>
    <n v="2552003"/>
    <n v="146172"/>
    <n v="1001"/>
    <d v="2012-01-20T00:00:00"/>
    <n v="12.07"/>
    <n v="0"/>
    <n v="12.07"/>
    <s v="Servicio Telefonico del 21/11/2011 al 20/12/2011 TN Gye Linea # 3901438"/>
    <n v="1"/>
    <s v="Relacionada"/>
  </r>
  <r>
    <s v="'000408"/>
    <x v="3"/>
    <s v="FV"/>
    <n v="2553203"/>
    <n v="146171"/>
    <n v="1001"/>
    <d v="2012-01-20T00:00:00"/>
    <n v="12.07"/>
    <n v="0"/>
    <n v="12.07"/>
    <s v="Servicio Telefonico del 21/11/2011 al 20/12/2011 TN Gye Linea # 3901439"/>
    <n v="1"/>
    <s v="Relacionada"/>
  </r>
  <r>
    <s v="'000408"/>
    <x v="3"/>
    <s v="FV"/>
    <n v="2553003"/>
    <n v="146169"/>
    <n v="1001"/>
    <d v="2012-01-20T00:00:00"/>
    <n v="12.07"/>
    <n v="0"/>
    <n v="12.07"/>
    <s v="Servicio Telefonico del 21/11/2011 al 20/12/2011 TN Gye Linea # 3901440"/>
    <n v="1"/>
    <s v="Relacionada"/>
  </r>
  <r>
    <s v="'000408"/>
    <x v="3"/>
    <s v="FV"/>
    <n v="2552903"/>
    <n v="146168"/>
    <n v="1001"/>
    <d v="2012-01-20T00:00:00"/>
    <n v="12.07"/>
    <n v="0"/>
    <n v="12.07"/>
    <s v="Servicio Telefonico del 21/11/2011 al 20/12/2011 TN Gye Linea # 3901441"/>
    <n v="1"/>
    <s v="Relacionada"/>
  </r>
  <r>
    <s v="'000408"/>
    <x v="3"/>
    <s v="FV"/>
    <n v="2552803"/>
    <n v="146167"/>
    <n v="1001"/>
    <d v="2012-01-20T00:00:00"/>
    <n v="12.07"/>
    <n v="0"/>
    <n v="12.07"/>
    <s v="Servicio Telefonico del 21/11/2011 al 20/12/2011 TN Gye Linea # 3901443"/>
    <n v="1"/>
    <s v="Relacionada"/>
  </r>
  <r>
    <s v="'000408"/>
    <x v="3"/>
    <s v="FV"/>
    <n v="2553103"/>
    <n v="146170"/>
    <n v="1001"/>
    <d v="2012-01-20T00:00:00"/>
    <n v="12.07"/>
    <n v="0"/>
    <n v="12.07"/>
    <s v="Servicio Telefonico del 21/11/2011 al 20/12/2011 TN Gye Linea # 3901436"/>
    <n v="1"/>
    <s v="Relacionada"/>
  </r>
  <r>
    <s v="'000408"/>
    <x v="3"/>
    <s v="FV"/>
    <n v="2552703"/>
    <n v="146166"/>
    <n v="1001"/>
    <d v="2012-01-20T00:00:00"/>
    <n v="12.07"/>
    <n v="0"/>
    <n v="12.07"/>
    <s v="Servicio Telefonico del 21/11/2011 al 20/12/2011 TN Gye Linea # 3900125"/>
    <n v="1"/>
    <s v="Relacionada"/>
  </r>
  <r>
    <s v="'000408"/>
    <x v="3"/>
    <s v="FV"/>
    <n v="2552603"/>
    <n v="146165"/>
    <n v="1001"/>
    <d v="2012-01-20T00:00:00"/>
    <n v="12.07"/>
    <n v="0"/>
    <n v="12.07"/>
    <s v="Servicio Telefonico del 21/11/2011 al 20/12/2011 TN Gye Linea # 3901112"/>
    <n v="1"/>
    <s v="Relacionada"/>
  </r>
  <r>
    <s v="'000408"/>
    <x v="3"/>
    <s v="FV"/>
    <n v="2552503"/>
    <n v="146200"/>
    <n v="1001"/>
    <d v="2012-01-20T00:00:00"/>
    <n v="243.62"/>
    <n v="0"/>
    <n v="243.62"/>
    <s v="Servicio Telefonico del 21/11/2011 al 20/12/2011 TN Gye Linea # 3901171"/>
    <n v="1"/>
    <s v="Relacionada"/>
  </r>
  <r>
    <s v="'000408"/>
    <x v="3"/>
    <s v="FV"/>
    <n v="2552403"/>
    <n v="146176"/>
    <n v="1001"/>
    <d v="2012-01-20T00:00:00"/>
    <n v="12.07"/>
    <n v="0"/>
    <n v="12.07"/>
    <s v="Servicio Telefonico del 21/11/2011 al 20/12/2011 TN Gye Linea # 3901060"/>
    <n v="1"/>
    <s v="Relacionada"/>
  </r>
  <r>
    <s v="'000408"/>
    <x v="3"/>
    <s v="FV"/>
    <n v="2552303"/>
    <n v="146175"/>
    <n v="1001"/>
    <d v="2012-01-20T00:00:00"/>
    <n v="12.07"/>
    <n v="0"/>
    <n v="12.07"/>
    <s v="Servicio Telefonico del 21/11/2011 al 20/12/2011 TN Gye Linea # 3900111"/>
    <n v="1"/>
    <s v="Relacionada"/>
  </r>
  <r>
    <s v="'000408"/>
    <x v="3"/>
    <s v="FV"/>
    <n v="2552203"/>
    <n v="146174"/>
    <n v="1001"/>
    <d v="2012-01-20T00:00:00"/>
    <n v="12.07"/>
    <n v="0"/>
    <n v="12.07"/>
    <s v="Servicio Telefonico del 21/11/2011 al 20/12/2011 TN Gye Linea # 3901437"/>
    <n v="1"/>
    <s v="Relacionada"/>
  </r>
  <r>
    <s v="'000408"/>
    <x v="3"/>
    <s v="FV"/>
    <n v="2552103"/>
    <n v="146173"/>
    <n v="1001"/>
    <d v="2012-01-20T00:00:00"/>
    <n v="12.07"/>
    <n v="0"/>
    <n v="12.07"/>
    <s v="Servicio Telefonico del 21/11/2011 al 20/12/2011 TN Gye Linea # 3901442"/>
    <n v="1"/>
    <s v="Relacionada"/>
  </r>
  <r>
    <s v="'000408"/>
    <x v="3"/>
    <s v="FV"/>
    <n v="2551903"/>
    <n v="146203"/>
    <n v="1001"/>
    <d v="2012-01-20T00:00:00"/>
    <n v="12.07"/>
    <n v="0"/>
    <n v="12.07"/>
    <s v="Servicio Telefonico del 21/11/2011 al 20/12/2011 TN Gye Linea # 3901061"/>
    <n v="1"/>
    <s v="Relacionada"/>
  </r>
  <r>
    <s v="'000408"/>
    <x v="3"/>
    <s v="FV"/>
    <n v="2718003"/>
    <n v="148505"/>
    <n v="1001"/>
    <d v="2012-02-10T00:00:00"/>
    <n v="12.07"/>
    <n v="0"/>
    <n v="12.07"/>
    <s v="Servicio Telefonico del 21/12/2011 al 20/01/2012 TN Gye Linea # 3901001"/>
    <n v="1"/>
    <s v="Relacionada"/>
  </r>
  <r>
    <s v="'000408"/>
    <x v="3"/>
    <s v="FV"/>
    <n v="2717403"/>
    <n v="148477"/>
    <n v="1001"/>
    <d v="2012-02-10T00:00:00"/>
    <n v="12.07"/>
    <n v="0"/>
    <n v="12.07"/>
    <s v="Servicio Telefonico del 21/12/2011 al 20/01/2012 TN Gye Linea # 3901442"/>
    <n v="1"/>
    <s v="Relacionada"/>
  </r>
  <r>
    <s v="'000408"/>
    <x v="3"/>
    <s v="FV"/>
    <n v="2717103"/>
    <n v="148476"/>
    <n v="1001"/>
    <d v="2012-02-10T00:00:00"/>
    <n v="12.07"/>
    <n v="0"/>
    <n v="12.07"/>
    <s v="Servicio Telefonico del 21/12/2011 al 20/01/2012 TN Gye Linea # 3901438"/>
    <n v="1"/>
    <s v="Relacionada"/>
  </r>
  <r>
    <s v="'000408"/>
    <x v="3"/>
    <s v="FV"/>
    <n v="2717903"/>
    <n v="148504"/>
    <n v="1001"/>
    <d v="2012-02-10T00:00:00"/>
    <n v="371.04"/>
    <n v="0"/>
    <n v="371.04"/>
    <s v="Servicio Telefonico del 21/12/2011 al 20/01/2012 TN Gye Linea # 3901171"/>
    <n v="1"/>
    <s v="Relacionada"/>
  </r>
  <r>
    <s v="'000408"/>
    <x v="3"/>
    <s v="FV"/>
    <n v="2717803"/>
    <n v="148480"/>
    <n v="1001"/>
    <d v="2012-02-10T00:00:00"/>
    <n v="12.07"/>
    <n v="0"/>
    <n v="12.07"/>
    <s v="Servicio Telefonico del 21/12/2011 al 20/01/2012 TN Gye Linea # 3901060"/>
    <n v="1"/>
    <s v="Relacionada"/>
  </r>
  <r>
    <s v="'000408"/>
    <x v="3"/>
    <s v="FV"/>
    <n v="2716503"/>
    <n v="148473"/>
    <n v="1001"/>
    <d v="2012-02-10T00:00:00"/>
    <n v="12.07"/>
    <n v="0"/>
    <n v="12.07"/>
    <s v="Servicio Telefonico del 21/12/2011 al 20/01/2012 TN Gye Linea # 3901440"/>
    <n v="1"/>
    <s v="Relacionada"/>
  </r>
  <r>
    <s v="'000408"/>
    <x v="3"/>
    <s v="FV"/>
    <n v="2716303"/>
    <n v="148472"/>
    <n v="1001"/>
    <d v="2012-02-10T00:00:00"/>
    <n v="12.07"/>
    <n v="0"/>
    <n v="12.07"/>
    <s v="Servicio Telefonico del 21/12/2011 al 20/01/2012 TN Gye Linea # 3901441"/>
    <n v="1"/>
    <s v="Relacionada"/>
  </r>
  <r>
    <s v="'000408"/>
    <x v="3"/>
    <s v="FV"/>
    <n v="2716203"/>
    <n v="148471"/>
    <n v="1001"/>
    <d v="2012-02-10T00:00:00"/>
    <n v="12.07"/>
    <n v="0"/>
    <n v="12.07"/>
    <s v="Servicio Telefonico del 21/12/2011 al 20/01/2012 TN Gye Linea # 3901443"/>
    <n v="1"/>
    <s v="Relacionada"/>
  </r>
  <r>
    <s v="'000408"/>
    <x v="3"/>
    <s v="FV"/>
    <n v="2716003"/>
    <n v="148470"/>
    <n v="1001"/>
    <d v="2012-02-10T00:00:00"/>
    <n v="12.07"/>
    <n v="0"/>
    <n v="12.07"/>
    <s v="Servicio Telefonico del 21/12/2011 al 20/01/2012 TN Gye Linea # 3900125"/>
    <n v="1"/>
    <s v="Relacionada"/>
  </r>
  <r>
    <s v="'000408"/>
    <x v="3"/>
    <s v="FV"/>
    <n v="2715803"/>
    <n v="148469"/>
    <n v="1001"/>
    <d v="2012-02-10T00:00:00"/>
    <n v="12.07"/>
    <n v="0"/>
    <n v="12.07"/>
    <s v="Servicio Telefonico del 21/12/2011 al 20/01/2012 TN Gye Linea # 3901112"/>
    <n v="1"/>
    <s v="Relacionada"/>
  </r>
  <r>
    <s v="'000408"/>
    <x v="3"/>
    <s v="FV"/>
    <n v="2715503"/>
    <n v="148648"/>
    <n v="1001"/>
    <d v="2012-02-10T00:00:00"/>
    <n v="355.6"/>
    <n v="0"/>
    <n v="355.6"/>
    <s v="Alquiler E-1 diciembre/2011"/>
    <n v="1"/>
    <s v="Relacionada"/>
  </r>
  <r>
    <s v="'000408"/>
    <x v="3"/>
    <s v="FV"/>
    <n v="2717503"/>
    <n v="148478"/>
    <n v="1001"/>
    <d v="2012-02-10T00:00:00"/>
    <n v="12.07"/>
    <n v="0"/>
    <n v="12.07"/>
    <s v="Servicio Telefonico del 21/12/2011 al 20/01/2012 TN Gye Linea # 3901437"/>
    <n v="1"/>
    <s v="Relacionada"/>
  </r>
  <r>
    <s v="'000408"/>
    <x v="3"/>
    <s v="FV"/>
    <n v="2717703"/>
    <n v="148479"/>
    <n v="1001"/>
    <d v="2012-02-10T00:00:00"/>
    <n v="12.07"/>
    <n v="0"/>
    <n v="12.07"/>
    <s v="Servicio Telefonico del 21/12/2011 al 20/01/2012 TN Gye Linea # 3900111"/>
    <n v="1"/>
    <s v="Relacionada"/>
  </r>
  <r>
    <s v="'000408"/>
    <x v="3"/>
    <s v="FV"/>
    <n v="2716903"/>
    <n v="148475"/>
    <n v="1001"/>
    <d v="2012-02-10T00:00:00"/>
    <n v="12.07"/>
    <n v="0"/>
    <n v="12.07"/>
    <s v="Servicio Telefonico del 21/12/2011 al 20/01/2012 TN Gye Linea # 3901439"/>
    <n v="1"/>
    <s v="Relacionada"/>
  </r>
  <r>
    <s v="'000408"/>
    <x v="3"/>
    <s v="FV"/>
    <n v="2716603"/>
    <n v="148474"/>
    <n v="1001"/>
    <d v="2012-02-10T00:00:00"/>
    <n v="12.07"/>
    <n v="0"/>
    <n v="12.07"/>
    <s v="Servicio Telefonico del 21/12/2011 al 20/01/2012 TN Gye Linea # 3901436"/>
    <n v="1"/>
    <s v="Relacionada"/>
  </r>
  <r>
    <s v="'000408"/>
    <x v="3"/>
    <s v="FV"/>
    <n v="2718203"/>
    <n v="148507"/>
    <n v="1001"/>
    <d v="2012-02-10T00:00:00"/>
    <n v="12.07"/>
    <n v="0"/>
    <n v="12.07"/>
    <s v="Servicio Telefonico del 21/12/2011 al 20/01/2012 TN Gye Linea # 3901061"/>
    <n v="1"/>
    <s v="Relacionada"/>
  </r>
  <r>
    <s v="'000408"/>
    <x v="3"/>
    <s v="FV"/>
    <n v="2718103"/>
    <n v="148506"/>
    <n v="1001"/>
    <d v="2012-02-10T00:00:00"/>
    <n v="12.07"/>
    <n v="0"/>
    <n v="12.07"/>
    <s v="Servicio Telefonico del 21/12/2011 al 20/01/2012 TN Gye Linea # 3901002"/>
    <n v="1"/>
    <s v="Relacionada"/>
  </r>
  <r>
    <s v="'000408"/>
    <x v="3"/>
    <s v="FV"/>
    <n v="2971703"/>
    <n v="150745"/>
    <n v="1001"/>
    <d v="2012-03-28T00:00:00"/>
    <n v="12.07"/>
    <n v="0"/>
    <n v="12.07"/>
    <s v="CONSUMO LINEA TELEFONICA # 3900111"/>
    <n v="1"/>
    <s v="Relacionada"/>
  </r>
  <r>
    <s v="'000408"/>
    <x v="3"/>
    <s v="FV"/>
    <n v="2971603"/>
    <n v="150746"/>
    <n v="1001"/>
    <d v="2012-03-28T00:00:00"/>
    <n v="12.07"/>
    <n v="0"/>
    <n v="12.07"/>
    <s v="CONSUMO LINEA TELEFONICA # 3901060"/>
    <n v="1"/>
    <s v="Relacionada"/>
  </r>
  <r>
    <s v="'000408"/>
    <x v="3"/>
    <s v="FV"/>
    <n v="2971903"/>
    <n v="150743"/>
    <n v="1001"/>
    <d v="2012-03-28T00:00:00"/>
    <n v="12.07"/>
    <n v="0"/>
    <n v="12.07"/>
    <s v="CONSUMO LINEA TELEFONICA # 3901442"/>
    <n v="1"/>
    <s v="Relacionada"/>
  </r>
  <r>
    <s v="'000408"/>
    <x v="3"/>
    <s v="FV"/>
    <n v="2972003"/>
    <n v="150741"/>
    <n v="1001"/>
    <d v="2012-03-28T00:00:00"/>
    <n v="12.07"/>
    <n v="0"/>
    <n v="12.07"/>
    <s v="CONSUMO LINEA TELEFONICA # 3901439"/>
    <n v="1"/>
    <s v="Relacionada"/>
  </r>
  <r>
    <s v="'000408"/>
    <x v="3"/>
    <s v="FV"/>
    <n v="2972203"/>
    <n v="150739"/>
    <n v="1001"/>
    <d v="2012-03-28T00:00:00"/>
    <n v="12.07"/>
    <n v="0"/>
    <n v="12.07"/>
    <s v="CONSUMO LINEA TELEFONICA # 3901440"/>
    <n v="1"/>
    <s v="Relacionada"/>
  </r>
  <r>
    <s v="'000408"/>
    <x v="3"/>
    <s v="FV"/>
    <n v="2972103"/>
    <n v="150740"/>
    <n v="1001"/>
    <d v="2012-03-28T00:00:00"/>
    <n v="12.07"/>
    <n v="0"/>
    <n v="12.07"/>
    <s v="CONSUMO LINEA TELEFONICA # 3901436"/>
    <n v="1"/>
    <s v="Relacionada"/>
  </r>
  <r>
    <s v="'000408"/>
    <x v="3"/>
    <s v="FV"/>
    <n v="2972303"/>
    <n v="150738"/>
    <n v="1001"/>
    <d v="2012-03-28T00:00:00"/>
    <n v="12.07"/>
    <n v="0"/>
    <n v="12.07"/>
    <s v="CONSUMO LINEA TELEFONICA # 3901441"/>
    <n v="1"/>
    <s v="Relacionada"/>
  </r>
  <r>
    <s v="'000408"/>
    <x v="3"/>
    <s v="FV"/>
    <n v="2972403"/>
    <n v="150737"/>
    <n v="1001"/>
    <d v="2012-03-28T00:00:00"/>
    <n v="12.07"/>
    <n v="0"/>
    <n v="12.07"/>
    <s v="CONSUMO LINEA TELEFONICA # 3901443"/>
    <n v="1"/>
    <s v="Relacionada"/>
  </r>
  <r>
    <s v="'000408"/>
    <x v="3"/>
    <s v="FV"/>
    <n v="2972503"/>
    <n v="150736"/>
    <n v="1001"/>
    <d v="2012-03-28T00:00:00"/>
    <n v="12.07"/>
    <n v="0"/>
    <n v="12.07"/>
    <s v="CONSUMO LINEA TELEFONICA # 3900125"/>
    <n v="1"/>
    <s v="Relacionada"/>
  </r>
  <r>
    <s v="'000408"/>
    <x v="3"/>
    <s v="FV"/>
    <n v="2973003"/>
    <n v="150771"/>
    <n v="1001"/>
    <d v="2012-03-28T00:00:00"/>
    <n v="12.07"/>
    <n v="0"/>
    <n v="12.07"/>
    <s v="CONSUMO LINEA TELEFONICA # 3901001"/>
    <n v="1"/>
    <s v="Relacionada"/>
  </r>
  <r>
    <s v="'000408"/>
    <x v="3"/>
    <s v="FV"/>
    <n v="2972703"/>
    <n v="150735"/>
    <n v="1001"/>
    <d v="2012-03-28T00:00:00"/>
    <n v="12.07"/>
    <n v="0"/>
    <n v="12.07"/>
    <s v="CONSUMO LINEA TELEFONICA # 3901112"/>
    <n v="1"/>
    <s v="Relacionada"/>
  </r>
  <r>
    <s v="'000408"/>
    <x v="3"/>
    <s v="FV"/>
    <n v="2972803"/>
    <n v="150773"/>
    <n v="1001"/>
    <d v="2012-03-28T00:00:00"/>
    <n v="12.07"/>
    <n v="0"/>
    <n v="12.07"/>
    <s v="CONSUMO LINEA TELEFONICA # 3901061"/>
    <n v="1"/>
    <s v="Relacionada"/>
  </r>
  <r>
    <s v="'000408"/>
    <x v="3"/>
    <s v="FV"/>
    <n v="2972903"/>
    <n v="150772"/>
    <n v="1001"/>
    <d v="2012-03-28T00:00:00"/>
    <n v="12.07"/>
    <n v="0"/>
    <n v="12.07"/>
    <s v="CONSUMO LINEA TELEFONICA # 3901002"/>
    <n v="1"/>
    <s v="Relacionada"/>
  </r>
  <r>
    <s v="'000408"/>
    <x v="3"/>
    <s v="FV"/>
    <n v="2973103"/>
    <n v="150770"/>
    <n v="1001"/>
    <d v="2012-03-28T00:00:00"/>
    <n v="397.43"/>
    <n v="0"/>
    <n v="397.43"/>
    <s v="CONSUMO LINEA TELEFONICA # 3901171"/>
    <n v="1"/>
    <s v="Relacionada"/>
  </r>
  <r>
    <s v="'000408"/>
    <x v="3"/>
    <s v="FV"/>
    <n v="2973203"/>
    <n v="150742"/>
    <n v="1001"/>
    <d v="2012-03-28T00:00:00"/>
    <n v="12.07"/>
    <n v="0"/>
    <n v="12.07"/>
    <s v="CONSUMO LINEA TELEFONICA # 3901438"/>
    <n v="1"/>
    <s v="Relacionada"/>
  </r>
  <r>
    <s v="'000408"/>
    <x v="3"/>
    <s v="FV"/>
    <n v="2971803"/>
    <n v="150744"/>
    <n v="1001"/>
    <d v="2012-03-28T00:00:00"/>
    <n v="12.07"/>
    <n v="0"/>
    <n v="12.07"/>
    <s v="CONSUMO LINEA TELEFONICA # 3901437"/>
    <n v="1"/>
    <s v="Relacionada"/>
  </r>
  <r>
    <s v="'000408"/>
    <x v="3"/>
    <s v="FV"/>
    <n v="3427503"/>
    <n v="155317"/>
    <n v="1001"/>
    <d v="2012-05-31T00:00:00"/>
    <n v="12.07"/>
    <n v="0"/>
    <n v="12.07"/>
    <s v="SERVICIO TELEFONICO # 3901441 MES ABRIL/2012"/>
    <n v="1"/>
    <s v="Relacionada"/>
  </r>
  <r>
    <s v="'000408"/>
    <x v="3"/>
    <s v="FV"/>
    <n v="3427403"/>
    <n v="155316"/>
    <n v="1001"/>
    <d v="2012-05-31T00:00:00"/>
    <n v="12.07"/>
    <n v="0"/>
    <n v="12.07"/>
    <s v="SERVICIO TELEFONICO # 3901443 MES ABRIL/2012"/>
    <n v="1"/>
    <s v="Relacionada"/>
  </r>
  <r>
    <s v="'000408"/>
    <x v="3"/>
    <s v="FV"/>
    <n v="3427603"/>
    <n v="155318"/>
    <n v="1001"/>
    <d v="2012-05-31T00:00:00"/>
    <n v="12.07"/>
    <n v="0"/>
    <n v="12.07"/>
    <s v="SERVICIO TELEFONICO # 39              ¿ MES ABRIL/2012"/>
    <n v="1"/>
    <s v="Relacionada"/>
  </r>
  <r>
    <s v="'000408"/>
    <x v="3"/>
    <s v="FV"/>
    <n v="3427903"/>
    <n v="155319"/>
    <n v="1001"/>
    <d v="2012-05-31T00:00:00"/>
    <n v="12.07"/>
    <n v="0"/>
    <n v="12.07"/>
    <s v="SERVICIO TELEFONICO # 3901436 MES ABRIL/2012"/>
    <n v="1"/>
    <s v="Relacionada"/>
  </r>
  <r>
    <s v="'000408"/>
    <x v="3"/>
    <s v="FV"/>
    <n v="3428103"/>
    <n v="155320"/>
    <n v="1001"/>
    <d v="2012-05-31T00:00:00"/>
    <n v="12.07"/>
    <n v="0"/>
    <n v="12.07"/>
    <s v="SERVICIO TELEFONICO # 3901439 MES ABRIL/2012"/>
    <n v="1"/>
    <s v="Relacionada"/>
  </r>
  <r>
    <s v="'000408"/>
    <x v="3"/>
    <s v="FV"/>
    <n v="3428203"/>
    <n v="155321"/>
    <n v="1001"/>
    <d v="2012-05-31T00:00:00"/>
    <n v="12.07"/>
    <n v="0"/>
    <n v="12.07"/>
    <s v="SERVICIO TELEFONICO # 3901438 MES ABRIL/2012"/>
    <n v="1"/>
    <s v="Relacionada"/>
  </r>
  <r>
    <s v="'000408"/>
    <x v="3"/>
    <s v="FV"/>
    <n v="3428303"/>
    <n v="155322"/>
    <n v="1001"/>
    <d v="2012-05-31T00:00:00"/>
    <n v="12.07"/>
    <n v="0"/>
    <n v="12.07"/>
    <s v="SERVICIO TELEFONICO # 3901442 MES ABRIL/2012"/>
    <n v="1"/>
    <s v="Relacionada"/>
  </r>
  <r>
    <s v="'000408"/>
    <x v="3"/>
    <s v="FV"/>
    <n v="3428403"/>
    <n v="155323"/>
    <n v="1001"/>
    <d v="2012-05-31T00:00:00"/>
    <n v="12.07"/>
    <n v="0"/>
    <n v="12.07"/>
    <s v="SERVICIO TELEFONICO # 3901437 MES ABRIL/2012"/>
    <n v="1"/>
    <s v="Relacionada"/>
  </r>
  <r>
    <s v="'000408"/>
    <x v="3"/>
    <s v="FV"/>
    <n v="3428503"/>
    <n v="155324"/>
    <n v="1001"/>
    <d v="2012-05-31T00:00:00"/>
    <n v="12.07"/>
    <n v="0"/>
    <n v="12.07"/>
    <s v="SERVICIO TELEFONICO # 3900111 MES ABRIL/2012"/>
    <n v="1"/>
    <s v="Relacionada"/>
  </r>
  <r>
    <s v="'000408"/>
    <x v="3"/>
    <s v="FV"/>
    <n v="3428603"/>
    <n v="155325"/>
    <n v="1001"/>
    <d v="2012-05-31T00:00:00"/>
    <n v="12.07"/>
    <n v="0"/>
    <n v="12.07"/>
    <s v="SERVICIO TELEFONICO # 3901060 MES ABRIL/2012"/>
    <n v="1"/>
    <s v="Relacionada"/>
  </r>
  <r>
    <s v="'000408"/>
    <x v="3"/>
    <s v="FV"/>
    <n v="3428703"/>
    <n v="155347"/>
    <n v="1001"/>
    <d v="2012-05-31T00:00:00"/>
    <n v="415.99"/>
    <n v="0"/>
    <n v="415.99"/>
    <s v="SERVICIO TELEFONICO # 3901171 MES ABRIL/2012"/>
    <n v="1"/>
    <s v="Relacionada"/>
  </r>
  <r>
    <s v="'000408"/>
    <x v="3"/>
    <s v="FV"/>
    <n v="3427203"/>
    <n v="155314"/>
    <n v="1001"/>
    <d v="2012-05-31T00:00:00"/>
    <n v="12.07"/>
    <n v="0"/>
    <n v="12.07"/>
    <s v="SERVICIO TELEFONICO MES ABRIL/2012 # 3901112"/>
    <n v="1"/>
    <s v="Relacionada"/>
  </r>
  <r>
    <s v="'000408"/>
    <x v="3"/>
    <s v="FV"/>
    <n v="3427303"/>
    <n v="155315"/>
    <n v="1001"/>
    <d v="2012-05-31T00:00:00"/>
    <n v="12.07"/>
    <n v="0"/>
    <n v="12.07"/>
    <s v="SERVICIO TELEFONICO # 3900125 MES ABRIL/2012"/>
    <n v="1"/>
    <s v="Relacionada"/>
  </r>
  <r>
    <s v="'000408"/>
    <x v="3"/>
    <s v="FV"/>
    <n v="3428803"/>
    <n v="155348"/>
    <n v="1001"/>
    <d v="2012-05-31T00:00:00"/>
    <n v="12.07"/>
    <n v="0"/>
    <n v="12.07"/>
    <s v="SERVICIO TELEFONICO # 3901001 MES ABRIL/2012"/>
    <n v="1"/>
    <s v="Relacionada"/>
  </r>
  <r>
    <s v="'000408"/>
    <x v="3"/>
    <s v="FV"/>
    <n v="3428903"/>
    <n v="155349"/>
    <n v="1001"/>
    <d v="2012-05-31T00:00:00"/>
    <n v="12.07"/>
    <n v="0"/>
    <n v="12.07"/>
    <s v="SERVICIO TELEFONICO # 3901002 MES ABRIL/2012"/>
    <n v="1"/>
    <s v="Relacionada"/>
  </r>
  <r>
    <s v="'000408"/>
    <x v="3"/>
    <s v="FV"/>
    <n v="3429103"/>
    <n v="155500"/>
    <n v="1001"/>
    <d v="2012-05-31T00:00:00"/>
    <n v="355.6"/>
    <n v="0"/>
    <n v="355.6"/>
    <s v="Alquiler de equipo E´1 mes de Marzo 2012 Tn Gye"/>
    <n v="1"/>
    <s v="Relacionada"/>
  </r>
  <r>
    <s v="'000408"/>
    <x v="3"/>
    <s v="FV"/>
    <n v="3429003"/>
    <n v="155350"/>
    <n v="1001"/>
    <d v="2012-05-31T00:00:00"/>
    <n v="12.07"/>
    <n v="0"/>
    <n v="12.07"/>
    <s v="SERVICIO TELEFONICO # 3901061 MES ABRIL/2012"/>
    <n v="1"/>
    <s v="Relacionada"/>
  </r>
  <r>
    <s v="'000408"/>
    <x v="3"/>
    <s v="FV"/>
    <n v="3792303"/>
    <n v="159892"/>
    <n v="1001"/>
    <d v="2012-07-24T00:00:00"/>
    <n v="12.07"/>
    <n v="0"/>
    <n v="12.07"/>
    <s v="CONSUMO DE TELEFONOS LINEA 3901112 DEL 21/05 AL 20/06/2012"/>
    <n v="1"/>
    <s v="Relacionada"/>
  </r>
  <r>
    <s v="'000408"/>
    <x v="3"/>
    <s v="FV"/>
    <n v="3791903"/>
    <n v="159930"/>
    <n v="1001"/>
    <d v="2012-07-24T00:00:00"/>
    <n v="12.07"/>
    <n v="0"/>
    <n v="12.07"/>
    <s v="CONSUMO DE TELEFONOS LINEA 3901061 DEL 21/05 AL 20/06/2012"/>
    <n v="1"/>
    <s v="Relacionada"/>
  </r>
  <r>
    <s v="'000408"/>
    <x v="3"/>
    <s v="FV"/>
    <n v="3791803"/>
    <n v="159929"/>
    <n v="1001"/>
    <d v="2012-07-24T00:00:00"/>
    <n v="12.07"/>
    <n v="0"/>
    <n v="12.07"/>
    <s v="CONSUMO DE TELEFONOS LINEA 3901002 DEL 21/05 AL 20/06/2012"/>
    <n v="1"/>
    <s v="Relacionada"/>
  </r>
  <r>
    <s v="'000408"/>
    <x v="3"/>
    <s v="FV"/>
    <n v="3791703"/>
    <n v="159928"/>
    <n v="1001"/>
    <d v="2012-07-24T00:00:00"/>
    <n v="12.07"/>
    <n v="0"/>
    <n v="12.07"/>
    <s v="CONSUMO DE TELEFONOS LINEA 3901001 DEL 21/05 AL 20/06/2012"/>
    <n v="1"/>
    <s v="Relacionada"/>
  </r>
  <r>
    <s v="'000408"/>
    <x v="3"/>
    <s v="FV"/>
    <n v="3791603"/>
    <n v="159927"/>
    <n v="1001"/>
    <d v="2012-07-24T00:00:00"/>
    <n v="458.09"/>
    <n v="0"/>
    <n v="458.09"/>
    <s v="CONSUMO DE TELEFONOS LINEA 3901171 DEL 21/05 AL 20/06/2012"/>
    <n v="1"/>
    <s v="Relacionada"/>
  </r>
  <r>
    <s v="'000408"/>
    <x v="3"/>
    <s v="FV"/>
    <n v="3791503"/>
    <n v="160089"/>
    <n v="1001"/>
    <d v="2012-07-24T00:00:00"/>
    <n v="355.6"/>
    <n v="0"/>
    <n v="355.6"/>
    <s v="ALQUILER DE EQUIPO E1 MES MAYO_12"/>
    <n v="1"/>
    <s v="Relacionada"/>
  </r>
  <r>
    <s v="'000408"/>
    <x v="3"/>
    <s v="FV"/>
    <n v="3793103"/>
    <n v="159900"/>
    <n v="1001"/>
    <d v="2012-07-24T00:00:00"/>
    <n v="12.07"/>
    <n v="0"/>
    <n v="12.07"/>
    <s v="CONSUMO DE TELEFONOS LINEA 3901442 DEL 21/05 AL 20/06/2012"/>
    <n v="1"/>
    <s v="Relacionada"/>
  </r>
  <r>
    <s v="'000408"/>
    <x v="3"/>
    <s v="FV"/>
    <n v="3793003"/>
    <n v="159899"/>
    <n v="1001"/>
    <d v="2012-07-24T00:00:00"/>
    <n v="12.07"/>
    <n v="0"/>
    <n v="12.07"/>
    <s v="CONSUMO DE TELEFONOS LINEA 3901438 DEL 21/05 AL 20/06/2012"/>
    <n v="1"/>
    <s v="Relacionada"/>
  </r>
  <r>
    <s v="'000408"/>
    <x v="3"/>
    <s v="FV"/>
    <n v="3792903"/>
    <n v="159898"/>
    <n v="1001"/>
    <d v="2012-07-24T00:00:00"/>
    <n v="12.07"/>
    <n v="0"/>
    <n v="12.07"/>
    <s v="CONSUMO DE TELEFONOS LINEA 3901439 DEL 21/05 AL 20/06/2012"/>
    <n v="1"/>
    <s v="Relacionada"/>
  </r>
  <r>
    <s v="'000408"/>
    <x v="3"/>
    <s v="FV"/>
    <n v="3792803"/>
    <n v="159897"/>
    <n v="1001"/>
    <d v="2012-07-24T00:00:00"/>
    <n v="12.07"/>
    <n v="0"/>
    <n v="12.07"/>
    <s v="CONSUMO DE TELEFONOS LINEA 3901436DEL 21/05 AL 20/06/2012"/>
    <n v="1"/>
    <s v="Relacionada"/>
  </r>
  <r>
    <s v="'000408"/>
    <x v="3"/>
    <s v="FV"/>
    <n v="3792703"/>
    <n v="159896"/>
    <n v="1001"/>
    <d v="2012-07-24T00:00:00"/>
    <n v="12.07"/>
    <n v="0"/>
    <n v="12.07"/>
    <s v="CONSUMO DE TELEFONOS LINEA 3901440 DEL 21/05 AL 20/06/2012"/>
    <n v="1"/>
    <s v="Relacionada"/>
  </r>
  <r>
    <s v="'000408"/>
    <x v="3"/>
    <s v="FV"/>
    <n v="3792603"/>
    <n v="159895"/>
    <n v="1001"/>
    <d v="2012-07-24T00:00:00"/>
    <n v="12.07"/>
    <n v="0"/>
    <n v="12.07"/>
    <s v="CONSUMO DE TELEFONOS LINEA 3901441 DEL 21/05 AL 20/06/2012"/>
    <n v="1"/>
    <s v="Relacionada"/>
  </r>
  <r>
    <s v="'000408"/>
    <x v="3"/>
    <s v="FV"/>
    <n v="3792503"/>
    <n v="159894"/>
    <n v="1001"/>
    <d v="2012-07-24T00:00:00"/>
    <n v="12.07"/>
    <n v="0"/>
    <n v="12.07"/>
    <s v="CONSUMO DE TELEFONOS LINEA 3901443 DEL 21/05 AL 20/06/2012"/>
    <n v="1"/>
    <s v="Relacionada"/>
  </r>
  <r>
    <s v="'000408"/>
    <x v="3"/>
    <s v="FV"/>
    <n v="3792403"/>
    <n v="159893"/>
    <n v="1001"/>
    <d v="2012-07-24T00:00:00"/>
    <n v="12.07"/>
    <n v="0"/>
    <n v="12.07"/>
    <s v="CONSUMO DE TELEFONOS LINEA 3900125 DEL 21/05 AL 20/06/2012"/>
    <n v="1"/>
    <s v="Relacionada"/>
  </r>
  <r>
    <s v="'000408"/>
    <x v="3"/>
    <s v="FV"/>
    <n v="3792203"/>
    <n v="159903"/>
    <n v="1001"/>
    <d v="2012-07-24T00:00:00"/>
    <n v="12.07"/>
    <n v="0"/>
    <n v="12.07"/>
    <s v="CONSUMO DE TELEFONOS LINEA 3901060 DEL 21/05 AL 20/06/2012"/>
    <n v="1"/>
    <s v="Relacionada"/>
  </r>
  <r>
    <s v="'000408"/>
    <x v="3"/>
    <s v="FV"/>
    <n v="3792103"/>
    <n v="159902"/>
    <n v="1001"/>
    <d v="2012-07-24T00:00:00"/>
    <n v="12.07"/>
    <n v="0"/>
    <n v="12.07"/>
    <s v="CONSUMO DE TELEFONOS LINEA 3900111 DEL 21/05 AL 20/06/2012"/>
    <n v="1"/>
    <s v="Relacionada"/>
  </r>
  <r>
    <s v="'000408"/>
    <x v="3"/>
    <s v="FV"/>
    <n v="3792003"/>
    <n v="159901"/>
    <n v="1001"/>
    <d v="2012-07-24T00:00:00"/>
    <n v="12.07"/>
    <n v="0"/>
    <n v="12.07"/>
    <s v="CONSUMO DE TELEFONOS LINEA 3901437 DEL 21/05 AL 20/06/2012"/>
    <n v="1"/>
    <s v="Relacionada"/>
  </r>
  <r>
    <s v="'000408"/>
    <x v="3"/>
    <s v="FV"/>
    <n v="3960903"/>
    <n v="162164"/>
    <n v="1001"/>
    <d v="2012-08-13T00:00:00"/>
    <n v="12.07"/>
    <n v="0"/>
    <n v="12.07"/>
    <s v="CONSUMO DE TELEFONO # 3901437 DEL 21-06-12 AL 20-07-12"/>
    <n v="1"/>
    <s v="Relacionada"/>
  </r>
  <r>
    <s v="'000408"/>
    <x v="3"/>
    <s v="FV"/>
    <n v="3960303"/>
    <n v="162190"/>
    <n v="1001"/>
    <d v="2012-08-13T00:00:00"/>
    <n v="12.07"/>
    <n v="0"/>
    <n v="12.07"/>
    <s v="CONSUMO DE TELEFONO # 3901001 DEL 21-06-12 AL 20-07-12"/>
    <n v="1"/>
    <s v="Relacionada"/>
  </r>
  <r>
    <s v="'000408"/>
    <x v="3"/>
    <s v="FV"/>
    <n v="3960003"/>
    <n v="162364"/>
    <n v="1001"/>
    <d v="2012-08-13T00:00:00"/>
    <n v="355.6"/>
    <n v="0"/>
    <n v="355.6"/>
    <s v="ALQUILER DE EQUIPO E1 MES DE JUNIO_12"/>
    <n v="1"/>
    <s v="Relacionada"/>
  </r>
  <r>
    <s v="'000408"/>
    <x v="3"/>
    <s v="FV"/>
    <n v="3960103"/>
    <n v="162192"/>
    <n v="1001"/>
    <d v="2012-08-13T00:00:00"/>
    <n v="12.07"/>
    <n v="0"/>
    <n v="12.07"/>
    <s v="CONSUMO DE TELEFONO # 3901061 DEL 21-06-12 AL 20-07-12"/>
    <n v="1"/>
    <s v="Relacionada"/>
  </r>
  <r>
    <s v="'000408"/>
    <x v="3"/>
    <s v="FV"/>
    <n v="3960203"/>
    <n v="162191"/>
    <n v="1001"/>
    <d v="2012-08-13T00:00:00"/>
    <n v="12.07"/>
    <n v="0"/>
    <n v="12.07"/>
    <s v="CONSUMO DE TELEFONO # 3901002 DEL 21-06-12 AL 20-07-12"/>
    <n v="1"/>
    <s v="Relacionada"/>
  </r>
  <r>
    <s v="'000408"/>
    <x v="3"/>
    <s v="FV"/>
    <n v="3961703"/>
    <n v="162160"/>
    <n v="1001"/>
    <d v="2012-08-13T00:00:00"/>
    <n v="12.07"/>
    <n v="0"/>
    <n v="12.07"/>
    <s v="CONSUMO DE TELEFONO # 3901436 DEL 21-06-12 AL 20-07-12"/>
    <n v="1"/>
    <s v="Relacionada"/>
  </r>
  <r>
    <s v="'000408"/>
    <x v="3"/>
    <s v="FV"/>
    <n v="3961503"/>
    <n v="162161"/>
    <n v="1001"/>
    <d v="2012-08-13T00:00:00"/>
    <n v="12.07"/>
    <n v="0"/>
    <n v="12.07"/>
    <s v="CONSUMO DE TELEFONO # 3901439 DEL 21-06-12 AL 20-07-12"/>
    <n v="1"/>
    <s v="Relacionada"/>
  </r>
  <r>
    <s v="'000408"/>
    <x v="3"/>
    <s v="FV"/>
    <n v="3961003"/>
    <n v="162163"/>
    <n v="1001"/>
    <d v="2012-08-13T00:00:00"/>
    <n v="12.07"/>
    <n v="0"/>
    <n v="12.07"/>
    <s v="CONSUMO DE TELEFONO # 3901442 DEL 21-06-12 AL 20-07-12"/>
    <n v="1"/>
    <s v="Relacionada"/>
  </r>
  <r>
    <s v="'000408"/>
    <x v="3"/>
    <s v="FV"/>
    <n v="3959903"/>
    <n v="162159"/>
    <n v="1001"/>
    <d v="2012-08-13T00:00:00"/>
    <n v="12.07"/>
    <n v="0"/>
    <n v="12.07"/>
    <s v="CONSUMO DE TELEFONO # 3901440 DEL 21-06-12 AL 20-07-12"/>
    <n v="1"/>
    <s v="Relacionada"/>
  </r>
  <r>
    <s v="'000408"/>
    <x v="3"/>
    <s v="FV"/>
    <n v="3960703"/>
    <n v="162165"/>
    <n v="1001"/>
    <d v="2012-08-13T00:00:00"/>
    <n v="12.11"/>
    <n v="0"/>
    <n v="12.11"/>
    <s v="CONSUMO DE TELEFONO # 3900111 DEL 21-06-12 AL 20-07-12"/>
    <n v="1"/>
    <s v="Relacionada"/>
  </r>
  <r>
    <s v="'000408"/>
    <x v="3"/>
    <s v="FV"/>
    <n v="3960603"/>
    <n v="162166"/>
    <n v="1001"/>
    <d v="2012-08-13T00:00:00"/>
    <n v="12.07"/>
    <n v="0"/>
    <n v="12.07"/>
    <s v="CONSUMO DE TELEFONO # 3901060 DEL 21-06-12 AL 20-07-12"/>
    <n v="1"/>
    <s v="Relacionada"/>
  </r>
  <r>
    <s v="'000408"/>
    <x v="3"/>
    <s v="FV"/>
    <n v="3960403"/>
    <n v="162189"/>
    <n v="1001"/>
    <d v="2012-08-13T00:00:00"/>
    <n v="526.71"/>
    <n v="0"/>
    <n v="526.71"/>
    <s v="CONSUMO DE TELEFONO # 391171 DEL 21-06-12 AL 20-07-12"/>
    <n v="1"/>
    <s v="Relacionada"/>
  </r>
  <r>
    <s v="'000408"/>
    <x v="3"/>
    <s v="FV"/>
    <n v="3961103"/>
    <n v="162162"/>
    <n v="1001"/>
    <d v="2012-08-24T00:00:00"/>
    <n v="12.07"/>
    <n v="0"/>
    <n v="12.07"/>
    <s v="CONSUMO DE TELEFONO # 3901438 DEL 21-06-12 AL 20-07-12"/>
    <n v="1"/>
    <s v="Relacionada"/>
  </r>
  <r>
    <s v="'000408"/>
    <x v="3"/>
    <s v="FV"/>
    <n v="3961803"/>
    <n v="162158"/>
    <n v="1001"/>
    <d v="2012-08-24T00:00:00"/>
    <n v="12.07"/>
    <n v="0"/>
    <n v="12.07"/>
    <s v="CONSUMO DE TELEFONO # 3901441 DEL 21-06-12 AL 20-07-12"/>
    <n v="1"/>
    <s v="Relacionada"/>
  </r>
  <r>
    <s v="'000408"/>
    <x v="3"/>
    <s v="FV"/>
    <n v="3961903"/>
    <n v="162157"/>
    <n v="1001"/>
    <d v="2012-08-24T00:00:00"/>
    <n v="12.07"/>
    <n v="0"/>
    <n v="12.07"/>
    <s v="CONSUMO DE TELEFONO # 3901443 DEL 21-06-12 AL 20-07-12"/>
    <n v="1"/>
    <s v="Relacionada"/>
  </r>
  <r>
    <s v="'000408"/>
    <x v="3"/>
    <s v="FV"/>
    <n v="3962003"/>
    <n v="162156"/>
    <n v="1001"/>
    <d v="2012-08-24T00:00:00"/>
    <n v="12.07"/>
    <n v="0"/>
    <n v="12.07"/>
    <s v="CONSUMO DE TELEFONO # 3900125 DEL 21-06-12 AL 20-07-12"/>
    <n v="1"/>
    <s v="Relacionada"/>
  </r>
  <r>
    <s v="'000408"/>
    <x v="3"/>
    <s v="FV"/>
    <n v="3962103"/>
    <n v="162155"/>
    <n v="1001"/>
    <d v="2012-08-24T00:00:00"/>
    <n v="12.07"/>
    <n v="0"/>
    <n v="12.07"/>
    <s v="CONSUMO DE TELEFONO # 3901112 DEL 21-06-12 AL 20-07-12"/>
    <n v="1"/>
    <s v="Relacionada"/>
  </r>
  <r>
    <s v="'000408"/>
    <x v="3"/>
    <s v="FV"/>
    <n v="4078203"/>
    <n v="164425"/>
    <n v="1001"/>
    <d v="2012-09-13T00:00:00"/>
    <n v="12.07"/>
    <n v="0"/>
    <n v="12.07"/>
    <s v="Consumo de telefono 3901437"/>
    <n v="1"/>
    <s v="Relacionada"/>
  </r>
  <r>
    <s v="'000408"/>
    <x v="3"/>
    <s v="FV"/>
    <n v="4077903"/>
    <n v="164422"/>
    <n v="1001"/>
    <d v="2012-09-13T00:00:00"/>
    <n v="12.07"/>
    <n v="0"/>
    <n v="12.07"/>
    <s v="Consumo de telefono 3901439"/>
    <n v="1"/>
    <s v="Relacionada"/>
  </r>
  <r>
    <s v="'000408"/>
    <x v="3"/>
    <s v="FV"/>
    <n v="4077803"/>
    <n v="164421"/>
    <n v="1001"/>
    <d v="2012-09-13T00:00:00"/>
    <n v="12.07"/>
    <n v="0"/>
    <n v="12.07"/>
    <s v="Consumo de telefono 3901436"/>
    <n v="1"/>
    <s v="Relacionada"/>
  </r>
  <r>
    <s v="'000408"/>
    <x v="3"/>
    <s v="FV"/>
    <n v="4077703"/>
    <n v="164420"/>
    <n v="1001"/>
    <d v="2012-09-13T00:00:00"/>
    <n v="12.07"/>
    <n v="0"/>
    <n v="12.07"/>
    <s v="Consumo de telefono 3901440"/>
    <n v="1"/>
    <s v="Relacionada"/>
  </r>
  <r>
    <s v="'000408"/>
    <x v="3"/>
    <s v="FV"/>
    <n v="4077603"/>
    <n v="164419"/>
    <n v="1001"/>
    <d v="2012-09-13T00:00:00"/>
    <n v="12.07"/>
    <n v="0"/>
    <n v="12.07"/>
    <s v="Consumo de telefono 3901441"/>
    <n v="1"/>
    <s v="Relacionada"/>
  </r>
  <r>
    <s v="'000408"/>
    <x v="3"/>
    <s v="FV"/>
    <n v="4077403"/>
    <n v="164418"/>
    <n v="1001"/>
    <d v="2012-09-13T00:00:00"/>
    <n v="12.07"/>
    <n v="0"/>
    <n v="12.07"/>
    <s v="Consumo de telefono 3901443"/>
    <n v="1"/>
    <s v="Relacionada"/>
  </r>
  <r>
    <s v="'000408"/>
    <x v="3"/>
    <s v="FV"/>
    <n v="4077203"/>
    <n v="164417"/>
    <n v="1001"/>
    <d v="2012-09-13T00:00:00"/>
    <n v="12.07"/>
    <n v="0"/>
    <n v="12.07"/>
    <s v="Consumo de telefono 3900125"/>
    <n v="1"/>
    <s v="Relacionada"/>
  </r>
  <r>
    <s v="'000408"/>
    <x v="3"/>
    <s v="FV"/>
    <n v="4077103"/>
    <n v="164416"/>
    <n v="1001"/>
    <d v="2012-09-13T00:00:00"/>
    <n v="12.07"/>
    <n v="0"/>
    <n v="12.07"/>
    <s v="Consumo de telefono 3901112"/>
    <n v="1"/>
    <s v="Relacionada"/>
  </r>
  <r>
    <s v="'000408"/>
    <x v="3"/>
    <s v="FV"/>
    <n v="4076703"/>
    <n v="164621"/>
    <n v="1001"/>
    <d v="2012-09-13T00:00:00"/>
    <n v="355.6"/>
    <n v="0"/>
    <n v="355.6"/>
    <s v="Alquiler de equipo E1 mes de Julio_12"/>
    <n v="1"/>
    <s v="Relacionada"/>
  </r>
  <r>
    <s v="'000408"/>
    <x v="3"/>
    <s v="FV"/>
    <n v="4083703"/>
    <n v="157615"/>
    <n v="1001"/>
    <d v="2012-09-13T00:00:00"/>
    <n v="13.07"/>
    <n v="0"/>
    <n v="13.07"/>
    <s v="REG F/157615 CONSUMO LINEA TELEFONICA # 3901442"/>
    <n v="1"/>
    <s v="Relacionada"/>
  </r>
  <r>
    <s v="'000408"/>
    <x v="3"/>
    <s v="FV"/>
    <n v="4083603"/>
    <n v="157616"/>
    <n v="1001"/>
    <d v="2012-09-13T00:00:00"/>
    <n v="13.07"/>
    <n v="0"/>
    <n v="13.07"/>
    <s v="REG F/157616 CONSUMO LINEA TELEFONICA # 3901437"/>
    <n v="1"/>
    <s v="Relacionada"/>
  </r>
  <r>
    <s v="'000408"/>
    <x v="3"/>
    <s v="FV"/>
    <n v="4083503"/>
    <n v="157617"/>
    <n v="1001"/>
    <d v="2012-09-13T00:00:00"/>
    <n v="13.07"/>
    <n v="0"/>
    <n v="13.07"/>
    <s v="REG F/157617 CONSUMO LINEA TELEFONICA # 3900111"/>
    <n v="1"/>
    <s v="Relacionada"/>
  </r>
  <r>
    <s v="'000408"/>
    <x v="3"/>
    <s v="FV"/>
    <n v="4083303"/>
    <n v="157618"/>
    <n v="1001"/>
    <d v="2012-09-13T00:00:00"/>
    <n v="13.07"/>
    <n v="0"/>
    <n v="13.07"/>
    <s v="REG F/157618 CONSUMO LINEA TELEFONICA # 3901060"/>
    <n v="1"/>
    <s v="Relacionada"/>
  </r>
  <r>
    <s v="'000408"/>
    <x v="3"/>
    <s v="FV"/>
    <n v="4083203"/>
    <n v="157641"/>
    <n v="1001"/>
    <d v="2012-09-13T00:00:00"/>
    <n v="409.4"/>
    <n v="0"/>
    <n v="409.4"/>
    <s v="REG F/157641 CONSUMO LINEA TELEFONICA # 3901171"/>
    <n v="1"/>
    <s v="Relacionada"/>
  </r>
  <r>
    <s v="'000408"/>
    <x v="3"/>
    <s v="FV"/>
    <n v="4083103"/>
    <n v="157642"/>
    <n v="1001"/>
    <d v="2012-09-13T00:00:00"/>
    <n v="13.07"/>
    <n v="0"/>
    <n v="13.07"/>
    <s v="REG F/157642 CONSUMO LINEA TELEFONICA # 3901001"/>
    <n v="1"/>
    <s v="Relacionada"/>
  </r>
  <r>
    <s v="'000408"/>
    <x v="3"/>
    <s v="FV"/>
    <n v="4082903"/>
    <n v="157643"/>
    <n v="1001"/>
    <d v="2012-09-13T00:00:00"/>
    <n v="13.07"/>
    <n v="0"/>
    <n v="13.07"/>
    <s v="REG F/157643 CONSUMO LINEA TELEFONICA # 3901002"/>
    <n v="1"/>
    <s v="Relacionada"/>
  </r>
  <r>
    <s v="'000408"/>
    <x v="3"/>
    <s v="FV"/>
    <n v="4082803"/>
    <n v="153056"/>
    <n v="1001"/>
    <d v="2012-09-13T00:00:00"/>
    <n v="13.07"/>
    <n v="0"/>
    <n v="13.07"/>
    <s v="REG F/153056 CONSUMO LINEA TELEFONICA # 3901061"/>
    <n v="1"/>
    <s v="Relacionada"/>
  </r>
  <r>
    <s v="'000408"/>
    <x v="3"/>
    <s v="FV"/>
    <n v="4082703"/>
    <n v="153055"/>
    <n v="1001"/>
    <d v="2012-09-13T00:00:00"/>
    <n v="13.07"/>
    <n v="0"/>
    <n v="13.07"/>
    <s v="REG F/153055 CONSUMO LINEA TELEFONICA # 3901002"/>
    <n v="1"/>
    <s v="Relacionada"/>
  </r>
  <r>
    <s v="'000408"/>
    <x v="3"/>
    <s v="FV"/>
    <n v="4082503"/>
    <n v="153054"/>
    <n v="1001"/>
    <d v="2012-09-13T00:00:00"/>
    <n v="13.07"/>
    <n v="0"/>
    <n v="13.07"/>
    <s v="REG F/153054 CONSUMO DE LINEA TELEFONICA # 3901001"/>
    <n v="1"/>
    <s v="Relacionada"/>
  </r>
  <r>
    <s v="'000408"/>
    <x v="3"/>
    <s v="FV"/>
    <n v="4082403"/>
    <n v="153053"/>
    <n v="1001"/>
    <d v="2012-09-13T00:00:00"/>
    <n v="491.6"/>
    <n v="0"/>
    <n v="491.6"/>
    <s v="REG F/153053 CONSUMO LINEAS TELEFONICAS # 3901171"/>
    <n v="1"/>
    <s v="Relacionada"/>
  </r>
  <r>
    <s v="'000408"/>
    <x v="3"/>
    <s v="FV"/>
    <n v="4082303"/>
    <n v="153030"/>
    <n v="1001"/>
    <d v="2012-09-13T00:00:00"/>
    <n v="13.07"/>
    <n v="0"/>
    <n v="13.07"/>
    <s v="REG F/153030 CONSUMO LINEA TELEFONICA # 3901060"/>
    <n v="1"/>
    <s v="Relacionada"/>
  </r>
  <r>
    <s v="'000408"/>
    <x v="3"/>
    <s v="FV"/>
    <n v="4082203"/>
    <n v="153029"/>
    <n v="1001"/>
    <d v="2012-09-13T00:00:00"/>
    <n v="13.08"/>
    <n v="0"/>
    <n v="13.08"/>
    <s v="REG F/153029 CONSUMO LINEA TELEFONICA # 3900111"/>
    <n v="1"/>
    <s v="Relacionada"/>
  </r>
  <r>
    <s v="'000408"/>
    <x v="3"/>
    <s v="FM"/>
    <n v="4085703"/>
    <n v="157612"/>
    <n v="1001"/>
    <d v="2012-09-13T00:00:00"/>
    <n v="13.07"/>
    <n v="0"/>
    <n v="13.07"/>
    <s v="REG F/157612 CONSUMO LINEA TELEFONICA # 3901436"/>
    <n v="1"/>
    <s v="Relacionada"/>
  </r>
  <r>
    <s v="'000408"/>
    <x v="3"/>
    <s v="FV"/>
    <n v="4078103"/>
    <n v="164424"/>
    <n v="1001"/>
    <d v="2012-09-13T00:00:00"/>
    <n v="12.07"/>
    <n v="0"/>
    <n v="12.07"/>
    <s v="Consumo de telefono 3901442"/>
    <n v="1"/>
    <s v="Relacionada"/>
  </r>
  <r>
    <s v="'000408"/>
    <x v="3"/>
    <s v="FV"/>
    <n v="4078003"/>
    <n v="164423"/>
    <n v="1001"/>
    <d v="2012-09-13T00:00:00"/>
    <n v="12.07"/>
    <n v="0"/>
    <n v="12.07"/>
    <s v="Consumo de telefono 3901438"/>
    <n v="1"/>
    <s v="Relacionada"/>
  </r>
  <r>
    <s v="'000408"/>
    <x v="3"/>
    <s v="FV"/>
    <n v="4087503"/>
    <n v="157811"/>
    <n v="1001"/>
    <d v="2012-09-13T00:00:00"/>
    <n v="385"/>
    <n v="0"/>
    <n v="385"/>
    <s v="REG F/157811 ALQUILER E-1 ABRIL/2012"/>
    <n v="1"/>
    <s v="Relacionada"/>
  </r>
  <r>
    <s v="'000408"/>
    <x v="3"/>
    <s v="FV"/>
    <n v="4087403"/>
    <n v="153219"/>
    <n v="1001"/>
    <d v="2012-09-13T00:00:00"/>
    <n v="385"/>
    <n v="0"/>
    <n v="385"/>
    <s v="REG F/153219 ALQUILER E-1 FEBRERO/2012"/>
    <n v="1"/>
    <s v="Relacionada"/>
  </r>
  <r>
    <s v="'000408"/>
    <x v="3"/>
    <s v="FV"/>
    <n v="4086803"/>
    <n v="157607"/>
    <n v="1001"/>
    <d v="2012-09-13T00:00:00"/>
    <n v="13.07"/>
    <n v="0"/>
    <n v="13.07"/>
    <s v="REG F/157607 CONSUMO LINEA TELEFONICA # 3901112"/>
    <n v="1"/>
    <s v="Relacionada"/>
  </r>
  <r>
    <s v="'000408"/>
    <x v="3"/>
    <s v="FV"/>
    <n v="4086203"/>
    <n v="157609"/>
    <n v="1001"/>
    <d v="2012-09-13T00:00:00"/>
    <n v="13.07"/>
    <n v="0"/>
    <n v="13.07"/>
    <s v="REG F/157609 CONSUMO LINEA TELEFONICA # 3901443"/>
    <n v="1"/>
    <s v="Relacionada"/>
  </r>
  <r>
    <s v="'000408"/>
    <x v="3"/>
    <s v="FV"/>
    <n v="4086003"/>
    <n v="157610"/>
    <n v="1001"/>
    <d v="2012-09-13T00:00:00"/>
    <n v="13.07"/>
    <n v="0"/>
    <n v="13.07"/>
    <s v="REG F/157610 CONSUMO LINEA TELEFONICA # 3901441"/>
    <n v="1"/>
    <s v="Relacionada"/>
  </r>
  <r>
    <s v="'000408"/>
    <x v="3"/>
    <s v="FV"/>
    <n v="4085903"/>
    <n v="157611"/>
    <n v="1001"/>
    <d v="2012-09-13T00:00:00"/>
    <n v="13.07"/>
    <n v="0"/>
    <n v="13.07"/>
    <s v="REG F/157611 CONSUMO LINEA TELEFONICA # 3901440"/>
    <n v="1"/>
    <s v="Relacionada"/>
  </r>
  <r>
    <s v="'000408"/>
    <x v="3"/>
    <s v="FV"/>
    <n v="4086603"/>
    <n v="157608"/>
    <n v="1001"/>
    <d v="2012-09-13T00:00:00"/>
    <n v="13.07"/>
    <n v="0"/>
    <n v="13.07"/>
    <s v="REG F/157608 CONSUMO LINEA TELEFONICA # 3900125"/>
    <n v="1"/>
    <s v="Relacionada"/>
  </r>
  <r>
    <s v="'000408"/>
    <x v="3"/>
    <s v="FV"/>
    <n v="4082003"/>
    <n v="153028"/>
    <n v="1001"/>
    <d v="2012-09-13T00:00:00"/>
    <n v="13.07"/>
    <n v="0"/>
    <n v="13.07"/>
    <s v="REG F/153028 CONSUMO LINEA TELEFONICA # 3901437"/>
    <n v="1"/>
    <s v="Relacionada"/>
  </r>
  <r>
    <s v="'000408"/>
    <x v="3"/>
    <s v="FV"/>
    <n v="4081903"/>
    <n v="153027"/>
    <n v="1001"/>
    <d v="2012-09-13T00:00:00"/>
    <n v="13.07"/>
    <n v="0"/>
    <n v="13.07"/>
    <s v="REG F/153027 CONSUMO LINEA TELEFONICA # 3901442"/>
    <n v="1"/>
    <s v="Relacionada"/>
  </r>
  <r>
    <s v="'000408"/>
    <x v="3"/>
    <s v="FV"/>
    <n v="4081803"/>
    <n v="153026"/>
    <n v="1001"/>
    <d v="2012-09-13T00:00:00"/>
    <n v="13.07"/>
    <n v="0"/>
    <n v="13.07"/>
    <s v="REG F/153026 COMSUMO LINEA TELEFONICA # 3901438"/>
    <n v="1"/>
    <s v="Relacionada"/>
  </r>
  <r>
    <s v="'000408"/>
    <x v="3"/>
    <s v="FV"/>
    <n v="4079203"/>
    <n v="153025"/>
    <n v="1001"/>
    <d v="2012-09-13T00:00:00"/>
    <n v="13.07"/>
    <n v="0"/>
    <n v="13.07"/>
    <s v="REG F/153025 CONSUMO LINEA TELEFONICA # 3901439"/>
    <n v="1"/>
    <s v="Relacionada"/>
  </r>
  <r>
    <s v="'000408"/>
    <x v="3"/>
    <s v="FV"/>
    <n v="4079003"/>
    <n v="153023"/>
    <n v="1001"/>
    <d v="2012-09-13T00:00:00"/>
    <n v="13.07"/>
    <n v="0"/>
    <n v="13.07"/>
    <s v="REG F/153023 CONSUMO LINEA TELEFONICA # 3901440"/>
    <n v="1"/>
    <s v="Relacionada"/>
  </r>
  <r>
    <s v="'000408"/>
    <x v="3"/>
    <s v="FV"/>
    <n v="4078903"/>
    <n v="153022"/>
    <n v="1001"/>
    <d v="2012-09-13T00:00:00"/>
    <n v="13.07"/>
    <n v="0"/>
    <n v="13.07"/>
    <s v="REG F/153022 CONSUMO LINEA TELEFONICA # 3901441"/>
    <n v="1"/>
    <s v="Relacionada"/>
  </r>
  <r>
    <s v="'000408"/>
    <x v="3"/>
    <s v="FV"/>
    <n v="4078803"/>
    <n v="153021"/>
    <n v="1001"/>
    <d v="2012-09-13T00:00:00"/>
    <n v="13.07"/>
    <n v="0"/>
    <n v="13.07"/>
    <s v="REG F/153021 CONSUMO LINEA TELEFONICA  # 3901443"/>
    <n v="1"/>
    <s v="Relacionada"/>
  </r>
  <r>
    <s v="'000408"/>
    <x v="3"/>
    <s v="FV"/>
    <n v="4079103"/>
    <n v="153024"/>
    <n v="1001"/>
    <d v="2012-09-13T00:00:00"/>
    <n v="13.07"/>
    <n v="0"/>
    <n v="13.07"/>
    <s v="REG F/153024 CONSUMO LINEA TELEFONICA # 3901436"/>
    <n v="1"/>
    <s v="Relacionada"/>
  </r>
  <r>
    <s v="'000408"/>
    <x v="3"/>
    <s v="FV"/>
    <n v="4078703"/>
    <n v="153020"/>
    <n v="1001"/>
    <d v="2012-09-13T00:00:00"/>
    <n v="13.07"/>
    <n v="0"/>
    <n v="13.07"/>
    <s v="REG F/153020 CONSUMO LINEA TELEFONICA  # 3900125"/>
    <n v="1"/>
    <s v="Relacionada"/>
  </r>
  <r>
    <s v="'000408"/>
    <x v="3"/>
    <s v="FV"/>
    <n v="4076903"/>
    <n v="153019"/>
    <n v="1001"/>
    <d v="2012-09-13T00:00:00"/>
    <n v="13.07"/>
    <n v="0"/>
    <n v="13.07"/>
    <s v="REG F/1583019 CONSUMO LINEA TELEFONICA # 3901112"/>
    <n v="1"/>
    <s v="Relacionada"/>
  </r>
  <r>
    <s v="'000408"/>
    <x v="3"/>
    <s v="FV"/>
    <n v="4084103"/>
    <n v="157613"/>
    <n v="1001"/>
    <d v="2012-09-13T00:00:00"/>
    <n v="13.07"/>
    <n v="0"/>
    <n v="13.07"/>
    <s v="REG F/157613 CONSUMO LINEA TELEFONICA # 3901439"/>
    <n v="1"/>
    <s v="Relacionada"/>
  </r>
  <r>
    <s v="'000408"/>
    <x v="3"/>
    <s v="FV"/>
    <n v="4083903"/>
    <n v="157614"/>
    <n v="1001"/>
    <d v="2012-09-13T00:00:00"/>
    <n v="13.07"/>
    <n v="0"/>
    <n v="13.07"/>
    <s v="REG F/157614 CONSUMO LINEA TELEFONICA # 3901438"/>
    <n v="1"/>
    <s v="Relacionada"/>
  </r>
  <r>
    <s v="'000408"/>
    <x v="3"/>
    <s v="FV"/>
    <n v="4079703"/>
    <n v="164453"/>
    <n v="1001"/>
    <d v="2012-09-13T00:00:00"/>
    <n v="12.07"/>
    <n v="0"/>
    <n v="12.07"/>
    <s v="Consumo de telefono 3901061"/>
    <n v="1"/>
    <s v="Relacionada"/>
  </r>
  <r>
    <s v="'000408"/>
    <x v="3"/>
    <s v="FV"/>
    <n v="4079503"/>
    <n v="164452"/>
    <n v="1001"/>
    <d v="2012-09-13T00:00:00"/>
    <n v="12.07"/>
    <n v="0"/>
    <n v="12.07"/>
    <s v="Consumo de telefono 3901002"/>
    <n v="1"/>
    <s v="Relacionada"/>
  </r>
  <r>
    <s v="'000408"/>
    <x v="3"/>
    <s v="FV"/>
    <n v="4079403"/>
    <n v="164451"/>
    <n v="1001"/>
    <d v="2012-09-13T00:00:00"/>
    <n v="12.07"/>
    <n v="0"/>
    <n v="12.07"/>
    <s v="Consumo de telefono 3901001"/>
    <n v="1"/>
    <s v="Relacionada"/>
  </r>
  <r>
    <s v="'000408"/>
    <x v="3"/>
    <s v="FV"/>
    <n v="4078603"/>
    <n v="164450"/>
    <n v="1001"/>
    <d v="2012-09-13T00:00:00"/>
    <n v="530.05999999999995"/>
    <n v="0"/>
    <n v="530.05999999999995"/>
    <s v="Consumo de telefono 3901171"/>
    <n v="1"/>
    <s v="Relacionada"/>
  </r>
  <r>
    <s v="'000408"/>
    <x v="3"/>
    <s v="FV"/>
    <n v="4078403"/>
    <n v="164427"/>
    <n v="1001"/>
    <d v="2012-09-13T00:00:00"/>
    <n v="12.07"/>
    <n v="0"/>
    <n v="12.07"/>
    <s v="Consumo de telefono 3901060"/>
    <n v="1"/>
    <s v="Relacionada"/>
  </r>
  <r>
    <s v="'000408"/>
    <x v="3"/>
    <s v="FV"/>
    <n v="4078303"/>
    <n v="164426"/>
    <n v="1001"/>
    <d v="2012-09-13T00:00:00"/>
    <n v="12.07"/>
    <n v="0"/>
    <n v="12.07"/>
    <s v="Consumo de telefono 3900111"/>
    <n v="1"/>
    <s v="Relacionada"/>
  </r>
  <r>
    <s v="'000408"/>
    <x v="3"/>
    <s v="FV"/>
    <n v="4241203"/>
    <n v="166646"/>
    <n v="1001"/>
    <d v="2012-10-08T00:00:00"/>
    <n v="12.07"/>
    <n v="0"/>
    <n v="12.07"/>
    <s v="Consumo Telefono del 21-08-12 al 20-09-12 linea # 3901439"/>
    <n v="1"/>
    <s v="Relacionada"/>
  </r>
  <r>
    <s v="'000408"/>
    <x v="3"/>
    <s v="FV"/>
    <n v="4241603"/>
    <n v="166641"/>
    <n v="1001"/>
    <d v="2012-10-08T00:00:00"/>
    <n v="12.07"/>
    <n v="0"/>
    <n v="12.07"/>
    <s v="Consumo Telefono del 21-08-12 al 20-09-12 linea # 3901437"/>
    <n v="1"/>
    <s v="Relacionada"/>
  </r>
  <r>
    <s v="'000408"/>
    <x v="3"/>
    <s v="FV"/>
    <n v="4241403"/>
    <n v="166643"/>
    <n v="1001"/>
    <d v="2012-10-08T00:00:00"/>
    <n v="12.07"/>
    <n v="0"/>
    <n v="12.07"/>
    <s v="Consumo Telefono del 21-08-12 al 20-09-12 linea # 3901437"/>
    <n v="1"/>
    <s v="Relacionada"/>
  </r>
  <r>
    <s v="'000408"/>
    <x v="3"/>
    <s v="FV"/>
    <n v="4241503"/>
    <n v="166642"/>
    <n v="1001"/>
    <d v="2012-10-08T00:00:00"/>
    <n v="12.07"/>
    <n v="0"/>
    <n v="12.07"/>
    <s v="Consumo Telefono del 21-08-12 al 20-09-12 linea # 3901437"/>
    <n v="1"/>
    <s v="Relacionada"/>
  </r>
  <r>
    <s v="'000408"/>
    <x v="3"/>
    <s v="FV"/>
    <n v="4240703"/>
    <n v="166650"/>
    <n v="1001"/>
    <d v="2012-10-08T00:00:00"/>
    <n v="12.08"/>
    <n v="0"/>
    <n v="12.08"/>
    <s v="Consumo Telefono del 21-08-12 al 20-09-12 linea # 3900111"/>
    <n v="1"/>
    <s v="Relacionada"/>
  </r>
  <r>
    <s v="'000408"/>
    <x v="3"/>
    <s v="FV"/>
    <n v="4240903"/>
    <n v="166648"/>
    <n v="1001"/>
    <d v="2012-10-08T00:00:00"/>
    <n v="12.07"/>
    <n v="0"/>
    <n v="12.07"/>
    <s v="Consumo Telefono del 21-08-12 al 20-09-12 linea # 3901442"/>
    <n v="1"/>
    <s v="Relacionada"/>
  </r>
  <r>
    <s v="'000408"/>
    <x v="3"/>
    <s v="FV"/>
    <n v="4241003"/>
    <n v="166647"/>
    <n v="1001"/>
    <d v="2012-10-08T00:00:00"/>
    <n v="12.07"/>
    <n v="0"/>
    <n v="12.07"/>
    <s v="Consumo Telefono del 21-08-12 al 20-09-12 linea # 3901438"/>
    <n v="1"/>
    <s v="Relacionada"/>
  </r>
  <r>
    <s v="'000408"/>
    <x v="3"/>
    <s v="FV"/>
    <n v="4241103"/>
    <n v="166645"/>
    <n v="1001"/>
    <d v="2012-10-08T00:00:00"/>
    <n v="12.07"/>
    <n v="0"/>
    <n v="12.07"/>
    <s v="Consumo Telefono del 21-08-12 al 20-09-12 linea # 3901436"/>
    <n v="1"/>
    <s v="Relacionada"/>
  </r>
  <r>
    <s v="'000408"/>
    <x v="3"/>
    <s v="FV"/>
    <n v="4241303"/>
    <n v="166644"/>
    <n v="1001"/>
    <d v="2012-10-08T00:00:00"/>
    <n v="12.07"/>
    <n v="0"/>
    <n v="12.07"/>
    <s v="Consumo Telefono del 21-08-12 al 20-09-12 linea # 3901440"/>
    <n v="1"/>
    <s v="Relacionada"/>
  </r>
  <r>
    <s v="'000408"/>
    <x v="3"/>
    <s v="FV"/>
    <n v="4241703"/>
    <n v="166670"/>
    <n v="1001"/>
    <d v="2012-10-08T00:00:00"/>
    <n v="552.9"/>
    <n v="0"/>
    <n v="552.9"/>
    <s v="Consumo Telefono del 21-08-12 al 20-09-12 linea # 3901437"/>
    <n v="1"/>
    <s v="Relacionada"/>
  </r>
  <r>
    <s v="'000408"/>
    <x v="3"/>
    <s v="FV"/>
    <n v="4241803"/>
    <n v="166673"/>
    <n v="1001"/>
    <d v="2012-10-08T00:00:00"/>
    <n v="12.07"/>
    <n v="0"/>
    <n v="12.07"/>
    <s v="Consumo Telefono del 21-08-12 al 20-09-12 linea # 3901437"/>
    <n v="1"/>
    <s v="Relacionada"/>
  </r>
  <r>
    <s v="'000408"/>
    <x v="3"/>
    <s v="FV"/>
    <n v="4240803"/>
    <n v="166649"/>
    <n v="1001"/>
    <d v="2012-10-08T00:00:00"/>
    <n v="12.07"/>
    <n v="0"/>
    <n v="12.07"/>
    <s v="Consumo Telefono del 21-08-12 al 20-09-12 linea # 3901437"/>
    <n v="1"/>
    <s v="Relacionada"/>
  </r>
  <r>
    <s v="'000408"/>
    <x v="3"/>
    <s v="FV"/>
    <n v="4240503"/>
    <n v="166640"/>
    <n v="1001"/>
    <d v="2012-10-08T00:00:00"/>
    <n v="12.07"/>
    <n v="0"/>
    <n v="12.07"/>
    <s v="Consumo Telefono del 21-08-12 al 20-09-12 linea # 3901112"/>
    <n v="1"/>
    <s v="Relacionada"/>
  </r>
  <r>
    <s v="'000408"/>
    <x v="3"/>
    <s v="FV"/>
    <n v="4240603"/>
    <n v="166651"/>
    <n v="1001"/>
    <d v="2012-10-08T00:00:00"/>
    <n v="12.07"/>
    <n v="0"/>
    <n v="12.07"/>
    <s v="Consumo Telefono del 21-08-12 al 20-09-12 linea # 3901060"/>
    <n v="1"/>
    <s v="Relacionada"/>
  </r>
  <r>
    <s v="'000408"/>
    <x v="3"/>
    <s v="FV"/>
    <n v="4242003"/>
    <n v="166671"/>
    <n v="1001"/>
    <d v="2012-10-08T00:00:00"/>
    <n v="12.07"/>
    <n v="0"/>
    <n v="12.07"/>
    <s v="Consumo Telefono del 21-08-12 al 20-09-12 linea # 3901437"/>
    <n v="1"/>
    <s v="Relacionada"/>
  </r>
  <r>
    <s v="'000408"/>
    <x v="3"/>
    <s v="FV"/>
    <n v="4241903"/>
    <n v="166672"/>
    <n v="1001"/>
    <d v="2012-10-08T00:00:00"/>
    <n v="12.07"/>
    <n v="0"/>
    <n v="12.07"/>
    <s v="Consumo Telefono del 21-08-12 al 20-09-12 linea # 3901437"/>
    <n v="1"/>
    <s v="Relacionada"/>
  </r>
  <r>
    <s v="'000408"/>
    <x v="3"/>
    <s v="FV"/>
    <n v="4251903"/>
    <n v="166855"/>
    <n v="1001"/>
    <d v="2012-10-09T00:00:00"/>
    <n v="355.6"/>
    <n v="0"/>
    <n v="355.6"/>
    <s v="Alquiler de equipo E1 mes de Agosto_12"/>
    <n v="1"/>
    <s v="Relacionada"/>
  </r>
  <r>
    <s v="'000408"/>
    <x v="3"/>
    <s v="FV"/>
    <n v="4552803"/>
    <n v="157644"/>
    <n v="1001"/>
    <d v="2012-10-31T00:00:00"/>
    <n v="13.07"/>
    <n v="0"/>
    <n v="13.07"/>
    <s v="CONSUMO LINEA TELEFONICA # 3901061  PERIODO 21-04-2012 AL 20-05-2012"/>
    <n v="1"/>
    <s v="Relacionada"/>
  </r>
  <r>
    <s v="'000408"/>
    <x v="3"/>
    <s v="FV"/>
    <n v="4552503"/>
    <n v="150921"/>
    <n v="1001"/>
    <d v="2012-10-31T00:00:00"/>
    <n v="385"/>
    <n v="0"/>
    <n v="385"/>
    <s v="ALQUILER E-1 ENERO 2012"/>
    <n v="1"/>
    <s v="Relacionada"/>
  </r>
  <r>
    <s v="'000408"/>
    <x v="3"/>
    <s v="FV"/>
    <n v="4473403"/>
    <n v="168869"/>
    <n v="1001"/>
    <d v="2012-11-14T00:00:00"/>
    <n v="441.13"/>
    <n v="0"/>
    <n v="441.13"/>
    <s v="consumo de telefonia fija  del 21/09/2012 al 20/10/2012 Linea # 3901171"/>
    <n v="1"/>
    <s v="Relacionada"/>
  </r>
  <r>
    <s v="'000408"/>
    <x v="3"/>
    <s v="FV"/>
    <n v="4473503"/>
    <n v="168870"/>
    <n v="1001"/>
    <d v="2012-11-14T00:00:00"/>
    <n v="12.07"/>
    <n v="0"/>
    <n v="12.07"/>
    <s v="consumo de telefonia fija  del 21/09/2012 al 20/10/2012 Linea # 3901001"/>
    <n v="1"/>
    <s v="Relacionada"/>
  </r>
  <r>
    <s v="'000408"/>
    <x v="3"/>
    <s v="FV"/>
    <n v="4473603"/>
    <n v="168871"/>
    <n v="1001"/>
    <d v="2012-11-14T00:00:00"/>
    <n v="12.07"/>
    <n v="0"/>
    <n v="12.07"/>
    <s v="consumo de telefonia fija  del 21/09/2012 al 20/10/2012 Linea # 3901002"/>
    <n v="1"/>
    <s v="Relacionada"/>
  </r>
  <r>
    <s v="'000408"/>
    <x v="3"/>
    <s v="FV"/>
    <n v="4473803"/>
    <n v="168872"/>
    <n v="1001"/>
    <d v="2012-11-14T00:00:00"/>
    <n v="12.07"/>
    <n v="0"/>
    <n v="12.07"/>
    <s v="consumo de telefonia fija  del 21/09/2012 al 20/10/2012 Linea # 3901061"/>
    <n v="1"/>
    <s v="Relacionada"/>
  </r>
  <r>
    <s v="'000408"/>
    <x v="3"/>
    <s v="FV"/>
    <n v="4472803"/>
    <n v="169042"/>
    <n v="1001"/>
    <d v="2012-11-14T00:00:00"/>
    <n v="355.6"/>
    <n v="0"/>
    <n v="355.6"/>
    <s v="Alquiler de equipos E1 Septiembre_12"/>
    <n v="1"/>
    <s v="Relacionada"/>
  </r>
  <r>
    <s v="'000408"/>
    <x v="3"/>
    <s v="FV"/>
    <n v="4473203"/>
    <n v="168849"/>
    <n v="1001"/>
    <d v="2012-11-14T00:00:00"/>
    <n v="12.08"/>
    <n v="0"/>
    <n v="12.08"/>
    <s v="consumo de telefonia fija  del 21/09/2012 al 20/10/2012 Linea # 3900111"/>
    <n v="1"/>
    <s v="Relacionada"/>
  </r>
  <r>
    <s v="'000408"/>
    <x v="3"/>
    <s v="FV"/>
    <n v="4472903"/>
    <n v="168847"/>
    <n v="1001"/>
    <d v="2012-11-14T00:00:00"/>
    <n v="12.07"/>
    <n v="0"/>
    <n v="12.07"/>
    <s v="consumo de telefonia fija  del 21/09/2012 al 20/10/2012 Linea # 3901112"/>
    <n v="1"/>
    <s v="Relacionada"/>
  </r>
  <r>
    <s v="'000408"/>
    <x v="3"/>
    <s v="FV"/>
    <n v="4473103"/>
    <n v="168848"/>
    <n v="1001"/>
    <d v="2012-11-14T00:00:00"/>
    <n v="12.07"/>
    <n v="0"/>
    <n v="12.07"/>
    <s v="consumo de telefonia fija  del 21/09/2012 al 20/10/2012 Linea # 3900125"/>
    <n v="1"/>
    <s v="Relacionada"/>
  </r>
  <r>
    <s v="'000408"/>
    <x v="3"/>
    <s v="FV"/>
    <n v="4473303"/>
    <n v="168850"/>
    <n v="1001"/>
    <d v="2012-11-14T00:00:00"/>
    <n v="12.07"/>
    <n v="0"/>
    <n v="12.07"/>
    <s v="consumo de telefonia fija  del 21/09/2012 al 20/10/2012 Linea # 3901060"/>
    <n v="1"/>
    <s v="Relacionada"/>
  </r>
  <r>
    <s v="'000408"/>
    <x v="3"/>
    <s v="FV"/>
    <n v="4675403"/>
    <n v="171076"/>
    <n v="1001"/>
    <d v="2012-12-05T00:00:00"/>
    <n v="12.07"/>
    <n v="0"/>
    <n v="12.07"/>
    <s v="Consumo telefonía fija del 21-10-12 al 20/11/12  Tn Gye"/>
    <n v="1"/>
    <s v="Relacionada"/>
  </r>
  <r>
    <s v="'000408"/>
    <x v="3"/>
    <s v="FV"/>
    <n v="4675503"/>
    <n v="171075"/>
    <n v="1001"/>
    <d v="2012-12-05T00:00:00"/>
    <n v="12.07"/>
    <n v="0"/>
    <n v="12.07"/>
    <s v="Consumo telefonía fija del 21-10-12 al 20/11/12  Tn Gye"/>
    <n v="1"/>
    <s v="Relacionada"/>
  </r>
  <r>
    <s v="'000408"/>
    <x v="3"/>
    <s v="FV"/>
    <n v="4675603"/>
    <n v="171074"/>
    <n v="1001"/>
    <d v="2012-12-05T00:00:00"/>
    <n v="427.58"/>
    <n v="0"/>
    <n v="427.58"/>
    <s v="Consumo telefonía fija del 21-10-12 al 20/11/12  Tn Gye"/>
    <n v="1"/>
    <s v="Relacionada"/>
  </r>
  <r>
    <s v="'000408"/>
    <x v="3"/>
    <s v="FV"/>
    <n v="4675303"/>
    <n v="171077"/>
    <n v="1001"/>
    <d v="2012-12-05T00:00:00"/>
    <n v="12.07"/>
    <n v="0"/>
    <n v="12.07"/>
    <s v="Consumo telefonía fija del 21-10-12 al 20/11/12  Tn Gye"/>
    <n v="1"/>
    <s v="Relacionada"/>
  </r>
  <r>
    <s v="'000408"/>
    <x v="3"/>
    <s v="FV"/>
    <n v="4675203"/>
    <n v="171055"/>
    <n v="1001"/>
    <d v="2012-12-05T00:00:00"/>
    <n v="12.07"/>
    <n v="0"/>
    <n v="12.07"/>
    <s v="Consumo telefonía fija del 21-10-12 al 20/11/12  Tn Gye"/>
    <n v="1"/>
    <s v="Relacionada"/>
  </r>
  <r>
    <s v="'000408"/>
    <x v="3"/>
    <s v="FV"/>
    <n v="4675103"/>
    <n v="171054"/>
    <n v="1001"/>
    <d v="2012-12-05T00:00:00"/>
    <n v="12.07"/>
    <n v="0"/>
    <n v="12.07"/>
    <s v="Consumo telefonía fija del 21-10-12 al 20/11/12  Tn Gye"/>
    <n v="1"/>
    <s v="Relacionada"/>
  </r>
  <r>
    <s v="'000408"/>
    <x v="3"/>
    <s v="FV"/>
    <n v="4675003"/>
    <n v="171053"/>
    <n v="1001"/>
    <d v="2012-12-05T00:00:00"/>
    <n v="12.07"/>
    <n v="0"/>
    <n v="12.07"/>
    <s v="Consumo telefonía fija del 21-10-12 al 20/11/12  Tn Gye"/>
    <n v="1"/>
    <s v="Relacionada"/>
  </r>
  <r>
    <s v="'000408"/>
    <x v="3"/>
    <s v="FV"/>
    <n v="4674703"/>
    <n v="171052"/>
    <n v="1001"/>
    <d v="2012-12-05T00:00:00"/>
    <n v="12.07"/>
    <n v="0"/>
    <n v="12.07"/>
    <s v="Consumo telefonía fija del 21-10-12 al 20/11/12  Tn Gye"/>
    <n v="1"/>
    <s v="Relacionada"/>
  </r>
  <r>
    <s v="'000408"/>
    <x v="3"/>
    <s v="FV"/>
    <n v="4868603"/>
    <n v="173238"/>
    <n v="1001"/>
    <d v="2013-01-06T00:00:00"/>
    <n v="558.28"/>
    <n v="0"/>
    <n v="558.28"/>
    <s v="CONSUMO EN TELEFONIA FIJA DEL 21/11/12 AL 20/12/12 TN GYE"/>
    <n v="1"/>
    <s v="Relacionada"/>
  </r>
  <r>
    <s v="'000408"/>
    <x v="3"/>
    <s v="FV"/>
    <n v="4868503"/>
    <n v="173239"/>
    <n v="1001"/>
    <d v="2013-01-06T00:00:00"/>
    <n v="12.07"/>
    <n v="0"/>
    <n v="12.07"/>
    <s v="CONSUMO EN TELEFONIA FIJA DEL 21/11/12 AL 20/12/12 TN GYE"/>
    <n v="1"/>
    <s v="Relacionada"/>
  </r>
  <r>
    <s v="'000408"/>
    <x v="3"/>
    <s v="FV"/>
    <n v="4867903"/>
    <n v="173219"/>
    <n v="1001"/>
    <d v="2013-01-06T00:00:00"/>
    <n v="12.07"/>
    <n v="0"/>
    <n v="12.07"/>
    <s v="CONSUMO EN TELEFONIA FIJA DEL 21/11/12 AL 20/12/12 TN GYE"/>
    <n v="1"/>
    <s v="Relacionada"/>
  </r>
  <r>
    <s v="'000408"/>
    <x v="3"/>
    <s v="FV"/>
    <n v="4868003"/>
    <n v="173218"/>
    <n v="1001"/>
    <d v="2013-01-06T00:00:00"/>
    <n v="12.07"/>
    <n v="0"/>
    <n v="12.07"/>
    <s v="CONSUMO EN TELEFONIA FIJA DEL 21/11/12 AL 20/12/12 TN GYE"/>
    <n v="1"/>
    <s v="Relacionada"/>
  </r>
  <r>
    <s v="'000408"/>
    <x v="3"/>
    <s v="FV"/>
    <n v="4868103"/>
    <n v="173217"/>
    <n v="1001"/>
    <d v="2013-01-06T00:00:00"/>
    <n v="12.07"/>
    <n v="0"/>
    <n v="12.07"/>
    <s v="CONSUMO EN TELEFONIA FIJA DEL 21/11/12 AL 20/12/12 TN GYE"/>
    <n v="1"/>
    <s v="Relacionada"/>
  </r>
  <r>
    <s v="'000408"/>
    <x v="3"/>
    <s v="FV"/>
    <n v="4868203"/>
    <n v="173216"/>
    <n v="1001"/>
    <d v="2013-01-06T00:00:00"/>
    <n v="12.07"/>
    <n v="0"/>
    <n v="12.07"/>
    <s v="CONSUMO EN TELEFONIA FIJA DEL 21/11/12 AL 20/12/12 TN GYE"/>
    <n v="1"/>
    <s v="Relacionada"/>
  </r>
  <r>
    <s v="'000408"/>
    <x v="3"/>
    <s v="FV"/>
    <n v="4868303"/>
    <n v="173241"/>
    <n v="1001"/>
    <d v="2013-01-06T00:00:00"/>
    <n v="12.07"/>
    <n v="0"/>
    <n v="12.07"/>
    <s v="CONSUMO EN TELEFONIA FIJA DEL 21/11/12 AL 20/12/12 TN GYE"/>
    <n v="1"/>
    <s v="Relacionada"/>
  </r>
  <r>
    <s v="'000408"/>
    <x v="3"/>
    <s v="FV"/>
    <n v="4868403"/>
    <n v="173240"/>
    <n v="1001"/>
    <d v="2013-01-06T00:00:00"/>
    <n v="12.07"/>
    <n v="0"/>
    <n v="12.07"/>
    <s v="CONSUMO EN TELEFONIA FIJA DEL 21/11/12 AL 20/12/12 TN GYE"/>
    <n v="1"/>
    <s v="Relacionada"/>
  </r>
  <r>
    <s v="'000408"/>
    <x v="3"/>
    <s v="FV"/>
    <n v="5044403"/>
    <n v="175400"/>
    <n v="1001"/>
    <d v="2013-02-01T00:00:00"/>
    <n v="12.07"/>
    <n v="0"/>
    <n v="12.07"/>
    <s v="CONSUMO DE TELEFONIA FIJA DEL 21-12-12 AL  20-01-13"/>
    <n v="1"/>
    <s v="Relacionada"/>
  </r>
  <r>
    <s v="'000408"/>
    <x v="3"/>
    <s v="FV"/>
    <n v="5044703"/>
    <n v="175422"/>
    <n v="1001"/>
    <d v="2013-02-01T00:00:00"/>
    <n v="12.07"/>
    <n v="0"/>
    <n v="12.07"/>
    <s v="CONSUMO DE TELEFONIA FIJA DEL 21-12-12 AL  20-01-13"/>
    <n v="1"/>
    <s v="Relacionada"/>
  </r>
  <r>
    <s v="'000408"/>
    <x v="3"/>
    <s v="FV"/>
    <n v="5044803"/>
    <n v="175421"/>
    <n v="1001"/>
    <d v="2013-02-01T00:00:00"/>
    <n v="12.07"/>
    <n v="0"/>
    <n v="12.07"/>
    <s v="CONSUMO DE TELEFONIA FIJA DEL 21-12-12 AL  20-01-13"/>
    <n v="1"/>
    <s v="Relacionada"/>
  </r>
  <r>
    <s v="'000408"/>
    <x v="3"/>
    <s v="FV"/>
    <n v="5044903"/>
    <n v="175398"/>
    <n v="1001"/>
    <d v="2013-02-01T00:00:00"/>
    <n v="12.07"/>
    <n v="0"/>
    <n v="12.07"/>
    <s v="CONSUMO DE TELEFONIA FIJA DEL 21-12-12 AL  20-01-13"/>
    <n v="1"/>
    <s v="Relacionada"/>
  </r>
  <r>
    <s v="'000408"/>
    <x v="3"/>
    <s v="FV"/>
    <n v="5045003"/>
    <n v="175399"/>
    <n v="1001"/>
    <d v="2013-02-01T00:00:00"/>
    <n v="12.07"/>
    <n v="0"/>
    <n v="12.07"/>
    <s v="CONSUMO DE TELEFONIA FIJA DEL 21-12-12 AL  20-01-13"/>
    <n v="1"/>
    <s v="Relacionada"/>
  </r>
  <r>
    <s v="'000408"/>
    <x v="3"/>
    <s v="FV"/>
    <n v="5045103"/>
    <n v="175420"/>
    <n v="1001"/>
    <d v="2013-02-01T00:00:00"/>
    <n v="417.25"/>
    <n v="0"/>
    <n v="417.25"/>
    <s v="CONSUMO DE TELEFONIA FIJA DEL 21-12-12 AL  20-01-13"/>
    <n v="1"/>
    <s v="Relacionada"/>
  </r>
  <r>
    <s v="'000408"/>
    <x v="3"/>
    <s v="FV"/>
    <n v="5044503"/>
    <n v="175401"/>
    <n v="1001"/>
    <d v="2013-02-01T00:00:00"/>
    <n v="12.07"/>
    <n v="0"/>
    <n v="12.07"/>
    <s v="CONSUMO DE TELEFONIA FIJA DEL 21-12-12 AL  20-01-13"/>
    <n v="1"/>
    <s v="Relacionada"/>
  </r>
  <r>
    <s v="'000408"/>
    <x v="3"/>
    <s v="FV"/>
    <n v="5044603"/>
    <n v="175423"/>
    <n v="1001"/>
    <d v="2013-02-01T00:00:00"/>
    <n v="12.07"/>
    <n v="0"/>
    <n v="12.07"/>
    <s v="CONSUMO DE TELEFONIA FIJA DEL 21-12-12 AL  20-01-13"/>
    <n v="1"/>
    <s v="Relacionada"/>
  </r>
  <r>
    <s v="'000408"/>
    <x v="3"/>
    <s v="FV"/>
    <n v="5183703"/>
    <n v="177529"/>
    <n v="1001"/>
    <d v="2013-03-12T00:00:00"/>
    <n v="12.07"/>
    <n v="0"/>
    <n v="12.07"/>
    <s v="consumo de telefonia fija del 21/01/2013 al 20/02/2013"/>
    <n v="1"/>
    <s v="Relacionada"/>
  </r>
  <r>
    <s v="'000408"/>
    <x v="3"/>
    <s v="FV"/>
    <n v="5183903"/>
    <n v="177531"/>
    <n v="1001"/>
    <d v="2013-03-12T00:00:00"/>
    <n v="12.07"/>
    <n v="0"/>
    <n v="12.07"/>
    <s v="consumo de telefonia fija del 21/01/2013 al 20/02/2013"/>
    <n v="1"/>
    <s v="Relacionada"/>
  </r>
  <r>
    <s v="'000408"/>
    <x v="3"/>
    <s v="FV"/>
    <n v="5183803"/>
    <n v="177530"/>
    <n v="1001"/>
    <d v="2013-03-12T00:00:00"/>
    <n v="12.07"/>
    <n v="0"/>
    <n v="12.07"/>
    <s v="consumo de telefonia fija del 21/01/2013 al 20/02/2013"/>
    <n v="1"/>
    <s v="Relacionada"/>
  </r>
  <r>
    <s v="'000408"/>
    <x v="3"/>
    <s v="FV"/>
    <n v="5184003"/>
    <n v="177532"/>
    <n v="1001"/>
    <d v="2013-03-12T00:00:00"/>
    <n v="12.07"/>
    <n v="0"/>
    <n v="12.07"/>
    <s v="consumo de telefonia fija del 21/01/2013 al 20/02/2013"/>
    <n v="1"/>
    <s v="Relacionada"/>
  </r>
  <r>
    <s v="'000408"/>
    <x v="3"/>
    <s v="FV"/>
    <n v="5184103"/>
    <n v="177551"/>
    <n v="1001"/>
    <d v="2013-03-12T00:00:00"/>
    <n v="406.87"/>
    <n v="0"/>
    <n v="406.87"/>
    <s v="consumo de telefonia fija del 21/01/2013 al 20/02/2013"/>
    <n v="1"/>
    <s v="Relacionada"/>
  </r>
  <r>
    <s v="'000408"/>
    <x v="3"/>
    <s v="FV"/>
    <n v="5184203"/>
    <n v="177552"/>
    <n v="1001"/>
    <d v="2013-03-12T00:00:00"/>
    <n v="12.07"/>
    <n v="0"/>
    <n v="12.07"/>
    <s v="consumo de telefonia fija del 21/01/2013 al 20/02/2013"/>
    <n v="1"/>
    <s v="Relacionada"/>
  </r>
  <r>
    <s v="'000408"/>
    <x v="3"/>
    <s v="FV"/>
    <n v="5184303"/>
    <n v="177553"/>
    <n v="1001"/>
    <d v="2013-03-12T00:00:00"/>
    <n v="12.07"/>
    <n v="0"/>
    <n v="12.07"/>
    <s v="consumo de telefonia fija del 21/01/2013 al 20/02/2013"/>
    <n v="1"/>
    <s v="Relacionada"/>
  </r>
  <r>
    <s v="'000408"/>
    <x v="3"/>
    <s v="FV"/>
    <n v="5184403"/>
    <n v="177554"/>
    <n v="1001"/>
    <d v="2013-03-12T00:00:00"/>
    <n v="12.07"/>
    <n v="0"/>
    <n v="12.07"/>
    <s v="consumo de telefonia fija del 21/01/2013 al 20/02/2013"/>
    <n v="1"/>
    <s v="Relacionada"/>
  </r>
  <r>
    <s v="'000408"/>
    <x v="3"/>
    <s v="FV"/>
    <n v="5362603"/>
    <n v="179649"/>
    <n v="1001"/>
    <d v="2013-04-04T00:00:00"/>
    <n v="12.07"/>
    <n v="0"/>
    <n v="12.07"/>
    <s v="consumo de telefonia  del 21/02/2013 al 20/03/2013  CONTRATO: 3155"/>
    <n v="1"/>
    <s v="Relacionada"/>
  </r>
  <r>
    <s v="'000408"/>
    <x v="3"/>
    <s v="FV"/>
    <n v="5360903"/>
    <n v="179651"/>
    <n v="1001"/>
    <d v="2013-04-04T00:00:00"/>
    <n v="12.11"/>
    <n v="0"/>
    <n v="12.11"/>
    <s v="consumo de telefonia  del 21/02/2013 al 20/03/2013 CONTRATO: 3178"/>
    <n v="1"/>
    <s v="Relacionada"/>
  </r>
  <r>
    <s v="'000408"/>
    <x v="3"/>
    <s v="FV"/>
    <n v="5362103"/>
    <n v="179670"/>
    <n v="1001"/>
    <d v="2013-04-04T00:00:00"/>
    <n v="394.9"/>
    <n v="0"/>
    <n v="394.9"/>
    <s v="consumo de telefonia  del 21/02/2013 al 20/03/2013 CONTRATO: 5190"/>
    <n v="1"/>
    <s v="Relacionada"/>
  </r>
  <r>
    <s v="'000408"/>
    <x v="3"/>
    <s v="FV"/>
    <n v="5361303"/>
    <n v="179671"/>
    <n v="1001"/>
    <d v="2013-04-04T00:00:00"/>
    <n v="12.07"/>
    <n v="0"/>
    <n v="12.07"/>
    <s v="consumo de telefonia  del 21/02/2013 al 20/03/2013 CONTRATO:5191"/>
    <n v="1"/>
    <s v="Relacionada"/>
  </r>
  <r>
    <s v="'000408"/>
    <x v="3"/>
    <s v="FV"/>
    <n v="5361603"/>
    <n v="179672"/>
    <n v="1001"/>
    <d v="2013-04-04T00:00:00"/>
    <n v="12.07"/>
    <n v="0"/>
    <n v="12.07"/>
    <s v="consumo de telefonia  del 21/02/2013 al 20/03/2013 CONTRATO : 5192"/>
    <n v="1"/>
    <s v="Relacionada"/>
  </r>
  <r>
    <s v="'000408"/>
    <x v="3"/>
    <s v="FV"/>
    <n v="5362303"/>
    <n v="179650"/>
    <n v="1001"/>
    <d v="2013-04-04T00:00:00"/>
    <n v="12.07"/>
    <n v="0"/>
    <n v="12.07"/>
    <s v="consumo de telefonia fija del 21/02/2013 al 20/03/2013 CONTRATO : 3156"/>
    <n v="1"/>
    <s v="Relacionada"/>
  </r>
  <r>
    <s v="'000408"/>
    <x v="3"/>
    <s v="FV"/>
    <n v="5361903"/>
    <n v="179673"/>
    <n v="1001"/>
    <d v="2013-04-04T00:00:00"/>
    <n v="12.07"/>
    <n v="0"/>
    <n v="12.07"/>
    <s v="consumo de telefonia  del 21/02/2013 al 20/03/2013 CONTRATO: 5193"/>
    <n v="1"/>
    <s v="Relacionada"/>
  </r>
  <r>
    <s v="'000408"/>
    <x v="3"/>
    <s v="FV"/>
    <n v="5361003"/>
    <n v="179652"/>
    <n v="1001"/>
    <d v="2013-04-04T00:00:00"/>
    <n v="12.07"/>
    <n v="0"/>
    <n v="12.07"/>
    <s v="consumo de telefonia fija del 21/02/2013 al 20/03/2013 CONTRATO:3179"/>
    <n v="1"/>
    <s v="Relacionada"/>
  </r>
  <r>
    <s v="'000408"/>
    <x v="3"/>
    <s v="FV"/>
    <n v="5565403"/>
    <n v="181838"/>
    <n v="1001"/>
    <d v="2013-05-01T00:00:00"/>
    <n v="12.07"/>
    <n v="0"/>
    <n v="12.07"/>
    <s v="consumo de telefonia  del 21/03/2013 al 20/04/2013  CONTRATO: 5191"/>
    <n v="1"/>
    <s v="Relacionada"/>
  </r>
  <r>
    <s v="'000408"/>
    <x v="3"/>
    <s v="FV"/>
    <n v="5565303"/>
    <n v="181816"/>
    <n v="1001"/>
    <d v="2013-05-01T00:00:00"/>
    <n v="12.07"/>
    <n v="0"/>
    <n v="12.07"/>
    <s v="consumo de telefonia  del 21/03/2013 al 20/04/2013  CONTRATO: 3155"/>
    <n v="1"/>
    <s v="Relacionada"/>
  </r>
  <r>
    <s v="'000408"/>
    <x v="3"/>
    <s v="FV"/>
    <n v="5566003"/>
    <n v="181817"/>
    <n v="1001"/>
    <d v="2013-05-07T00:00:00"/>
    <n v="12.07"/>
    <n v="0"/>
    <n v="12.07"/>
    <s v="consumo de telefonia  del 21/03/2013 al 20/04/2013  CONTRATO: 3156"/>
    <n v="1"/>
    <s v="Relacionada"/>
  </r>
  <r>
    <s v="'000408"/>
    <x v="3"/>
    <s v="FV"/>
    <n v="5566103"/>
    <n v="181818"/>
    <n v="1001"/>
    <d v="2013-05-07T00:00:00"/>
    <n v="12.07"/>
    <n v="0"/>
    <n v="12.07"/>
    <s v="consumo de telefonia  del 21/03/2013 al 20/04/2013  CONTRATO: 3178"/>
    <n v="1"/>
    <s v="Relacionada"/>
  </r>
  <r>
    <s v="'000408"/>
    <x v="3"/>
    <s v="FV"/>
    <n v="5566203"/>
    <n v="181819"/>
    <n v="1001"/>
    <d v="2013-05-07T00:00:00"/>
    <n v="12.07"/>
    <n v="0"/>
    <n v="12.07"/>
    <s v="consumo de telefonia  del 21/03/2013 al 20/04/2013  CONTRATO: 3179"/>
    <n v="1"/>
    <s v="Relacionada"/>
  </r>
  <r>
    <s v="'000408"/>
    <x v="3"/>
    <s v="FV"/>
    <n v="5566403"/>
    <n v="181837"/>
    <n v="1001"/>
    <d v="2013-05-07T00:00:00"/>
    <n v="856.04"/>
    <n v="0"/>
    <n v="856.04"/>
    <s v="consumo de telefonia  del 21/03/2013 al 20/04/2013  CONTRATO: 5190"/>
    <n v="1"/>
    <s v="Relacionada"/>
  </r>
  <r>
    <s v="'000408"/>
    <x v="3"/>
    <s v="FV"/>
    <n v="5565803"/>
    <n v="181840"/>
    <n v="1001"/>
    <d v="2013-05-07T00:00:00"/>
    <n v="12.07"/>
    <n v="0"/>
    <n v="12.07"/>
    <s v="consumo de telefonia  del 21/03/2013 al 20/04/2013  CONTRATO: 5193"/>
    <n v="1"/>
    <s v="Relacionada"/>
  </r>
  <r>
    <s v="'000408"/>
    <x v="3"/>
    <s v="FV"/>
    <n v="5565703"/>
    <n v="181839"/>
    <n v="1001"/>
    <d v="2013-05-07T00:00:00"/>
    <n v="12.07"/>
    <n v="0"/>
    <n v="12.07"/>
    <s v="consumo de telefonia  del 21/03/2013 al 20/04/2013  CONTRATO: 5192"/>
    <n v="1"/>
    <s v="Relacionada"/>
  </r>
  <r>
    <s v="'000408"/>
    <x v="3"/>
    <s v="FV"/>
    <n v="6070603"/>
    <n v="186071"/>
    <n v="1001"/>
    <d v="2013-07-09T00:00:00"/>
    <n v="12.07"/>
    <n v="0"/>
    <n v="12.07"/>
    <s v="CONSUMO EN TELEFONIA FIJA DEL 21/05/13 AL 20/06/13 TN GYE CONTRATO: 5192"/>
    <n v="1"/>
    <s v="Relacionada"/>
  </r>
  <r>
    <s v="'000408"/>
    <x v="3"/>
    <s v="FV"/>
    <n v="6070403"/>
    <n v="186069"/>
    <n v="1001"/>
    <d v="2013-07-09T00:00:00"/>
    <n v="841.7"/>
    <n v="0"/>
    <n v="841.7"/>
    <s v="CONSUMO EN TELEFONIA FIJA DEL 21/05/13 AL 20/06/13 TN GYE CONTRATO: 5190"/>
    <n v="1"/>
    <s v="Relacionada"/>
  </r>
  <r>
    <s v="'000408"/>
    <x v="3"/>
    <s v="FV"/>
    <n v="6070803"/>
    <n v="186048"/>
    <n v="1001"/>
    <d v="2013-07-09T00:00:00"/>
    <n v="12.07"/>
    <n v="0"/>
    <n v="12.07"/>
    <s v="CONSUMO EN TELEFONIA FIJA DEL 21/05/13 AL 20/06/13 TN GYE CONTRATO: 3155"/>
    <n v="1"/>
    <s v="Relacionada"/>
  </r>
  <r>
    <s v="'000408"/>
    <x v="3"/>
    <s v="FV"/>
    <n v="6070703"/>
    <n v="186072"/>
    <n v="1001"/>
    <d v="2013-07-09T00:00:00"/>
    <n v="12.07"/>
    <n v="0"/>
    <n v="12.07"/>
    <s v="CONSUMO EN TELEFONIA FIJA DEL 21/05/13 AL 20/06/13 TN GYE CONTRATO: 5193"/>
    <n v="1"/>
    <s v="Relacionada"/>
  </r>
  <r>
    <s v="'000408"/>
    <x v="3"/>
    <s v="FV"/>
    <n v="6070503"/>
    <n v="186070"/>
    <n v="1001"/>
    <d v="2013-07-09T00:00:00"/>
    <n v="12.07"/>
    <n v="0"/>
    <n v="12.07"/>
    <s v="CONSUMO EN TELEFONIA FIJA DEL 21/05/13 AL 20/06/13 TN GYE CONTRATO: 5191"/>
    <n v="1"/>
    <s v="Relacionada"/>
  </r>
  <r>
    <s v="'000408"/>
    <x v="3"/>
    <s v="FV"/>
    <n v="6071303"/>
    <n v="186051"/>
    <n v="1001"/>
    <d v="2013-07-10T00:00:00"/>
    <n v="12.07"/>
    <n v="0"/>
    <n v="12.07"/>
    <s v="consumo de telefonia  del 21/05/2013 al 20/06/2013  CONTRATO: 3179"/>
    <n v="1"/>
    <s v="Relacionada"/>
  </r>
  <r>
    <s v="'000408"/>
    <x v="3"/>
    <s v="FV"/>
    <n v="6071103"/>
    <n v="186049"/>
    <n v="1001"/>
    <d v="2013-07-10T00:00:00"/>
    <n v="12.07"/>
    <n v="0"/>
    <n v="12.07"/>
    <s v="consumo de telefonia  del 21/05/2013 al 20/06/2013  CONTRATO: 3156"/>
    <n v="1"/>
    <s v="Relacionada"/>
  </r>
  <r>
    <s v="'000408"/>
    <x v="3"/>
    <s v="FV"/>
    <n v="6071203"/>
    <n v="186050"/>
    <n v="1001"/>
    <d v="2013-07-10T00:00:00"/>
    <n v="12.07"/>
    <n v="0"/>
    <n v="12.07"/>
    <s v="consumo de telefonia  del 21/05/2013 al 20/06/2013  CONTRATO: 3178"/>
    <n v="1"/>
    <s v="Relacionada"/>
  </r>
  <r>
    <s v="'000408"/>
    <x v="3"/>
    <s v="FV"/>
    <n v="6233803"/>
    <n v="188125"/>
    <n v="1001"/>
    <d v="2013-08-02T00:00:00"/>
    <n v="679.38"/>
    <n v="0"/>
    <n v="679.38"/>
    <s v="consumo de telefonia  del 21/06/2013 al 20/07/2013  CONTRATO: 5190"/>
    <n v="1"/>
    <s v="Relacionada"/>
  </r>
  <r>
    <s v="'000408"/>
    <x v="3"/>
    <s v="FV"/>
    <n v="6233903"/>
    <n v="188107"/>
    <n v="1001"/>
    <d v="2013-08-02T00:00:00"/>
    <n v="12.07"/>
    <n v="0"/>
    <n v="12.07"/>
    <s v="consumo de telefonia  del 21/06/2013 al 20/07/2013  CONTRATO: 3179"/>
    <n v="1"/>
    <s v="Relacionada"/>
  </r>
  <r>
    <s v="'000408"/>
    <x v="3"/>
    <s v="FV"/>
    <n v="6234203"/>
    <n v="188104"/>
    <n v="1001"/>
    <d v="2013-08-02T00:00:00"/>
    <n v="12.07"/>
    <n v="0"/>
    <n v="12.07"/>
    <s v="consumo de telefonia  del 21/06/2013 al 20/07/2013  CONTRATO: 3155"/>
    <n v="1"/>
    <s v="Relacionada"/>
  </r>
  <r>
    <s v="'000408"/>
    <x v="3"/>
    <s v="FV"/>
    <n v="6234003"/>
    <n v="188106"/>
    <n v="1001"/>
    <d v="2013-08-02T00:00:00"/>
    <n v="12.07"/>
    <n v="0"/>
    <n v="12.07"/>
    <s v="consumo de telefonia  del 21/06/2013 al 20/07/2013  CONTRATO: 3178"/>
    <n v="1"/>
    <s v="Relacionada"/>
  </r>
  <r>
    <s v="'000408"/>
    <x v="3"/>
    <s v="FV"/>
    <n v="6233603"/>
    <n v="188127"/>
    <n v="1001"/>
    <d v="2013-08-02T00:00:00"/>
    <n v="12.07"/>
    <n v="0"/>
    <n v="12.07"/>
    <s v="consumo de telefonia  del 21/06/2013 al 20/07/2013  CONTRATO: 5192"/>
    <n v="1"/>
    <s v="Relacionada"/>
  </r>
  <r>
    <s v="'000408"/>
    <x v="3"/>
    <s v="FV"/>
    <n v="6233503"/>
    <n v="188128"/>
    <n v="1001"/>
    <d v="2013-08-02T00:00:00"/>
    <n v="12.07"/>
    <n v="0"/>
    <n v="12.07"/>
    <s v="consumo de telefonia  del 21/06/2013 al 20/07/2013  CONTRATO: 5193"/>
    <n v="1"/>
    <s v="Relacionada"/>
  </r>
  <r>
    <s v="'000408"/>
    <x v="3"/>
    <s v="FV"/>
    <n v="6233703"/>
    <n v="188126"/>
    <n v="1001"/>
    <d v="2013-08-02T00:00:00"/>
    <n v="12.07"/>
    <n v="0"/>
    <n v="12.07"/>
    <s v="consumo de telefonia  del 21/06/2013 al 20/07/2013  CONTRATO: 5191"/>
    <n v="1"/>
    <s v="Relacionada"/>
  </r>
  <r>
    <s v="'000408"/>
    <x v="3"/>
    <s v="FV"/>
    <n v="27128603"/>
    <n v="795"/>
    <n v="3001"/>
    <d v="2019-12-18T00:00:00"/>
    <n v="2935.13"/>
    <n v="0"/>
    <n v="2935.13"/>
    <s v="03-OCT-2010 FECHA ACTIVACIÓN: 09-ENE-2019 (NOVIEMBRE-2019)  DEL 21-OCT-2019 HASTA 20-NOV-2019"/>
    <n v="1"/>
    <s v="Relacionada"/>
  </r>
  <r>
    <s v="'000408"/>
    <x v="3"/>
    <s v="FV"/>
    <n v="27128203"/>
    <n v="314375"/>
    <n v="1001"/>
    <d v="2019-12-18T00:00:00"/>
    <n v="1.76"/>
    <n v="0"/>
    <n v="1.76"/>
    <s v="NETBAS_COM-NETVOICE BASICO COMERCIAL 03-OCT-2010 FECHA ACTIVACIÓN: 23-MAY-2019 (NOVIEMBRE-2019)  DEL"/>
    <n v="1"/>
    <s v="Relacionada"/>
  </r>
  <r>
    <s v="'000408"/>
    <x v="3"/>
    <s v="FV"/>
    <n v="27128503"/>
    <n v="314433"/>
    <n v="1001"/>
    <d v="2019-12-18T00:00:00"/>
    <n v="9808.61"/>
    <n v="0"/>
    <n v="9808.61"/>
    <s v="SCBAS-COMERCIAL BASICO 03-OCT-2010 FECHA ACTIVACIÓN: 03-OCT-2010 (DICIEMBRE-2019)  DEL 21-NOV-2019 H"/>
    <n v="1"/>
    <s v="Relacionada"/>
  </r>
  <r>
    <s v="'000408"/>
    <x v="3"/>
    <s v="FV"/>
    <n v="27128703"/>
    <n v="314376"/>
    <n v="1001"/>
    <d v="2019-12-18T00:00:00"/>
    <n v="1.76"/>
    <n v="0"/>
    <n v="1.76"/>
    <s v="NETBAS_COM-NETVOICE BASICO COMERCIAL 03-OCT-2010 FECHA ACTIVACIÓN: 23-MAY-2019 (NOVIEMBRE-2019)  DEL"/>
    <n v="1"/>
    <s v="Relacionada"/>
  </r>
  <r>
    <s v="'000408"/>
    <x v="3"/>
    <s v="FV"/>
    <n v="27165103"/>
    <n v="314364"/>
    <n v="1001"/>
    <d v="2019-12-19T00:00:00"/>
    <n v="5.23"/>
    <n v="0"/>
    <n v="5.23"/>
    <s v="NETBAS_COM-NETVOICE BASICO COMERCIAL 03-OCT-2010 FECHA ACTIVACIÓN: 22-ABR-2019 (NOVIEMBRE-2019)  DEL"/>
    <n v="1"/>
    <s v="Relacionada"/>
  </r>
  <r>
    <s v="'000408"/>
    <x v="3"/>
    <s v="FV"/>
    <n v="27164903"/>
    <n v="314022"/>
    <n v="1001"/>
    <d v="2019-12-19T00:00:00"/>
    <n v="4830.0600000000004"/>
    <n v="0"/>
    <n v="4830.0600000000004"/>
    <s v="SCBAS-COMERCIAL BASICO 03-OCT-2010 FECHA ACTIVACIÓN: 03-OCT-2010 (NOVIEMBRE-2019)  DEL 21-OCT-2019 H"/>
    <n v="1"/>
    <s v="Relacionada"/>
  </r>
  <r>
    <s v="'6256"/>
    <x v="4"/>
    <s v="FV"/>
    <n v="27137703"/>
    <n v="38309"/>
    <n v="13002"/>
    <d v="2019-12-18T00:00:00"/>
    <n v="15700.61"/>
    <n v="0"/>
    <n v="15700.61"/>
    <s v="FACTURA # 013-002-000038309   EMISION : 12/12/2019SERVICIO DE INTERNET A CLIENTES TN GYE MES DE NOV"/>
    <n v="1"/>
    <s v="Relacionada"/>
  </r>
  <r>
    <s v="'6256"/>
    <x v="4"/>
    <s v="FV"/>
    <n v="27138003"/>
    <n v="38316"/>
    <n v="0"/>
    <d v="2019-12-18T00:00:00"/>
    <n v="2561.61"/>
    <n v="2460.98"/>
    <n v="100.63"/>
    <s v="FACTURA # 013-002-000038316   EMISION: 13/12/2019 SERVICIO DE INTERNET A CLIENTES NO MIGRADOS TN GY"/>
    <n v="1"/>
    <s v="Relacionada"/>
  </r>
  <r>
    <s v="'6256"/>
    <x v="4"/>
    <s v="FV"/>
    <n v="27138103"/>
    <n v="38313"/>
    <n v="13002"/>
    <d v="2019-12-18T00:00:00"/>
    <n v="15875.3"/>
    <n v="0"/>
    <n v="15875.3"/>
    <s v=" FACTURA # 013-002-000038313   EMISION:13/12/2019SERVICIO DE INTERNET A CLIENTES TN GYE MES DE DICI"/>
    <n v="1"/>
    <s v="Relacionada"/>
  </r>
  <r>
    <s v="'6256"/>
    <x v="4"/>
    <s v="FV"/>
    <n v="27138303"/>
    <n v="38291"/>
    <n v="13002"/>
    <d v="2019-12-18T00:00:00"/>
    <n v="2460.98"/>
    <n v="0"/>
    <n v="2460.98"/>
    <s v="FACTURA # 013-002-000038291   EMISION: 11/12/2019SERVICIO DE INTERNET A CLIENTES NO MIGRADOS TN GYE"/>
    <n v="1"/>
    <s v="Relacionada"/>
  </r>
  <r>
    <s v="'6256"/>
    <x v="4"/>
    <s v="FV"/>
    <n v="27132203"/>
    <n v="38315"/>
    <n v="13002"/>
    <d v="2019-12-18T00:00:00"/>
    <n v="29066.240000000002"/>
    <n v="0"/>
    <n v="29066.240000000002"/>
    <s v="MEGADATOS TN-UIO F 38315 POR FACTURAS COMO CORTESÍA ENTREGAS POR TELCONET DIC 2019"/>
    <n v="1"/>
    <s v="Relacionada"/>
  </r>
  <r>
    <s v="'6256"/>
    <x v="4"/>
    <s v="FV"/>
    <n v="27131903"/>
    <n v="38317"/>
    <n v="13002"/>
    <d v="2019-12-18T00:00:00"/>
    <n v="884.17"/>
    <n v="0"/>
    <n v="884.17"/>
    <s v="MEGADATOS TN-UIO F 38317 POR ENLACES DE CLIENTES NO MIGRADOS UIO TN DIC 2019"/>
    <n v="1"/>
    <s v="Relacionada"/>
  </r>
  <r>
    <s v="'6256"/>
    <x v="4"/>
    <s v="FV"/>
    <n v="27131803"/>
    <n v="38318"/>
    <n v="13002"/>
    <d v="2019-12-18T00:00:00"/>
    <n v="28302.03"/>
    <n v="0"/>
    <n v="28302.03"/>
    <s v="MEGADATOS TN-UIO F 38318 POR ENLACES DE CORTESÍA ENTREGADAS POR TELCONET DIC 2019"/>
    <n v="1"/>
    <s v="Relacionada"/>
  </r>
  <r>
    <s v="'6256"/>
    <x v="4"/>
    <s v="FV"/>
    <n v="27127103"/>
    <n v="38310"/>
    <n v="13002"/>
    <d v="2019-12-18T00:00:00"/>
    <n v="884.17"/>
    <n v="0"/>
    <n v="884.17"/>
    <s v="MEGADATOS TN-UIO F 38310 POR ENLACES BEGINNER DEFENSE 25 MBPS  CLIENTE NO MIGRADO UIO TN NOV 2019"/>
    <n v="1"/>
    <s v="Relacionada"/>
  </r>
  <r>
    <s v="'6256"/>
    <x v="4"/>
    <s v="FV"/>
    <n v="27196003"/>
    <n v="12041446"/>
    <n v="1011"/>
    <d v="2019-12-24T00:00:00"/>
    <n v="54667.05"/>
    <n v="0"/>
    <n v="54667.05"/>
    <s v="MEGADATOS TN-UIO F 12041446 POR PLAN EMPLEADOS OCTUBRE Y NOVIEMBRE A CLIENTES TN"/>
    <n v="1"/>
    <s v="Relacionada"/>
  </r>
  <r>
    <s v="'6256"/>
    <x v="4"/>
    <s v="FV"/>
    <n v="27227703"/>
    <n v="38316"/>
    <n v="13002"/>
    <d v="2019-12-27T00:00:00"/>
    <n v="2460.98"/>
    <n v="0"/>
    <n v="2460.98"/>
    <s v="MEGADATOS SA  SERVICIO DE INTERNET A CLIENTES NO MIGRADOS TN GY"/>
    <n v="1"/>
    <s v="Relacionada"/>
  </r>
  <r>
    <s v="'124412"/>
    <x v="5"/>
    <s v="FV"/>
    <n v="27049003"/>
    <n v="43107"/>
    <n v="2001"/>
    <d v="2019-12-13T00:00:00"/>
    <n v="74.95"/>
    <n v="0"/>
    <n v="74.95"/>
    <s v="TNET LOJA EMISION DE CERTIFICADOS DEL 1 AL 11 DE DICIEMBRE"/>
    <n v="1"/>
    <s v="Relacionada"/>
  </r>
  <r>
    <s v="'124412"/>
    <x v="5"/>
    <s v="FV"/>
    <n v="27120003"/>
    <n v="42929"/>
    <n v="2001"/>
    <d v="2019-12-18T00:00:00"/>
    <n v="117.63"/>
    <n v="0"/>
    <n v="117.63"/>
    <s v="SECURITY DATA CERTIFICADOS EMITIDOS DEL 01 AL 30 DE NOVIEMBRE 2019TELCONET SALINAS"/>
    <n v="1"/>
    <s v="Relacionada"/>
  </r>
  <r>
    <s v="'000398"/>
    <x v="6"/>
    <s v="FB"/>
    <n v="24485303"/>
    <n v="4311"/>
    <n v="1001"/>
    <d v="2019-04-26T00:00:00"/>
    <n v="51552"/>
    <n v="42000"/>
    <n v="9552"/>
    <s v="SERVICIOS TELCODATA 1200 DRY BATTERY 12V/120A MOD DM-12120"/>
    <n v="1"/>
    <s v="Relacionada"/>
  </r>
  <r>
    <s v="'000398"/>
    <x v="6"/>
    <s v="FB"/>
    <n v="24655503"/>
    <n v="4312"/>
    <n v="1001"/>
    <d v="2019-05-16T00:00:00"/>
    <n v="25776"/>
    <n v="0"/>
    <n v="25776"/>
    <s v="SERVICIOS TELCODATA 1200 DRY BATTERY 12V/120A MOD DM-12120"/>
    <n v="1"/>
    <s v="Relacionada"/>
  </r>
  <r>
    <s v="'000398"/>
    <x v="6"/>
    <s v="FB"/>
    <n v="25956703"/>
    <n v="4313"/>
    <n v="1001"/>
    <d v="2019-09-10T00:00:00"/>
    <n v="51552"/>
    <n v="0"/>
    <n v="51552"/>
    <s v="SERVICIOS TELCODATA COMPRA DE 1200 DRY BATTERY 12V/120A MOD DM-12120"/>
    <n v="1"/>
    <s v="Relacionada"/>
  </r>
  <r>
    <s v="'000398"/>
    <x v="6"/>
    <s v="FB"/>
    <n v="26583403"/>
    <n v="4314"/>
    <n v="1001"/>
    <d v="2019-10-31T00:00:00"/>
    <n v="51552"/>
    <n v="0"/>
    <n v="51552"/>
    <s v="SERVICIOS TELCODATA SA COMPRA DE 1200 DRY BATTERY 12V/120A MOD DM-12120"/>
    <n v="1"/>
    <s v="Relacionada"/>
  </r>
  <r>
    <s v="'000398"/>
    <x v="6"/>
    <s v="FB"/>
    <n v="26961903"/>
    <n v="4315"/>
    <n v="1001"/>
    <d v="2019-12-09T00:00:00"/>
    <n v="51552"/>
    <n v="0"/>
    <n v="51552"/>
    <s v="SERVTELCODATA SA COMPRA DE 1200 DRY BATTERY 12V/120A MOD DM-12120"/>
    <n v="1"/>
    <s v="Relacionada"/>
  </r>
  <r>
    <s v="'003921"/>
    <x v="7"/>
    <s v="FV"/>
    <n v="25355303"/>
    <n v="90"/>
    <n v="1001"/>
    <d v="2019-07-17T00:00:00"/>
    <n v="179281.14"/>
    <n v="152000"/>
    <n v="27281.14"/>
    <s v="TELSOTERRA SA POR TRABAJOS DE OBRA CIVIL PROYECTO PIADY CON CRUCE DE VIA"/>
    <n v="1"/>
    <s v="Relacionada"/>
  </r>
  <r>
    <s v="'003921"/>
    <x v="7"/>
    <s v="FB"/>
    <n v="26534403"/>
    <n v="124"/>
    <n v="1001"/>
    <d v="2019-10-28T00:00:00"/>
    <n v="76.25"/>
    <n v="0"/>
    <n v="76.25"/>
    <s v="_x0009_TELSOTERRA SA COMPRA DE 10 SACOS DE CEMENTO HOLCIM"/>
    <n v="1"/>
    <s v="Relacionada"/>
  </r>
  <r>
    <s v="'003921"/>
    <x v="7"/>
    <s v="FB"/>
    <n v="26534203"/>
    <n v="125"/>
    <n v="1001"/>
    <d v="2019-10-28T00:00:00"/>
    <n v="60.32"/>
    <n v="0"/>
    <n v="60.32"/>
    <s v="TELSOTERRA SA  COMPRA DE 6 PALAS PUNTA REDONDA"/>
    <n v="1"/>
    <s v="Relacionada"/>
  </r>
  <r>
    <s v="'003921"/>
    <x v="7"/>
    <s v="FB"/>
    <n v="26783503"/>
    <n v="126"/>
    <n v="1001"/>
    <d v="2019-11-26T00:00:00"/>
    <n v="244.87"/>
    <n v="0"/>
    <n v="244.87"/>
    <s v="TELSOTERRA SA  COMPRA DE PORCELANATO PIZARRA"/>
    <n v="1"/>
    <s v="Relacionad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4">
  <r>
    <s v="RELACIONADA"/>
    <s v="Cliente"/>
    <s v="COSTA"/>
    <s v="2019-12-31"/>
    <s v="PAS"/>
    <s v="122270"/>
    <x v="0"/>
    <s v="Activo"/>
    <s v="CON-001-001-0011651"/>
    <s v="RECAUDACION"/>
    <s v=""/>
    <s v=""/>
    <s v="TELCONET - Guayaquil"/>
    <s v="EMP"/>
    <s v="Empresa Relacionada"/>
    <s v="cableandinoinc-gye"/>
    <s v="Activo"/>
    <s v=""/>
    <s v="Sassoon House Shirley St. &amp; Victoria Ave_x000d__x000a_Nassau, Bahamas"/>
    <s v="0999954167;042561552"/>
    <s v="JURISDICCION TN - GUAYAQUIL"/>
    <s v="FRANCISCO ALBERTO VILLACRESES PESANTES"/>
    <s v=""/>
    <s v=""/>
    <s v="0"/>
    <s v="2018-12-06"/>
    <s v=""/>
    <s v=""/>
    <s v="2018-12-13"/>
    <s v="001-011-000362766"/>
    <n v="30000"/>
    <n v="0"/>
    <n v="0"/>
    <n v="0"/>
    <n v="30000"/>
    <s v="0"/>
    <s v="0"/>
    <s v="0"/>
    <s v="0"/>
    <s v="0"/>
    <s v="0"/>
    <n v="30000"/>
    <s v="0"/>
    <s v="BENGIE BELEN LLERENA TUTIVEN"/>
    <s v=""/>
    <s v=""/>
    <s v="N"/>
    <s v="8"/>
  </r>
  <r>
    <s v="RELACIONADA"/>
    <s v="Cliente"/>
    <s v="COSTA"/>
    <s v="2019-12-31"/>
    <s v="PAS"/>
    <s v="122270"/>
    <x v="0"/>
    <s v="Activo"/>
    <s v="CON-001-001-0011651"/>
    <s v="RECAUDACION"/>
    <s v=""/>
    <s v=""/>
    <s v="TELCONET - Guayaquil"/>
    <s v="EMP"/>
    <s v="Empresa Relacionada"/>
    <s v="cableandinoinc-gye"/>
    <s v="Activo"/>
    <s v=""/>
    <s v="Sassoon House Shirley St. &amp; Victoria Ave_x000d__x000a_Nassau, Bahamas"/>
    <s v="0999954167;042561552"/>
    <s v="JURISDICCION TN - GUAYAQUIL"/>
    <s v="FRANCISCO ALBERTO VILLACRESES PESANTES"/>
    <s v=""/>
    <s v=""/>
    <s v="0"/>
    <s v="2018-12-06"/>
    <s v=""/>
    <s v=""/>
    <s v="2018-12-20"/>
    <s v="001-011-000363021"/>
    <n v="300"/>
    <n v="0"/>
    <n v="0"/>
    <n v="0"/>
    <n v="300"/>
    <s v="0"/>
    <s v="0"/>
    <s v="0"/>
    <s v="0"/>
    <s v="0"/>
    <s v="0"/>
    <n v="300"/>
    <s v="0"/>
    <s v="BENGIE BELEN LLERENA TUTIVEN"/>
    <s v=""/>
    <s v=""/>
    <s v="N"/>
    <s v="8"/>
  </r>
  <r>
    <s v="RELACIONADA"/>
    <s v="Cliente"/>
    <s v="COSTA"/>
    <s v="2019-12-31"/>
    <s v="PAS"/>
    <s v="122270"/>
    <x v="0"/>
    <s v="Activo"/>
    <s v="CON-001-001-0011651"/>
    <s v="RECAUDACION"/>
    <s v=""/>
    <s v=""/>
    <s v="TELCONET - Guayaquil"/>
    <s v="EMP"/>
    <s v="Empresa Relacionada"/>
    <s v="cableandinoinc-gye"/>
    <s v="Activo"/>
    <s v=""/>
    <s v="Sassoon House Shirley St. &amp; Victoria Ave_x000d__x000a_Nassau, Bahamas"/>
    <s v="0999954167;042561552"/>
    <s v="JURISDICCION TN - GUAYAQUIL"/>
    <s v="FRANCISCO ALBERTO VILLACRESES PESANTES"/>
    <s v=""/>
    <s v=""/>
    <s v="0"/>
    <s v="2018-12-06"/>
    <s v=""/>
    <s v=""/>
    <s v="2019-11-22"/>
    <s v="001-011-000394937"/>
    <n v="300"/>
    <n v="0"/>
    <n v="0"/>
    <n v="0"/>
    <n v="300"/>
    <s v="0"/>
    <n v="30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1-11"/>
    <s v="004-011-000013255"/>
    <n v="36960"/>
    <n v="0"/>
    <n v="0"/>
    <n v="0"/>
    <n v="36300"/>
    <s v="0"/>
    <n v="3630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1-11"/>
    <s v="004-011-000013256"/>
    <n v="30800"/>
    <n v="0"/>
    <n v="0"/>
    <n v="0"/>
    <n v="30250"/>
    <s v="0"/>
    <n v="3025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1-11"/>
    <s v="004-011-000013257"/>
    <n v="43120"/>
    <n v="0"/>
    <n v="0"/>
    <n v="0"/>
    <n v="42350"/>
    <s v="0"/>
    <n v="4235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2-02"/>
    <s v="004-011-000013340"/>
    <n v="1200"/>
    <n v="0"/>
    <n v="0"/>
    <n v="0"/>
    <n v="1178.57"/>
    <n v="1178.57"/>
    <s v="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2-12"/>
    <s v="004-011-000013436"/>
    <n v="1209.5999999999999"/>
    <n v="0"/>
    <n v="0"/>
    <n v="0"/>
    <n v="1188"/>
    <n v="1188"/>
    <s v="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2-12"/>
    <s v="004-011-000013437"/>
    <n v="3360"/>
    <n v="0"/>
    <n v="0"/>
    <n v="0"/>
    <n v="3300"/>
    <n v="3300"/>
    <s v="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2-12"/>
    <s v="004-011-000013438"/>
    <n v="2800"/>
    <n v="0"/>
    <n v="0"/>
    <n v="0"/>
    <n v="2750"/>
    <n v="2750"/>
    <s v="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2-12"/>
    <s v="004-011-000013439"/>
    <n v="3920"/>
    <n v="0"/>
    <n v="0"/>
    <n v="0"/>
    <n v="3850"/>
    <n v="3850"/>
    <s v="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1391799519001"/>
    <x v="1"/>
    <s v="Activo"/>
    <s v="CON-001-004-0000772"/>
    <s v="RECAUDACION"/>
    <s v=""/>
    <s v=""/>
    <s v="TELCONET - Manta"/>
    <s v="EMP"/>
    <s v="Empresa Relacionada"/>
    <s v="cableandino-manta"/>
    <s v="Activo"/>
    <s v=""/>
    <s v="Via a San Mateo junto al Cuerpo de Bomberos"/>
    <s v="042561552,593425615,593999954167"/>
    <s v="JURISDICCION TN - MANTA"/>
    <s v="FRANCISCO ALBERTO VILLACRESES PESANTES"/>
    <s v=""/>
    <s v=""/>
    <s v="0"/>
    <s v="2016-04-18"/>
    <s v=""/>
    <s v=""/>
    <s v="2019-12-13"/>
    <s v="004-011-000013441"/>
    <n v="12000"/>
    <n v="0"/>
    <n v="0"/>
    <n v="0"/>
    <n v="12000"/>
    <n v="12000"/>
    <s v="0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6-09-01"/>
    <s v="001-011-000114081"/>
    <n v="102.6"/>
    <n v="0"/>
    <n v="0"/>
    <n v="0"/>
    <n v="34.200000000000003"/>
    <s v="0"/>
    <s v="0"/>
    <s v="0"/>
    <s v="0"/>
    <s v="0"/>
    <s v="0"/>
    <s v="0"/>
    <n v="34.200000000000003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6-10-03"/>
    <s v="001-011-000286243"/>
    <n v="102.6"/>
    <n v="0"/>
    <n v="0"/>
    <n v="0"/>
    <n v="28.5"/>
    <s v="0"/>
    <s v="0"/>
    <s v="0"/>
    <s v="0"/>
    <s v="0"/>
    <s v="0"/>
    <s v="0"/>
    <n v="28.5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6-11-01"/>
    <s v="018-011-000000518"/>
    <n v="102.6"/>
    <n v="0"/>
    <n v="0"/>
    <n v="0"/>
    <n v="28.5"/>
    <s v="0"/>
    <s v="0"/>
    <s v="0"/>
    <s v="0"/>
    <s v="0"/>
    <s v="0"/>
    <s v="0"/>
    <n v="28.5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6-12-13"/>
    <s v="018-011-000000658"/>
    <n v="114"/>
    <n v="0"/>
    <n v="0"/>
    <n v="0"/>
    <n v="114"/>
    <s v="0"/>
    <s v="0"/>
    <s v="0"/>
    <s v="0"/>
    <s v="0"/>
    <s v="0"/>
    <s v="0"/>
    <n v="114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1-06"/>
    <s v="018-011-000000780"/>
    <n v="171"/>
    <n v="0"/>
    <n v="0"/>
    <n v="0"/>
    <n v="171"/>
    <s v="0"/>
    <s v="0"/>
    <s v="0"/>
    <s v="0"/>
    <s v="0"/>
    <s v="0"/>
    <s v="0"/>
    <n v="171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2-08"/>
    <s v="018-011-000000915"/>
    <n v="2736"/>
    <n v="0"/>
    <n v="0"/>
    <n v="0"/>
    <n v="48"/>
    <s v="0"/>
    <s v="0"/>
    <s v="0"/>
    <s v="0"/>
    <s v="0"/>
    <s v="0"/>
    <s v="0"/>
    <n v="4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2-23"/>
    <s v="018-011-000000921"/>
    <n v="2215.0700000000002"/>
    <n v="0"/>
    <n v="0"/>
    <n v="0"/>
    <n v="2215.0700000000002"/>
    <s v="0"/>
    <s v="0"/>
    <s v="0"/>
    <s v="0"/>
    <s v="0"/>
    <s v="0"/>
    <s v="0"/>
    <n v="2215.0700000000002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2-23"/>
    <s v="018-011-000000922"/>
    <n v="2202.48"/>
    <n v="0"/>
    <n v="0"/>
    <n v="0"/>
    <n v="2202.48"/>
    <s v="0"/>
    <s v="0"/>
    <s v="0"/>
    <s v="0"/>
    <s v="0"/>
    <s v="0"/>
    <s v="0"/>
    <n v="2202.4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2-23"/>
    <s v="018-011-000000924"/>
    <n v="182.4"/>
    <n v="0"/>
    <n v="0"/>
    <n v="0"/>
    <n v="182.4"/>
    <s v="0"/>
    <s v="0"/>
    <s v="0"/>
    <s v="0"/>
    <s v="0"/>
    <s v="0"/>
    <s v="0"/>
    <n v="182.4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2-24"/>
    <s v="018-011-000000926"/>
    <n v="219.77"/>
    <n v="0"/>
    <n v="0"/>
    <n v="0"/>
    <n v="219.77"/>
    <s v="0"/>
    <s v="0"/>
    <s v="0"/>
    <s v="0"/>
    <s v="0"/>
    <s v="0"/>
    <s v="0"/>
    <n v="219.77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2-24"/>
    <s v="018-011-000000928"/>
    <n v="459.56"/>
    <n v="0"/>
    <n v="0"/>
    <n v="0"/>
    <n v="459.56"/>
    <s v="0"/>
    <s v="0"/>
    <s v="0"/>
    <s v="0"/>
    <s v="0"/>
    <s v="0"/>
    <s v="0"/>
    <n v="459.5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3-01"/>
    <s v="018-011-000001035"/>
    <n v="136.80000000000001"/>
    <n v="0"/>
    <n v="0"/>
    <n v="0"/>
    <n v="136.80000000000001"/>
    <s v="0"/>
    <s v="0"/>
    <s v="0"/>
    <s v="0"/>
    <s v="0"/>
    <s v="0"/>
    <s v="0"/>
    <n v="136.80000000000001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4-03"/>
    <s v="018-011-000001162"/>
    <n v="273.60000000000002"/>
    <n v="0"/>
    <n v="0"/>
    <n v="0"/>
    <n v="273.60000000000002"/>
    <s v="0"/>
    <s v="0"/>
    <s v="0"/>
    <s v="0"/>
    <s v="0"/>
    <s v="0"/>
    <s v="0"/>
    <n v="273.60000000000002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4-26"/>
    <s v="018-011-000001179"/>
    <n v="74.099999999999994"/>
    <n v="0"/>
    <n v="0"/>
    <n v="0"/>
    <n v="74.099999999999994"/>
    <s v="0"/>
    <s v="0"/>
    <s v="0"/>
    <s v="0"/>
    <s v="0"/>
    <s v="0"/>
    <s v="0"/>
    <n v="74.099999999999994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5-02"/>
    <s v="018-011-000001284"/>
    <n v="102.6"/>
    <n v="0"/>
    <n v="0"/>
    <n v="0"/>
    <n v="102.6"/>
    <s v="0"/>
    <s v="0"/>
    <s v="0"/>
    <s v="0"/>
    <s v="0"/>
    <s v="0"/>
    <s v="0"/>
    <n v="102.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5-31"/>
    <s v="018-011-000001300"/>
    <n v="188.1"/>
    <n v="0"/>
    <n v="0"/>
    <n v="0"/>
    <n v="188.1"/>
    <s v="0"/>
    <s v="0"/>
    <s v="0"/>
    <s v="0"/>
    <s v="0"/>
    <s v="0"/>
    <s v="0"/>
    <n v="188.1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6-01"/>
    <s v="018-011-000001400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6-27"/>
    <s v="018-011-000001419"/>
    <n v="8653.0499999999993"/>
    <n v="0"/>
    <n v="0"/>
    <n v="0"/>
    <n v="8653.0499999999993"/>
    <s v="0"/>
    <s v="0"/>
    <s v="0"/>
    <s v="0"/>
    <s v="0"/>
    <s v="0"/>
    <s v="0"/>
    <n v="8653.0499999999993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6-27"/>
    <s v="018-011-000001420"/>
    <n v="3546.35"/>
    <n v="0"/>
    <n v="0"/>
    <n v="0"/>
    <n v="3546.35"/>
    <s v="0"/>
    <s v="0"/>
    <s v="0"/>
    <s v="0"/>
    <s v="0"/>
    <s v="0"/>
    <s v="0"/>
    <n v="3546.35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6-27"/>
    <s v="018-011-000001421"/>
    <n v="3779.55"/>
    <n v="0"/>
    <n v="0"/>
    <n v="0"/>
    <n v="3779.55"/>
    <s v="0"/>
    <s v="0"/>
    <s v="0"/>
    <s v="0"/>
    <s v="0"/>
    <s v="0"/>
    <s v="0"/>
    <n v="3779.55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6-27"/>
    <s v="018-011-000001422"/>
    <n v="4254.01"/>
    <n v="0"/>
    <n v="0"/>
    <n v="0"/>
    <n v="4254.01"/>
    <s v="0"/>
    <s v="0"/>
    <s v="0"/>
    <s v="0"/>
    <s v="0"/>
    <s v="0"/>
    <s v="0"/>
    <n v="4254.01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6-27"/>
    <s v="018-011-000001423"/>
    <n v="3980.59"/>
    <n v="0"/>
    <n v="0"/>
    <n v="0"/>
    <n v="3980.59"/>
    <s v="0"/>
    <s v="0"/>
    <s v="0"/>
    <s v="0"/>
    <s v="0"/>
    <s v="0"/>
    <s v="0"/>
    <n v="3980.59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7-03"/>
    <s v="018-011-000001529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8-01"/>
    <s v="018-011-000001658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09-01"/>
    <s v="018-011-000001788"/>
    <n v="100.8"/>
    <n v="0"/>
    <n v="0"/>
    <n v="0"/>
    <n v="1.8"/>
    <s v="0"/>
    <s v="0"/>
    <s v="0"/>
    <s v="0"/>
    <s v="0"/>
    <s v="0"/>
    <s v="0"/>
    <n v="1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9-07"/>
    <s v="018-011-000001799"/>
    <n v="5748.74"/>
    <n v="0"/>
    <n v="0"/>
    <n v="0"/>
    <n v="5748.74"/>
    <s v="0"/>
    <s v="0"/>
    <s v="0"/>
    <s v="0"/>
    <s v="0"/>
    <s v="0"/>
    <s v="0"/>
    <n v="5748.74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09-20"/>
    <s v="018-011-000001806"/>
    <n v="61.6"/>
    <n v="0"/>
    <n v="0"/>
    <n v="0"/>
    <n v="61.6"/>
    <s v="0"/>
    <s v="0"/>
    <s v="0"/>
    <s v="0"/>
    <s v="0"/>
    <s v="0"/>
    <s v="0"/>
    <n v="61.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0-02"/>
    <s v="018-011-000001911"/>
    <n v="100.8"/>
    <n v="0"/>
    <n v="0"/>
    <n v="0"/>
    <n v="0.9"/>
    <s v="0"/>
    <s v="0"/>
    <s v="0"/>
    <s v="0"/>
    <s v="0"/>
    <s v="0"/>
    <s v="0"/>
    <n v="0.9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01"/>
    <s v="018-011-000002032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11-01"/>
    <s v="018-011-000002042"/>
    <n v="112"/>
    <n v="0"/>
    <n v="0"/>
    <n v="0"/>
    <n v="112"/>
    <s v="0"/>
    <s v="0"/>
    <s v="0"/>
    <s v="0"/>
    <s v="0"/>
    <s v="0"/>
    <s v="0"/>
    <n v="112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1"/>
    <s v="018-011-000002047"/>
    <n v="218.4"/>
    <n v="0"/>
    <n v="0"/>
    <n v="0"/>
    <n v="218.4"/>
    <s v="0"/>
    <s v="0"/>
    <s v="0"/>
    <s v="0"/>
    <s v="0"/>
    <s v="0"/>
    <s v="0"/>
    <n v="218.4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1"/>
    <s v="018-011-000002048"/>
    <n v="61.6"/>
    <n v="0"/>
    <n v="0"/>
    <n v="0"/>
    <n v="61.6"/>
    <s v="0"/>
    <s v="0"/>
    <s v="0"/>
    <s v="0"/>
    <s v="0"/>
    <s v="0"/>
    <s v="0"/>
    <n v="61.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1"/>
    <s v="018-011-000002049"/>
    <n v="28"/>
    <n v="0"/>
    <n v="0"/>
    <n v="0"/>
    <n v="28"/>
    <s v="0"/>
    <s v="0"/>
    <s v="0"/>
    <s v="0"/>
    <s v="0"/>
    <s v="0"/>
    <s v="0"/>
    <n v="2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1"/>
    <s v="018-011-000002050"/>
    <n v="28"/>
    <n v="0"/>
    <n v="0"/>
    <n v="0"/>
    <n v="28"/>
    <s v="0"/>
    <s v="0"/>
    <s v="0"/>
    <s v="0"/>
    <s v="0"/>
    <s v="0"/>
    <s v="0"/>
    <n v="2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1"/>
    <s v="018-011-000002051"/>
    <n v="28"/>
    <n v="0"/>
    <n v="0"/>
    <n v="0"/>
    <n v="28"/>
    <s v="0"/>
    <s v="0"/>
    <s v="0"/>
    <s v="0"/>
    <s v="0"/>
    <s v="0"/>
    <s v="0"/>
    <n v="2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4"/>
    <s v="018-011-000002054"/>
    <n v="28"/>
    <n v="0"/>
    <n v="0"/>
    <n v="0"/>
    <n v="28"/>
    <s v="0"/>
    <s v="0"/>
    <s v="0"/>
    <s v="0"/>
    <s v="0"/>
    <s v="0"/>
    <s v="0"/>
    <n v="2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4"/>
    <s v="018-011-000002055"/>
    <n v="28"/>
    <n v="0"/>
    <n v="0"/>
    <n v="0"/>
    <n v="28"/>
    <s v="0"/>
    <s v="0"/>
    <s v="0"/>
    <s v="0"/>
    <s v="0"/>
    <s v="0"/>
    <s v="0"/>
    <n v="2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4"/>
    <s v="018-011-000002056"/>
    <n v="72.8"/>
    <n v="0"/>
    <n v="0"/>
    <n v="0"/>
    <n v="72.8"/>
    <s v="0"/>
    <s v="0"/>
    <s v="0"/>
    <s v="0"/>
    <s v="0"/>
    <s v="0"/>
    <s v="0"/>
    <n v="72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4"/>
    <s v="018-011-000002057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4"/>
    <s v="018-011-000002058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4"/>
    <s v="018-011-000002059"/>
    <n v="28"/>
    <n v="0"/>
    <n v="0"/>
    <n v="0"/>
    <n v="28"/>
    <s v="0"/>
    <s v="0"/>
    <s v="0"/>
    <s v="0"/>
    <s v="0"/>
    <s v="0"/>
    <s v="0"/>
    <n v="2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1-24"/>
    <s v="018-011-000002060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12-01"/>
    <s v="018-011-000002082"/>
    <n v="907.2"/>
    <n v="0"/>
    <n v="0"/>
    <n v="0"/>
    <n v="907.2"/>
    <s v="0"/>
    <s v="0"/>
    <s v="0"/>
    <s v="0"/>
    <s v="0"/>
    <s v="0"/>
    <s v="0"/>
    <n v="907.2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7-12-01"/>
    <s v="018-011-000002165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7-12-12"/>
    <s v="018-011-000002178"/>
    <n v="448"/>
    <n v="0"/>
    <n v="0"/>
    <n v="0"/>
    <n v="448"/>
    <s v="0"/>
    <s v="0"/>
    <s v="0"/>
    <s v="0"/>
    <s v="0"/>
    <s v="0"/>
    <s v="0"/>
    <n v="44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8-01-02"/>
    <s v="018-011-000002202"/>
    <n v="44.8"/>
    <n v="0"/>
    <n v="0"/>
    <n v="0"/>
    <n v="44.8"/>
    <s v="0"/>
    <s v="0"/>
    <s v="0"/>
    <s v="0"/>
    <s v="0"/>
    <s v="0"/>
    <s v="0"/>
    <n v="44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1-02"/>
    <s v="018-011-000002287"/>
    <n v="100.8"/>
    <n v="0"/>
    <n v="0"/>
    <n v="0"/>
    <n v="99.9"/>
    <s v="0"/>
    <s v="0"/>
    <s v="0"/>
    <s v="0"/>
    <s v="0"/>
    <s v="0"/>
    <s v="0"/>
    <n v="99.9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8-02-01"/>
    <s v="018-011-000002411"/>
    <n v="112"/>
    <n v="0"/>
    <n v="0"/>
    <n v="0"/>
    <n v="112"/>
    <s v="0"/>
    <s v="0"/>
    <s v="0"/>
    <s v="0"/>
    <s v="0"/>
    <s v="0"/>
    <s v="0"/>
    <n v="112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2-01"/>
    <s v="018-011-000002508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3-01"/>
    <s v="018-011-000002616"/>
    <n v="134.4"/>
    <n v="0"/>
    <n v="0"/>
    <n v="0"/>
    <n v="134.4"/>
    <s v="0"/>
    <s v="0"/>
    <s v="0"/>
    <s v="0"/>
    <s v="0"/>
    <s v="0"/>
    <s v="0"/>
    <n v="134.4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4-02"/>
    <s v="018-011-000002726"/>
    <n v="268.8"/>
    <n v="0"/>
    <n v="0"/>
    <n v="0"/>
    <n v="268.8"/>
    <s v="0"/>
    <s v="0"/>
    <s v="0"/>
    <s v="0"/>
    <s v="0"/>
    <s v="0"/>
    <s v="0"/>
    <n v="268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5-02"/>
    <s v="018-011-000002843"/>
    <n v="268.8"/>
    <n v="0"/>
    <n v="0"/>
    <n v="0"/>
    <n v="268.8"/>
    <s v="0"/>
    <s v="0"/>
    <s v="0"/>
    <s v="0"/>
    <s v="0"/>
    <s v="0"/>
    <s v="0"/>
    <n v="268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eibos"/>
    <s v="Activo"/>
    <s v=""/>
    <s v="GUAYAQUIL, AV. DEL BOMBERO KM. 6 1/2 VIA A LA COSTA, EDIFICIO CEIBOS CENTER, TORRE B, PISO 3 OFICINA 306"/>
    <s v="0987591447,0989631926"/>
    <s v="JURISDICCION TN - GUAYAQUIL"/>
    <s v="SARA MARIA DOLORES FERAUD COTO"/>
    <s v=""/>
    <s v=""/>
    <s v="0"/>
    <s v="2018-05-15"/>
    <s v=""/>
    <s v=""/>
    <s v="2018-05-15"/>
    <s v="018-011-000002865"/>
    <n v="112"/>
    <n v="0"/>
    <n v="0"/>
    <n v="0"/>
    <n v="112"/>
    <s v="0"/>
    <s v="0"/>
    <s v="0"/>
    <s v="0"/>
    <s v="0"/>
    <s v="0"/>
    <s v="0"/>
    <n v="112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eibos"/>
    <s v="Activo"/>
    <s v=""/>
    <s v="GUAYAQUIL, AV. DEL BOMBERO KM. 6 1/2 VIA A LA COSTA, EDIFICIO CEIBOS CENTER, TORRE B, PISO 3 OFICINA 306"/>
    <s v="0987591447,0989631926"/>
    <s v="JURISDICCION TN - GUAYAQUIL"/>
    <s v="SARA MARIA DOLORES FERAUD COTO"/>
    <s v=""/>
    <s v=""/>
    <s v="0"/>
    <s v="2018-05-15"/>
    <s v=""/>
    <s v=""/>
    <s v="2018-06-01"/>
    <s v="018-011-000002872"/>
    <n v="1120"/>
    <n v="0"/>
    <n v="0"/>
    <n v="0"/>
    <n v="1120"/>
    <s v="0"/>
    <s v="0"/>
    <s v="0"/>
    <s v="0"/>
    <s v="0"/>
    <s v="0"/>
    <s v="0"/>
    <n v="112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8-06-01"/>
    <s v="018-011-000002941"/>
    <n v="1456"/>
    <n v="0"/>
    <n v="0"/>
    <n v="0"/>
    <n v="1456"/>
    <s v="0"/>
    <s v="0"/>
    <s v="0"/>
    <s v="0"/>
    <s v="0"/>
    <s v="0"/>
    <s v="0"/>
    <n v="145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6-01"/>
    <s v="018-011-000002971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eibos"/>
    <s v="Activo"/>
    <s v=""/>
    <s v="GUAYAQUIL, AV. DEL BOMBERO KM. 6 1/2 VIA A LA COSTA, EDIFICIO CEIBOS CENTER, TORRE B, PISO 3 OFICINA 306"/>
    <s v="0987591447,0989631926"/>
    <s v="JURISDICCION TN - GUAYAQUIL"/>
    <s v="SARA MARIA DOLORES FERAUD COTO"/>
    <s v=""/>
    <s v=""/>
    <s v="0"/>
    <s v="2018-05-15"/>
    <s v=""/>
    <s v=""/>
    <s v="2018-06-05"/>
    <s v="018-011-000002983"/>
    <n v="485.33"/>
    <n v="0"/>
    <n v="0"/>
    <n v="0"/>
    <n v="485.33"/>
    <s v="0"/>
    <s v="0"/>
    <s v="0"/>
    <s v="0"/>
    <s v="0"/>
    <s v="0"/>
    <s v="0"/>
    <n v="485.33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iesse-web"/>
    <s v="Activo"/>
    <s v=""/>
    <s v="GUAYAQUIL, AV. DEL BOMBERO KM. 6 1/2 VIA A LA COSTA, EDIF. CEIBOS CENTER TORRE B PISO 3 OFICINA 306"/>
    <s v="042924131,0987591447,0989631926"/>
    <s v="JURISDICCION TN - GUAYAQUIL"/>
    <s v="SARA MARIA DOLORES FERAUD COTO"/>
    <s v=""/>
    <s v=""/>
    <s v="0"/>
    <s v="2018-06-07"/>
    <s v=""/>
    <s v=""/>
    <s v="2018-06-11"/>
    <s v="018-011-000002986"/>
    <n v="72.8"/>
    <n v="0"/>
    <n v="0"/>
    <n v="0"/>
    <n v="72.8"/>
    <s v="0"/>
    <s v="0"/>
    <s v="0"/>
    <s v="0"/>
    <s v="0"/>
    <s v="0"/>
    <s v="0"/>
    <n v="72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eibos"/>
    <s v="Activo"/>
    <s v=""/>
    <s v="GUAYAQUIL, AV. DEL BOMBERO KM. 6 1/2 VIA A LA COSTA, EDIFICIO CEIBOS CENTER, TORRE B, PISO 3 OFICINA 306"/>
    <s v="0987591447,0989631926"/>
    <s v="JURISDICCION TN - GUAYAQUIL"/>
    <s v="SARA MARIA DOLORES FERAUD COTO"/>
    <s v=""/>
    <s v=""/>
    <s v="0"/>
    <s v="2018-05-15"/>
    <s v=""/>
    <s v=""/>
    <s v="2018-07-02"/>
    <s v="018-011-000002993"/>
    <n v="1120"/>
    <n v="0"/>
    <n v="0"/>
    <n v="0"/>
    <n v="1120"/>
    <s v="0"/>
    <s v="0"/>
    <s v="0"/>
    <s v="0"/>
    <s v="0"/>
    <s v="0"/>
    <s v="0"/>
    <n v="112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8-07-02"/>
    <s v="018-011-000003061"/>
    <n v="1456"/>
    <n v="0"/>
    <n v="0"/>
    <n v="0"/>
    <n v="1456"/>
    <s v="0"/>
    <s v="0"/>
    <s v="0"/>
    <s v="0"/>
    <s v="0"/>
    <s v="0"/>
    <s v="0"/>
    <n v="145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7-02"/>
    <s v="018-011-000003091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eibos"/>
    <s v="Activo"/>
    <s v=""/>
    <s v="GUAYAQUIL, AV. DEL BOMBERO KM. 6 1/2 VIA A LA COSTA, EDIFICIO CEIBOS CENTER, TORRE B, PISO 3 OFICINA 306"/>
    <s v="0987591447,0989631926"/>
    <s v="JURISDICCION TN - GUAYAQUIL"/>
    <s v="SARA MARIA DOLORES FERAUD COTO"/>
    <s v=""/>
    <s v=""/>
    <s v="0"/>
    <s v="2018-05-15"/>
    <s v=""/>
    <s v=""/>
    <s v="2018-08-01"/>
    <s v="018-011-000003120"/>
    <n v="1120"/>
    <n v="0"/>
    <n v="0"/>
    <n v="0"/>
    <n v="1120"/>
    <s v="0"/>
    <s v="0"/>
    <s v="0"/>
    <s v="0"/>
    <s v="0"/>
    <s v="0"/>
    <s v="0"/>
    <n v="112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8-08-01"/>
    <s v="018-011-000003190"/>
    <n v="1456"/>
    <n v="0"/>
    <n v="0"/>
    <n v="0"/>
    <n v="1456"/>
    <s v="0"/>
    <s v="0"/>
    <s v="0"/>
    <s v="0"/>
    <s v="0"/>
    <s v="0"/>
    <s v="0"/>
    <n v="145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8-01"/>
    <s v="018-011-000003222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eibos"/>
    <s v="Activo"/>
    <s v=""/>
    <s v="GUAYAQUIL, AV. DEL BOMBERO KM. 6 1/2 VIA A LA COSTA, EDIFICIO CEIBOS CENTER, TORRE B, PISO 3 OFICINA 306"/>
    <s v="0987591447,0989631926"/>
    <s v="JURISDICCION TN - GUAYAQUIL"/>
    <s v="SARA MARIA DOLORES FERAUD COTO"/>
    <s v=""/>
    <s v=""/>
    <s v="0"/>
    <s v="2018-05-15"/>
    <s v=""/>
    <s v=""/>
    <s v="2018-09-03"/>
    <s v="018-011-000003279"/>
    <n v="1120"/>
    <n v="0"/>
    <n v="0"/>
    <n v="0"/>
    <n v="1120"/>
    <s v="0"/>
    <s v="0"/>
    <s v="0"/>
    <s v="0"/>
    <s v="0"/>
    <s v="0"/>
    <s v="0"/>
    <n v="112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8-09-03"/>
    <s v="018-011-000003289"/>
    <n v="61.6"/>
    <n v="0"/>
    <n v="0"/>
    <n v="0"/>
    <n v="61.6"/>
    <s v="0"/>
    <s v="0"/>
    <s v="0"/>
    <s v="0"/>
    <s v="0"/>
    <s v="0"/>
    <s v="0"/>
    <n v="61.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09-03"/>
    <s v="018-011-000003386"/>
    <n v="100.8"/>
    <n v="0"/>
    <n v="0"/>
    <n v="0"/>
    <n v="100.8"/>
    <s v="0"/>
    <s v="0"/>
    <s v="0"/>
    <s v="0"/>
    <s v="0"/>
    <s v="0"/>
    <s v="0"/>
    <n v="100.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8-11-05"/>
    <s v="018-011-000003584"/>
    <n v="61.6"/>
    <n v="0"/>
    <n v="0"/>
    <n v="0"/>
    <n v="61.6"/>
    <s v="0"/>
    <s v="0"/>
    <s v="0"/>
    <s v="0"/>
    <s v="0"/>
    <s v="0"/>
    <s v="0"/>
    <n v="61.6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8-11-06"/>
    <s v="018-011-000003693"/>
    <n v="0.08"/>
    <n v="0"/>
    <n v="0"/>
    <n v="0"/>
    <n v="0.08"/>
    <s v="0"/>
    <s v="0"/>
    <s v="0"/>
    <s v="0"/>
    <s v="0"/>
    <s v="0"/>
    <s v="0"/>
    <n v="0.08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8-12-03"/>
    <s v="018-011-000003818"/>
    <n v="28"/>
    <n v="0"/>
    <n v="0"/>
    <n v="0"/>
    <n v="28"/>
    <s v="0"/>
    <s v="0"/>
    <s v="0"/>
    <s v="0"/>
    <s v="0"/>
    <s v="0"/>
    <n v="28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01-02"/>
    <s v="018-011-000003946"/>
    <n v="108.64"/>
    <n v="0"/>
    <n v="0"/>
    <n v="0"/>
    <n v="108.64"/>
    <s v="0"/>
    <s v="0"/>
    <s v="0"/>
    <s v="0"/>
    <s v="0"/>
    <n v="108.64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9-01-02"/>
    <s v="018-011-000003978"/>
    <n v="28"/>
    <n v="0"/>
    <n v="0"/>
    <n v="0"/>
    <n v="28"/>
    <s v="0"/>
    <s v="0"/>
    <s v="0"/>
    <s v="0"/>
    <s v="0"/>
    <n v="28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02-01"/>
    <s v="018-011-000004091"/>
    <n v="108.64"/>
    <n v="0"/>
    <n v="0"/>
    <n v="0"/>
    <n v="108.64"/>
    <s v="0"/>
    <s v="0"/>
    <s v="0"/>
    <s v="0"/>
    <s v="0"/>
    <n v="108.64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cdlavernazanorteGYE"/>
    <s v="Activo"/>
    <s v=""/>
    <s v="Av. 9 de Octubre 424 y Chile  Edificio Gran Pasaje Piso 2 Oficina 211"/>
    <s v="093987531447,0987591447,0989631926,42562529"/>
    <s v="JURISDICCION TN - GUAYAQUIL"/>
    <s v="SARA MARIA DOLORES FERAUD COTO"/>
    <s v=""/>
    <s v=""/>
    <s v="0"/>
    <s v="2014-10-13"/>
    <s v=""/>
    <s v=""/>
    <s v="2019-02-01"/>
    <s v="018-011-000004122"/>
    <n v="246.4"/>
    <n v="0"/>
    <n v="0"/>
    <n v="0"/>
    <n v="246.4"/>
    <s v="0"/>
    <s v="0"/>
    <s v="0"/>
    <s v="0"/>
    <s v="0"/>
    <n v="246.4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9-06-11"/>
    <s v="018-011-000004737"/>
    <n v="16.920000000000002"/>
    <n v="0"/>
    <n v="0"/>
    <n v="0"/>
    <n v="16.920000000000002"/>
    <s v="0"/>
    <s v="0"/>
    <s v="0"/>
    <s v="0"/>
    <s v="0"/>
    <n v="16.920000000000002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edificiogranpasaje"/>
    <s v="Activo"/>
    <s v=""/>
    <s v="Av. 9 de Octubre 424 y Chile  Edificio Gran Pasaje Piso 2 Oficina 211"/>
    <s v="042562529,045119526,0987591447,0989631926"/>
    <s v="JURISDICCION TN - GUAYAQUIL"/>
    <s v="SARA MARIA DOLORES FERAUD COTO"/>
    <s v=""/>
    <s v="Fibra Optica"/>
    <s v="0"/>
    <s v="2013-12-26"/>
    <s v="2019-10-02"/>
    <s v=""/>
    <s v="2019-06-11"/>
    <s v="018-011-000004738"/>
    <n v="836.61"/>
    <n v="0"/>
    <n v="0"/>
    <n v="0"/>
    <n v="836.61"/>
    <s v="0"/>
    <s v="0"/>
    <s v="0"/>
    <s v="0"/>
    <s v="0"/>
    <n v="836.61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06-20"/>
    <s v="018-011-000004744"/>
    <n v="7943.31"/>
    <n v="0"/>
    <n v="0"/>
    <n v="0"/>
    <n v="7943.31"/>
    <s v="0"/>
    <s v="0"/>
    <s v="0"/>
    <s v="0"/>
    <s v="0"/>
    <n v="7943.31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iesse-web"/>
    <s v="Activo"/>
    <s v=""/>
    <s v="GUAYAQUIL, AV. DEL BOMBERO KM. 6 1/2 VIA A LA COSTA, EDIF. CEIBOS CENTER TORRE B PISO 3 OFICINA 306"/>
    <s v="042924131,0987591447,0989631926"/>
    <s v="JURISDICCION TN - GUAYAQUIL"/>
    <s v="SARA MARIA DOLORES FERAUD COTO"/>
    <s v=""/>
    <s v=""/>
    <s v="0"/>
    <s v="2018-06-07"/>
    <s v=""/>
    <s v=""/>
    <s v="2019-07-12"/>
    <s v="018-011-000004876"/>
    <n v="218.4"/>
    <n v="0"/>
    <n v="0"/>
    <n v="0"/>
    <n v="218.4"/>
    <s v="0"/>
    <s v="0"/>
    <s v="0"/>
    <s v="0"/>
    <n v="218.4"/>
    <s v="0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09-10"/>
    <s v="018-011-000005161"/>
    <n v="112"/>
    <n v="0"/>
    <n v="0"/>
    <n v="0"/>
    <n v="112"/>
    <s v="0"/>
    <s v="0"/>
    <s v="0"/>
    <n v="112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10-16"/>
    <s v="018-011-000005320"/>
    <n v="224"/>
    <n v="0"/>
    <n v="0"/>
    <n v="0"/>
    <n v="224"/>
    <s v="0"/>
    <s v="0"/>
    <n v="224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10-17"/>
    <s v="018-011-000005322"/>
    <n v="224"/>
    <n v="0"/>
    <n v="0"/>
    <n v="0"/>
    <n v="224"/>
    <s v="0"/>
    <s v="0"/>
    <n v="224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11-05"/>
    <s v="018-011-000005464"/>
    <n v="9.7100000000000009"/>
    <n v="0"/>
    <n v="0"/>
    <n v="0"/>
    <n v="9.7100000000000009"/>
    <s v="0"/>
    <n v="9.7100000000000009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11-05"/>
    <s v="018-011-000005465"/>
    <n v="8.9600000000000009"/>
    <n v="0"/>
    <n v="0"/>
    <n v="0"/>
    <n v="8.9600000000000009"/>
    <s v="0"/>
    <n v="8.9600000000000009"/>
    <s v="0"/>
    <s v="0"/>
    <s v="0"/>
    <s v="0"/>
    <s v="0"/>
    <s v="0"/>
    <s v="BENGIE BELEN LLERENA TUTIVEN"/>
    <s v=""/>
    <s v=""/>
    <s v="N"/>
    <s v="8"/>
  </r>
  <r>
    <s v="RELACIONADA"/>
    <s v="Cliente"/>
    <s v="COSTA"/>
    <s v="2019-12-31"/>
    <s v="RUC"/>
    <s v="0992810572001"/>
    <x v="2"/>
    <s v="Activo"/>
    <s v="CON-001-001-0011517"/>
    <s v="EFECTIVO"/>
    <s v=""/>
    <s v=""/>
    <s v="TELCONET - Salinas"/>
    <s v="EMP"/>
    <s v="Empresa Relacionada"/>
    <s v="cajamarca-avgomezrendongye"/>
    <s v="Activo"/>
    <s v=""/>
    <s v="Av. 9 de Octubre 424 y Chile  Edificio Gran Pasaje Piso 2 Oficina 211"/>
    <s v="042924131,0968996841,0987591447,0989631926"/>
    <s v="JURISDICCION TN - GUAYAQUIL"/>
    <s v="SARA MARIA DOLORES FERAUD COTO"/>
    <s v=""/>
    <s v=""/>
    <s v="0"/>
    <s v="2016-08-23"/>
    <s v="2018-11-06"/>
    <s v=""/>
    <s v="2019-12-17"/>
    <s v="018-011-000005620"/>
    <n v="224"/>
    <n v="0"/>
    <n v="0"/>
    <n v="0"/>
    <n v="224"/>
    <n v="224"/>
    <s v="0"/>
    <s v="0"/>
    <s v="0"/>
    <s v="0"/>
    <s v="0"/>
    <s v="0"/>
    <s v="0"/>
    <s v="BENGIE BELEN LLERENA TUTIVEN"/>
    <s v=""/>
    <s v=""/>
    <s v="N"/>
    <s v="8"/>
  </r>
  <r>
    <s v="RELACIONADA"/>
    <s v="Cliente"/>
    <s v="SIERRA"/>
    <s v="2019-12-31"/>
    <s v="RUC"/>
    <s v="1792186927001"/>
    <x v="3"/>
    <s v="Activo"/>
    <s v="CON-001-002-0005693"/>
    <s v="CHEQUE"/>
    <s v=""/>
    <s v=""/>
    <s v="TELCONET - Quito"/>
    <s v="COM"/>
    <s v="Comercio"/>
    <s v="systotelcojr"/>
    <s v="Activo"/>
    <s v=""/>
    <s v="RIO PALORA OE2-37 Y AV. RIO AMAZONAS"/>
    <s v="022438911,0999909317,223520489,593987236276"/>
    <s v="JURISDICCION TN - QUITO"/>
    <s v="JORGE ALBERTO PADILLA PALADINES"/>
    <s v=""/>
    <s v="Fibra Optica"/>
    <s v="0"/>
    <s v="2009-06-21"/>
    <s v="2019-12-12"/>
    <s v=""/>
    <s v="2019-06-03"/>
    <s v="002-011-000187849"/>
    <n v="8.91"/>
    <n v="0"/>
    <n v="0"/>
    <n v="0"/>
    <n v="-0.01"/>
    <s v="0"/>
    <s v="0"/>
    <s v="0"/>
    <s v="0"/>
    <s v="0"/>
    <n v="-0.01"/>
    <s v="0"/>
    <s v="0"/>
    <s v="MARIA FERNANDA VILLARREAL GABELA"/>
    <s v=""/>
    <s v=""/>
    <s v="N"/>
    <s v="0"/>
  </r>
  <r>
    <s v="RELACIONADA"/>
    <s v="Cliente"/>
    <s v="SIERRA"/>
    <s v="2019-12-31"/>
    <s v="RUC"/>
    <s v="1792186927001"/>
    <x v="3"/>
    <s v="Activo"/>
    <s v="CON-001-002-0005693"/>
    <s v="CHEQUE"/>
    <s v=""/>
    <s v=""/>
    <s v="TELCONET - Quito"/>
    <s v="COM"/>
    <s v="Comercio"/>
    <s v="systotelcojr"/>
    <s v="Activo"/>
    <s v=""/>
    <s v="RIO PALORA OE2-37 Y AV. RIO AMAZONAS"/>
    <s v="022438911,0999909317,223520489,593987236276"/>
    <s v="JURISDICCION TN - QUITO"/>
    <s v="JORGE ALBERTO PADILLA PALADINES"/>
    <s v=""/>
    <s v="Fibra Optica"/>
    <s v="0"/>
    <s v="2009-06-21"/>
    <s v="2019-12-12"/>
    <s v=""/>
    <s v="2019-11-18"/>
    <s v="002-011-000201000"/>
    <n v="33970.269999999997"/>
    <n v="0"/>
    <n v="0"/>
    <n v="0"/>
    <n v="33363.660000000003"/>
    <s v="0"/>
    <n v="33363.660000000003"/>
    <s v="0"/>
    <s v="0"/>
    <s v="0"/>
    <s v="0"/>
    <s v="0"/>
    <s v="0"/>
    <s v="MARIA FERNANDA VILLARREAL GABELA"/>
    <s v=""/>
    <s v=""/>
    <s v="N"/>
    <s v="0"/>
  </r>
  <r>
    <s v="RELACIONADA"/>
    <s v="Cliente"/>
    <s v="SIERRA"/>
    <s v="2019-12-31"/>
    <s v="RUC"/>
    <s v="1792186927001"/>
    <x v="3"/>
    <s v="Activo"/>
    <s v="CON-001-002-0005693"/>
    <s v="CHEQUE"/>
    <s v=""/>
    <s v=""/>
    <s v="TELCONET - Quito"/>
    <s v="COM"/>
    <s v="Comercio"/>
    <s v="systotelcojr"/>
    <s v="Activo"/>
    <s v=""/>
    <s v="RIO PALORA OE2-37 Y AV. RIO AMAZONAS"/>
    <s v="022438911,0999909317,223520489,593987236276"/>
    <s v="JURISDICCION TN - QUITO"/>
    <s v="JORGE ALBERTO PADILLA PALADINES"/>
    <s v=""/>
    <s v="Fibra Optica"/>
    <s v="0"/>
    <s v="2009-06-21"/>
    <s v="2019-12-12"/>
    <s v=""/>
    <s v="2019-12-13"/>
    <s v="002-011-000203381"/>
    <n v="36140.83"/>
    <n v="0"/>
    <n v="0"/>
    <n v="0"/>
    <n v="35495.46"/>
    <n v="35495.46"/>
    <s v="0"/>
    <s v="0"/>
    <s v="0"/>
    <s v="0"/>
    <s v="0"/>
    <s v="0"/>
    <s v="0"/>
    <s v="MARIA FERNANDA VILLARREAL GABELA"/>
    <s v=""/>
    <s v=""/>
    <s v="N"/>
    <s v="0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2-01"/>
    <s v="001-011-000095515"/>
    <n v="1456"/>
    <n v="0"/>
    <n v="0"/>
    <n v="0"/>
    <n v="1456"/>
    <s v="0"/>
    <s v="0"/>
    <s v="0"/>
    <s v="0"/>
    <s v="0"/>
    <s v="0"/>
    <s v="0"/>
    <n v="1456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2-29"/>
    <s v="001-011-000098197"/>
    <n v="1430"/>
    <n v="0"/>
    <n v="0"/>
    <n v="0"/>
    <n v="1430"/>
    <s v="0"/>
    <s v="0"/>
    <s v="0"/>
    <s v="0"/>
    <s v="0"/>
    <s v="0"/>
    <s v="0"/>
    <n v="143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3-31"/>
    <s v="001-011-000100766"/>
    <n v="220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5-02"/>
    <s v="001-011-000103470"/>
    <n v="220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05-23"/>
    <s v="001-011-000105659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05-23"/>
    <s v="001-011-000105768"/>
    <n v="54.2"/>
    <n v="0"/>
    <n v="0"/>
    <n v="0"/>
    <n v="53.23"/>
    <s v="0"/>
    <s v="0"/>
    <s v="0"/>
    <s v="0"/>
    <s v="0"/>
    <s v="0"/>
    <s v="0"/>
    <n v="53.2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6-01"/>
    <s v="001-011-000106114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07-04"/>
    <s v="001-011-000108448"/>
    <n v="342"/>
    <n v="0"/>
    <n v="0"/>
    <n v="0"/>
    <n v="336"/>
    <s v="0"/>
    <s v="0"/>
    <s v="0"/>
    <s v="0"/>
    <s v="0"/>
    <s v="0"/>
    <s v="0"/>
    <n v="336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7-04"/>
    <s v="001-011-000109908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6-07-04"/>
    <s v="001-011-000110133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6-07-04"/>
    <s v="001-011-000110134"/>
    <n v="437.76"/>
    <n v="0"/>
    <n v="0"/>
    <n v="0"/>
    <n v="430.08"/>
    <s v="0"/>
    <s v="0"/>
    <s v="0"/>
    <s v="0"/>
    <s v="0"/>
    <s v="0"/>
    <s v="0"/>
    <n v="430.08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8-01"/>
    <s v="001-011-000110866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6-08-01"/>
    <s v="001-011-000112281"/>
    <n v="437.76"/>
    <n v="0"/>
    <n v="0"/>
    <n v="0"/>
    <n v="430.08"/>
    <s v="0"/>
    <s v="0"/>
    <s v="0"/>
    <s v="0"/>
    <s v="0"/>
    <s v="0"/>
    <s v="0"/>
    <n v="430.08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6-08-01"/>
    <s v="001-011-000112282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08-01"/>
    <s v="001-011-000112576"/>
    <n v="342"/>
    <n v="0"/>
    <n v="0"/>
    <n v="0"/>
    <n v="336"/>
    <s v="0"/>
    <s v="0"/>
    <s v="0"/>
    <s v="0"/>
    <s v="0"/>
    <s v="0"/>
    <s v="0"/>
    <n v="336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6-09-01"/>
    <s v="001-011-000113831"/>
    <n v="574.55999999999995"/>
    <n v="0"/>
    <n v="0"/>
    <n v="0"/>
    <n v="564.48"/>
    <s v="0"/>
    <s v="0"/>
    <s v="0"/>
    <s v="0"/>
    <s v="0"/>
    <s v="0"/>
    <s v="0"/>
    <n v="564.48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6-09-01"/>
    <s v="001-011-000113832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09-01"/>
    <s v="001-011-000114270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09-01"/>
    <s v="001-011-000115687"/>
    <n v="504.24"/>
    <n v="0"/>
    <n v="0"/>
    <n v="0"/>
    <n v="495.39"/>
    <s v="0"/>
    <s v="0"/>
    <s v="0"/>
    <s v="0"/>
    <s v="0"/>
    <s v="0"/>
    <s v="0"/>
    <n v="495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10-03"/>
    <s v="001-011-000286340"/>
    <n v="504.24"/>
    <n v="0"/>
    <n v="0"/>
    <n v="0"/>
    <n v="495.39"/>
    <s v="0"/>
    <s v="0"/>
    <s v="0"/>
    <s v="0"/>
    <s v="0"/>
    <s v="0"/>
    <s v="0"/>
    <n v="495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6-10-03"/>
    <s v="001-011-000287363"/>
    <n v="1441.32"/>
    <n v="0"/>
    <n v="0"/>
    <n v="0"/>
    <n v="1416.03"/>
    <s v="0"/>
    <s v="0"/>
    <s v="0"/>
    <s v="0"/>
    <s v="0"/>
    <s v="0"/>
    <s v="0"/>
    <n v="1416.0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6-10-03"/>
    <s v="001-011-000287364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10-03"/>
    <s v="001-011-000287642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11-01"/>
    <s v="001-011-000289255"/>
    <n v="504.24"/>
    <n v="0"/>
    <n v="0"/>
    <n v="0"/>
    <n v="495.39"/>
    <s v="0"/>
    <s v="0"/>
    <s v="0"/>
    <s v="0"/>
    <s v="0"/>
    <s v="0"/>
    <s v="0"/>
    <n v="495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6-11-01"/>
    <s v="001-011-000289256"/>
    <n v="977.78"/>
    <n v="0"/>
    <n v="0"/>
    <n v="0"/>
    <n v="960.63"/>
    <s v="0"/>
    <s v="0"/>
    <s v="0"/>
    <s v="0"/>
    <s v="0"/>
    <s v="0"/>
    <s v="0"/>
    <n v="960.6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6-11-01"/>
    <s v="001-011-000290264"/>
    <n v="1441.32"/>
    <n v="0"/>
    <n v="0"/>
    <n v="0"/>
    <n v="1416.03"/>
    <s v="0"/>
    <s v="0"/>
    <s v="0"/>
    <s v="0"/>
    <s v="0"/>
    <s v="0"/>
    <s v="0"/>
    <n v="1416.0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6-11-01"/>
    <s v="001-011-000290265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11-01"/>
    <s v="001-011-000290544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6-11-09"/>
    <s v="001-011-000291260"/>
    <n v="30.78"/>
    <n v="0"/>
    <n v="0"/>
    <n v="0"/>
    <n v="30.24"/>
    <s v="0"/>
    <s v="0"/>
    <s v="0"/>
    <s v="0"/>
    <s v="0"/>
    <s v="0"/>
    <s v="0"/>
    <n v="30.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6-12-01"/>
    <s v="001-011-000291967"/>
    <n v="504.24"/>
    <n v="0"/>
    <n v="0"/>
    <n v="0"/>
    <n v="495.39"/>
    <s v="0"/>
    <s v="0"/>
    <s v="0"/>
    <s v="0"/>
    <s v="0"/>
    <s v="0"/>
    <s v="0"/>
    <n v="495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6-12-01"/>
    <s v="001-011-000291968"/>
    <n v="2574.06"/>
    <n v="0"/>
    <n v="0"/>
    <n v="0"/>
    <n v="2528.9"/>
    <s v="0"/>
    <s v="0"/>
    <s v="0"/>
    <s v="0"/>
    <s v="0"/>
    <s v="0"/>
    <s v="0"/>
    <n v="2528.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6-12-01"/>
    <s v="001-011-000292976"/>
    <n v="1441.32"/>
    <n v="0"/>
    <n v="0"/>
    <n v="0"/>
    <n v="1416.03"/>
    <s v="0"/>
    <s v="0"/>
    <s v="0"/>
    <s v="0"/>
    <s v="0"/>
    <s v="0"/>
    <s v="0"/>
    <n v="1416.0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6-12-01"/>
    <s v="001-011-000292977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6-12-01"/>
    <s v="001-011-000293255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1-03"/>
    <s v="001-011-000294745"/>
    <n v="504.24"/>
    <n v="0"/>
    <n v="0"/>
    <n v="0"/>
    <n v="495.39"/>
    <s v="0"/>
    <s v="0"/>
    <s v="0"/>
    <s v="0"/>
    <s v="0"/>
    <s v="0"/>
    <s v="0"/>
    <n v="495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1-03"/>
    <s v="001-011-000294746"/>
    <n v="3441.6"/>
    <n v="0"/>
    <n v="0"/>
    <n v="0"/>
    <n v="3381.22"/>
    <s v="0"/>
    <s v="0"/>
    <s v="0"/>
    <s v="0"/>
    <s v="0"/>
    <s v="0"/>
    <s v="0"/>
    <n v="3381.2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1-03"/>
    <s v="001-011-000295767"/>
    <n v="1441.32"/>
    <n v="0"/>
    <n v="0"/>
    <n v="0"/>
    <n v="1416.03"/>
    <s v="0"/>
    <s v="0"/>
    <s v="0"/>
    <s v="0"/>
    <s v="0"/>
    <s v="0"/>
    <s v="0"/>
    <n v="1416.0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1-03"/>
    <s v="001-011-000295768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1-03"/>
    <s v="001-011-000296043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2-01"/>
    <s v="001-011-000297327"/>
    <n v="732.24"/>
    <n v="0"/>
    <n v="0"/>
    <n v="0"/>
    <n v="719.39"/>
    <s v="0"/>
    <s v="0"/>
    <s v="0"/>
    <s v="0"/>
    <s v="0"/>
    <s v="0"/>
    <s v="0"/>
    <n v="719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2-01"/>
    <s v="001-011-000297328"/>
    <n v="3441.6"/>
    <n v="0"/>
    <n v="0"/>
    <n v="0"/>
    <n v="3381.22"/>
    <s v="0"/>
    <s v="0"/>
    <s v="0"/>
    <s v="0"/>
    <s v="0"/>
    <s v="0"/>
    <s v="0"/>
    <n v="3381.2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1"/>
    <s v="001-011-000298336"/>
    <n v="1448.16"/>
    <n v="0"/>
    <n v="0"/>
    <n v="0"/>
    <n v="1422.75"/>
    <s v="0"/>
    <s v="0"/>
    <s v="0"/>
    <s v="0"/>
    <s v="0"/>
    <s v="0"/>
    <s v="0"/>
    <n v="1422.7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2-01"/>
    <s v="001-011-000298337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2-01"/>
    <s v="001-011-000298608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66"/>
    <n v="1384.42"/>
    <n v="0"/>
    <n v="0"/>
    <n v="0"/>
    <n v="1360.13"/>
    <s v="0"/>
    <s v="0"/>
    <s v="0"/>
    <s v="0"/>
    <s v="0"/>
    <s v="0"/>
    <s v="0"/>
    <n v="1360.1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67"/>
    <n v="1176.75"/>
    <n v="0"/>
    <n v="0"/>
    <n v="0"/>
    <n v="1156.1099999999999"/>
    <s v="0"/>
    <s v="0"/>
    <s v="0"/>
    <s v="0"/>
    <s v="0"/>
    <s v="0"/>
    <s v="0"/>
    <n v="1156.10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68"/>
    <n v="1123.26"/>
    <n v="0"/>
    <n v="0"/>
    <n v="0"/>
    <n v="1103.55"/>
    <s v="0"/>
    <s v="0"/>
    <s v="0"/>
    <s v="0"/>
    <s v="0"/>
    <s v="0"/>
    <s v="0"/>
    <n v="1103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69"/>
    <n v="1157.8800000000001"/>
    <n v="0"/>
    <n v="0"/>
    <n v="0"/>
    <n v="1137.57"/>
    <s v="0"/>
    <s v="0"/>
    <s v="0"/>
    <s v="0"/>
    <s v="0"/>
    <s v="0"/>
    <s v="0"/>
    <n v="1137.5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70"/>
    <n v="1176.75"/>
    <n v="0"/>
    <n v="0"/>
    <n v="0"/>
    <n v="1156.1099999999999"/>
    <s v="0"/>
    <s v="0"/>
    <s v="0"/>
    <s v="0"/>
    <s v="0"/>
    <s v="0"/>
    <s v="0"/>
    <n v="1156.10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71"/>
    <n v="1123.26"/>
    <n v="0"/>
    <n v="0"/>
    <n v="0"/>
    <n v="1103.55"/>
    <s v="0"/>
    <s v="0"/>
    <s v="0"/>
    <s v="0"/>
    <s v="0"/>
    <s v="0"/>
    <s v="0"/>
    <n v="1103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72"/>
    <n v="1176.75"/>
    <n v="0"/>
    <n v="0"/>
    <n v="0"/>
    <n v="1156.1099999999999"/>
    <s v="0"/>
    <s v="0"/>
    <s v="0"/>
    <s v="0"/>
    <s v="0"/>
    <s v="0"/>
    <s v="0"/>
    <n v="1156.10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07"/>
    <s v="001-011-000299373"/>
    <n v="1107.53"/>
    <n v="0"/>
    <n v="0"/>
    <n v="0"/>
    <n v="1088.0999999999999"/>
    <s v="0"/>
    <s v="0"/>
    <s v="0"/>
    <s v="0"/>
    <s v="0"/>
    <s v="0"/>
    <s v="0"/>
    <n v="1088.09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22"/>
    <s v="001-011-000299667"/>
    <n v="1107.53"/>
    <n v="0"/>
    <n v="0"/>
    <n v="0"/>
    <n v="1088.0999999999999"/>
    <s v="0"/>
    <s v="0"/>
    <s v="0"/>
    <s v="0"/>
    <s v="0"/>
    <s v="0"/>
    <s v="0"/>
    <n v="1088.09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2-22"/>
    <s v="001-011-000299668"/>
    <n v="1006.85"/>
    <n v="0"/>
    <n v="0"/>
    <n v="0"/>
    <n v="989.19"/>
    <s v="0"/>
    <s v="0"/>
    <s v="0"/>
    <s v="0"/>
    <s v="0"/>
    <s v="0"/>
    <s v="0"/>
    <n v="989.1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3-01"/>
    <s v="001-011-000300021"/>
    <n v="732.24"/>
    <n v="0"/>
    <n v="0"/>
    <n v="0"/>
    <n v="719.39"/>
    <s v="0"/>
    <s v="0"/>
    <s v="0"/>
    <s v="0"/>
    <s v="0"/>
    <s v="0"/>
    <s v="0"/>
    <n v="719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3-01"/>
    <s v="001-011-000300022"/>
    <n v="3441.6"/>
    <n v="0"/>
    <n v="0"/>
    <n v="0"/>
    <n v="3381.22"/>
    <s v="0"/>
    <s v="0"/>
    <s v="0"/>
    <s v="0"/>
    <s v="0"/>
    <s v="0"/>
    <s v="0"/>
    <n v="3381.2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3-01"/>
    <s v="001-011-000301028"/>
    <n v="1448.16"/>
    <n v="0"/>
    <n v="0"/>
    <n v="0"/>
    <n v="1422.75"/>
    <s v="0"/>
    <s v="0"/>
    <s v="0"/>
    <s v="0"/>
    <s v="0"/>
    <s v="0"/>
    <s v="0"/>
    <n v="1422.7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3-01"/>
    <s v="001-011-000301029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3-01"/>
    <s v="001-011-000301301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4-03"/>
    <s v="001-011-000302640"/>
    <n v="1364.94"/>
    <n v="0"/>
    <n v="0"/>
    <n v="0"/>
    <n v="1340.99"/>
    <s v="0"/>
    <s v="0"/>
    <s v="0"/>
    <s v="0"/>
    <s v="0"/>
    <s v="0"/>
    <s v="0"/>
    <n v="1340.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4-03"/>
    <s v="001-011-000302641"/>
    <n v="3441.6"/>
    <n v="0"/>
    <n v="0"/>
    <n v="0"/>
    <n v="3381.22"/>
    <s v="0"/>
    <s v="0"/>
    <s v="0"/>
    <s v="0"/>
    <s v="0"/>
    <s v="0"/>
    <s v="0"/>
    <n v="3381.2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4-03"/>
    <s v="001-011-000303665"/>
    <n v="1477.53"/>
    <n v="0"/>
    <n v="0"/>
    <n v="0"/>
    <n v="1451.61"/>
    <s v="0"/>
    <s v="0"/>
    <s v="0"/>
    <s v="0"/>
    <s v="0"/>
    <s v="0"/>
    <s v="0"/>
    <n v="1451.6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4-03"/>
    <s v="001-011-000303666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4-03"/>
    <s v="001-011-000303943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5-02"/>
    <s v="001-011-000305300"/>
    <n v="732.24"/>
    <n v="0"/>
    <n v="0"/>
    <n v="0"/>
    <n v="719.39"/>
    <s v="0"/>
    <s v="0"/>
    <s v="0"/>
    <s v="0"/>
    <s v="0"/>
    <s v="0"/>
    <s v="0"/>
    <n v="719.3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5-02"/>
    <s v="001-011-000305301"/>
    <n v="3441.6"/>
    <n v="0"/>
    <n v="0"/>
    <n v="0"/>
    <n v="3381.22"/>
    <s v="0"/>
    <s v="0"/>
    <s v="0"/>
    <s v="0"/>
    <s v="0"/>
    <s v="0"/>
    <s v="0"/>
    <n v="3381.2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5-02"/>
    <s v="001-011-000306299"/>
    <n v="1516.29"/>
    <n v="0"/>
    <n v="0"/>
    <n v="0"/>
    <n v="1489.69"/>
    <s v="0"/>
    <s v="0"/>
    <s v="0"/>
    <s v="0"/>
    <s v="0"/>
    <s v="0"/>
    <s v="0"/>
    <n v="1489.6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5-02"/>
    <s v="001-011-000306300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5-02"/>
    <s v="001-011-000306569"/>
    <n v="228"/>
    <n v="0"/>
    <n v="0"/>
    <n v="0"/>
    <n v="224"/>
    <s v="0"/>
    <s v="0"/>
    <s v="0"/>
    <s v="0"/>
    <s v="0"/>
    <s v="0"/>
    <s v="0"/>
    <n v="22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5-19"/>
    <s v="001-011-000307550"/>
    <n v="114"/>
    <n v="0"/>
    <n v="0"/>
    <n v="0"/>
    <n v="112"/>
    <s v="0"/>
    <s v="0"/>
    <s v="0"/>
    <s v="0"/>
    <s v="0"/>
    <s v="0"/>
    <s v="0"/>
    <n v="11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6-01"/>
    <s v="001-011-000307909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6-01"/>
    <s v="001-011-000307910"/>
    <n v="3381.22"/>
    <n v="0"/>
    <n v="0"/>
    <n v="0"/>
    <n v="3320.84"/>
    <s v="0"/>
    <s v="0"/>
    <s v="0"/>
    <s v="0"/>
    <s v="0"/>
    <s v="0"/>
    <s v="0"/>
    <n v="3320.8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6-01"/>
    <s v="001-011-000308915"/>
    <n v="1498.65"/>
    <n v="0"/>
    <n v="0"/>
    <n v="0"/>
    <n v="1471.89"/>
    <s v="0"/>
    <s v="0"/>
    <s v="0"/>
    <s v="0"/>
    <s v="0"/>
    <s v="0"/>
    <s v="0"/>
    <n v="1471.8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6-01"/>
    <s v="001-011-000308916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6-01"/>
    <s v="001-011-000309189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6-16"/>
    <s v="001-011-000310147"/>
    <n v="120.49"/>
    <n v="0"/>
    <n v="0"/>
    <n v="0"/>
    <n v="118.34"/>
    <s v="0"/>
    <s v="0"/>
    <s v="0"/>
    <s v="0"/>
    <s v="0"/>
    <s v="0"/>
    <s v="0"/>
    <n v="118.3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6-21"/>
    <s v="001-011-000310331"/>
    <n v="1350.99"/>
    <n v="0"/>
    <n v="0"/>
    <n v="0"/>
    <n v="1326.87"/>
    <s v="0"/>
    <s v="0"/>
    <s v="0"/>
    <s v="0"/>
    <s v="0"/>
    <s v="0"/>
    <s v="0"/>
    <n v="1326.8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6-21"/>
    <s v="001-011-000310332"/>
    <n v="1206.24"/>
    <n v="0"/>
    <n v="0"/>
    <n v="0"/>
    <n v="1184.7"/>
    <s v="0"/>
    <s v="0"/>
    <s v="0"/>
    <s v="0"/>
    <s v="0"/>
    <s v="0"/>
    <s v="0"/>
    <n v="1184.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6-21"/>
    <s v="001-011-000310333"/>
    <n v="1294.7"/>
    <n v="0"/>
    <n v="0"/>
    <n v="0"/>
    <n v="1271.58"/>
    <s v="0"/>
    <s v="0"/>
    <s v="0"/>
    <s v="0"/>
    <s v="0"/>
    <s v="0"/>
    <s v="0"/>
    <n v="1271.58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6-21"/>
    <s v="001-011-000310334"/>
    <n v="1149.95"/>
    <n v="0"/>
    <n v="0"/>
    <n v="0"/>
    <n v="1129.42"/>
    <s v="0"/>
    <s v="0"/>
    <s v="0"/>
    <s v="0"/>
    <s v="0"/>
    <s v="0"/>
    <s v="0"/>
    <n v="1129.4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7-03"/>
    <s v="001-011-000310814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7-03"/>
    <s v="001-011-000310815"/>
    <n v="3381.22"/>
    <n v="0"/>
    <n v="0"/>
    <n v="0"/>
    <n v="3320.84"/>
    <s v="0"/>
    <s v="0"/>
    <s v="0"/>
    <s v="0"/>
    <s v="0"/>
    <s v="0"/>
    <s v="0"/>
    <n v="3320.8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7-03"/>
    <s v="001-011-000311819"/>
    <n v="1633.05"/>
    <n v="0"/>
    <n v="0"/>
    <n v="0"/>
    <n v="1603.89"/>
    <s v="0"/>
    <s v="0"/>
    <s v="0"/>
    <s v="0"/>
    <s v="0"/>
    <s v="0"/>
    <s v="0"/>
    <n v="1603.8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7-03"/>
    <s v="001-011-000311820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7-03"/>
    <s v="001-011-000312096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7-20"/>
    <s v="001-011-000313101"/>
    <n v="100.8"/>
    <n v="0"/>
    <n v="0"/>
    <n v="0"/>
    <n v="99"/>
    <s v="0"/>
    <s v="0"/>
    <s v="0"/>
    <s v="0"/>
    <s v="0"/>
    <s v="0"/>
    <s v="0"/>
    <n v="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8-01"/>
    <s v="001-011-000313523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8-01"/>
    <s v="001-011-000313524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8-01"/>
    <s v="001-011-000314570"/>
    <n v="1637.53"/>
    <n v="0"/>
    <n v="0"/>
    <n v="0"/>
    <n v="1608.29"/>
    <s v="0"/>
    <s v="0"/>
    <s v="0"/>
    <s v="0"/>
    <s v="0"/>
    <s v="0"/>
    <s v="0"/>
    <n v="1608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8-01"/>
    <s v="001-011-000314571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7-08-01"/>
    <s v="001-011-000314572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8-01"/>
    <s v="001-011-000314846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09-01"/>
    <s v="001-011-000316499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09-01"/>
    <s v="001-011-000316500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9-01"/>
    <s v="001-011-000317534"/>
    <n v="2197.5300000000002"/>
    <n v="0"/>
    <n v="0"/>
    <n v="0"/>
    <n v="2158.29"/>
    <s v="0"/>
    <s v="0"/>
    <s v="0"/>
    <s v="0"/>
    <s v="0"/>
    <s v="0"/>
    <s v="0"/>
    <n v="2158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09-01"/>
    <s v="001-011-000317535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7-09-01"/>
    <s v="001-011-000317536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09-01"/>
    <s v="001-011-000317809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9-01"/>
    <s v="001-011-000318341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7-09-08"/>
    <s v="001-011-000318587"/>
    <n v="336"/>
    <n v="0"/>
    <n v="0"/>
    <n v="0"/>
    <n v="330"/>
    <s v="0"/>
    <s v="0"/>
    <s v="0"/>
    <s v="0"/>
    <s v="0"/>
    <s v="0"/>
    <s v="0"/>
    <n v="33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7-09-20"/>
    <s v="001-011-000318959"/>
    <n v="541.92999999999995"/>
    <n v="0"/>
    <n v="0"/>
    <n v="0"/>
    <n v="532.25"/>
    <s v="0"/>
    <s v="0"/>
    <s v="0"/>
    <s v="0"/>
    <s v="0"/>
    <s v="0"/>
    <s v="0"/>
    <n v="532.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09-20"/>
    <s v="001-011-000318963"/>
    <n v="272.14"/>
    <n v="0"/>
    <n v="0"/>
    <n v="0"/>
    <n v="267.27999999999997"/>
    <s v="0"/>
    <s v="0"/>
    <s v="0"/>
    <s v="0"/>
    <s v="0"/>
    <s v="0"/>
    <s v="0"/>
    <n v="267.2799999999999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01"/>
    <s v="001-011-000319058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01"/>
    <s v="001-011-000319075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01"/>
    <s v="001-011-000319081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10-02"/>
    <s v="001-011-000319367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10-02"/>
    <s v="001-011-000319368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7-10-02"/>
    <s v="001-011-000319622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02"/>
    <s v="001-011-000320411"/>
    <n v="2667.93"/>
    <n v="0"/>
    <n v="0"/>
    <n v="0"/>
    <n v="2620.29"/>
    <s v="0"/>
    <s v="0"/>
    <s v="0"/>
    <s v="0"/>
    <s v="0"/>
    <s v="0"/>
    <s v="0"/>
    <n v="2620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10-02"/>
    <s v="001-011-000320412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7-10-02"/>
    <s v="001-011-000320413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7-10-02"/>
    <s v="001-011-000320682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10-02"/>
    <s v="001-011-000320683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03"/>
    <s v="001-011-000321241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10"/>
    <s v="001-011-000321350"/>
    <n v="336"/>
    <n v="0"/>
    <n v="0"/>
    <n v="0"/>
    <n v="330"/>
    <s v="0"/>
    <s v="0"/>
    <s v="0"/>
    <s v="0"/>
    <s v="0"/>
    <s v="0"/>
    <s v="0"/>
    <n v="33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12"/>
    <s v="001-011-000321399"/>
    <n v="21.68"/>
    <n v="0"/>
    <n v="0"/>
    <n v="0"/>
    <n v="21.29"/>
    <s v="0"/>
    <s v="0"/>
    <s v="0"/>
    <s v="0"/>
    <s v="0"/>
    <s v="0"/>
    <s v="0"/>
    <n v="21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12"/>
    <s v="001-011-000321402"/>
    <n v="10.11"/>
    <n v="0"/>
    <n v="0"/>
    <n v="0"/>
    <n v="9.93"/>
    <s v="0"/>
    <s v="0"/>
    <s v="0"/>
    <s v="0"/>
    <s v="0"/>
    <s v="0"/>
    <s v="0"/>
    <n v="9.9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12"/>
    <s v="001-011-000321404"/>
    <n v="3.62"/>
    <n v="0"/>
    <n v="0"/>
    <n v="0"/>
    <n v="3.56"/>
    <s v="0"/>
    <s v="0"/>
    <s v="0"/>
    <s v="0"/>
    <s v="0"/>
    <s v="0"/>
    <s v="0"/>
    <n v="3.56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12"/>
    <s v="001-011-000321408"/>
    <n v="112"/>
    <n v="0"/>
    <n v="0"/>
    <n v="0"/>
    <n v="110"/>
    <s v="0"/>
    <s v="0"/>
    <s v="0"/>
    <s v="0"/>
    <s v="0"/>
    <s v="0"/>
    <s v="0"/>
    <n v="11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7-10-12"/>
    <s v="001-011-000321476"/>
    <n v="189.67"/>
    <n v="0"/>
    <n v="0"/>
    <n v="0"/>
    <n v="186.28"/>
    <s v="0"/>
    <s v="0"/>
    <s v="0"/>
    <s v="0"/>
    <s v="0"/>
    <s v="0"/>
    <s v="0"/>
    <n v="186.28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12"/>
    <s v="001-011-000321494"/>
    <n v="93.33"/>
    <n v="0"/>
    <n v="0"/>
    <n v="0"/>
    <n v="91.66"/>
    <s v="0"/>
    <s v="0"/>
    <s v="0"/>
    <s v="0"/>
    <s v="0"/>
    <s v="0"/>
    <s v="0"/>
    <n v="91.66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7-10-17"/>
    <s v="001-011-000321598"/>
    <n v="285.60000000000002"/>
    <n v="0"/>
    <n v="0"/>
    <n v="0"/>
    <n v="280.5"/>
    <s v="0"/>
    <s v="0"/>
    <s v="0"/>
    <s v="0"/>
    <s v="0"/>
    <s v="0"/>
    <s v="0"/>
    <n v="280.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19"/>
    <s v="001-011-000321697"/>
    <n v="134.4"/>
    <n v="0"/>
    <n v="0"/>
    <n v="0"/>
    <n v="132"/>
    <s v="0"/>
    <s v="0"/>
    <s v="0"/>
    <s v="0"/>
    <s v="0"/>
    <s v="0"/>
    <s v="0"/>
    <n v="13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0-20"/>
    <s v="001-011-000321755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11-01"/>
    <s v="001-011-000322075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11-01"/>
    <s v="001-011-000322076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7-11-01"/>
    <s v="001-011-000322333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1-01"/>
    <s v="001-011-000323120"/>
    <n v="3295.13"/>
    <n v="0"/>
    <n v="0"/>
    <n v="0"/>
    <n v="3236.29"/>
    <s v="0"/>
    <s v="0"/>
    <s v="0"/>
    <s v="0"/>
    <s v="0"/>
    <s v="0"/>
    <s v="0"/>
    <n v="3236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11-01"/>
    <s v="001-011-000323121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7-11-01"/>
    <s v="001-011-000323122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7-11-01"/>
    <s v="001-011-000323391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11-01"/>
    <s v="001-011-000323392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1-01"/>
    <s v="001-011-000323979"/>
    <n v="29.87"/>
    <n v="0"/>
    <n v="0"/>
    <n v="0"/>
    <n v="29.34"/>
    <s v="0"/>
    <s v="0"/>
    <s v="0"/>
    <s v="0"/>
    <s v="0"/>
    <s v="0"/>
    <s v="0"/>
    <n v="29.3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1-21"/>
    <s v="001-011-000324641"/>
    <n v="1081.6099999999999"/>
    <n v="0"/>
    <n v="0"/>
    <n v="0"/>
    <n v="1071.95"/>
    <s v="0"/>
    <s v="0"/>
    <s v="0"/>
    <s v="0"/>
    <s v="0"/>
    <s v="0"/>
    <s v="0"/>
    <n v="1071.9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7-12-01"/>
    <s v="001-011-000325014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7-12-01"/>
    <s v="001-011-000325015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7-12-01"/>
    <s v="001-011-000325269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2-01"/>
    <s v="001-011-000326044"/>
    <n v="3295.13"/>
    <n v="0"/>
    <n v="0"/>
    <n v="0"/>
    <n v="3236.29"/>
    <s v="0"/>
    <s v="0"/>
    <s v="0"/>
    <s v="0"/>
    <s v="0"/>
    <s v="0"/>
    <s v="0"/>
    <n v="3236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7-12-01"/>
    <s v="001-011-000326045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7-12-01"/>
    <s v="001-011-000326046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7-12-01"/>
    <s v="001-011-000326314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7-12-01"/>
    <s v="001-011-000326315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7-12-01"/>
    <s v="001-011-000326588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2-22"/>
    <s v="001-011-000327587"/>
    <n v="60.98"/>
    <n v="0"/>
    <n v="0"/>
    <n v="0"/>
    <n v="60.44"/>
    <s v="0"/>
    <s v="0"/>
    <s v="0"/>
    <s v="0"/>
    <s v="0"/>
    <s v="0"/>
    <s v="0"/>
    <n v="60.4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2-22"/>
    <s v="001-011-000327588"/>
    <n v="60.98"/>
    <n v="0"/>
    <n v="0"/>
    <n v="0"/>
    <n v="60.44"/>
    <s v="0"/>
    <s v="0"/>
    <s v="0"/>
    <s v="0"/>
    <s v="0"/>
    <s v="0"/>
    <s v="0"/>
    <n v="60.4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7-12-22"/>
    <s v="001-011-000327589"/>
    <n v="546.55999999999995"/>
    <n v="0"/>
    <n v="0"/>
    <n v="0"/>
    <n v="541.67999999999995"/>
    <s v="0"/>
    <s v="0"/>
    <s v="0"/>
    <s v="0"/>
    <s v="0"/>
    <s v="0"/>
    <s v="0"/>
    <n v="541.6799999999999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1-02"/>
    <s v="001-011-000327937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1-02"/>
    <s v="001-011-000327938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1-02"/>
    <s v="001-011-000328194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8-01-02"/>
    <s v="001-011-000328981"/>
    <n v="3295.13"/>
    <n v="0"/>
    <n v="0"/>
    <n v="0"/>
    <n v="3236.29"/>
    <s v="0"/>
    <s v="0"/>
    <s v="0"/>
    <s v="0"/>
    <s v="0"/>
    <s v="0"/>
    <s v="0"/>
    <n v="3236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1-02"/>
    <s v="001-011-000328982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1-02"/>
    <s v="001-011-000328983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1-02"/>
    <s v="001-011-000329256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1-02"/>
    <s v="001-011-000329257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1-02"/>
    <s v="001-011-000329528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2-01"/>
    <s v="001-011-000332646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2-01"/>
    <s v="001-011-000332647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2-01"/>
    <s v="001-011-000332894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COM"/>
    <s v="Comercio"/>
    <s v="linkotel3"/>
    <s v="Cancelado"/>
    <s v=""/>
    <s v="Ave. Jose Assad Bucaram y Secundino  Cdla. Kennedy Norte   Edificio Linkotel  atras del World Trade"/>
    <s v="043900000,0990090090,59343900048,593943900048"/>
    <s v="JURISDICCION TN - GUAYAQUIL"/>
    <s v="MARCO VINICIO RODRIGUEZ QUINDE"/>
    <s v=""/>
    <s v=""/>
    <s v="0"/>
    <s v="2005-09-06"/>
    <s v="2017-09-26"/>
    <s v=""/>
    <s v="2018-02-01"/>
    <s v="001-011-000333675"/>
    <n v="3295.13"/>
    <n v="0"/>
    <n v="0"/>
    <n v="0"/>
    <n v="3236.29"/>
    <s v="0"/>
    <s v="0"/>
    <s v="0"/>
    <s v="0"/>
    <s v="0"/>
    <s v="0"/>
    <s v="0"/>
    <n v="3236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2-01"/>
    <s v="001-011-000333676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2-01"/>
    <s v="001-011-000333677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2-01"/>
    <s v="001-011-000333944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2-01"/>
    <s v="001-011-000333945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2-01"/>
    <s v="001-011-000334210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2-22"/>
    <s v="001-011-000335036"/>
    <n v="771.15"/>
    <n v="0"/>
    <n v="0"/>
    <n v="0"/>
    <n v="757.38"/>
    <s v="0"/>
    <s v="0"/>
    <s v="0"/>
    <s v="0"/>
    <s v="0"/>
    <s v="0"/>
    <s v="0"/>
    <n v="757.38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3-01"/>
    <s v="001-011-000335363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3-01"/>
    <s v="001-011-000335364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3-01"/>
    <s v="001-011-000335614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3-01"/>
    <s v="001-011-000336403"/>
    <n v="1.1200000000000001"/>
    <n v="0"/>
    <n v="0"/>
    <n v="0"/>
    <n v="1.1000000000000001"/>
    <s v="0"/>
    <s v="0"/>
    <s v="0"/>
    <s v="0"/>
    <s v="0"/>
    <s v="0"/>
    <s v="0"/>
    <n v="1.100000000000000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3-01"/>
    <s v="001-011-000336404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3-01"/>
    <s v="001-011-000336665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3-01"/>
    <s v="001-011-000336666"/>
    <n v="3519.13"/>
    <n v="0"/>
    <n v="0"/>
    <n v="0"/>
    <n v="3456.29"/>
    <s v="0"/>
    <s v="0"/>
    <s v="0"/>
    <s v="0"/>
    <s v="0"/>
    <s v="0"/>
    <s v="0"/>
    <n v="3456.2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3-01"/>
    <s v="001-011-000336936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4-01"/>
    <s v="001-011-000337761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4-01"/>
    <s v="001-011-000337774"/>
    <n v="336"/>
    <n v="0"/>
    <n v="0"/>
    <n v="0"/>
    <n v="330"/>
    <s v="0"/>
    <s v="0"/>
    <s v="0"/>
    <s v="0"/>
    <s v="0"/>
    <s v="0"/>
    <s v="0"/>
    <n v="33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4-02"/>
    <s v="001-011-000338039"/>
    <n v="1341"/>
    <n v="0"/>
    <n v="0"/>
    <n v="0"/>
    <n v="1317.05"/>
    <s v="0"/>
    <s v="0"/>
    <s v="0"/>
    <s v="0"/>
    <s v="0"/>
    <s v="0"/>
    <s v="0"/>
    <n v="1317.0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4-02"/>
    <s v="001-011-000338040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4-02"/>
    <s v="001-011-000338291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4-02"/>
    <s v="001-011-000339053"/>
    <n v="337.12"/>
    <n v="0"/>
    <n v="0"/>
    <n v="0"/>
    <n v="331.1"/>
    <s v="0"/>
    <s v="0"/>
    <s v="0"/>
    <s v="0"/>
    <s v="0"/>
    <s v="0"/>
    <s v="0"/>
    <n v="331.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4-02"/>
    <s v="001-011-000339054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4-02"/>
    <s v="001-011-000339316"/>
    <n v="1680"/>
    <n v="0"/>
    <n v="0"/>
    <n v="0"/>
    <n v="1650"/>
    <s v="0"/>
    <s v="0"/>
    <s v="0"/>
    <s v="0"/>
    <s v="0"/>
    <s v="0"/>
    <s v="0"/>
    <n v="165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4-02"/>
    <s v="001-011-000339317"/>
    <n v="3492.52"/>
    <n v="0"/>
    <n v="0"/>
    <n v="0"/>
    <n v="3430.15"/>
    <s v="0"/>
    <s v="0"/>
    <s v="0"/>
    <s v="0"/>
    <s v="0"/>
    <s v="0"/>
    <s v="0"/>
    <n v="3430.1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4-02"/>
    <s v="001-011-000339583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4-05"/>
    <s v="001-011-000339902"/>
    <n v="325.16000000000003"/>
    <n v="0"/>
    <n v="0"/>
    <n v="0"/>
    <n v="319.35000000000002"/>
    <s v="0"/>
    <s v="0"/>
    <s v="0"/>
    <s v="0"/>
    <s v="0"/>
    <s v="0"/>
    <s v="0"/>
    <n v="319.3500000000000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5-01"/>
    <s v="001-011-000340429"/>
    <n v="280"/>
    <n v="0"/>
    <n v="0"/>
    <n v="0"/>
    <n v="275"/>
    <s v="0"/>
    <s v="0"/>
    <s v="0"/>
    <s v="0"/>
    <s v="0"/>
    <s v="0"/>
    <s v="0"/>
    <n v="27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5-02"/>
    <s v="001-011-000340731"/>
    <n v="1341"/>
    <n v="0"/>
    <n v="0"/>
    <n v="0"/>
    <n v="1317.05"/>
    <s v="0"/>
    <s v="0"/>
    <s v="0"/>
    <s v="0"/>
    <s v="0"/>
    <s v="0"/>
    <s v="0"/>
    <n v="1317.0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5-02"/>
    <s v="001-011-000340732"/>
    <n v="3876.26"/>
    <n v="0"/>
    <n v="0"/>
    <n v="0"/>
    <n v="3807.04"/>
    <s v="0"/>
    <s v="0"/>
    <s v="0"/>
    <s v="0"/>
    <s v="0"/>
    <s v="0"/>
    <s v="0"/>
    <n v="3807.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5-02"/>
    <s v="001-011-000340987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5-02"/>
    <s v="001-011-000341755"/>
    <n v="337.12"/>
    <n v="0"/>
    <n v="0"/>
    <n v="0"/>
    <n v="331.1"/>
    <s v="0"/>
    <s v="0"/>
    <s v="0"/>
    <s v="0"/>
    <s v="0"/>
    <s v="0"/>
    <s v="0"/>
    <n v="331.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5-02"/>
    <s v="001-011-000341756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5-02"/>
    <s v="001-011-000342013"/>
    <n v="1680"/>
    <n v="0"/>
    <n v="0"/>
    <n v="0"/>
    <n v="1650"/>
    <s v="0"/>
    <s v="0"/>
    <s v="0"/>
    <s v="0"/>
    <s v="0"/>
    <s v="0"/>
    <s v="0"/>
    <n v="165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5-02"/>
    <s v="001-011-000342014"/>
    <n v="3828.52"/>
    <n v="0"/>
    <n v="0"/>
    <n v="0"/>
    <n v="3760.15"/>
    <s v="0"/>
    <s v="0"/>
    <s v="0"/>
    <s v="0"/>
    <s v="0"/>
    <s v="0"/>
    <s v="0"/>
    <n v="3760.1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5-02"/>
    <s v="001-011-000342278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5-03"/>
    <s v="001-011-000342607"/>
    <n v="112"/>
    <n v="0"/>
    <n v="0"/>
    <n v="0"/>
    <n v="110"/>
    <s v="0"/>
    <s v="0"/>
    <s v="0"/>
    <s v="0"/>
    <s v="0"/>
    <s v="0"/>
    <s v="0"/>
    <n v="11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5-04"/>
    <s v="001-011-000342639"/>
    <n v="54.2"/>
    <n v="0"/>
    <n v="0"/>
    <n v="0"/>
    <n v="53.23"/>
    <s v="0"/>
    <s v="0"/>
    <s v="0"/>
    <s v="0"/>
    <s v="0"/>
    <s v="0"/>
    <s v="0"/>
    <n v="53.2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6-01"/>
    <s v="001-011-000343318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6-01"/>
    <s v="001-011-000343319"/>
    <n v="4714.04"/>
    <n v="0"/>
    <n v="0"/>
    <n v="0"/>
    <n v="4709.8599999999997"/>
    <s v="0"/>
    <s v="0"/>
    <s v="0"/>
    <s v="0"/>
    <s v="0"/>
    <s v="0"/>
    <s v="0"/>
    <n v="4709.859999999999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6-01"/>
    <s v="001-011-000343570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6-01"/>
    <s v="001-011-000344329"/>
    <n v="2017.12"/>
    <n v="0"/>
    <n v="0"/>
    <n v="0"/>
    <n v="1981.1"/>
    <s v="0"/>
    <s v="0"/>
    <s v="0"/>
    <s v="0"/>
    <s v="0"/>
    <s v="0"/>
    <s v="0"/>
    <n v="1981.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6-01"/>
    <s v="001-011-000344330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6-01"/>
    <s v="001-011-000344578"/>
    <n v="1680"/>
    <n v="0"/>
    <n v="0"/>
    <n v="0"/>
    <n v="1650"/>
    <s v="0"/>
    <s v="0"/>
    <s v="0"/>
    <s v="0"/>
    <s v="0"/>
    <s v="0"/>
    <s v="0"/>
    <n v="165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6-01"/>
    <s v="001-011-000344579"/>
    <n v="3828.52"/>
    <n v="0"/>
    <n v="0"/>
    <n v="0"/>
    <n v="3760.15"/>
    <s v="0"/>
    <s v="0"/>
    <s v="0"/>
    <s v="0"/>
    <s v="0"/>
    <s v="0"/>
    <s v="0"/>
    <n v="3760.1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6-01"/>
    <s v="001-011-000344842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6-01"/>
    <s v="001-011-000345109"/>
    <n v="112"/>
    <n v="0"/>
    <n v="0"/>
    <n v="0"/>
    <n v="110"/>
    <s v="0"/>
    <s v="0"/>
    <s v="0"/>
    <s v="0"/>
    <s v="0"/>
    <s v="0"/>
    <s v="0"/>
    <n v="11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7-01"/>
    <s v="001-011-000345950"/>
    <n v="112"/>
    <n v="0"/>
    <n v="0"/>
    <n v="0"/>
    <n v="110"/>
    <s v="0"/>
    <s v="0"/>
    <s v="0"/>
    <s v="0"/>
    <s v="0"/>
    <s v="0"/>
    <s v="0"/>
    <n v="11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7-02"/>
    <s v="001-011-000346254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7-02"/>
    <s v="001-011-000346255"/>
    <n v="4714.04"/>
    <n v="0"/>
    <n v="0"/>
    <n v="0"/>
    <n v="4629.8599999999997"/>
    <s v="0"/>
    <s v="0"/>
    <s v="0"/>
    <s v="0"/>
    <s v="0"/>
    <s v="0"/>
    <s v="0"/>
    <n v="4629.859999999999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7-02"/>
    <s v="001-011-000346509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7-02"/>
    <s v="001-011-000347277"/>
    <n v="2185.12"/>
    <n v="0"/>
    <n v="0"/>
    <n v="0"/>
    <n v="2146.1"/>
    <s v="0"/>
    <s v="0"/>
    <s v="0"/>
    <s v="0"/>
    <s v="0"/>
    <s v="0"/>
    <s v="0"/>
    <n v="2146.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7-02"/>
    <s v="001-011-000347278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7-02"/>
    <s v="001-011-000347533"/>
    <n v="1680"/>
    <n v="0"/>
    <n v="0"/>
    <n v="0"/>
    <n v="1650"/>
    <s v="0"/>
    <s v="0"/>
    <s v="0"/>
    <s v="0"/>
    <s v="0"/>
    <s v="0"/>
    <s v="0"/>
    <n v="165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7-02"/>
    <s v="001-011-000347534"/>
    <n v="3828.52"/>
    <n v="0"/>
    <n v="0"/>
    <n v="0"/>
    <n v="3760.15"/>
    <s v="0"/>
    <s v="0"/>
    <s v="0"/>
    <s v="0"/>
    <s v="0"/>
    <s v="0"/>
    <s v="0"/>
    <n v="3760.1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7-02"/>
    <s v="001-011-000347802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8-01"/>
    <s v="001-011-000348909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8-01"/>
    <s v="001-011-000348910"/>
    <n v="4714.04"/>
    <n v="0"/>
    <n v="0"/>
    <n v="0"/>
    <n v="4709.8599999999997"/>
    <s v="0"/>
    <s v="0"/>
    <s v="0"/>
    <s v="0"/>
    <s v="0"/>
    <s v="0"/>
    <s v="0"/>
    <n v="4709.859999999999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8-01"/>
    <s v="001-011-000349159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8-01"/>
    <s v="001-011-000349940"/>
    <n v="2185.12"/>
    <n v="0"/>
    <n v="0"/>
    <n v="0"/>
    <n v="2146.1"/>
    <s v="0"/>
    <s v="0"/>
    <s v="0"/>
    <s v="0"/>
    <s v="0"/>
    <s v="0"/>
    <s v="0"/>
    <n v="2146.1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8-01"/>
    <s v="001-011-000349941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8-01"/>
    <s v="001-011-000350199"/>
    <n v="1680"/>
    <n v="0"/>
    <n v="0"/>
    <n v="0"/>
    <n v="1650"/>
    <s v="0"/>
    <s v="0"/>
    <s v="0"/>
    <s v="0"/>
    <s v="0"/>
    <s v="0"/>
    <s v="0"/>
    <n v="165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8-01"/>
    <s v="001-011-000350200"/>
    <n v="3828.52"/>
    <n v="0"/>
    <n v="0"/>
    <n v="0"/>
    <n v="3760.15"/>
    <s v="0"/>
    <s v="0"/>
    <s v="0"/>
    <s v="0"/>
    <s v="0"/>
    <s v="0"/>
    <s v="0"/>
    <n v="3760.1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8-01"/>
    <s v="001-011-000350469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8-09"/>
    <s v="001-011-000351093"/>
    <n v="336"/>
    <n v="0"/>
    <n v="0"/>
    <n v="0"/>
    <n v="330"/>
    <s v="0"/>
    <s v="0"/>
    <s v="0"/>
    <s v="0"/>
    <s v="0"/>
    <s v="0"/>
    <s v="0"/>
    <n v="33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8-16"/>
    <s v="001-011-000351219"/>
    <n v="274.58"/>
    <n v="0"/>
    <n v="0"/>
    <n v="0"/>
    <n v="269.68"/>
    <s v="0"/>
    <s v="0"/>
    <s v="0"/>
    <s v="0"/>
    <s v="0"/>
    <s v="0"/>
    <s v="0"/>
    <n v="269.68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09-03"/>
    <s v="001-011-000351824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9-03"/>
    <s v="001-011-000351825"/>
    <n v="4719.08"/>
    <n v="0"/>
    <n v="0"/>
    <n v="0"/>
    <n v="4634.8100000000004"/>
    <s v="0"/>
    <s v="0"/>
    <s v="0"/>
    <s v="0"/>
    <s v="0"/>
    <s v="0"/>
    <s v="0"/>
    <n v="4634.8100000000004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09-03"/>
    <s v="001-011-000352075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9-03"/>
    <s v="001-011-000352869"/>
    <n v="1065.1199999999999"/>
    <n v="0"/>
    <n v="0"/>
    <n v="0"/>
    <n v="1046.0999999999999"/>
    <s v="0"/>
    <s v="0"/>
    <s v="0"/>
    <s v="0"/>
    <s v="0"/>
    <s v="0"/>
    <s v="0"/>
    <n v="1046.09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09-03"/>
    <s v="001-011-000352870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09-03"/>
    <s v="001-011-000353130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09-03"/>
    <s v="001-011-000353131"/>
    <n v="3828.52"/>
    <n v="0"/>
    <n v="0"/>
    <n v="0"/>
    <n v="3760.15"/>
    <s v="0"/>
    <s v="0"/>
    <s v="0"/>
    <s v="0"/>
    <s v="0"/>
    <s v="0"/>
    <s v="0"/>
    <n v="3760.1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09-03"/>
    <s v="001-011-000353400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09-06"/>
    <s v="001-011-000353812"/>
    <n v="4.7"/>
    <n v="0"/>
    <n v="0"/>
    <n v="0"/>
    <n v="4.62"/>
    <s v="0"/>
    <s v="0"/>
    <s v="0"/>
    <s v="0"/>
    <s v="0"/>
    <s v="0"/>
    <s v="0"/>
    <n v="4.6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09-18"/>
    <s v="001-011-000354125"/>
    <n v="79.489999999999995"/>
    <n v="0"/>
    <n v="0"/>
    <n v="0"/>
    <n v="78.069999999999993"/>
    <s v="0"/>
    <s v="0"/>
    <s v="0"/>
    <s v="0"/>
    <s v="0"/>
    <s v="0"/>
    <s v="0"/>
    <n v="78.069999999999993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10-01"/>
    <s v="001-011-000354614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10-01"/>
    <s v="001-011-000354615"/>
    <n v="4719.0600000000004"/>
    <n v="0"/>
    <n v="0"/>
    <n v="0"/>
    <n v="4634.79"/>
    <s v="0"/>
    <s v="0"/>
    <s v="0"/>
    <s v="0"/>
    <s v="0"/>
    <s v="0"/>
    <s v="0"/>
    <n v="4634.7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ecutel-pcarbogye"/>
    <s v="Cancelado"/>
    <s v=""/>
    <s v="AV. ASSAF BUCARAM SOLAR 1 Y AV. SECUNDINO SAENZ"/>
    <s v="043900000,0990090090,59343900048,593943900048"/>
    <s v="JURISDICCION TN - GUAYAQUIL"/>
    <s v="MARCO VINICIO RODRIGUEZ QUINDE"/>
    <s v="sw1telmexgye.telconet.net"/>
    <s v="UTP"/>
    <s v="0"/>
    <s v="2010-07-01"/>
    <s v="2018-10-09"/>
    <s v=""/>
    <s v="2018-10-01"/>
    <s v="001-011-000354868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10-01"/>
    <s v="001-011-000355653"/>
    <n v="1065.1199999999999"/>
    <n v="0"/>
    <n v="0"/>
    <n v="0"/>
    <n v="1046.0999999999999"/>
    <s v="0"/>
    <s v="0"/>
    <s v="0"/>
    <s v="0"/>
    <s v="0"/>
    <s v="0"/>
    <s v="0"/>
    <n v="1046.09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10-01"/>
    <s v="001-011-000355654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10-01"/>
    <s v="001-011-000355909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10-01"/>
    <s v="001-011-000355910"/>
    <n v="3828.52"/>
    <n v="0"/>
    <n v="0"/>
    <n v="0"/>
    <n v="3760.15"/>
    <s v="0"/>
    <s v="0"/>
    <s v="0"/>
    <s v="0"/>
    <s v="0"/>
    <s v="0"/>
    <s v="0"/>
    <n v="3760.1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10-01"/>
    <s v="001-011-000356180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10-15"/>
    <s v="001-011-000356772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11-05"/>
    <s v="001-011-000357555"/>
    <n v="719.4"/>
    <n v="0"/>
    <n v="0"/>
    <n v="0"/>
    <n v="706.55"/>
    <s v="0"/>
    <s v="0"/>
    <s v="0"/>
    <s v="0"/>
    <s v="0"/>
    <s v="0"/>
    <s v="0"/>
    <n v="706.5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11-05"/>
    <s v="001-011-000357556"/>
    <n v="4719.0600000000004"/>
    <n v="0"/>
    <n v="0"/>
    <n v="0"/>
    <n v="4634.79"/>
    <s v="0"/>
    <s v="0"/>
    <s v="0"/>
    <s v="0"/>
    <s v="0"/>
    <s v="0"/>
    <s v="0"/>
    <n v="4634.7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11-05"/>
    <s v="001-011-000358613"/>
    <n v="1065.1199999999999"/>
    <n v="0"/>
    <n v="0"/>
    <n v="0"/>
    <n v="1046.0999999999999"/>
    <s v="0"/>
    <s v="0"/>
    <s v="0"/>
    <s v="0"/>
    <s v="0"/>
    <s v="0"/>
    <s v="0"/>
    <n v="1046.0999999999999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11-05"/>
    <s v="001-011-000358614"/>
    <n v="224"/>
    <n v="0"/>
    <n v="0"/>
    <n v="0"/>
    <n v="220"/>
    <s v="0"/>
    <s v="0"/>
    <s v="0"/>
    <s v="0"/>
    <s v="0"/>
    <s v="0"/>
    <s v="0"/>
    <n v="22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11-05"/>
    <s v="001-011-000358869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11-05"/>
    <s v="001-011-000358870"/>
    <n v="4212.8999999999996"/>
    <n v="0"/>
    <n v="0"/>
    <n v="0"/>
    <n v="4137.67"/>
    <s v="0"/>
    <s v="0"/>
    <s v="0"/>
    <s v="0"/>
    <s v="0"/>
    <s v="0"/>
    <s v="0"/>
    <n v="4137.67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11-05"/>
    <s v="001-011-000359142"/>
    <n v="840"/>
    <n v="0"/>
    <n v="0"/>
    <n v="0"/>
    <n v="825"/>
    <s v="0"/>
    <s v="0"/>
    <s v="0"/>
    <s v="0"/>
    <s v="0"/>
    <s v="0"/>
    <s v="0"/>
    <n v="82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11-27"/>
    <s v="001-011-000360044"/>
    <n v="7.26"/>
    <n v="0"/>
    <n v="0"/>
    <n v="0"/>
    <n v="7.2"/>
    <s v="0"/>
    <s v="0"/>
    <s v="0"/>
    <s v="0"/>
    <s v="0"/>
    <s v="0"/>
    <s v="0"/>
    <n v="7.2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11-27"/>
    <s v="001-011-000360045"/>
    <n v="978.43"/>
    <n v="0"/>
    <n v="0"/>
    <n v="0"/>
    <n v="960.96"/>
    <s v="0"/>
    <s v="0"/>
    <s v="0"/>
    <s v="0"/>
    <s v="0"/>
    <s v="0"/>
    <s v="0"/>
    <n v="960.96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12-01"/>
    <s v="001-011-000360074"/>
    <n v="168"/>
    <n v="0"/>
    <n v="0"/>
    <n v="0"/>
    <n v="165"/>
    <s v="0"/>
    <s v="0"/>
    <s v="0"/>
    <s v="0"/>
    <s v="0"/>
    <s v="0"/>
    <s v="0"/>
    <n v="165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8-12-03"/>
    <s v="001-011-000360445"/>
    <n v="719.4"/>
    <n v="0"/>
    <n v="0"/>
    <n v="0"/>
    <n v="706.55"/>
    <s v="0"/>
    <s v="0"/>
    <s v="0"/>
    <s v="0"/>
    <s v="0"/>
    <s v="0"/>
    <n v="706.55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8-12-03"/>
    <s v="001-011-000360446"/>
    <n v="4719.0600000000004"/>
    <n v="0"/>
    <n v="0"/>
    <n v="0"/>
    <n v="4634.79"/>
    <s v="0"/>
    <s v="0"/>
    <s v="0"/>
    <s v="0"/>
    <s v="0"/>
    <s v="0"/>
    <n v="4634.79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12-03"/>
    <s v="001-011-000361524"/>
    <n v="1165.92"/>
    <n v="0"/>
    <n v="0"/>
    <n v="0"/>
    <n v="1145.0999999999999"/>
    <s v="0"/>
    <s v="0"/>
    <s v="0"/>
    <s v="0"/>
    <s v="0"/>
    <s v="0"/>
    <n v="1145.0999999999999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8-12-03"/>
    <s v="001-011-000361525"/>
    <n v="224"/>
    <n v="0"/>
    <n v="0"/>
    <n v="0"/>
    <n v="220"/>
    <s v="0"/>
    <s v="0"/>
    <s v="0"/>
    <s v="0"/>
    <s v="0"/>
    <s v="0"/>
    <n v="22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8-12-03"/>
    <s v="001-011-000361776"/>
    <n v="840"/>
    <n v="0"/>
    <n v="0"/>
    <n v="0"/>
    <n v="825"/>
    <s v="0"/>
    <s v="0"/>
    <s v="0"/>
    <s v="0"/>
    <s v="0"/>
    <s v="0"/>
    <n v="825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8-12-03"/>
    <s v="001-011-000361777"/>
    <n v="4212.8999999999996"/>
    <n v="0"/>
    <n v="0"/>
    <n v="0"/>
    <n v="4137.67"/>
    <s v="0"/>
    <s v="0"/>
    <s v="0"/>
    <s v="0"/>
    <s v="0"/>
    <s v="0"/>
    <n v="4137.67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8-12-03"/>
    <s v="001-011-000362058"/>
    <n v="840"/>
    <n v="0"/>
    <n v="0"/>
    <n v="0"/>
    <n v="825"/>
    <s v="0"/>
    <s v="0"/>
    <s v="0"/>
    <s v="0"/>
    <s v="0"/>
    <s v="0"/>
    <n v="825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12-12"/>
    <s v="001-011-000362761"/>
    <n v="224"/>
    <n v="0"/>
    <n v="0"/>
    <n v="0"/>
    <n v="220"/>
    <s v="0"/>
    <s v="0"/>
    <s v="0"/>
    <s v="0"/>
    <s v="0"/>
    <s v="0"/>
    <n v="22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8-12-19"/>
    <s v="001-011-000362993"/>
    <n v="291.95"/>
    <n v="0"/>
    <n v="0"/>
    <n v="0"/>
    <n v="286.74"/>
    <s v="0"/>
    <s v="0"/>
    <s v="0"/>
    <s v="0"/>
    <s v="0"/>
    <s v="0"/>
    <n v="286.74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1-02"/>
    <s v="001-011-000363411"/>
    <n v="719.4"/>
    <n v="0"/>
    <n v="0"/>
    <n v="0"/>
    <n v="706.55"/>
    <s v="0"/>
    <s v="0"/>
    <s v="0"/>
    <s v="0"/>
    <s v="0"/>
    <n v="706.5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1-02"/>
    <s v="001-011-000363412"/>
    <n v="3903.7"/>
    <n v="0"/>
    <n v="0"/>
    <n v="0"/>
    <n v="3833.99"/>
    <s v="0"/>
    <s v="0"/>
    <s v="0"/>
    <s v="0"/>
    <s v="0"/>
    <n v="3833.99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1-02"/>
    <s v="001-011-000364491"/>
    <n v="1401.12"/>
    <n v="0"/>
    <n v="0"/>
    <n v="0"/>
    <n v="1376.1"/>
    <s v="0"/>
    <s v="0"/>
    <s v="0"/>
    <s v="0"/>
    <s v="0"/>
    <n v="1376.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9-01-02"/>
    <s v="001-011-000364492"/>
    <n v="224"/>
    <n v="0"/>
    <n v="0"/>
    <n v="0"/>
    <n v="220"/>
    <s v="0"/>
    <s v="0"/>
    <s v="0"/>
    <s v="0"/>
    <s v="0"/>
    <n v="22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1-02"/>
    <s v="001-011-000364750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1-02"/>
    <s v="001-011-000364751"/>
    <n v="4212.8999999999996"/>
    <n v="0"/>
    <n v="0"/>
    <n v="0"/>
    <n v="4137.67"/>
    <s v="0"/>
    <s v="0"/>
    <s v="0"/>
    <s v="0"/>
    <s v="0"/>
    <n v="4137.67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1-02"/>
    <s v="001-011-000365029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1-03"/>
    <s v="001-011-000365395"/>
    <n v="168"/>
    <n v="0"/>
    <n v="0"/>
    <n v="0"/>
    <n v="165"/>
    <s v="0"/>
    <s v="0"/>
    <s v="0"/>
    <s v="0"/>
    <s v="0"/>
    <n v="16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2-01"/>
    <s v="001-011-000366240"/>
    <n v="159.4"/>
    <n v="0"/>
    <n v="0"/>
    <n v="0"/>
    <n v="156.55000000000001"/>
    <s v="0"/>
    <s v="0"/>
    <s v="0"/>
    <s v="0"/>
    <s v="0"/>
    <n v="156.5500000000000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2-01"/>
    <s v="001-011-000366241"/>
    <n v="3903.7"/>
    <n v="0"/>
    <n v="0"/>
    <n v="0"/>
    <n v="3833.99"/>
    <s v="0"/>
    <s v="0"/>
    <s v="0"/>
    <s v="0"/>
    <s v="0"/>
    <n v="3833.99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2-01"/>
    <s v="001-011-000367327"/>
    <n v="1401.12"/>
    <n v="0"/>
    <n v="0"/>
    <n v="0"/>
    <n v="1376.1"/>
    <s v="0"/>
    <s v="0"/>
    <s v="0"/>
    <s v="0"/>
    <s v="0"/>
    <n v="1376.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9-02-01"/>
    <s v="001-011-000367328"/>
    <n v="224"/>
    <n v="0"/>
    <n v="0"/>
    <n v="0"/>
    <n v="220"/>
    <s v="0"/>
    <s v="0"/>
    <s v="0"/>
    <s v="0"/>
    <s v="0"/>
    <n v="22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2-01"/>
    <s v="001-011-000367587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2-01"/>
    <s v="001-011-000367588"/>
    <n v="3988.9"/>
    <n v="0"/>
    <n v="0"/>
    <n v="0"/>
    <n v="3917.67"/>
    <s v="0"/>
    <s v="0"/>
    <s v="0"/>
    <s v="0"/>
    <s v="0"/>
    <n v="3917.67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2-01"/>
    <s v="001-011-000367874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3-01"/>
    <s v="001-011-000369155"/>
    <n v="159.4"/>
    <n v="0"/>
    <n v="0"/>
    <n v="0"/>
    <n v="156.55000000000001"/>
    <s v="0"/>
    <s v="0"/>
    <s v="0"/>
    <s v="0"/>
    <s v="0"/>
    <n v="156.5500000000000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3-01"/>
    <s v="001-011-000369156"/>
    <n v="3903.7"/>
    <n v="0"/>
    <n v="0"/>
    <n v="0"/>
    <n v="3833.99"/>
    <s v="0"/>
    <s v="0"/>
    <s v="0"/>
    <s v="0"/>
    <s v="0"/>
    <n v="3833.99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3-01"/>
    <s v="001-011-000370252"/>
    <n v="1401.12"/>
    <n v="0"/>
    <n v="0"/>
    <n v="0"/>
    <n v="1376.1"/>
    <s v="0"/>
    <s v="0"/>
    <s v="0"/>
    <s v="0"/>
    <s v="0"/>
    <n v="1376.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9-03-01"/>
    <s v="001-011-000370253"/>
    <n v="224"/>
    <n v="0"/>
    <n v="0"/>
    <n v="0"/>
    <n v="220"/>
    <s v="0"/>
    <s v="0"/>
    <s v="0"/>
    <s v="0"/>
    <s v="0"/>
    <n v="22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3-01"/>
    <s v="001-011-000370519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3-01"/>
    <s v="001-011-000370520"/>
    <n v="3988.9"/>
    <n v="0"/>
    <n v="0"/>
    <n v="0"/>
    <n v="3917.67"/>
    <s v="0"/>
    <s v="0"/>
    <s v="0"/>
    <s v="0"/>
    <s v="0"/>
    <n v="3917.67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3-01"/>
    <s v="001-011-000370797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4-01"/>
    <s v="001-011-000372057"/>
    <n v="159.4"/>
    <n v="0"/>
    <n v="0"/>
    <n v="0"/>
    <n v="156.55000000000001"/>
    <s v="0"/>
    <s v="0"/>
    <s v="0"/>
    <s v="0"/>
    <s v="0"/>
    <n v="156.5500000000000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4-01"/>
    <s v="001-011-000372058"/>
    <n v="3903.7"/>
    <n v="0"/>
    <n v="0"/>
    <n v="0"/>
    <n v="3833.99"/>
    <s v="0"/>
    <s v="0"/>
    <s v="0"/>
    <s v="0"/>
    <s v="0"/>
    <n v="3833.99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4-01"/>
    <s v="001-011-000373161"/>
    <n v="941.92"/>
    <n v="0"/>
    <n v="0"/>
    <n v="0"/>
    <n v="925.1"/>
    <s v="0"/>
    <s v="0"/>
    <s v="0"/>
    <s v="0"/>
    <s v="0"/>
    <n v="925.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9-04-01"/>
    <s v="001-011-000373162"/>
    <n v="224"/>
    <n v="0"/>
    <n v="0"/>
    <n v="0"/>
    <n v="220"/>
    <s v="0"/>
    <s v="0"/>
    <s v="0"/>
    <s v="0"/>
    <s v="0"/>
    <n v="22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4-01"/>
    <s v="001-011-000373430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4-01"/>
    <s v="001-011-000373431"/>
    <n v="3507.3"/>
    <n v="0"/>
    <n v="0"/>
    <n v="0"/>
    <n v="3444.67"/>
    <s v="0"/>
    <s v="0"/>
    <s v="0"/>
    <s v="0"/>
    <s v="0"/>
    <n v="3444.67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4-01"/>
    <s v="001-011-000373710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4-05"/>
    <s v="001-011-000374109"/>
    <n v="168"/>
    <n v="0"/>
    <n v="0"/>
    <n v="0"/>
    <n v="165"/>
    <s v="0"/>
    <s v="0"/>
    <s v="0"/>
    <s v="0"/>
    <s v="0"/>
    <n v="16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5-02"/>
    <s v="001-011-000374896"/>
    <n v="781"/>
    <n v="0"/>
    <n v="0"/>
    <n v="0"/>
    <n v="767.05"/>
    <s v="0"/>
    <s v="0"/>
    <s v="0"/>
    <s v="0"/>
    <s v="0"/>
    <n v="767.0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5-02"/>
    <s v="001-011-000374897"/>
    <n v="3903.7"/>
    <n v="0"/>
    <n v="0"/>
    <n v="0"/>
    <n v="3833.99"/>
    <s v="0"/>
    <s v="0"/>
    <s v="0"/>
    <s v="0"/>
    <s v="0"/>
    <n v="3833.99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5-02"/>
    <s v="001-011-000376004"/>
    <n v="1020.32"/>
    <n v="0"/>
    <n v="0"/>
    <n v="0"/>
    <n v="1002.1"/>
    <s v="0"/>
    <s v="0"/>
    <s v="0"/>
    <s v="0"/>
    <s v="0"/>
    <n v="1002.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terrasol"/>
    <s v="Activo"/>
    <s v=""/>
    <s v="Ave. Jose Assad Bucaram y Secundino  Cdla. Kennedy Norte  Edificio Linkotel atras del World Trade"/>
    <s v="043900000,0990090090,59343900048,593943900048"/>
    <s v="JURISDICCION TN - GUAYAQUIL"/>
    <s v="MARCO VINICIO RODRIGUEZ QUINDE"/>
    <s v="sw1matices1.telconet.net"/>
    <s v="Fibra Optica"/>
    <s v="0"/>
    <s v="2011-05-23"/>
    <s v="2019-05-28"/>
    <s v=""/>
    <s v="2019-05-02"/>
    <s v="001-011-000376005"/>
    <n v="224"/>
    <n v="0"/>
    <n v="0"/>
    <n v="0"/>
    <n v="220"/>
    <s v="0"/>
    <s v="0"/>
    <s v="0"/>
    <s v="0"/>
    <s v="0"/>
    <n v="22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5-02"/>
    <s v="001-011-000376271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5-02"/>
    <s v="001-011-000376556"/>
    <n v="840"/>
    <n v="0"/>
    <n v="0"/>
    <n v="0"/>
    <n v="825"/>
    <s v="0"/>
    <s v="0"/>
    <s v="0"/>
    <s v="0"/>
    <s v="0"/>
    <n v="82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6-03"/>
    <s v="001-011-000377738"/>
    <n v="159.4"/>
    <n v="0"/>
    <n v="0"/>
    <n v="0"/>
    <n v="156.55000000000001"/>
    <s v="0"/>
    <s v="0"/>
    <s v="0"/>
    <s v="0"/>
    <s v="0"/>
    <n v="156.5500000000000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6-03"/>
    <s v="001-011-000377739"/>
    <n v="3903.7"/>
    <n v="0"/>
    <n v="0"/>
    <n v="0"/>
    <n v="3833.99"/>
    <s v="0"/>
    <s v="0"/>
    <s v="0"/>
    <s v="0"/>
    <s v="0"/>
    <n v="3833.99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6-03"/>
    <s v="001-011-000378853"/>
    <n v="997.92"/>
    <n v="0"/>
    <n v="0"/>
    <n v="0"/>
    <n v="980.1"/>
    <s v="0"/>
    <s v="0"/>
    <s v="0"/>
    <s v="0"/>
    <s v="0"/>
    <n v="980.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6-03"/>
    <s v="001-011-000379120"/>
    <n v="78.400000000000006"/>
    <n v="0"/>
    <n v="0"/>
    <n v="0"/>
    <n v="77"/>
    <s v="0"/>
    <s v="0"/>
    <s v="0"/>
    <s v="0"/>
    <s v="0"/>
    <n v="77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6-03"/>
    <s v="001-011-000379121"/>
    <n v="1508.86"/>
    <n v="0"/>
    <n v="0"/>
    <n v="0"/>
    <n v="1481.92"/>
    <s v="0"/>
    <s v="0"/>
    <s v="0"/>
    <s v="0"/>
    <s v="0"/>
    <n v="1481.92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6-03"/>
    <s v="001-011-000379402"/>
    <n v="156.80000000000001"/>
    <n v="0"/>
    <n v="0"/>
    <n v="0"/>
    <n v="154"/>
    <s v="0"/>
    <s v="0"/>
    <s v="0"/>
    <s v="0"/>
    <s v="0"/>
    <n v="154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7-01"/>
    <s v="001-011-000380621"/>
    <n v="377.8"/>
    <n v="0"/>
    <n v="0"/>
    <n v="0"/>
    <n v="371.05"/>
    <s v="0"/>
    <s v="0"/>
    <s v="0"/>
    <s v="0"/>
    <s v="0"/>
    <n v="371.05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7-01"/>
    <s v="001-011-000380622"/>
    <n v="3903.7"/>
    <n v="0"/>
    <n v="0"/>
    <n v="0"/>
    <n v="3833.99"/>
    <s v="0"/>
    <s v="0"/>
    <s v="0"/>
    <s v="0"/>
    <s v="0"/>
    <n v="3833.99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7-01"/>
    <s v="001-011-000381726"/>
    <n v="997.92"/>
    <n v="0"/>
    <n v="0"/>
    <n v="0"/>
    <n v="980.1"/>
    <s v="0"/>
    <s v="0"/>
    <s v="0"/>
    <s v="0"/>
    <s v="0"/>
    <n v="980.1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7-01"/>
    <s v="001-011-000381993"/>
    <n v="78.400000000000006"/>
    <n v="0"/>
    <n v="0"/>
    <n v="0"/>
    <n v="77"/>
    <s v="0"/>
    <s v="0"/>
    <s v="0"/>
    <s v="0"/>
    <s v="0"/>
    <n v="77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7-01"/>
    <s v="001-011-000381994"/>
    <n v="1508.86"/>
    <n v="0"/>
    <n v="0"/>
    <n v="0"/>
    <n v="1481.92"/>
    <s v="0"/>
    <s v="0"/>
    <s v="0"/>
    <s v="0"/>
    <s v="0"/>
    <n v="1481.92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7-01"/>
    <s v="001-011-000382284"/>
    <n v="78.400000000000006"/>
    <n v="0"/>
    <n v="0"/>
    <n v="0"/>
    <n v="77"/>
    <s v="0"/>
    <s v="0"/>
    <s v="0"/>
    <s v="0"/>
    <s v="0"/>
    <n v="77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8-01"/>
    <s v="001-011-000383513"/>
    <n v="159.4"/>
    <n v="0"/>
    <n v="0"/>
    <n v="0"/>
    <n v="156.55000000000001"/>
    <s v="0"/>
    <s v="0"/>
    <s v="0"/>
    <s v="0"/>
    <n v="156.55000000000001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8-01"/>
    <s v="001-011-000383514"/>
    <n v="3903.7"/>
    <n v="0"/>
    <n v="0"/>
    <n v="0"/>
    <n v="3833.99"/>
    <s v="0"/>
    <s v="0"/>
    <s v="0"/>
    <s v="0"/>
    <n v="3833.99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8-01"/>
    <s v="001-011-000384634"/>
    <n v="997.92"/>
    <n v="0"/>
    <n v="0"/>
    <n v="0"/>
    <n v="980.1"/>
    <s v="0"/>
    <s v="0"/>
    <s v="0"/>
    <s v="0"/>
    <n v="980.1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8-01"/>
    <s v="001-011-000384904"/>
    <n v="78.400000000000006"/>
    <n v="0"/>
    <n v="0"/>
    <n v="0"/>
    <n v="77"/>
    <s v="0"/>
    <s v="0"/>
    <s v="0"/>
    <s v="0"/>
    <n v="77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8-01"/>
    <s v="001-011-000384905"/>
    <n v="1508.86"/>
    <n v="0"/>
    <n v="0"/>
    <n v="0"/>
    <n v="1481.92"/>
    <s v="0"/>
    <s v="0"/>
    <s v="0"/>
    <s v="0"/>
    <n v="1481.92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8-01"/>
    <s v="001-011-000385196"/>
    <n v="78.400000000000006"/>
    <n v="0"/>
    <n v="0"/>
    <n v="0"/>
    <n v="77"/>
    <s v="0"/>
    <s v="0"/>
    <s v="0"/>
    <s v="0"/>
    <n v="77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09-02"/>
    <s v="001-011-000386509"/>
    <n v="159.4"/>
    <n v="0"/>
    <n v="0"/>
    <n v="0"/>
    <n v="156.55000000000001"/>
    <s v="0"/>
    <s v="0"/>
    <s v="0"/>
    <s v="0"/>
    <n v="156.55000000000001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09-02"/>
    <s v="001-011-000386510"/>
    <n v="3903.7"/>
    <n v="0"/>
    <n v="0"/>
    <n v="0"/>
    <n v="3833.99"/>
    <s v="0"/>
    <s v="0"/>
    <s v="0"/>
    <s v="0"/>
    <n v="3833.99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09-02"/>
    <s v="001-011-000387395"/>
    <n v="996.8"/>
    <n v="0"/>
    <n v="0"/>
    <n v="0"/>
    <n v="979"/>
    <s v="0"/>
    <s v="0"/>
    <s v="0"/>
    <s v="0"/>
    <n v="979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09-02"/>
    <s v="001-011-000387933"/>
    <n v="78.400000000000006"/>
    <n v="0"/>
    <n v="0"/>
    <n v="0"/>
    <n v="77"/>
    <s v="0"/>
    <s v="0"/>
    <s v="0"/>
    <s v="0"/>
    <n v="77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09-02"/>
    <s v="001-011-000387934"/>
    <n v="1508.86"/>
    <n v="0"/>
    <n v="0"/>
    <n v="0"/>
    <n v="1481.92"/>
    <s v="0"/>
    <s v="0"/>
    <s v="0"/>
    <s v="0"/>
    <n v="1481.92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09-02"/>
    <s v="001-011-000388227"/>
    <n v="78.400000000000006"/>
    <n v="0"/>
    <n v="0"/>
    <n v="0"/>
    <n v="77"/>
    <s v="0"/>
    <s v="0"/>
    <s v="0"/>
    <s v="0"/>
    <n v="77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10-01"/>
    <s v="001-011-000389363"/>
    <n v="159.4"/>
    <n v="0"/>
    <n v="0"/>
    <n v="0"/>
    <n v="156.55000000000001"/>
    <s v="0"/>
    <s v="0"/>
    <s v="0"/>
    <n v="156.55000000000001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10-01"/>
    <s v="001-011-000389364"/>
    <n v="3903.7"/>
    <n v="0"/>
    <n v="0"/>
    <n v="0"/>
    <n v="3833.99"/>
    <s v="0"/>
    <s v="0"/>
    <s v="0"/>
    <n v="3833.99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10-01"/>
    <s v="001-011-000390237"/>
    <n v="996.8"/>
    <n v="0"/>
    <n v="0"/>
    <n v="0"/>
    <n v="996.8"/>
    <s v="0"/>
    <s v="0"/>
    <s v="0"/>
    <n v="996.8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10-01"/>
    <s v="001-011-000390779"/>
    <n v="78.400000000000006"/>
    <n v="0"/>
    <n v="0"/>
    <n v="0"/>
    <n v="78.400000000000006"/>
    <s v="0"/>
    <s v="0"/>
    <s v="0"/>
    <n v="78.400000000000006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10-01"/>
    <s v="001-011-000390780"/>
    <n v="1508.86"/>
    <n v="0"/>
    <n v="0"/>
    <n v="0"/>
    <n v="1481.92"/>
    <s v="0"/>
    <s v="0"/>
    <s v="0"/>
    <n v="1481.92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10-01"/>
    <s v="001-011-000391069"/>
    <n v="78.400000000000006"/>
    <n v="0"/>
    <n v="0"/>
    <n v="0"/>
    <n v="77"/>
    <s v="0"/>
    <s v="0"/>
    <s v="0"/>
    <n v="77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11-05"/>
    <s v="001-011-000392353"/>
    <n v="159.4"/>
    <n v="0"/>
    <n v="0"/>
    <n v="0"/>
    <n v="159.4"/>
    <s v="0"/>
    <n v="159.4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11-05"/>
    <s v="001-011-000392354"/>
    <n v="3903.7"/>
    <n v="0"/>
    <n v="0"/>
    <n v="0"/>
    <n v="3903.7"/>
    <s v="0"/>
    <n v="3903.7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11-05"/>
    <s v="001-011-000393218"/>
    <n v="996.8"/>
    <n v="0"/>
    <n v="0"/>
    <n v="0"/>
    <n v="996.8"/>
    <s v="0"/>
    <n v="996.8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11-05"/>
    <s v="001-011-000393756"/>
    <n v="78.400000000000006"/>
    <n v="0"/>
    <n v="0"/>
    <n v="0"/>
    <n v="78.400000000000006"/>
    <s v="0"/>
    <n v="78.400000000000006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11-05"/>
    <s v="001-011-000393757"/>
    <n v="1508.86"/>
    <n v="0"/>
    <n v="0"/>
    <n v="0"/>
    <n v="1508.86"/>
    <s v="0"/>
    <n v="1508.86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11-05"/>
    <s v="001-011-000394052"/>
    <n v="78.400000000000006"/>
    <n v="0"/>
    <n v="0"/>
    <n v="0"/>
    <n v="78.400000000000006"/>
    <s v="0"/>
    <n v="78.400000000000006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kennedygye"/>
    <s v="Activo"/>
    <s v=""/>
    <s v="AV. ASSAF BUCARAM SOLAR 1 Y AV. SECUNDINO SAENZ"/>
    <s v="043900000,0980114945,0990090090,59343900048"/>
    <s v="JURISDICCION TN - GUAYAQUIL"/>
    <s v="MARCO VINICIO RODRIGUEZ QUINDE"/>
    <s v="sw8bodegakn1.telconet.net"/>
    <s v="Fibra Optica"/>
    <s v="0"/>
    <s v="2016-05-23"/>
    <s v="2019-01-14"/>
    <s v=""/>
    <s v="2019-12-02"/>
    <s v="001-011-000395314"/>
    <n v="159.4"/>
    <n v="0"/>
    <n v="0"/>
    <n v="0"/>
    <n v="159.4"/>
    <n v="159.4"/>
    <s v="0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-datacenter"/>
    <s v="Activo"/>
    <s v=""/>
    <s v="AV. ASSAF BUCARAM SOLAR 1 Y AV. SECUNDINO SAENZ"/>
    <s v="043900000,043900048,0990090090"/>
    <s v="JURISDICCION TN - GUAYAQUIL"/>
    <s v="MARCO VINICIO RODRIGUEZ QUINDE"/>
    <s v="sw2kn.telconet.net"/>
    <s v="Fibra Optica"/>
    <s v="0"/>
    <s v="2016-10-18"/>
    <s v="2018-12-03"/>
    <s v=""/>
    <s v="2019-12-02"/>
    <s v="001-011-000395315"/>
    <n v="3903.7"/>
    <n v="0"/>
    <n v="0"/>
    <n v="0"/>
    <n v="3903.7"/>
    <n v="3903.7"/>
    <s v="0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SERV"/>
    <s v="Servicios"/>
    <s v="linkotel-americancallcenter"/>
    <s v="Cancelado"/>
    <s v=""/>
    <s v="AV. ASSAF BUCARAM SOLAR 1 Y AV. SECUNDINO SAENZ"/>
    <s v="043900000,0990090090,0998867866"/>
    <s v="JURISDICCION TN - GUAYAQUIL"/>
    <s v="MARCO VINICIO RODRIGUEZ QUINDE"/>
    <s v="sw3americas2.telconet.net"/>
    <s v="Fibra Optica"/>
    <s v="0"/>
    <s v="2017-06-29"/>
    <s v="2019-10-02"/>
    <s v=""/>
    <s v="2019-12-02"/>
    <s v="001-011-000396179"/>
    <n v="996.8"/>
    <n v="0"/>
    <n v="0"/>
    <n v="0"/>
    <n v="996.8"/>
    <n v="996.8"/>
    <s v="0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_movil"/>
    <s v="Activo"/>
    <s v=""/>
    <s v="AV. ASSAF BUCARAM SOLAR 1 Y AV. SECUNDINO SAENZ"/>
    <s v="043900000,0990090090,59343900048,593943900048"/>
    <s v="JURISDICCION TN - GUAYAQUIL"/>
    <s v="MARCO VINICIO RODRIGUEZ QUINDE"/>
    <s v="sw1cecarmen1.telconet.net"/>
    <s v="UTP"/>
    <s v="0"/>
    <s v="2009-07-20"/>
    <s v="2018-08-15"/>
    <s v=""/>
    <s v="2019-12-02"/>
    <s v="001-011-000396711"/>
    <n v="78.400000000000006"/>
    <n v="0"/>
    <n v="0"/>
    <n v="0"/>
    <n v="78.400000000000006"/>
    <n v="78.400000000000006"/>
    <s v="0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telsa4"/>
    <s v="Activo"/>
    <s v=""/>
    <s v="AV. ASSAF BUCARAM SOLAR 1 Y AV. SECUNDINO SAENZ"/>
    <s v="043900000,0990090090,59343900048,593943900048"/>
    <s v="JURISDICCION TN - GUAYAQUIL"/>
    <s v="MARCO VINICIO RODRIGUEZ QUINDE"/>
    <s v="sw1linkotel1.telconet.net"/>
    <s v="Fibra Optica"/>
    <s v="3"/>
    <s v="2009-07-21"/>
    <s v="2019-10-02"/>
    <s v="2018-02-06"/>
    <s v="2019-12-02"/>
    <s v="001-011-000396712"/>
    <n v="1508.86"/>
    <n v="0"/>
    <n v="0"/>
    <n v="0"/>
    <n v="1508.86"/>
    <n v="1508.86"/>
    <s v="0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0992254572001"/>
    <x v="4"/>
    <s v="Activo"/>
    <s v="CON-001-001-0003993"/>
    <s v="EFECTIVO"/>
    <s v=""/>
    <s v=""/>
    <s v="TELCONET - Guayaquil"/>
    <s v="EMP"/>
    <s v="Empresa Relacionada"/>
    <s v="linkosetel-gye-d"/>
    <s v="Activo"/>
    <s v=""/>
    <s v="AV. ASSAF BUCARAM SOLAR 1 Y AV. SECUNDINO SAENZ"/>
    <s v="043900000,0990090090,59343900048,593943900048"/>
    <s v="JURISDICCION TN - GUAYAQUIL"/>
    <s v="MARCO VINICIO RODRIGUEZ QUINDE"/>
    <s v="sw7kn.telconet.net"/>
    <s v="Fibra Optica"/>
    <s v="0"/>
    <s v="2010-11-08"/>
    <s v=""/>
    <s v=""/>
    <s v="2019-12-02"/>
    <s v="001-011-000397007"/>
    <n v="78.400000000000006"/>
    <n v="0"/>
    <n v="0"/>
    <n v="0"/>
    <n v="78.400000000000006"/>
    <n v="78.400000000000006"/>
    <s v="0"/>
    <s v="0"/>
    <s v="0"/>
    <s v="0"/>
    <s v="0"/>
    <s v="0"/>
    <s v="0"/>
    <s v="MARIA ELENA FRANCO PILALO"/>
    <s v=""/>
    <s v=""/>
    <s v="N"/>
    <s v="6"/>
  </r>
  <r>
    <s v="RELACIONADA"/>
    <s v="Cliente"/>
    <s v="COSTA"/>
    <s v="2019-12-31"/>
    <s v="RUC"/>
    <s v="1791287541001"/>
    <x v="5"/>
    <s v="Activo"/>
    <s v="CON-001-001-0006149"/>
    <s v=""/>
    <s v=""/>
    <s v=""/>
    <s v="TELCONET - Quito"/>
    <s v="EMP"/>
    <s v="Empresa Relacionada"/>
    <s v="megadatos"/>
    <s v="Activo"/>
    <s v=""/>
    <s v="Nunez de la Vela E3-13 y Av. Atahualpa"/>
    <s v="022265050,0981365501,0986317295,0987959103,0998372823"/>
    <s v="JURISDICCION TN - GUAYAQUIL"/>
    <s v="Eduardo Moises  Escobar Barragan "/>
    <s v=""/>
    <s v=""/>
    <s v="19"/>
    <s v="2009-07-21"/>
    <s v="2019-11-25"/>
    <s v="2019-11-25"/>
    <s v="2019-12-16"/>
    <s v="002-011-000203584"/>
    <n v="823.2"/>
    <n v="0"/>
    <n v="0"/>
    <n v="0"/>
    <n v="419.16"/>
    <n v="419.1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COSTA"/>
    <s v="2019-12-31"/>
    <s v="RUC"/>
    <s v="1791287541001"/>
    <x v="5"/>
    <s v="Activo"/>
    <s v="CON-001-001-0006149"/>
    <s v=""/>
    <s v=""/>
    <s v=""/>
    <s v="TELCONET - Quito"/>
    <s v="EMP"/>
    <s v="Empresa Relacionada"/>
    <s v="megadatos"/>
    <s v="Activo"/>
    <s v=""/>
    <s v="Nunez de la Vela E3-13 y Av. Atahualpa"/>
    <s v="022265050,0981365501,0986317295,0987959103,0998372823"/>
    <s v="JURISDICCION TN - GUAYAQUIL"/>
    <s v="Eduardo Moises  Escobar Barragan "/>
    <s v=""/>
    <s v=""/>
    <s v="19"/>
    <s v="2009-07-21"/>
    <s v="2019-11-25"/>
    <s v="2019-11-25"/>
    <s v="2019-12-16"/>
    <s v="002-011-000203585"/>
    <n v="4351.2"/>
    <n v="0"/>
    <n v="0"/>
    <n v="0"/>
    <n v="3947.16"/>
    <n v="3947.1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1"/>
    <s v="002-011-000203257"/>
    <n v="6213088"/>
    <n v="0"/>
    <n v="0"/>
    <n v="0"/>
    <n v="2869002.5"/>
    <n v="2869002.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1"/>
    <s v="002-011-000203258"/>
    <n v="6213088"/>
    <n v="0"/>
    <n v="0"/>
    <n v="0"/>
    <n v="5969002.5"/>
    <n v="5969002.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1"/>
    <s v="002-011-000203265"/>
    <n v="415257.91"/>
    <n v="0"/>
    <n v="0"/>
    <n v="0"/>
    <n v="398944.22"/>
    <n v="398944.22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2"/>
    <s v="002-011-000203363"/>
    <n v="114975.17"/>
    <n v="0"/>
    <n v="0"/>
    <n v="0"/>
    <n v="110458.29"/>
    <n v="110458.29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2"/>
    <s v="002-011-000203364"/>
    <n v="102666.67"/>
    <n v="0"/>
    <n v="0"/>
    <n v="0"/>
    <n v="102666.67"/>
    <n v="102666.67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2"/>
    <s v="002-011-000203365"/>
    <n v="85838.53"/>
    <n v="0"/>
    <n v="0"/>
    <n v="0"/>
    <n v="85838.53"/>
    <n v="85838.53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2"/>
    <s v="002-011-000203366"/>
    <n v="191644.44"/>
    <n v="0"/>
    <n v="0"/>
    <n v="0"/>
    <n v="184115.55"/>
    <n v="184115.5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2"/>
    <s v="002-011-000203367"/>
    <n v="191644.44"/>
    <n v="0"/>
    <n v="0"/>
    <n v="0"/>
    <n v="184115.55"/>
    <n v="184115.5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2"/>
    <s v="002-011-000203368"/>
    <n v="191644.44"/>
    <n v="0"/>
    <n v="0"/>
    <n v="0"/>
    <n v="184115.55"/>
    <n v="184115.5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75"/>
    <n v="21991.200000000001"/>
    <n v="0"/>
    <n v="0"/>
    <n v="0"/>
    <n v="21127.26"/>
    <n v="21127.2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76"/>
    <n v="185561.59"/>
    <n v="0"/>
    <n v="0"/>
    <n v="0"/>
    <n v="178271.69"/>
    <n v="178271.69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77"/>
    <n v="23100"/>
    <n v="0"/>
    <n v="0"/>
    <n v="0"/>
    <n v="22192.5"/>
    <n v="22192.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78"/>
    <n v="4096.3999999999996"/>
    <n v="0"/>
    <n v="0"/>
    <n v="0"/>
    <n v="3935.47"/>
    <n v="3935.47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79"/>
    <n v="421008"/>
    <n v="0"/>
    <n v="0"/>
    <n v="0"/>
    <n v="404468.41"/>
    <n v="404468.41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0"/>
    <n v="421008"/>
    <n v="0"/>
    <n v="0"/>
    <n v="0"/>
    <n v="404468.41"/>
    <n v="404468.41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1"/>
    <n v="305491.19"/>
    <n v="0"/>
    <n v="0"/>
    <n v="0"/>
    <n v="293489.75"/>
    <n v="293489.7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2"/>
    <n v="305491.19"/>
    <n v="0"/>
    <n v="0"/>
    <n v="0"/>
    <n v="293489.75"/>
    <n v="293489.7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3"/>
    <n v="161280"/>
    <n v="0"/>
    <n v="0"/>
    <n v="0"/>
    <n v="146304"/>
    <n v="146304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4"/>
    <n v="161280"/>
    <n v="0"/>
    <n v="0"/>
    <n v="0"/>
    <n v="146304"/>
    <n v="146304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5"/>
    <n v="181.44"/>
    <n v="0"/>
    <n v="0"/>
    <n v="0"/>
    <n v="174.31"/>
    <n v="174.31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6"/>
    <n v="90.72"/>
    <n v="0"/>
    <n v="0"/>
    <n v="0"/>
    <n v="87.16"/>
    <n v="87.1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3"/>
    <s v="002-011-000203487"/>
    <n v="171.36"/>
    <n v="0"/>
    <n v="0"/>
    <n v="0"/>
    <n v="164.63"/>
    <n v="164.63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74"/>
    <n v="299644.81"/>
    <n v="0"/>
    <n v="0"/>
    <n v="0"/>
    <n v="287873.03000000003"/>
    <n v="287873.03000000003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75"/>
    <n v="784000"/>
    <n v="0"/>
    <n v="0"/>
    <n v="0"/>
    <n v="753200"/>
    <n v="753200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76"/>
    <n v="725995.19"/>
    <n v="0"/>
    <n v="0"/>
    <n v="0"/>
    <n v="711734.56"/>
    <n v="711734.5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77"/>
    <n v="35487.199999999997"/>
    <n v="0"/>
    <n v="0"/>
    <n v="0"/>
    <n v="34790.129999999997"/>
    <n v="34790.129999999997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78"/>
    <n v="2914.91"/>
    <n v="0"/>
    <n v="0"/>
    <n v="0"/>
    <n v="2800.4"/>
    <n v="2800.4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79"/>
    <n v="6383.23"/>
    <n v="0"/>
    <n v="0"/>
    <n v="0"/>
    <n v="6132.46"/>
    <n v="6132.4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datos-datacenter"/>
    <s v="Activo"/>
    <s v=""/>
    <s v="NUNEZ DE VELA E3-13 Y ATAHUALPA"/>
    <s v="0958979675,0981365501,0986317295"/>
    <s v="JURISDICCION TN - QUITO"/>
    <s v="Eduardo Moises  Escobar Barragan "/>
    <s v="sw1nazacotauio.telconet.net"/>
    <s v="Fibra Optica"/>
    <s v="0"/>
    <s v="2017-03-07"/>
    <s v="2018-10-25"/>
    <s v=""/>
    <s v="2019-12-16"/>
    <s v="002-011-000203580"/>
    <n v="24414.66"/>
    <n v="0"/>
    <n v="0"/>
    <n v="0"/>
    <n v="23455.51"/>
    <n v="23455.51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datos-datacenter"/>
    <s v="Activo"/>
    <s v=""/>
    <s v="NUNEZ DE VELA E3-13 Y ATAHUALPA"/>
    <s v="0958979675,0981365501,0986317295"/>
    <s v="JURISDICCION TN - QUITO"/>
    <s v="Eduardo Moises  Escobar Barragan "/>
    <s v="sw1nazacotauio.telconet.net"/>
    <s v="Fibra Optica"/>
    <s v="0"/>
    <s v="2017-03-07"/>
    <s v="2018-10-25"/>
    <s v=""/>
    <s v="2019-12-16"/>
    <s v="002-011-000203581"/>
    <n v="24762.639999999999"/>
    <n v="0"/>
    <n v="0"/>
    <n v="0"/>
    <n v="23789.82"/>
    <n v="23789.82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datos-datacenter"/>
    <s v="Activo"/>
    <s v=""/>
    <s v="NUNEZ DE VELA E3-13 Y ATAHUALPA"/>
    <s v="0958979675,0981365501,0986317295"/>
    <s v="JURISDICCION TN - QUITO"/>
    <s v="Eduardo Moises  Escobar Barragan "/>
    <s v="sw1nazacotauio.telconet.net"/>
    <s v="Fibra Optica"/>
    <s v="0"/>
    <s v="2017-03-07"/>
    <s v="2018-10-25"/>
    <s v=""/>
    <s v="2019-12-16"/>
    <s v="002-011-000203582"/>
    <n v="25630.3"/>
    <n v="0"/>
    <n v="0"/>
    <n v="0"/>
    <n v="24623.4"/>
    <n v="24623.4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datos-datacenter"/>
    <s v="Activo"/>
    <s v=""/>
    <s v="NUNEZ DE VELA E3-13 Y ATAHUALPA"/>
    <s v="0958979675,0981365501,0986317295"/>
    <s v="JURISDICCION TN - QUITO"/>
    <s v="Eduardo Moises  Escobar Barragan "/>
    <s v="sw1nazacotauio.telconet.net"/>
    <s v="Fibra Optica"/>
    <s v="0"/>
    <s v="2017-03-07"/>
    <s v="2018-10-25"/>
    <s v=""/>
    <s v="2019-12-16"/>
    <s v="002-011-000203583"/>
    <n v="25630.3"/>
    <n v="0"/>
    <n v="0"/>
    <n v="0"/>
    <n v="24623.4"/>
    <n v="24623.4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86"/>
    <n v="3136"/>
    <n v="0"/>
    <n v="0"/>
    <n v="0"/>
    <n v="3012.8"/>
    <n v="3012.8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87"/>
    <n v="4042.21"/>
    <n v="0"/>
    <n v="0"/>
    <n v="0"/>
    <n v="3883.41"/>
    <n v="3883.41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6"/>
    <s v="002-011-000203588"/>
    <n v="2083.1999999999998"/>
    <n v="0"/>
    <n v="0"/>
    <n v="0"/>
    <n v="2083.1999999999998"/>
    <n v="2083.1999999999998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7"/>
    <s v="002-011-000203589"/>
    <n v="700308.44"/>
    <n v="0"/>
    <n v="0"/>
    <n v="0"/>
    <n v="686552.38"/>
    <n v="686552.38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7"/>
    <s v="002-011-000203590"/>
    <n v="579529.06000000006"/>
    <n v="0"/>
    <n v="0"/>
    <n v="0"/>
    <n v="568145.43999999994"/>
    <n v="568145.43999999994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7"/>
    <s v="002-011-000203599"/>
    <n v="77812.22"/>
    <n v="0"/>
    <n v="0"/>
    <n v="0"/>
    <n v="76283.77"/>
    <n v="76283.77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7"/>
    <s v="002-011-000203601"/>
    <n v="54185.1"/>
    <n v="0"/>
    <n v="0"/>
    <n v="0"/>
    <n v="53120.74"/>
    <n v="53120.74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7"/>
    <s v="002-011-000203607"/>
    <n v="16800"/>
    <n v="0"/>
    <n v="0"/>
    <n v="0"/>
    <n v="16140"/>
    <n v="16140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7"/>
    <s v="002-011-000203608"/>
    <n v="16800"/>
    <n v="0"/>
    <n v="0"/>
    <n v="0"/>
    <n v="16140"/>
    <n v="16140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8"/>
    <s v="002-011-000203638"/>
    <n v="19219.2"/>
    <n v="0"/>
    <n v="0"/>
    <n v="0"/>
    <n v="18464.16"/>
    <n v="18464.1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8"/>
    <s v="002-011-000203639"/>
    <n v="19219.2"/>
    <n v="0"/>
    <n v="0"/>
    <n v="0"/>
    <n v="18464.16"/>
    <n v="18464.16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8"/>
    <s v="002-011-000203640"/>
    <n v="70228.479999999996"/>
    <n v="0"/>
    <n v="0"/>
    <n v="0"/>
    <n v="67469.5"/>
    <n v="67469.5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8"/>
    <s v="002-011-000203641"/>
    <n v="5040"/>
    <n v="0"/>
    <n v="0"/>
    <n v="0"/>
    <n v="4842"/>
    <n v="4842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9"/>
    <s v="002-011-000203662"/>
    <n v="35096.559999999998"/>
    <n v="0"/>
    <n v="0"/>
    <n v="0"/>
    <n v="35096.559999999998"/>
    <n v="35096.559999999998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9"/>
    <s v="002-011-000203663"/>
    <n v="25815.57"/>
    <n v="0"/>
    <n v="0"/>
    <n v="0"/>
    <n v="25815.57"/>
    <n v="25815.57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9"/>
    <s v="002-011-000203664"/>
    <n v="63448"/>
    <n v="0"/>
    <n v="0"/>
    <n v="0"/>
    <n v="63448"/>
    <n v="63448"/>
    <s v="0"/>
    <s v="0"/>
    <s v="0"/>
    <s v="0"/>
    <s v="0"/>
    <s v="0"/>
    <s v="0"/>
    <s v="IRENE ELIZABETH MOLINA CHAVEZ"/>
    <s v=""/>
    <s v=""/>
    <s v="N"/>
    <s v="0"/>
  </r>
  <r>
    <s v="RELACIONADA"/>
    <s v="Cliente"/>
    <s v="SIERRA"/>
    <s v="2019-12-31"/>
    <s v="RUC"/>
    <s v="1791287541001"/>
    <x v="5"/>
    <s v="Activo"/>
    <s v="CON-001-001-0006149"/>
    <s v=""/>
    <s v=""/>
    <s v=""/>
    <s v="TELCONET - Quito"/>
    <s v="EMP"/>
    <s v="Empresa Relacionada"/>
    <s v="mega-nvela-i"/>
    <s v="Activo"/>
    <s v=""/>
    <s v="NUNEZ DE VELA E3-13 Y ATAHUALPA"/>
    <s v="022265050,0981365501,0986317295"/>
    <s v="JURISDICCION TN - QUITO"/>
    <s v="Eduardo Moises  Escobar Barragan "/>
    <s v="sw1megadatosuio.telconet.net"/>
    <s v="Fibra Optica"/>
    <s v="23"/>
    <s v="2009-06-21"/>
    <s v="2019-12-27"/>
    <s v="2019-12-27"/>
    <s v="2019-12-19"/>
    <s v="002-011-000203665"/>
    <n v="5768"/>
    <n v="0"/>
    <n v="0"/>
    <n v="0"/>
    <n v="5768"/>
    <n v="5768"/>
    <s v="0"/>
    <s v="0"/>
    <s v="0"/>
    <s v="0"/>
    <s v="0"/>
    <s v="0"/>
    <s v="0"/>
    <s v="IRENE ELIZABETH MOLINA CHAVEZ"/>
    <s v=""/>
    <s v=""/>
    <s v="N"/>
    <s v="0"/>
  </r>
  <r>
    <s v="RELACIONADA"/>
    <s v="Cliente"/>
    <s v="COSTA"/>
    <s v="2019-12-31"/>
    <s v="PAS"/>
    <s v="97949000"/>
    <x v="6"/>
    <s v="Activo"/>
    <s v="001-001-0000594"/>
    <s v="EFECTIVO"/>
    <s v=""/>
    <s v=""/>
    <s v="TELCONET - Guayaquil"/>
    <s v="EMP"/>
    <s v="Empresa Relacionada"/>
    <s v="telconet-guatemala"/>
    <s v="Activo"/>
    <s v=""/>
    <s v="Vía 4 1-00 Zona 4 Edificio TEC2 Of. 910 Guatemala, Guatemala 01004"/>
    <s v="50223161800"/>
    <s v="JURISDICCION TN - GUAYAQUIL"/>
    <s v="FRANCISCO ALBERTO VILLACRESES PESANTES"/>
    <s v=""/>
    <s v=""/>
    <s v="0"/>
    <s v="2017-09-08"/>
    <s v=""/>
    <s v=""/>
    <s v="2017-09-08"/>
    <s v="001-011-000318578"/>
    <n v="5008"/>
    <n v="0"/>
    <n v="0"/>
    <n v="0"/>
    <n v="5008"/>
    <s v="0"/>
    <s v="0"/>
    <s v="0"/>
    <s v="0"/>
    <s v="0"/>
    <s v="0"/>
    <s v="0"/>
    <n v="5008"/>
    <s v="MARIA ELENA FRANCO PILALO"/>
    <s v=""/>
    <s v=""/>
    <s v="N"/>
    <s v="1"/>
  </r>
  <r>
    <s v="RELACIONADA"/>
    <s v="Cliente"/>
    <s v="COSTA"/>
    <s v="2019-12-31"/>
    <s v="PAS"/>
    <s v="97949000"/>
    <x v="6"/>
    <s v="Activo"/>
    <s v="001-001-0000594"/>
    <s v="EFECTIVO"/>
    <s v=""/>
    <s v=""/>
    <s v="TELCONET - Guayaquil"/>
    <s v="EMP"/>
    <s v="Empresa Relacionada"/>
    <s v="telconet-guatemala"/>
    <s v="Activo"/>
    <s v=""/>
    <s v="Vía 4 1-00 Zona 4 Edificio TEC2 Of. 910 Guatemala, Guatemala 01004"/>
    <s v="50223161800"/>
    <s v="JURISDICCION TN - GUAYAQUIL"/>
    <s v="FRANCISCO ALBERTO VILLACRESES PESANTES"/>
    <s v=""/>
    <s v=""/>
    <s v="0"/>
    <s v="2017-09-08"/>
    <s v=""/>
    <s v=""/>
    <s v="2017-10-03"/>
    <s v="001-011-000321226"/>
    <n v="11498"/>
    <n v="0"/>
    <n v="0"/>
    <n v="0"/>
    <n v="11498"/>
    <s v="0"/>
    <s v="0"/>
    <s v="0"/>
    <s v="0"/>
    <s v="0"/>
    <s v="0"/>
    <s v="0"/>
    <n v="11498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7-07-31"/>
    <s v="001-011-000313176"/>
    <n v="1341.71"/>
    <n v="0"/>
    <n v="0"/>
    <n v="0"/>
    <n v="1341.71"/>
    <s v="0"/>
    <s v="0"/>
    <s v="0"/>
    <s v="0"/>
    <s v="0"/>
    <s v="0"/>
    <s v="0"/>
    <n v="1341.71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7-08-31"/>
    <s v="001-011-000316149"/>
    <n v="2860"/>
    <n v="0"/>
    <n v="0"/>
    <n v="0"/>
    <n v="2860"/>
    <s v="0"/>
    <s v="0"/>
    <s v="0"/>
    <s v="0"/>
    <s v="0"/>
    <s v="0"/>
    <s v="0"/>
    <n v="2860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7-11-15"/>
    <s v="001-011-000324461"/>
    <n v="48000"/>
    <n v="0"/>
    <n v="0"/>
    <n v="0"/>
    <n v="48000"/>
    <s v="0"/>
    <s v="0"/>
    <s v="0"/>
    <s v="0"/>
    <s v="0"/>
    <s v="0"/>
    <s v="0"/>
    <n v="48000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8-01-15"/>
    <s v="001-011-000332101"/>
    <n v="8607.25"/>
    <n v="0"/>
    <n v="0"/>
    <n v="0"/>
    <n v="8607.25"/>
    <s v="0"/>
    <s v="0"/>
    <s v="0"/>
    <s v="0"/>
    <s v="0"/>
    <s v="0"/>
    <s v="0"/>
    <n v="8607.25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8-04-20"/>
    <s v="001-011-000340362"/>
    <n v="26200"/>
    <n v="0"/>
    <n v="0"/>
    <n v="0"/>
    <n v="26200"/>
    <s v="0"/>
    <s v="0"/>
    <s v="0"/>
    <s v="0"/>
    <s v="0"/>
    <s v="0"/>
    <s v="0"/>
    <n v="26200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9-01-28"/>
    <s v="001-011-000365939"/>
    <n v="12633.6"/>
    <n v="0"/>
    <n v="0"/>
    <n v="0"/>
    <n v="12633.6"/>
    <s v="0"/>
    <s v="0"/>
    <s v="0"/>
    <s v="0"/>
    <s v="0"/>
    <n v="12633.6"/>
    <s v="0"/>
    <s v="0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9-03-26"/>
    <s v="001-011-000371682"/>
    <n v="66326.399999999994"/>
    <n v="0"/>
    <n v="0"/>
    <n v="0"/>
    <n v="66326.399999999994"/>
    <s v="0"/>
    <s v="0"/>
    <s v="0"/>
    <s v="0"/>
    <s v="0"/>
    <n v="66326.399999999994"/>
    <s v="0"/>
    <s v="0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9-05-22"/>
    <s v="001-011-000377356"/>
    <n v="5652.24"/>
    <n v="0"/>
    <n v="0"/>
    <n v="0"/>
    <n v="5652.24"/>
    <s v="0"/>
    <s v="0"/>
    <s v="0"/>
    <s v="0"/>
    <s v="0"/>
    <n v="5652.24"/>
    <s v="0"/>
    <s v="0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9-07-17"/>
    <s v="001-011-000383056"/>
    <n v="3279"/>
    <n v="0"/>
    <n v="0"/>
    <n v="0"/>
    <n v="3279"/>
    <s v="0"/>
    <s v="0"/>
    <s v="0"/>
    <s v="0"/>
    <n v="3279"/>
    <s v="0"/>
    <s v="0"/>
    <s v="0"/>
    <s v="MARIA ELENA FRANCO PILALO"/>
    <s v=""/>
    <s v=""/>
    <s v="N"/>
    <s v="1"/>
  </r>
  <r>
    <s v="RELACIONADA"/>
    <s v="Cliente"/>
    <s v="COSTA"/>
    <s v="2019-12-31"/>
    <s v="PAS"/>
    <s v="15562681611DV"/>
    <x v="7"/>
    <s v="Activo"/>
    <s v="001-001-0000278"/>
    <s v="EFECTIVO"/>
    <s v=""/>
    <s v=""/>
    <s v="TELCONET - Guayaquil"/>
    <s v="TN"/>
    <s v="Telconet"/>
    <s v="telconet-edifplazapanama"/>
    <s v="Activo"/>
    <s v=""/>
    <s v="AV. SAMUEL LEWIS  EDIF. PLAZA OBARRIO  PISO 2 OF. 202  PANAMA - PANAMA"/>
    <s v=""/>
    <s v="JURISDICCION TN - GUAYAQUIL"/>
    <s v="FRANCISCO ALBERTO VILLACRESES PESANTES"/>
    <s v=""/>
    <s v=""/>
    <s v="0"/>
    <s v="2017-01-18"/>
    <s v="2019-03-22"/>
    <s v=""/>
    <s v="2019-09-23"/>
    <s v="001-011-000389054"/>
    <n v="837.74"/>
    <n v="0"/>
    <n v="0"/>
    <n v="0"/>
    <n v="837.74"/>
    <s v="0"/>
    <s v="0"/>
    <s v="0"/>
    <n v="837.74"/>
    <s v="0"/>
    <s v="0"/>
    <s v="0"/>
    <s v="0"/>
    <s v="MARIA ELENA FRANCO PILALO"/>
    <s v=""/>
    <s v=""/>
    <s v="N"/>
    <s v="1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3"/>
    <s v="001-011-000296804"/>
    <n v="10301.290000000001"/>
    <n v="0"/>
    <n v="0"/>
    <n v="0"/>
    <n v="2058.5700000000002"/>
    <s v="0"/>
    <s v="0"/>
    <s v="0"/>
    <s v="0"/>
    <s v="0"/>
    <s v="0"/>
    <s v="0"/>
    <n v="2058.570000000000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2"/>
    <n v="11371.5"/>
    <n v="0"/>
    <n v="0"/>
    <n v="0"/>
    <n v="11271.75"/>
    <s v="0"/>
    <s v="0"/>
    <s v="0"/>
    <s v="0"/>
    <s v="0"/>
    <s v="0"/>
    <s v="0"/>
    <n v="11271.7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3"/>
    <n v="8500.0499999999993"/>
    <n v="0"/>
    <n v="0"/>
    <n v="0"/>
    <n v="8425.49"/>
    <s v="0"/>
    <s v="0"/>
    <s v="0"/>
    <s v="0"/>
    <s v="0"/>
    <s v="0"/>
    <s v="0"/>
    <n v="8425.4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4"/>
    <n v="64.88"/>
    <n v="0"/>
    <n v="0"/>
    <n v="0"/>
    <n v="64.31"/>
    <s v="0"/>
    <s v="0"/>
    <s v="0"/>
    <s v="0"/>
    <s v="0"/>
    <s v="0"/>
    <s v="0"/>
    <n v="64.3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5"/>
    <n v="55.81"/>
    <n v="0"/>
    <n v="0"/>
    <n v="0"/>
    <n v="55.32"/>
    <s v="0"/>
    <s v="0"/>
    <s v="0"/>
    <s v="0"/>
    <s v="0"/>
    <s v="0"/>
    <s v="0"/>
    <n v="55.3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6"/>
    <n v="40.24"/>
    <n v="0"/>
    <n v="0"/>
    <n v="0"/>
    <n v="39.89"/>
    <s v="0"/>
    <s v="0"/>
    <s v="0"/>
    <s v="0"/>
    <s v="0"/>
    <s v="0"/>
    <s v="0"/>
    <n v="39.8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7"/>
    <n v="62.11"/>
    <n v="0"/>
    <n v="0"/>
    <n v="0"/>
    <n v="61.57"/>
    <s v="0"/>
    <s v="0"/>
    <s v="0"/>
    <s v="0"/>
    <s v="0"/>
    <s v="0"/>
    <s v="0"/>
    <n v="61.5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8"/>
    <n v="18280.89"/>
    <n v="0"/>
    <n v="0"/>
    <n v="0"/>
    <n v="18120.53"/>
    <s v="0"/>
    <s v="0"/>
    <s v="0"/>
    <s v="0"/>
    <s v="0"/>
    <s v="0"/>
    <s v="0"/>
    <n v="18120.5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19"/>
    <n v="2718.33"/>
    <n v="0"/>
    <n v="0"/>
    <n v="0"/>
    <n v="2694.48"/>
    <s v="0"/>
    <s v="0"/>
    <s v="0"/>
    <s v="0"/>
    <s v="0"/>
    <s v="0"/>
    <s v="0"/>
    <n v="2694.4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25"/>
    <n v="57.97"/>
    <n v="0"/>
    <n v="0"/>
    <n v="0"/>
    <n v="57.46"/>
    <s v="0"/>
    <s v="0"/>
    <s v="0"/>
    <s v="0"/>
    <s v="0"/>
    <s v="0"/>
    <s v="0"/>
    <n v="57.4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26"/>
    <n v="767.28"/>
    <n v="0"/>
    <n v="0"/>
    <n v="0"/>
    <n v="760.55"/>
    <s v="0"/>
    <s v="0"/>
    <s v="0"/>
    <s v="0"/>
    <s v="0"/>
    <s v="0"/>
    <s v="0"/>
    <n v="760.5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27"/>
    <n v="658.35"/>
    <n v="0"/>
    <n v="0"/>
    <n v="0"/>
    <n v="652.57000000000005"/>
    <s v="0"/>
    <s v="0"/>
    <s v="0"/>
    <s v="0"/>
    <s v="0"/>
    <s v="0"/>
    <s v="0"/>
    <n v="652.5700000000000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28"/>
    <n v="1795.5"/>
    <n v="0"/>
    <n v="0"/>
    <n v="0"/>
    <n v="1779.75"/>
    <s v="0"/>
    <s v="0"/>
    <s v="0"/>
    <s v="0"/>
    <s v="0"/>
    <s v="0"/>
    <s v="0"/>
    <n v="1779.7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29"/>
    <n v="275.97000000000003"/>
    <n v="0"/>
    <n v="0"/>
    <n v="0"/>
    <n v="273.55"/>
    <s v="0"/>
    <s v="0"/>
    <s v="0"/>
    <s v="0"/>
    <s v="0"/>
    <s v="0"/>
    <s v="0"/>
    <n v="273.5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2"/>
    <n v="26.76"/>
    <n v="0"/>
    <n v="0"/>
    <n v="0"/>
    <n v="26.53"/>
    <s v="0"/>
    <s v="0"/>
    <s v="0"/>
    <s v="0"/>
    <s v="0"/>
    <s v="0"/>
    <s v="0"/>
    <n v="26.5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3"/>
    <n v="26.76"/>
    <n v="0"/>
    <n v="0"/>
    <n v="0"/>
    <n v="26.53"/>
    <s v="0"/>
    <s v="0"/>
    <s v="0"/>
    <s v="0"/>
    <s v="0"/>
    <s v="0"/>
    <s v="0"/>
    <n v="26.5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4"/>
    <n v="32.630000000000003"/>
    <n v="0"/>
    <n v="0"/>
    <n v="0"/>
    <n v="32.340000000000003"/>
    <s v="0"/>
    <s v="0"/>
    <s v="0"/>
    <s v="0"/>
    <s v="0"/>
    <s v="0"/>
    <s v="0"/>
    <n v="32.34000000000000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5"/>
    <n v="26.76"/>
    <n v="0"/>
    <n v="0"/>
    <n v="0"/>
    <n v="26.53"/>
    <s v="0"/>
    <s v="0"/>
    <s v="0"/>
    <s v="0"/>
    <s v="0"/>
    <s v="0"/>
    <s v="0"/>
    <n v="26.5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6"/>
    <n v="26.76"/>
    <n v="0"/>
    <n v="0"/>
    <n v="0"/>
    <n v="26.53"/>
    <s v="0"/>
    <s v="0"/>
    <s v="0"/>
    <s v="0"/>
    <s v="0"/>
    <s v="0"/>
    <s v="0"/>
    <n v="26.5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7"/>
    <n v="26.76"/>
    <n v="0"/>
    <n v="0"/>
    <n v="0"/>
    <n v="25.54"/>
    <s v="0"/>
    <s v="0"/>
    <s v="0"/>
    <s v="0"/>
    <s v="0"/>
    <s v="0"/>
    <s v="0"/>
    <n v="25.5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8"/>
    <n v="291.68"/>
    <n v="0"/>
    <n v="0"/>
    <n v="0"/>
    <n v="289.12"/>
    <s v="0"/>
    <s v="0"/>
    <s v="0"/>
    <s v="0"/>
    <s v="0"/>
    <s v="0"/>
    <s v="0"/>
    <n v="289.1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39"/>
    <n v="25.9"/>
    <n v="0"/>
    <n v="0"/>
    <n v="0"/>
    <n v="25.67"/>
    <s v="0"/>
    <s v="0"/>
    <s v="0"/>
    <s v="0"/>
    <s v="0"/>
    <s v="0"/>
    <s v="0"/>
    <n v="25.6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0"/>
    <n v="2971.92"/>
    <n v="0"/>
    <n v="0"/>
    <n v="0"/>
    <n v="2945.85"/>
    <s v="0"/>
    <s v="0"/>
    <s v="0"/>
    <s v="0"/>
    <s v="0"/>
    <s v="0"/>
    <s v="0"/>
    <n v="2945.8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1"/>
    <n v="141.44999999999999"/>
    <n v="0"/>
    <n v="0"/>
    <n v="0"/>
    <n v="140.21"/>
    <s v="0"/>
    <s v="0"/>
    <s v="0"/>
    <s v="0"/>
    <s v="0"/>
    <s v="0"/>
    <s v="0"/>
    <n v="140.2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2"/>
    <n v="305.19"/>
    <n v="0"/>
    <n v="0"/>
    <n v="0"/>
    <n v="302.51"/>
    <s v="0"/>
    <s v="0"/>
    <s v="0"/>
    <s v="0"/>
    <s v="0"/>
    <s v="0"/>
    <s v="0"/>
    <n v="302.5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3"/>
    <n v="8505.1"/>
    <n v="0"/>
    <n v="0"/>
    <n v="0"/>
    <n v="8430.49"/>
    <s v="0"/>
    <s v="0"/>
    <s v="0"/>
    <s v="0"/>
    <s v="0"/>
    <s v="0"/>
    <s v="0"/>
    <n v="8430.4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4"/>
    <n v="2320.71"/>
    <n v="0"/>
    <n v="0"/>
    <n v="0"/>
    <n v="2300.35"/>
    <s v="0"/>
    <s v="0"/>
    <s v="0"/>
    <s v="0"/>
    <s v="0"/>
    <s v="0"/>
    <s v="0"/>
    <n v="2300.3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7"/>
    <n v="299.25"/>
    <n v="0"/>
    <n v="0"/>
    <n v="0"/>
    <n v="296.62"/>
    <s v="0"/>
    <s v="0"/>
    <s v="0"/>
    <s v="0"/>
    <s v="0"/>
    <s v="0"/>
    <s v="0"/>
    <n v="296.6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8"/>
    <n v="18.100000000000001"/>
    <n v="0"/>
    <n v="0"/>
    <n v="0"/>
    <n v="17.940000000000001"/>
    <s v="0"/>
    <s v="0"/>
    <s v="0"/>
    <s v="0"/>
    <s v="0"/>
    <s v="0"/>
    <s v="0"/>
    <n v="17.94000000000000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49"/>
    <n v="3.88"/>
    <n v="0"/>
    <n v="0"/>
    <n v="0"/>
    <n v="3.85"/>
    <s v="0"/>
    <s v="0"/>
    <s v="0"/>
    <s v="0"/>
    <s v="0"/>
    <s v="0"/>
    <s v="0"/>
    <n v="3.8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0"/>
    <n v="98.8"/>
    <n v="0"/>
    <n v="0"/>
    <n v="0"/>
    <n v="97.93"/>
    <s v="0"/>
    <s v="0"/>
    <s v="0"/>
    <s v="0"/>
    <s v="0"/>
    <s v="0"/>
    <s v="0"/>
    <n v="97.9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1"/>
    <n v="67.89"/>
    <n v="0"/>
    <n v="0"/>
    <n v="0"/>
    <n v="67.290000000000006"/>
    <s v="0"/>
    <s v="0"/>
    <s v="0"/>
    <s v="0"/>
    <s v="0"/>
    <s v="0"/>
    <s v="0"/>
    <n v="67.29000000000000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2"/>
    <n v="785.23"/>
    <n v="0"/>
    <n v="0"/>
    <n v="0"/>
    <n v="778.34"/>
    <s v="0"/>
    <s v="0"/>
    <s v="0"/>
    <s v="0"/>
    <s v="0"/>
    <s v="0"/>
    <s v="0"/>
    <n v="778.3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3"/>
    <n v="15069.9"/>
    <n v="0"/>
    <n v="0"/>
    <n v="0"/>
    <n v="14937.71"/>
    <s v="0"/>
    <s v="0"/>
    <s v="0"/>
    <s v="0"/>
    <s v="0"/>
    <s v="0"/>
    <s v="0"/>
    <n v="14937.7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4"/>
    <n v="89.35"/>
    <n v="0"/>
    <n v="0"/>
    <n v="0"/>
    <n v="88.57"/>
    <s v="0"/>
    <s v="0"/>
    <s v="0"/>
    <s v="0"/>
    <s v="0"/>
    <s v="0"/>
    <s v="0"/>
    <n v="88.5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5"/>
    <n v="652.07000000000005"/>
    <n v="0"/>
    <n v="0"/>
    <n v="0"/>
    <n v="646.35"/>
    <s v="0"/>
    <s v="0"/>
    <s v="0"/>
    <s v="0"/>
    <s v="0"/>
    <s v="0"/>
    <s v="0"/>
    <n v="646.3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6"/>
    <n v="296.42"/>
    <n v="0"/>
    <n v="0"/>
    <n v="0"/>
    <n v="293.82"/>
    <s v="0"/>
    <s v="0"/>
    <s v="0"/>
    <s v="0"/>
    <s v="0"/>
    <s v="0"/>
    <s v="0"/>
    <n v="293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7"/>
    <n v="303.47000000000003"/>
    <n v="0"/>
    <n v="0"/>
    <n v="0"/>
    <n v="300.81"/>
    <s v="0"/>
    <s v="0"/>
    <s v="0"/>
    <s v="0"/>
    <s v="0"/>
    <s v="0"/>
    <s v="0"/>
    <n v="300.8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8"/>
    <n v="7.05"/>
    <n v="0"/>
    <n v="0"/>
    <n v="0"/>
    <n v="6.99"/>
    <s v="0"/>
    <s v="0"/>
    <s v="0"/>
    <s v="0"/>
    <s v="0"/>
    <s v="0"/>
    <s v="0"/>
    <n v="6.9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59"/>
    <n v="8250.26"/>
    <n v="0"/>
    <n v="0"/>
    <n v="0"/>
    <n v="8177.89"/>
    <s v="0"/>
    <s v="0"/>
    <s v="0"/>
    <s v="0"/>
    <s v="0"/>
    <s v="0"/>
    <s v="0"/>
    <n v="8177.8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60"/>
    <n v="13446.6"/>
    <n v="0"/>
    <n v="0"/>
    <n v="0"/>
    <n v="13328.65"/>
    <s v="0"/>
    <s v="0"/>
    <s v="0"/>
    <s v="0"/>
    <s v="0"/>
    <s v="0"/>
    <s v="0"/>
    <n v="13328.6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61"/>
    <n v="126.83"/>
    <n v="0"/>
    <n v="0"/>
    <n v="0"/>
    <n v="125.72"/>
    <s v="0"/>
    <s v="0"/>
    <s v="0"/>
    <s v="0"/>
    <s v="0"/>
    <s v="0"/>
    <s v="0"/>
    <n v="125.7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62"/>
    <n v="383.04"/>
    <n v="0"/>
    <n v="0"/>
    <n v="0"/>
    <n v="379.68"/>
    <s v="0"/>
    <s v="0"/>
    <s v="0"/>
    <s v="0"/>
    <s v="0"/>
    <s v="0"/>
    <s v="0"/>
    <n v="379.6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63"/>
    <n v="3344.53"/>
    <n v="0"/>
    <n v="0"/>
    <n v="0"/>
    <n v="3315.19"/>
    <s v="0"/>
    <s v="0"/>
    <s v="0"/>
    <s v="0"/>
    <s v="0"/>
    <s v="0"/>
    <s v="0"/>
    <n v="3315.1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1-16"/>
    <s v="001-011-000296864"/>
    <n v="7034.35"/>
    <n v="0"/>
    <n v="0"/>
    <n v="0"/>
    <n v="6972.65"/>
    <s v="0"/>
    <s v="0"/>
    <s v="0"/>
    <s v="0"/>
    <s v="0"/>
    <s v="0"/>
    <s v="0"/>
    <n v="6972.6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14"/>
    <s v="001-011-000299464"/>
    <n v="44.29"/>
    <n v="0"/>
    <n v="0"/>
    <n v="0"/>
    <n v="43.9"/>
    <s v="0"/>
    <s v="0"/>
    <s v="0"/>
    <s v="0"/>
    <s v="0"/>
    <s v="0"/>
    <s v="0"/>
    <n v="43.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14"/>
    <s v="001-011-000299465"/>
    <n v="65.17"/>
    <n v="0"/>
    <n v="0"/>
    <n v="0"/>
    <n v="64.599999999999994"/>
    <s v="0"/>
    <s v="0"/>
    <s v="0"/>
    <s v="0"/>
    <s v="0"/>
    <s v="0"/>
    <s v="0"/>
    <n v="64.59999999999999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14"/>
    <s v="001-011-000299466"/>
    <n v="65.17"/>
    <n v="0"/>
    <n v="0"/>
    <n v="0"/>
    <n v="64.599999999999994"/>
    <s v="0"/>
    <s v="0"/>
    <s v="0"/>
    <s v="0"/>
    <s v="0"/>
    <s v="0"/>
    <s v="0"/>
    <n v="64.59999999999999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14"/>
    <s v="001-011-000299467"/>
    <n v="34.28"/>
    <n v="0"/>
    <n v="0"/>
    <n v="0"/>
    <n v="33.979999999999997"/>
    <s v="0"/>
    <s v="0"/>
    <s v="0"/>
    <s v="0"/>
    <s v="0"/>
    <s v="0"/>
    <s v="0"/>
    <n v="33.97999999999999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14"/>
    <s v="001-011-000299468"/>
    <n v="34.28"/>
    <n v="0"/>
    <n v="0"/>
    <n v="0"/>
    <n v="33.979999999999997"/>
    <s v="0"/>
    <s v="0"/>
    <s v="0"/>
    <s v="0"/>
    <s v="0"/>
    <s v="0"/>
    <s v="0"/>
    <n v="33.97999999999999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14"/>
    <s v="001-011-000299469"/>
    <n v="34.28"/>
    <n v="0"/>
    <n v="0"/>
    <n v="0"/>
    <n v="33.979999999999997"/>
    <s v="0"/>
    <s v="0"/>
    <s v="0"/>
    <s v="0"/>
    <s v="0"/>
    <s v="0"/>
    <s v="0"/>
    <n v="33.97999999999999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14"/>
    <s v="001-011-000299470"/>
    <n v="6.73"/>
    <n v="0"/>
    <n v="0"/>
    <n v="0"/>
    <n v="6.67"/>
    <s v="0"/>
    <s v="0"/>
    <s v="0"/>
    <s v="0"/>
    <s v="0"/>
    <s v="0"/>
    <s v="0"/>
    <n v="6.6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21"/>
    <s v="001-011-000299646"/>
    <n v="59.62"/>
    <n v="0"/>
    <n v="0"/>
    <n v="0"/>
    <n v="59.1"/>
    <s v="0"/>
    <s v="0"/>
    <s v="0"/>
    <s v="0"/>
    <s v="0"/>
    <s v="0"/>
    <s v="0"/>
    <n v="59.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21"/>
    <s v="001-011-000299647"/>
    <n v="15.5"/>
    <n v="0"/>
    <n v="0"/>
    <n v="0"/>
    <n v="15.36"/>
    <s v="0"/>
    <s v="0"/>
    <s v="0"/>
    <s v="0"/>
    <s v="0"/>
    <s v="0"/>
    <s v="0"/>
    <n v="15.3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22"/>
    <s v="001-011-000299663"/>
    <n v="289.04000000000002"/>
    <n v="0"/>
    <n v="0"/>
    <n v="0"/>
    <n v="286.5"/>
    <s v="0"/>
    <s v="0"/>
    <s v="0"/>
    <s v="0"/>
    <s v="0"/>
    <s v="0"/>
    <s v="0"/>
    <n v="286.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22"/>
    <s v="001-011-000299664"/>
    <n v="11.97"/>
    <n v="0"/>
    <n v="0"/>
    <n v="0"/>
    <n v="11.86"/>
    <s v="0"/>
    <s v="0"/>
    <s v="0"/>
    <s v="0"/>
    <s v="0"/>
    <s v="0"/>
    <s v="0"/>
    <n v="11.8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2-22"/>
    <s v="001-011-000299666"/>
    <n v="165.53"/>
    <n v="0"/>
    <n v="0"/>
    <n v="0"/>
    <n v="164.08"/>
    <s v="0"/>
    <s v="0"/>
    <s v="0"/>
    <s v="0"/>
    <s v="0"/>
    <s v="0"/>
    <s v="0"/>
    <n v="164.0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4-26"/>
    <s v="001-011-000304940"/>
    <n v="31.14"/>
    <n v="0"/>
    <n v="0"/>
    <n v="0"/>
    <n v="30.87"/>
    <s v="0"/>
    <s v="0"/>
    <s v="0"/>
    <s v="0"/>
    <s v="0"/>
    <s v="0"/>
    <s v="0"/>
    <n v="30.8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4-26"/>
    <s v="001-011-000304941"/>
    <n v="29.07"/>
    <n v="0"/>
    <n v="0"/>
    <n v="0"/>
    <n v="28.81"/>
    <s v="0"/>
    <s v="0"/>
    <s v="0"/>
    <s v="0"/>
    <s v="0"/>
    <s v="0"/>
    <s v="0"/>
    <n v="28.8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4-26"/>
    <s v="001-011-000304942"/>
    <n v="40.56"/>
    <n v="0"/>
    <n v="0"/>
    <n v="0"/>
    <n v="40.200000000000003"/>
    <s v="0"/>
    <s v="0"/>
    <s v="0"/>
    <s v="0"/>
    <s v="0"/>
    <s v="0"/>
    <s v="0"/>
    <n v="40.20000000000000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4-26"/>
    <s v="001-011-000304943"/>
    <n v="11.91"/>
    <n v="0"/>
    <n v="0"/>
    <n v="0"/>
    <n v="11.81"/>
    <s v="0"/>
    <s v="0"/>
    <s v="0"/>
    <s v="0"/>
    <s v="0"/>
    <s v="0"/>
    <s v="0"/>
    <n v="11.8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4-26"/>
    <s v="001-011-000304944"/>
    <n v="11.91"/>
    <n v="0"/>
    <n v="0"/>
    <n v="0"/>
    <n v="11.81"/>
    <s v="0"/>
    <s v="0"/>
    <s v="0"/>
    <s v="0"/>
    <s v="0"/>
    <s v="0"/>
    <s v="0"/>
    <n v="11.8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02"/>
    <s v="001-011-000307117"/>
    <n v="7902.7"/>
    <n v="0"/>
    <n v="0"/>
    <n v="0"/>
    <n v="7833.38"/>
    <s v="0"/>
    <s v="0"/>
    <s v="0"/>
    <s v="0"/>
    <s v="0"/>
    <s v="0"/>
    <s v="0"/>
    <n v="7833.3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26"/>
    <n v="115.89"/>
    <n v="0"/>
    <n v="0"/>
    <n v="0"/>
    <n v="114.87"/>
    <s v="0"/>
    <s v="0"/>
    <s v="0"/>
    <s v="0"/>
    <s v="0"/>
    <s v="0"/>
    <s v="0"/>
    <n v="114.8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27"/>
    <n v="115.89"/>
    <n v="0"/>
    <n v="0"/>
    <n v="0"/>
    <n v="114.87"/>
    <s v="0"/>
    <s v="0"/>
    <s v="0"/>
    <s v="0"/>
    <s v="0"/>
    <s v="0"/>
    <s v="0"/>
    <n v="114.8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28"/>
    <n v="20.88"/>
    <n v="0"/>
    <n v="0"/>
    <n v="0"/>
    <n v="20.7"/>
    <s v="0"/>
    <s v="0"/>
    <s v="0"/>
    <s v="0"/>
    <s v="0"/>
    <s v="0"/>
    <s v="0"/>
    <n v="20.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29"/>
    <n v="54.38"/>
    <n v="0"/>
    <n v="0"/>
    <n v="0"/>
    <n v="53.9"/>
    <s v="0"/>
    <s v="0"/>
    <s v="0"/>
    <s v="0"/>
    <s v="0"/>
    <s v="0"/>
    <s v="0"/>
    <n v="53.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30"/>
    <n v="13.91"/>
    <n v="0"/>
    <n v="0"/>
    <n v="0"/>
    <n v="13.67"/>
    <s v="0"/>
    <s v="0"/>
    <s v="0"/>
    <s v="0"/>
    <s v="0"/>
    <s v="0"/>
    <s v="0"/>
    <n v="13.6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31"/>
    <n v="38.19"/>
    <n v="0"/>
    <n v="0"/>
    <n v="0"/>
    <n v="37.85"/>
    <s v="0"/>
    <s v="0"/>
    <s v="0"/>
    <s v="0"/>
    <s v="0"/>
    <s v="0"/>
    <s v="0"/>
    <n v="37.8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32"/>
    <n v="18.32"/>
    <n v="0"/>
    <n v="0"/>
    <n v="0"/>
    <n v="18.16"/>
    <s v="0"/>
    <s v="0"/>
    <s v="0"/>
    <s v="0"/>
    <s v="0"/>
    <s v="0"/>
    <s v="0"/>
    <n v="18.1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33"/>
    <n v="4.7699999999999996"/>
    <n v="0"/>
    <n v="0"/>
    <n v="0"/>
    <n v="4.7300000000000004"/>
    <s v="0"/>
    <s v="0"/>
    <s v="0"/>
    <s v="0"/>
    <s v="0"/>
    <s v="0"/>
    <s v="0"/>
    <n v="4.730000000000000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5-19"/>
    <s v="001-011-000307534"/>
    <n v="66.28"/>
    <n v="0"/>
    <n v="0"/>
    <n v="0"/>
    <n v="65.7"/>
    <s v="0"/>
    <s v="0"/>
    <s v="0"/>
    <s v="0"/>
    <s v="0"/>
    <s v="0"/>
    <s v="0"/>
    <n v="65.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6-09"/>
    <s v="001-011-000309988"/>
    <n v="27.33"/>
    <n v="0"/>
    <n v="0"/>
    <n v="0"/>
    <n v="27.09"/>
    <s v="0"/>
    <s v="0"/>
    <s v="0"/>
    <s v="0"/>
    <s v="0"/>
    <s v="0"/>
    <s v="0"/>
    <n v="27.0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6-09"/>
    <s v="001-011-000309989"/>
    <n v="27.33"/>
    <n v="0"/>
    <n v="0"/>
    <n v="0"/>
    <n v="27.09"/>
    <s v="0"/>
    <s v="0"/>
    <s v="0"/>
    <s v="0"/>
    <s v="0"/>
    <s v="0"/>
    <s v="0"/>
    <n v="27.0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6-09"/>
    <s v="001-011-000309990"/>
    <n v="34.54"/>
    <n v="0"/>
    <n v="0"/>
    <n v="0"/>
    <n v="34.229999999999997"/>
    <s v="0"/>
    <s v="0"/>
    <s v="0"/>
    <s v="0"/>
    <s v="0"/>
    <s v="0"/>
    <s v="0"/>
    <n v="34.22999999999999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6-09"/>
    <s v="001-011-000309991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7-20"/>
    <s v="001-011-000313110"/>
    <n v="38.04"/>
    <n v="0"/>
    <n v="0"/>
    <n v="0"/>
    <n v="37.700000000000003"/>
    <s v="0"/>
    <s v="0"/>
    <s v="0"/>
    <s v="0"/>
    <s v="0"/>
    <s v="0"/>
    <s v="0"/>
    <n v="37.70000000000000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7-20"/>
    <s v="001-011-000313111"/>
    <n v="60.67"/>
    <n v="0"/>
    <n v="0"/>
    <n v="0"/>
    <n v="60.13"/>
    <s v="0"/>
    <s v="0"/>
    <s v="0"/>
    <s v="0"/>
    <s v="0"/>
    <s v="0"/>
    <s v="0"/>
    <n v="60.1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7-20"/>
    <s v="001-011-000313112"/>
    <n v="60.67"/>
    <n v="0"/>
    <n v="0"/>
    <n v="0"/>
    <n v="60.13"/>
    <s v="0"/>
    <s v="0"/>
    <s v="0"/>
    <s v="0"/>
    <s v="0"/>
    <s v="0"/>
    <s v="0"/>
    <n v="60.1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7-20"/>
    <s v="001-011-000313113"/>
    <n v="20953.580000000002"/>
    <n v="0"/>
    <n v="0"/>
    <n v="0"/>
    <n v="20766.490000000002"/>
    <s v="0"/>
    <s v="0"/>
    <s v="0"/>
    <s v="0"/>
    <s v="0"/>
    <s v="0"/>
    <s v="0"/>
    <n v="20766.49000000000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7-20"/>
    <s v="001-011-000313117"/>
    <n v="159.30000000000001"/>
    <n v="0"/>
    <n v="0"/>
    <n v="0"/>
    <n v="157.88"/>
    <s v="0"/>
    <s v="0"/>
    <s v="0"/>
    <s v="0"/>
    <s v="0"/>
    <s v="0"/>
    <s v="0"/>
    <n v="157.8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7-21"/>
    <s v="001-011-000313156"/>
    <n v="42.16"/>
    <n v="0"/>
    <n v="0"/>
    <n v="0"/>
    <n v="41.78"/>
    <s v="0"/>
    <s v="0"/>
    <s v="0"/>
    <s v="0"/>
    <s v="0"/>
    <s v="0"/>
    <s v="0"/>
    <n v="41.7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18"/>
    <s v="001-011-000315861"/>
    <n v="180.63"/>
    <n v="0"/>
    <n v="0"/>
    <n v="0"/>
    <n v="179.02"/>
    <s v="0"/>
    <s v="0"/>
    <s v="0"/>
    <s v="0"/>
    <s v="0"/>
    <s v="0"/>
    <s v="0"/>
    <n v="179.0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18"/>
    <s v="001-011-000315862"/>
    <n v="642.23"/>
    <n v="0"/>
    <n v="0"/>
    <n v="0"/>
    <n v="642.23"/>
    <s v="0"/>
    <s v="0"/>
    <s v="0"/>
    <s v="0"/>
    <s v="0"/>
    <s v="0"/>
    <s v="0"/>
    <n v="642.2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18"/>
    <s v="001-011-000315863"/>
    <n v="11.96"/>
    <n v="0"/>
    <n v="0"/>
    <n v="0"/>
    <n v="11.85"/>
    <s v="0"/>
    <s v="0"/>
    <s v="0"/>
    <s v="0"/>
    <s v="0"/>
    <s v="0"/>
    <s v="0"/>
    <n v="11.8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18"/>
    <s v="001-011-000315864"/>
    <n v="171.7"/>
    <n v="0"/>
    <n v="0"/>
    <n v="0"/>
    <n v="170.17"/>
    <s v="0"/>
    <s v="0"/>
    <s v="0"/>
    <s v="0"/>
    <s v="0"/>
    <s v="0"/>
    <s v="0"/>
    <n v="170.1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896"/>
    <n v="333.92"/>
    <n v="0"/>
    <n v="0"/>
    <n v="0"/>
    <n v="330.96"/>
    <s v="0"/>
    <s v="0"/>
    <s v="0"/>
    <s v="0"/>
    <s v="0"/>
    <s v="0"/>
    <s v="0"/>
    <n v="330.9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897"/>
    <n v="587.33000000000004"/>
    <n v="0"/>
    <n v="0"/>
    <n v="0"/>
    <n v="582.09"/>
    <s v="0"/>
    <s v="0"/>
    <s v="0"/>
    <s v="0"/>
    <s v="0"/>
    <s v="0"/>
    <s v="0"/>
    <n v="582.0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898"/>
    <n v="3858.6"/>
    <n v="0"/>
    <n v="0"/>
    <n v="0"/>
    <n v="3824.15"/>
    <s v="0"/>
    <s v="0"/>
    <s v="0"/>
    <s v="0"/>
    <s v="0"/>
    <s v="0"/>
    <s v="0"/>
    <n v="3824.1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899"/>
    <n v="1005.86"/>
    <n v="0"/>
    <n v="0"/>
    <n v="0"/>
    <n v="996.88"/>
    <s v="0"/>
    <s v="0"/>
    <s v="0"/>
    <s v="0"/>
    <s v="0"/>
    <s v="0"/>
    <s v="0"/>
    <n v="996.8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900"/>
    <n v="2024.34"/>
    <n v="0"/>
    <n v="0"/>
    <n v="0"/>
    <n v="2006.27"/>
    <s v="0"/>
    <s v="0"/>
    <s v="0"/>
    <s v="0"/>
    <s v="0"/>
    <s v="0"/>
    <s v="0"/>
    <n v="2006.2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904"/>
    <n v="40.42"/>
    <n v="0"/>
    <n v="0"/>
    <n v="0"/>
    <n v="40.06"/>
    <s v="0"/>
    <s v="0"/>
    <s v="0"/>
    <s v="0"/>
    <s v="0"/>
    <s v="0"/>
    <s v="0"/>
    <n v="40.0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905"/>
    <n v="13.66"/>
    <n v="0"/>
    <n v="0"/>
    <n v="0"/>
    <n v="13.54"/>
    <s v="0"/>
    <s v="0"/>
    <s v="0"/>
    <s v="0"/>
    <s v="0"/>
    <s v="0"/>
    <s v="0"/>
    <n v="13.5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906"/>
    <n v="52.01"/>
    <n v="0"/>
    <n v="0"/>
    <n v="0"/>
    <n v="51.55"/>
    <s v="0"/>
    <s v="0"/>
    <s v="0"/>
    <s v="0"/>
    <s v="0"/>
    <s v="0"/>
    <s v="0"/>
    <n v="51.5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907"/>
    <n v="67.66"/>
    <n v="0"/>
    <n v="0"/>
    <n v="0"/>
    <n v="67.06"/>
    <s v="0"/>
    <s v="0"/>
    <s v="0"/>
    <s v="0"/>
    <s v="0"/>
    <s v="0"/>
    <s v="0"/>
    <n v="67.0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8-21"/>
    <s v="001-011-000315908"/>
    <n v="133.28"/>
    <n v="0"/>
    <n v="0"/>
    <n v="0"/>
    <n v="132.09"/>
    <s v="0"/>
    <s v="0"/>
    <s v="0"/>
    <s v="0"/>
    <s v="0"/>
    <s v="0"/>
    <s v="0"/>
    <n v="132.0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1"/>
    <s v="001-011-000319020"/>
    <n v="88.2"/>
    <n v="0"/>
    <n v="0"/>
    <n v="0"/>
    <n v="87.41"/>
    <s v="0"/>
    <s v="0"/>
    <s v="0"/>
    <s v="0"/>
    <s v="0"/>
    <s v="0"/>
    <s v="0"/>
    <n v="87.4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1"/>
    <s v="001-011-000319021"/>
    <n v="74.59"/>
    <n v="0"/>
    <n v="0"/>
    <n v="0"/>
    <n v="73.92"/>
    <s v="0"/>
    <s v="0"/>
    <s v="0"/>
    <s v="0"/>
    <s v="0"/>
    <s v="0"/>
    <s v="0"/>
    <n v="73.9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1"/>
    <s v="001-011-000319022"/>
    <n v="124.99"/>
    <n v="0"/>
    <n v="0"/>
    <n v="0"/>
    <n v="123.87"/>
    <s v="0"/>
    <s v="0"/>
    <s v="0"/>
    <s v="0"/>
    <s v="0"/>
    <s v="0"/>
    <s v="0"/>
    <n v="123.8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1"/>
    <s v="001-011-000319023"/>
    <n v="605.91999999999996"/>
    <n v="0"/>
    <n v="0"/>
    <n v="0"/>
    <n v="600.51"/>
    <s v="0"/>
    <s v="0"/>
    <s v="0"/>
    <s v="0"/>
    <s v="0"/>
    <s v="0"/>
    <s v="0"/>
    <n v="600.5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6"/>
    <s v="001-011-000319027"/>
    <n v="75.8"/>
    <n v="0"/>
    <n v="0"/>
    <n v="0"/>
    <n v="75.12"/>
    <s v="0"/>
    <s v="0"/>
    <s v="0"/>
    <s v="0"/>
    <s v="0"/>
    <s v="0"/>
    <s v="0"/>
    <n v="75.1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6"/>
    <s v="001-011-000319028"/>
    <n v="42.64"/>
    <n v="0"/>
    <n v="0"/>
    <n v="0"/>
    <n v="42.26"/>
    <s v="0"/>
    <s v="0"/>
    <s v="0"/>
    <s v="0"/>
    <s v="0"/>
    <s v="0"/>
    <s v="0"/>
    <n v="42.2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6"/>
    <s v="001-011-000319030"/>
    <n v="31.37"/>
    <n v="0"/>
    <n v="0"/>
    <n v="0"/>
    <n v="31.09"/>
    <s v="0"/>
    <s v="0"/>
    <s v="0"/>
    <s v="0"/>
    <s v="0"/>
    <s v="0"/>
    <s v="0"/>
    <n v="31.0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6"/>
    <s v="001-011-000319031"/>
    <n v="1512.56"/>
    <n v="0"/>
    <n v="0"/>
    <n v="0"/>
    <n v="1499.05"/>
    <s v="0"/>
    <s v="0"/>
    <s v="0"/>
    <s v="0"/>
    <s v="0"/>
    <s v="0"/>
    <s v="0"/>
    <n v="1499.0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7"/>
    <s v="001-011-000319032"/>
    <n v="163.46"/>
    <n v="0"/>
    <n v="0"/>
    <n v="0"/>
    <n v="162"/>
    <s v="0"/>
    <s v="0"/>
    <s v="0"/>
    <s v="0"/>
    <s v="0"/>
    <s v="0"/>
    <s v="0"/>
    <n v="16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7"/>
    <s v="001-011-000319033"/>
    <n v="364.9"/>
    <n v="0"/>
    <n v="0"/>
    <n v="0"/>
    <n v="361.64"/>
    <s v="0"/>
    <s v="0"/>
    <s v="0"/>
    <s v="0"/>
    <s v="0"/>
    <s v="0"/>
    <s v="0"/>
    <n v="361.6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7"/>
    <s v="001-011-000319034"/>
    <n v="120.49"/>
    <n v="0"/>
    <n v="0"/>
    <n v="0"/>
    <n v="119.41"/>
    <s v="0"/>
    <s v="0"/>
    <s v="0"/>
    <s v="0"/>
    <s v="0"/>
    <s v="0"/>
    <s v="0"/>
    <n v="119.4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7"/>
    <s v="001-011-000319037"/>
    <n v="535.80999999999995"/>
    <n v="0"/>
    <n v="0"/>
    <n v="0"/>
    <n v="531.03"/>
    <s v="0"/>
    <s v="0"/>
    <s v="0"/>
    <s v="0"/>
    <s v="0"/>
    <s v="0"/>
    <s v="0"/>
    <n v="531.0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7"/>
    <s v="001-011-000319039"/>
    <n v="269.58"/>
    <n v="0"/>
    <n v="0"/>
    <n v="0"/>
    <n v="265.57"/>
    <s v="0"/>
    <s v="0"/>
    <s v="0"/>
    <s v="0"/>
    <s v="0"/>
    <s v="0"/>
    <s v="0"/>
    <n v="265.5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09-27"/>
    <s v="001-011-000319040"/>
    <n v="133.94999999999999"/>
    <n v="0"/>
    <n v="0"/>
    <n v="0"/>
    <n v="132.75"/>
    <s v="0"/>
    <s v="0"/>
    <s v="0"/>
    <s v="0"/>
    <s v="0"/>
    <s v="0"/>
    <s v="0"/>
    <n v="132.7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3"/>
    <s v="001-011-000321758"/>
    <n v="147.55000000000001"/>
    <n v="0"/>
    <n v="0"/>
    <n v="0"/>
    <n v="146.22999999999999"/>
    <s v="0"/>
    <s v="0"/>
    <s v="0"/>
    <s v="0"/>
    <s v="0"/>
    <s v="0"/>
    <s v="0"/>
    <n v="146.2299999999999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3"/>
    <s v="001-011-000321759"/>
    <n v="154.15"/>
    <n v="0"/>
    <n v="0"/>
    <n v="0"/>
    <n v="152.77000000000001"/>
    <s v="0"/>
    <s v="0"/>
    <s v="0"/>
    <s v="0"/>
    <s v="0"/>
    <s v="0"/>
    <s v="0"/>
    <n v="152.7700000000000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4"/>
    <s v="001-011-000321773"/>
    <n v="26.58"/>
    <n v="0"/>
    <n v="0"/>
    <n v="0"/>
    <n v="26.34"/>
    <s v="0"/>
    <s v="0"/>
    <s v="0"/>
    <s v="0"/>
    <s v="0"/>
    <s v="0"/>
    <s v="0"/>
    <n v="26.3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6"/>
    <s v="001-011-000321780"/>
    <n v="33.4"/>
    <n v="0"/>
    <n v="0"/>
    <n v="0"/>
    <n v="33.1"/>
    <s v="0"/>
    <s v="0"/>
    <s v="0"/>
    <s v="0"/>
    <s v="0"/>
    <s v="0"/>
    <s v="0"/>
    <n v="33.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6"/>
    <s v="001-011-000321781"/>
    <n v="26.58"/>
    <n v="0"/>
    <n v="0"/>
    <n v="0"/>
    <n v="26.34"/>
    <s v="0"/>
    <s v="0"/>
    <s v="0"/>
    <s v="0"/>
    <s v="0"/>
    <s v="0"/>
    <s v="0"/>
    <n v="26.3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6"/>
    <s v="001-011-000321782"/>
    <n v="26.58"/>
    <n v="0"/>
    <n v="0"/>
    <n v="0"/>
    <n v="26.34"/>
    <s v="0"/>
    <s v="0"/>
    <s v="0"/>
    <s v="0"/>
    <s v="0"/>
    <s v="0"/>
    <s v="0"/>
    <n v="26.3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6"/>
    <s v="001-011-000321783"/>
    <n v="27.15"/>
    <n v="0"/>
    <n v="0"/>
    <n v="0"/>
    <n v="27.15"/>
    <s v="0"/>
    <s v="0"/>
    <s v="0"/>
    <s v="0"/>
    <s v="0"/>
    <s v="0"/>
    <s v="0"/>
    <n v="27.1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0-26"/>
    <s v="001-011-000321784"/>
    <n v="31.09"/>
    <n v="0"/>
    <n v="0"/>
    <n v="0"/>
    <n v="30.81"/>
    <s v="0"/>
    <s v="0"/>
    <s v="0"/>
    <s v="0"/>
    <s v="0"/>
    <s v="0"/>
    <s v="0"/>
    <n v="30.8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07"/>
    <s v="001-011-000324146"/>
    <n v="26.58"/>
    <n v="0"/>
    <n v="0"/>
    <n v="0"/>
    <n v="26.34"/>
    <s v="0"/>
    <s v="0"/>
    <s v="0"/>
    <s v="0"/>
    <s v="0"/>
    <s v="0"/>
    <s v="0"/>
    <n v="26.3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07"/>
    <s v="001-011-000324147"/>
    <n v="26.58"/>
    <n v="0"/>
    <n v="0"/>
    <n v="0"/>
    <n v="26.34"/>
    <s v="0"/>
    <s v="0"/>
    <s v="0"/>
    <s v="0"/>
    <s v="0"/>
    <s v="0"/>
    <s v="0"/>
    <n v="26.3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07"/>
    <s v="001-011-000324148"/>
    <n v="11.29"/>
    <n v="0"/>
    <n v="0"/>
    <n v="0"/>
    <n v="11.19"/>
    <s v="0"/>
    <s v="0"/>
    <s v="0"/>
    <s v="0"/>
    <s v="0"/>
    <s v="0"/>
    <s v="0"/>
    <n v="11.1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07"/>
    <s v="001-011-000324149"/>
    <n v="26.58"/>
    <n v="0"/>
    <n v="0"/>
    <n v="0"/>
    <n v="26.34"/>
    <s v="0"/>
    <s v="0"/>
    <s v="0"/>
    <s v="0"/>
    <s v="0"/>
    <s v="0"/>
    <s v="0"/>
    <n v="26.3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07"/>
    <s v="001-011-000324150"/>
    <n v="25.56"/>
    <n v="0"/>
    <n v="0"/>
    <n v="0"/>
    <n v="25.33"/>
    <s v="0"/>
    <s v="0"/>
    <s v="0"/>
    <s v="0"/>
    <s v="0"/>
    <s v="0"/>
    <s v="0"/>
    <n v="25.3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07"/>
    <s v="001-011-000324151"/>
    <n v="34.1"/>
    <n v="0"/>
    <n v="0"/>
    <n v="0"/>
    <n v="33.799999999999997"/>
    <s v="0"/>
    <s v="0"/>
    <s v="0"/>
    <s v="0"/>
    <s v="0"/>
    <s v="0"/>
    <s v="0"/>
    <n v="33.79999999999999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07"/>
    <s v="001-011-000324152"/>
    <n v="11.29"/>
    <n v="0"/>
    <n v="0"/>
    <n v="0"/>
    <n v="11.19"/>
    <s v="0"/>
    <s v="0"/>
    <s v="0"/>
    <s v="0"/>
    <s v="0"/>
    <s v="0"/>
    <s v="0"/>
    <n v="11.1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20"/>
    <s v="001-011-000324587"/>
    <n v="145.35"/>
    <n v="0"/>
    <n v="0"/>
    <n v="0"/>
    <n v="144.05000000000001"/>
    <s v="0"/>
    <s v="0"/>
    <s v="0"/>
    <s v="0"/>
    <s v="0"/>
    <s v="0"/>
    <s v="0"/>
    <n v="144.0500000000000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20"/>
    <s v="001-011-000324588"/>
    <n v="149.84"/>
    <n v="0"/>
    <n v="0"/>
    <n v="0"/>
    <n v="148.5"/>
    <s v="0"/>
    <s v="0"/>
    <s v="0"/>
    <s v="0"/>
    <s v="0"/>
    <s v="0"/>
    <s v="0"/>
    <n v="148.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20"/>
    <s v="001-011-000324590"/>
    <n v="14019.11"/>
    <n v="0"/>
    <n v="0"/>
    <n v="0"/>
    <n v="13893.94"/>
    <s v="0"/>
    <s v="0"/>
    <s v="0"/>
    <s v="0"/>
    <s v="0"/>
    <s v="0"/>
    <s v="0"/>
    <n v="13893.9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1-24"/>
    <s v="001-011-000324659"/>
    <n v="32.07"/>
    <n v="0"/>
    <n v="0"/>
    <n v="0"/>
    <n v="31.78"/>
    <s v="0"/>
    <s v="0"/>
    <s v="0"/>
    <s v="0"/>
    <s v="0"/>
    <s v="0"/>
    <s v="0"/>
    <n v="31.7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7-12-19"/>
    <s v="001-011-000327542"/>
    <n v="2304.4299999999998"/>
    <n v="0"/>
    <n v="0"/>
    <n v="0"/>
    <n v="2304.4299999999998"/>
    <s v="0"/>
    <s v="0"/>
    <s v="0"/>
    <s v="0"/>
    <s v="0"/>
    <s v="0"/>
    <s v="0"/>
    <n v="2304.429999999999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1-10"/>
    <s v="001-011-000331939"/>
    <n v="178.75"/>
    <n v="0"/>
    <n v="0"/>
    <n v="0"/>
    <n v="177.15"/>
    <s v="0"/>
    <s v="0"/>
    <s v="0"/>
    <s v="0"/>
    <s v="0"/>
    <s v="0"/>
    <s v="0"/>
    <n v="177.1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1-11"/>
    <s v="001-011-000332002"/>
    <n v="120.69"/>
    <n v="0"/>
    <n v="0"/>
    <n v="0"/>
    <n v="119.61"/>
    <s v="0"/>
    <s v="0"/>
    <s v="0"/>
    <s v="0"/>
    <s v="0"/>
    <s v="0"/>
    <s v="0"/>
    <n v="119.6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1-11"/>
    <s v="001-011-000332003"/>
    <n v="58.77"/>
    <n v="0"/>
    <n v="0"/>
    <n v="0"/>
    <n v="58.25"/>
    <s v="0"/>
    <s v="0"/>
    <s v="0"/>
    <s v="0"/>
    <s v="0"/>
    <s v="0"/>
    <s v="0"/>
    <n v="58.2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1-29"/>
    <s v="001-011-000332324"/>
    <n v="127.88"/>
    <n v="0"/>
    <n v="0"/>
    <n v="0"/>
    <n v="126.74"/>
    <s v="0"/>
    <s v="0"/>
    <s v="0"/>
    <s v="0"/>
    <s v="0"/>
    <s v="0"/>
    <s v="0"/>
    <n v="126.7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1-29"/>
    <s v="001-011-000332325"/>
    <n v="237.84"/>
    <n v="0"/>
    <n v="0"/>
    <n v="0"/>
    <n v="235.72"/>
    <s v="0"/>
    <s v="0"/>
    <s v="0"/>
    <s v="0"/>
    <s v="0"/>
    <s v="0"/>
    <s v="0"/>
    <n v="235.7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1-29"/>
    <s v="001-011-000332326"/>
    <n v="161.80000000000001"/>
    <n v="0"/>
    <n v="0"/>
    <n v="0"/>
    <n v="160.36000000000001"/>
    <s v="0"/>
    <s v="0"/>
    <s v="0"/>
    <s v="0"/>
    <s v="0"/>
    <s v="0"/>
    <s v="0"/>
    <n v="160.3600000000000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2-16"/>
    <s v="001-011-000334847"/>
    <n v="93915.42"/>
    <n v="0"/>
    <n v="0"/>
    <n v="0"/>
    <n v="93076.89"/>
    <s v="0"/>
    <s v="0"/>
    <s v="0"/>
    <s v="0"/>
    <s v="0"/>
    <s v="0"/>
    <s v="0"/>
    <n v="93076.8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3-13"/>
    <s v="001-011-000337546"/>
    <n v="6.32"/>
    <n v="0"/>
    <n v="0"/>
    <n v="0"/>
    <n v="6.26"/>
    <s v="0"/>
    <s v="0"/>
    <s v="0"/>
    <s v="0"/>
    <s v="0"/>
    <s v="0"/>
    <s v="0"/>
    <n v="6.2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5-14"/>
    <s v="001-011-000342857"/>
    <n v="67.38"/>
    <n v="0"/>
    <n v="0"/>
    <n v="0"/>
    <n v="67.38"/>
    <s v="0"/>
    <s v="0"/>
    <s v="0"/>
    <s v="0"/>
    <s v="0"/>
    <s v="0"/>
    <s v="0"/>
    <n v="67.3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5-14"/>
    <s v="001-011-000342858"/>
    <n v="52.82"/>
    <n v="0"/>
    <n v="0"/>
    <n v="0"/>
    <n v="52.35"/>
    <s v="0"/>
    <s v="0"/>
    <s v="0"/>
    <s v="0"/>
    <s v="0"/>
    <s v="0"/>
    <s v="0"/>
    <n v="52.3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5-14"/>
    <s v="001-011-000342859"/>
    <n v="81.849999999999994"/>
    <n v="0"/>
    <n v="0"/>
    <n v="0"/>
    <n v="81.12"/>
    <s v="0"/>
    <s v="0"/>
    <s v="0"/>
    <s v="0"/>
    <s v="0"/>
    <s v="0"/>
    <s v="0"/>
    <n v="81.1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5-14"/>
    <s v="001-011-000342860"/>
    <n v="27.65"/>
    <n v="0"/>
    <n v="0"/>
    <n v="0"/>
    <n v="27.4"/>
    <s v="0"/>
    <s v="0"/>
    <s v="0"/>
    <s v="0"/>
    <s v="0"/>
    <s v="0"/>
    <s v="0"/>
    <n v="27.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5-14"/>
    <s v="001-011-000342861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5-14"/>
    <s v="001-011-000342862"/>
    <n v="27.65"/>
    <n v="0"/>
    <n v="0"/>
    <n v="0"/>
    <n v="27.4"/>
    <s v="0"/>
    <s v="0"/>
    <s v="0"/>
    <s v="0"/>
    <s v="0"/>
    <s v="0"/>
    <s v="0"/>
    <n v="27.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5-14"/>
    <s v="001-011-000342863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6-18"/>
    <s v="001-011-000345712"/>
    <n v="29.16"/>
    <n v="0"/>
    <n v="0"/>
    <n v="0"/>
    <n v="28.9"/>
    <s v="0"/>
    <s v="0"/>
    <s v="0"/>
    <s v="0"/>
    <s v="0"/>
    <s v="0"/>
    <s v="0"/>
    <n v="28.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6-18"/>
    <s v="001-011-000345713"/>
    <n v="84.64"/>
    <n v="0"/>
    <n v="0"/>
    <n v="0"/>
    <n v="83.88"/>
    <s v="0"/>
    <s v="0"/>
    <s v="0"/>
    <s v="0"/>
    <s v="0"/>
    <s v="0"/>
    <s v="0"/>
    <n v="83.8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6-18"/>
    <s v="001-011-000345714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6-18"/>
    <s v="001-011-000345715"/>
    <n v="13.53"/>
    <n v="0"/>
    <n v="0"/>
    <n v="0"/>
    <n v="13.41"/>
    <s v="0"/>
    <s v="0"/>
    <s v="0"/>
    <s v="0"/>
    <s v="0"/>
    <s v="0"/>
    <s v="0"/>
    <n v="13.4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6-18"/>
    <s v="001-011-000345716"/>
    <n v="57.58"/>
    <n v="0"/>
    <n v="0"/>
    <n v="0"/>
    <n v="57.07"/>
    <s v="0"/>
    <s v="0"/>
    <s v="0"/>
    <s v="0"/>
    <s v="0"/>
    <s v="0"/>
    <s v="0"/>
    <n v="57.0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1"/>
    <n v="6.24"/>
    <n v="0"/>
    <n v="0"/>
    <n v="0"/>
    <n v="6.18"/>
    <s v="0"/>
    <s v="0"/>
    <s v="0"/>
    <s v="0"/>
    <s v="0"/>
    <s v="0"/>
    <s v="0"/>
    <n v="6.1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2"/>
    <n v="0.31"/>
    <n v="0"/>
    <n v="0"/>
    <n v="0"/>
    <n v="0.31"/>
    <s v="0"/>
    <s v="0"/>
    <s v="0"/>
    <s v="0"/>
    <s v="0"/>
    <s v="0"/>
    <s v="0"/>
    <n v="0.3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3"/>
    <n v="57.58"/>
    <n v="0"/>
    <n v="0"/>
    <n v="0"/>
    <n v="57.07"/>
    <s v="0"/>
    <s v="0"/>
    <s v="0"/>
    <s v="0"/>
    <s v="0"/>
    <s v="0"/>
    <s v="0"/>
    <n v="57.0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4"/>
    <n v="57.58"/>
    <n v="0"/>
    <n v="0"/>
    <n v="0"/>
    <n v="57.07"/>
    <s v="0"/>
    <s v="0"/>
    <s v="0"/>
    <s v="0"/>
    <s v="0"/>
    <s v="0"/>
    <s v="0"/>
    <n v="57.0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5"/>
    <n v="366.91"/>
    <n v="0"/>
    <n v="0"/>
    <n v="0"/>
    <n v="363.63"/>
    <s v="0"/>
    <s v="0"/>
    <s v="0"/>
    <s v="0"/>
    <s v="0"/>
    <s v="0"/>
    <s v="0"/>
    <n v="363.6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6"/>
    <n v="163.86"/>
    <n v="0"/>
    <n v="0"/>
    <n v="0"/>
    <n v="162.4"/>
    <s v="0"/>
    <s v="0"/>
    <s v="0"/>
    <s v="0"/>
    <s v="0"/>
    <s v="0"/>
    <s v="0"/>
    <n v="162.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7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8"/>
    <n v="282.24"/>
    <n v="0"/>
    <n v="0"/>
    <n v="0"/>
    <n v="279.72000000000003"/>
    <s v="0"/>
    <s v="0"/>
    <s v="0"/>
    <s v="0"/>
    <s v="0"/>
    <s v="0"/>
    <s v="0"/>
    <n v="279.7200000000000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29"/>
    <n v="587.44000000000005"/>
    <n v="0"/>
    <n v="0"/>
    <n v="0"/>
    <n v="582.19000000000005"/>
    <s v="0"/>
    <s v="0"/>
    <s v="0"/>
    <s v="0"/>
    <s v="0"/>
    <s v="0"/>
    <s v="0"/>
    <n v="582.1900000000000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6"/>
    <s v="001-011-000350930"/>
    <n v="232.18"/>
    <n v="0"/>
    <n v="0"/>
    <n v="0"/>
    <n v="230.11"/>
    <s v="0"/>
    <s v="0"/>
    <s v="0"/>
    <s v="0"/>
    <s v="0"/>
    <s v="0"/>
    <s v="0"/>
    <n v="230.1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9"/>
    <s v="001-011-000351074"/>
    <n v="173.19"/>
    <n v="0"/>
    <n v="0"/>
    <n v="0"/>
    <n v="171.64"/>
    <s v="0"/>
    <s v="0"/>
    <s v="0"/>
    <s v="0"/>
    <s v="0"/>
    <s v="0"/>
    <s v="0"/>
    <n v="171.6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9"/>
    <s v="001-011-000351075"/>
    <n v="18.11"/>
    <n v="0"/>
    <n v="0"/>
    <n v="0"/>
    <n v="18.11"/>
    <s v="0"/>
    <s v="0"/>
    <s v="0"/>
    <s v="0"/>
    <s v="0"/>
    <s v="0"/>
    <s v="0"/>
    <n v="18.1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9"/>
    <s v="001-011-000351076"/>
    <n v="154.35"/>
    <n v="0"/>
    <n v="0"/>
    <n v="0"/>
    <n v="152.97"/>
    <s v="0"/>
    <s v="0"/>
    <s v="0"/>
    <s v="0"/>
    <s v="0"/>
    <s v="0"/>
    <s v="0"/>
    <n v="152.9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9"/>
    <s v="001-011-000351086"/>
    <n v="54.12"/>
    <n v="0"/>
    <n v="0"/>
    <n v="0"/>
    <n v="53.64"/>
    <s v="0"/>
    <s v="0"/>
    <s v="0"/>
    <s v="0"/>
    <s v="0"/>
    <s v="0"/>
    <s v="0"/>
    <n v="53.6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09"/>
    <s v="001-011-000351087"/>
    <n v="70.22"/>
    <n v="0"/>
    <n v="0"/>
    <n v="0"/>
    <n v="69.59"/>
    <s v="0"/>
    <s v="0"/>
    <s v="0"/>
    <s v="0"/>
    <s v="0"/>
    <s v="0"/>
    <s v="0"/>
    <n v="69.5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08-24"/>
    <s v="001-011-000351323"/>
    <n v="57.6"/>
    <n v="0"/>
    <n v="0"/>
    <n v="0"/>
    <n v="57.09"/>
    <s v="0"/>
    <s v="0"/>
    <s v="0"/>
    <s v="0"/>
    <s v="0"/>
    <s v="0"/>
    <s v="0"/>
    <n v="57.09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03"/>
    <s v="001-011-000356517"/>
    <n v="26.25"/>
    <n v="0"/>
    <n v="0"/>
    <n v="0"/>
    <n v="26.02"/>
    <s v="0"/>
    <s v="0"/>
    <s v="0"/>
    <s v="0"/>
    <s v="0"/>
    <s v="0"/>
    <s v="0"/>
    <n v="26.0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03"/>
    <s v="001-011-000356518"/>
    <n v="5.57"/>
    <n v="0"/>
    <n v="0"/>
    <n v="0"/>
    <n v="5.52"/>
    <s v="0"/>
    <s v="0"/>
    <s v="0"/>
    <s v="0"/>
    <s v="0"/>
    <s v="0"/>
    <s v="0"/>
    <n v="5.5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03"/>
    <s v="001-011-000356519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03"/>
    <s v="001-011-000356520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03"/>
    <s v="001-011-000356521"/>
    <n v="57.43"/>
    <n v="0"/>
    <n v="0"/>
    <n v="0"/>
    <n v="56.92"/>
    <s v="0"/>
    <s v="0"/>
    <s v="0"/>
    <s v="0"/>
    <s v="0"/>
    <s v="0"/>
    <s v="0"/>
    <n v="56.9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03"/>
    <s v="001-011-000356522"/>
    <n v="145.72999999999999"/>
    <n v="0"/>
    <n v="0"/>
    <n v="0"/>
    <n v="144.43"/>
    <s v="0"/>
    <s v="0"/>
    <s v="0"/>
    <s v="0"/>
    <s v="0"/>
    <s v="0"/>
    <s v="0"/>
    <n v="144.4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03"/>
    <s v="001-011-000356523"/>
    <n v="145.72999999999999"/>
    <n v="0"/>
    <n v="0"/>
    <n v="0"/>
    <n v="144.43"/>
    <s v="0"/>
    <s v="0"/>
    <s v="0"/>
    <s v="0"/>
    <s v="0"/>
    <s v="0"/>
    <s v="0"/>
    <n v="144.4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12"/>
    <s v="001-011-000356759"/>
    <n v="13.13"/>
    <n v="0"/>
    <n v="0"/>
    <n v="0"/>
    <n v="13.01"/>
    <s v="0"/>
    <s v="0"/>
    <s v="0"/>
    <s v="0"/>
    <s v="0"/>
    <s v="0"/>
    <s v="0"/>
    <n v="13.0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29"/>
    <s v="001-011-000357178"/>
    <n v="168.46"/>
    <n v="0"/>
    <n v="0"/>
    <n v="0"/>
    <n v="166.96"/>
    <s v="0"/>
    <s v="0"/>
    <s v="0"/>
    <s v="0"/>
    <s v="0"/>
    <s v="0"/>
    <s v="0"/>
    <n v="166.9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29"/>
    <s v="001-011-000357179"/>
    <n v="107.92"/>
    <n v="0"/>
    <n v="0"/>
    <n v="0"/>
    <n v="106.96"/>
    <s v="0"/>
    <s v="0"/>
    <s v="0"/>
    <s v="0"/>
    <s v="0"/>
    <s v="0"/>
    <s v="0"/>
    <n v="106.9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0-29"/>
    <s v="001-011-000357180"/>
    <n v="27.06"/>
    <n v="0"/>
    <n v="0"/>
    <n v="0"/>
    <n v="26.82"/>
    <s v="0"/>
    <s v="0"/>
    <s v="0"/>
    <s v="0"/>
    <s v="0"/>
    <s v="0"/>
    <s v="0"/>
    <n v="26.8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07"/>
    <n v="81.64"/>
    <n v="0"/>
    <n v="0"/>
    <n v="0"/>
    <n v="80.91"/>
    <s v="0"/>
    <s v="0"/>
    <s v="0"/>
    <s v="0"/>
    <s v="0"/>
    <s v="0"/>
    <s v="0"/>
    <n v="80.9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08"/>
    <n v="54.25"/>
    <n v="0"/>
    <n v="0"/>
    <n v="0"/>
    <n v="53.77"/>
    <s v="0"/>
    <s v="0"/>
    <s v="0"/>
    <s v="0"/>
    <s v="0"/>
    <s v="0"/>
    <s v="0"/>
    <n v="53.77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09"/>
    <n v="84.64"/>
    <n v="0"/>
    <n v="0"/>
    <n v="0"/>
    <n v="83.88"/>
    <s v="0"/>
    <s v="0"/>
    <s v="0"/>
    <s v="0"/>
    <s v="0"/>
    <s v="0"/>
    <s v="0"/>
    <n v="83.8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10"/>
    <n v="28.16"/>
    <n v="0"/>
    <n v="0"/>
    <n v="0"/>
    <n v="27.91"/>
    <s v="0"/>
    <s v="0"/>
    <s v="0"/>
    <s v="0"/>
    <s v="0"/>
    <s v="0"/>
    <s v="0"/>
    <n v="27.9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11"/>
    <n v="87.88"/>
    <n v="0"/>
    <n v="0"/>
    <n v="0"/>
    <n v="87.88"/>
    <s v="0"/>
    <s v="0"/>
    <s v="0"/>
    <s v="0"/>
    <s v="0"/>
    <s v="0"/>
    <s v="0"/>
    <n v="87.8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12"/>
    <n v="134.80000000000001"/>
    <n v="0"/>
    <n v="0"/>
    <n v="0"/>
    <n v="133.6"/>
    <s v="0"/>
    <s v="0"/>
    <s v="0"/>
    <s v="0"/>
    <s v="0"/>
    <s v="0"/>
    <s v="0"/>
    <n v="133.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13"/>
    <n v="134.80000000000001"/>
    <n v="0"/>
    <n v="0"/>
    <n v="0"/>
    <n v="133.6"/>
    <s v="0"/>
    <s v="0"/>
    <s v="0"/>
    <s v="0"/>
    <s v="0"/>
    <s v="0"/>
    <s v="0"/>
    <n v="133.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2"/>
    <s v="001-011-000360014"/>
    <n v="25.84"/>
    <n v="0"/>
    <n v="0"/>
    <n v="0"/>
    <n v="25.61"/>
    <s v="0"/>
    <s v="0"/>
    <s v="0"/>
    <s v="0"/>
    <s v="0"/>
    <s v="0"/>
    <s v="0"/>
    <n v="25.61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33"/>
    <n v="173.19"/>
    <n v="0"/>
    <n v="0"/>
    <n v="0"/>
    <n v="171.64"/>
    <s v="0"/>
    <s v="0"/>
    <s v="0"/>
    <s v="0"/>
    <s v="0"/>
    <s v="0"/>
    <s v="0"/>
    <n v="171.64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34"/>
    <n v="342.22"/>
    <n v="0"/>
    <n v="0"/>
    <n v="0"/>
    <n v="339.16"/>
    <s v="0"/>
    <s v="0"/>
    <s v="0"/>
    <s v="0"/>
    <s v="0"/>
    <s v="0"/>
    <s v="0"/>
    <n v="339.1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35"/>
    <n v="38.93"/>
    <n v="0"/>
    <n v="0"/>
    <n v="0"/>
    <n v="38.58"/>
    <s v="0"/>
    <s v="0"/>
    <s v="0"/>
    <s v="0"/>
    <s v="0"/>
    <s v="0"/>
    <s v="0"/>
    <n v="38.58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36"/>
    <n v="5.57"/>
    <n v="0"/>
    <n v="0"/>
    <n v="0"/>
    <n v="5.52"/>
    <s v="0"/>
    <s v="0"/>
    <s v="0"/>
    <s v="0"/>
    <s v="0"/>
    <s v="0"/>
    <s v="0"/>
    <n v="5.5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37"/>
    <n v="108.33"/>
    <n v="0"/>
    <n v="0"/>
    <n v="0"/>
    <n v="107.36"/>
    <s v="0"/>
    <s v="0"/>
    <s v="0"/>
    <s v="0"/>
    <s v="0"/>
    <s v="0"/>
    <s v="0"/>
    <n v="107.36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38"/>
    <n v="4.49"/>
    <n v="0"/>
    <n v="0"/>
    <n v="0"/>
    <n v="4.45"/>
    <s v="0"/>
    <s v="0"/>
    <s v="0"/>
    <s v="0"/>
    <s v="0"/>
    <s v="0"/>
    <s v="0"/>
    <n v="4.45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39"/>
    <n v="5.78"/>
    <n v="0"/>
    <n v="0"/>
    <n v="0"/>
    <n v="5.73"/>
    <s v="0"/>
    <s v="0"/>
    <s v="0"/>
    <s v="0"/>
    <s v="0"/>
    <s v="0"/>
    <s v="0"/>
    <n v="5.73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40"/>
    <n v="5.57"/>
    <n v="0"/>
    <n v="0"/>
    <n v="0"/>
    <n v="5.52"/>
    <s v="0"/>
    <s v="0"/>
    <s v="0"/>
    <s v="0"/>
    <s v="0"/>
    <s v="0"/>
    <s v="0"/>
    <n v="5.5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41"/>
    <n v="5.57"/>
    <n v="0"/>
    <n v="0"/>
    <n v="0"/>
    <n v="5.52"/>
    <s v="0"/>
    <s v="0"/>
    <s v="0"/>
    <s v="0"/>
    <s v="0"/>
    <s v="0"/>
    <s v="0"/>
    <n v="5.5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1-27"/>
    <s v="001-011-000360042"/>
    <n v="5.57"/>
    <n v="0"/>
    <n v="0"/>
    <n v="0"/>
    <n v="5.52"/>
    <s v="0"/>
    <s v="0"/>
    <s v="0"/>
    <s v="0"/>
    <s v="0"/>
    <s v="0"/>
    <s v="0"/>
    <n v="5.52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2-27"/>
    <s v="001-011-000363059"/>
    <n v="116.19"/>
    <n v="0"/>
    <n v="0"/>
    <n v="0"/>
    <n v="115.15"/>
    <s v="0"/>
    <s v="0"/>
    <s v="0"/>
    <s v="0"/>
    <s v="0"/>
    <s v="0"/>
    <n v="115.15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2-27"/>
    <s v="001-011-000363060"/>
    <n v="167.04"/>
    <n v="0"/>
    <n v="0"/>
    <n v="0"/>
    <n v="165.55"/>
    <s v="0"/>
    <s v="0"/>
    <s v="0"/>
    <s v="0"/>
    <s v="0"/>
    <s v="0"/>
    <n v="165.55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2-27"/>
    <s v="001-011-000363061"/>
    <n v="171.46"/>
    <n v="0"/>
    <n v="0"/>
    <n v="0"/>
    <n v="169.93"/>
    <s v="0"/>
    <s v="0"/>
    <s v="0"/>
    <s v="0"/>
    <s v="0"/>
    <s v="0"/>
    <n v="169.93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2-27"/>
    <s v="001-011-000363062"/>
    <n v="20.53"/>
    <n v="0"/>
    <n v="0"/>
    <n v="0"/>
    <n v="20.350000000000001"/>
    <s v="0"/>
    <s v="0"/>
    <s v="0"/>
    <s v="0"/>
    <s v="0"/>
    <s v="0"/>
    <n v="20.350000000000001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2-27"/>
    <s v="001-011-000363063"/>
    <n v="27.06"/>
    <n v="0"/>
    <n v="0"/>
    <n v="0"/>
    <n v="26.82"/>
    <s v="0"/>
    <s v="0"/>
    <s v="0"/>
    <s v="0"/>
    <s v="0"/>
    <s v="0"/>
    <n v="26.82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8-12-27"/>
    <s v="001-011-000363064"/>
    <n v="38.28"/>
    <n v="0"/>
    <n v="0"/>
    <n v="0"/>
    <n v="37.94"/>
    <s v="0"/>
    <s v="0"/>
    <s v="0"/>
    <s v="0"/>
    <s v="0"/>
    <s v="0"/>
    <n v="37.94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07"/>
    <s v="001-011-000365476"/>
    <n v="190.27"/>
    <n v="0"/>
    <n v="0"/>
    <n v="0"/>
    <n v="188.57"/>
    <s v="0"/>
    <s v="0"/>
    <s v="0"/>
    <s v="0"/>
    <s v="0"/>
    <n v="188.57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07"/>
    <s v="001-011-000365477"/>
    <n v="27.06"/>
    <n v="0"/>
    <n v="0"/>
    <n v="0"/>
    <n v="26.82"/>
    <s v="0"/>
    <s v="0"/>
    <s v="0"/>
    <s v="0"/>
    <s v="0"/>
    <n v="26.82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07"/>
    <s v="001-011-000365478"/>
    <n v="28.16"/>
    <n v="0"/>
    <n v="0"/>
    <n v="0"/>
    <n v="27.91"/>
    <s v="0"/>
    <s v="0"/>
    <s v="0"/>
    <s v="0"/>
    <s v="0"/>
    <n v="27.91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07"/>
    <s v="001-011-000365479"/>
    <n v="282.24"/>
    <n v="0"/>
    <n v="0"/>
    <n v="0"/>
    <n v="279.72000000000003"/>
    <s v="0"/>
    <s v="0"/>
    <s v="0"/>
    <s v="0"/>
    <s v="0"/>
    <n v="279.72000000000003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07"/>
    <s v="001-011-000365480"/>
    <n v="6.56"/>
    <n v="0"/>
    <n v="0"/>
    <n v="0"/>
    <n v="6.5"/>
    <s v="0"/>
    <s v="0"/>
    <s v="0"/>
    <s v="0"/>
    <s v="0"/>
    <n v="6.5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07"/>
    <s v="001-011-000365481"/>
    <n v="69.709999999999994"/>
    <n v="0"/>
    <n v="0"/>
    <n v="0"/>
    <n v="69.09"/>
    <s v="0"/>
    <s v="0"/>
    <s v="0"/>
    <s v="0"/>
    <s v="0"/>
    <n v="69.09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07"/>
    <s v="001-011-000365482"/>
    <n v="111.5"/>
    <n v="0"/>
    <n v="0"/>
    <n v="0"/>
    <n v="110.5"/>
    <s v="0"/>
    <s v="0"/>
    <s v="0"/>
    <s v="0"/>
    <s v="0"/>
    <n v="110.5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21"/>
    <s v="001-011-000365913"/>
    <n v="11.39"/>
    <n v="0"/>
    <n v="0"/>
    <n v="0"/>
    <n v="11.29"/>
    <s v="0"/>
    <s v="0"/>
    <s v="0"/>
    <s v="0"/>
    <s v="0"/>
    <n v="11.29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21"/>
    <s v="001-011-000365914"/>
    <n v="19"/>
    <n v="0"/>
    <n v="0"/>
    <n v="0"/>
    <n v="18.829999999999998"/>
    <s v="0"/>
    <s v="0"/>
    <s v="0"/>
    <s v="0"/>
    <s v="0"/>
    <n v="18.829999999999998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21"/>
    <s v="001-011-000365915"/>
    <n v="138.4"/>
    <n v="0"/>
    <n v="0"/>
    <n v="0"/>
    <n v="137.16"/>
    <s v="0"/>
    <s v="0"/>
    <s v="0"/>
    <s v="0"/>
    <s v="0"/>
    <n v="137.16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29"/>
    <s v="001-011-000365945"/>
    <n v="3.8"/>
    <n v="0"/>
    <n v="0"/>
    <n v="0"/>
    <n v="3.8"/>
    <s v="0"/>
    <s v="0"/>
    <s v="0"/>
    <s v="0"/>
    <s v="0"/>
    <n v="3.8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1-29"/>
    <s v="001-011-000365946"/>
    <n v="27.06"/>
    <n v="0"/>
    <n v="0"/>
    <n v="0"/>
    <n v="27.06"/>
    <s v="0"/>
    <s v="0"/>
    <s v="0"/>
    <s v="0"/>
    <s v="0"/>
    <n v="27.06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2-25"/>
    <s v="001-011-000368843"/>
    <n v="29.16"/>
    <n v="0"/>
    <n v="0"/>
    <n v="0"/>
    <n v="28.9"/>
    <s v="0"/>
    <s v="0"/>
    <s v="0"/>
    <s v="0"/>
    <s v="0"/>
    <n v="28.9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2-25"/>
    <s v="001-011-000368844"/>
    <n v="85.38"/>
    <n v="0"/>
    <n v="0"/>
    <n v="0"/>
    <n v="84.62"/>
    <s v="0"/>
    <s v="0"/>
    <s v="0"/>
    <s v="0"/>
    <s v="0"/>
    <n v="84.62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5"/>
    <s v="001-011-000371657"/>
    <n v="27.82"/>
    <n v="0"/>
    <n v="0"/>
    <n v="0"/>
    <n v="27.57"/>
    <s v="0"/>
    <s v="0"/>
    <s v="0"/>
    <s v="0"/>
    <s v="0"/>
    <n v="27.57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5"/>
    <s v="001-011-000371658"/>
    <n v="61.56"/>
    <n v="0"/>
    <n v="0"/>
    <n v="0"/>
    <n v="61.01"/>
    <s v="0"/>
    <s v="0"/>
    <s v="0"/>
    <s v="0"/>
    <s v="0"/>
    <n v="61.01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5"/>
    <s v="001-011-000371659"/>
    <n v="57.59"/>
    <n v="0"/>
    <n v="0"/>
    <n v="0"/>
    <n v="57.08"/>
    <s v="0"/>
    <s v="0"/>
    <s v="0"/>
    <s v="0"/>
    <s v="0"/>
    <n v="57.08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5"/>
    <s v="001-011-000371660"/>
    <n v="29.16"/>
    <n v="0"/>
    <n v="0"/>
    <n v="0"/>
    <n v="28.9"/>
    <s v="0"/>
    <s v="0"/>
    <s v="0"/>
    <s v="0"/>
    <s v="0"/>
    <n v="28.9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1"/>
    <n v="143.44"/>
    <n v="0"/>
    <n v="0"/>
    <n v="0"/>
    <n v="142.16"/>
    <s v="0"/>
    <s v="0"/>
    <s v="0"/>
    <s v="0"/>
    <s v="0"/>
    <n v="142.16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2"/>
    <n v="128.15"/>
    <n v="0"/>
    <n v="0"/>
    <n v="0"/>
    <n v="127.01"/>
    <s v="0"/>
    <s v="0"/>
    <s v="0"/>
    <s v="0"/>
    <s v="0"/>
    <n v="127.01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3"/>
    <n v="4.18"/>
    <n v="0"/>
    <n v="0"/>
    <n v="0"/>
    <n v="4.1399999999999997"/>
    <s v="0"/>
    <s v="0"/>
    <s v="0"/>
    <s v="0"/>
    <s v="0"/>
    <n v="4.1399999999999997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4"/>
    <n v="139.26"/>
    <n v="0"/>
    <n v="0"/>
    <n v="0"/>
    <n v="138.02000000000001"/>
    <s v="0"/>
    <s v="0"/>
    <s v="0"/>
    <s v="0"/>
    <s v="0"/>
    <n v="138.02000000000001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5"/>
    <n v="148.29"/>
    <n v="0"/>
    <n v="0"/>
    <n v="0"/>
    <n v="146.97"/>
    <s v="0"/>
    <s v="0"/>
    <s v="0"/>
    <s v="0"/>
    <s v="0"/>
    <n v="146.97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6"/>
    <n v="921.31"/>
    <n v="0"/>
    <n v="0"/>
    <n v="0"/>
    <n v="913.08"/>
    <s v="0"/>
    <s v="0"/>
    <s v="0"/>
    <s v="0"/>
    <s v="0"/>
    <n v="913.08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7"/>
    <n v="61.48"/>
    <n v="0"/>
    <n v="0"/>
    <n v="0"/>
    <n v="60.93"/>
    <s v="0"/>
    <s v="0"/>
    <s v="0"/>
    <s v="0"/>
    <s v="0"/>
    <n v="60.93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8"/>
    <n v="85.76"/>
    <n v="0"/>
    <n v="0"/>
    <n v="0"/>
    <n v="84.99"/>
    <s v="0"/>
    <s v="0"/>
    <s v="0"/>
    <s v="0"/>
    <s v="0"/>
    <n v="84.99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3-26"/>
    <s v="001-011-000371669"/>
    <n v="64.010000000000005"/>
    <n v="0"/>
    <n v="0"/>
    <n v="0"/>
    <n v="63.44"/>
    <s v="0"/>
    <s v="0"/>
    <s v="0"/>
    <s v="0"/>
    <s v="0"/>
    <n v="63.44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4-11"/>
    <s v="001-011-000374262"/>
    <n v="374.98"/>
    <n v="0"/>
    <n v="0"/>
    <n v="0"/>
    <n v="374.98"/>
    <s v="0"/>
    <s v="0"/>
    <s v="0"/>
    <s v="0"/>
    <s v="0"/>
    <n v="374.98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7"/>
    <s v="001-011-000377362"/>
    <n v="27.06"/>
    <n v="0"/>
    <n v="0"/>
    <n v="0"/>
    <n v="26.82"/>
    <s v="0"/>
    <s v="0"/>
    <s v="0"/>
    <s v="0"/>
    <s v="0"/>
    <n v="26.82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7"/>
    <s v="001-011-000377363"/>
    <n v="63.53"/>
    <n v="0"/>
    <n v="0"/>
    <n v="0"/>
    <n v="62.96"/>
    <s v="0"/>
    <s v="0"/>
    <s v="0"/>
    <s v="0"/>
    <s v="0"/>
    <n v="62.96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7"/>
    <s v="001-011-000377364"/>
    <n v="4.7"/>
    <n v="0"/>
    <n v="0"/>
    <n v="0"/>
    <n v="4.66"/>
    <s v="0"/>
    <s v="0"/>
    <s v="0"/>
    <s v="0"/>
    <s v="0"/>
    <n v="4.66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7"/>
    <s v="001-011-000377365"/>
    <n v="305.76"/>
    <n v="0"/>
    <n v="0"/>
    <n v="0"/>
    <n v="303.02999999999997"/>
    <s v="0"/>
    <s v="0"/>
    <s v="0"/>
    <s v="0"/>
    <s v="0"/>
    <n v="303.02999999999997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7"/>
    <s v="001-011-000377366"/>
    <n v="67.72"/>
    <n v="0"/>
    <n v="0"/>
    <n v="0"/>
    <n v="67.12"/>
    <s v="0"/>
    <s v="0"/>
    <s v="0"/>
    <s v="0"/>
    <s v="0"/>
    <n v="67.12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7"/>
    <s v="001-011-000377367"/>
    <n v="762.16"/>
    <n v="0"/>
    <n v="0"/>
    <n v="0"/>
    <n v="762.16"/>
    <s v="0"/>
    <s v="0"/>
    <s v="0"/>
    <s v="0"/>
    <s v="0"/>
    <n v="762.16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9"/>
    <s v="001-011-000377379"/>
    <n v="82.4"/>
    <n v="0"/>
    <n v="0"/>
    <n v="0"/>
    <n v="81.66"/>
    <s v="0"/>
    <s v="0"/>
    <s v="0"/>
    <s v="0"/>
    <s v="0"/>
    <n v="81.66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5-29"/>
    <s v="001-011-000377380"/>
    <n v="274.98"/>
    <n v="0"/>
    <n v="0"/>
    <n v="0"/>
    <n v="272.52"/>
    <s v="0"/>
    <s v="0"/>
    <s v="0"/>
    <s v="0"/>
    <s v="0"/>
    <n v="272.52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6-14"/>
    <s v="001-011-000380135"/>
    <n v="102.55"/>
    <n v="0"/>
    <n v="0"/>
    <n v="0"/>
    <n v="101.63"/>
    <s v="0"/>
    <s v="0"/>
    <s v="0"/>
    <s v="0"/>
    <s v="0"/>
    <n v="101.63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6-14"/>
    <s v="001-011-000380136"/>
    <n v="14.78"/>
    <n v="0"/>
    <n v="0"/>
    <n v="0"/>
    <n v="14.65"/>
    <s v="0"/>
    <s v="0"/>
    <s v="0"/>
    <s v="0"/>
    <s v="0"/>
    <n v="14.65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6-14"/>
    <s v="001-011-000380137"/>
    <n v="85.31"/>
    <n v="0"/>
    <n v="0"/>
    <n v="0"/>
    <n v="84.55"/>
    <s v="0"/>
    <s v="0"/>
    <s v="0"/>
    <s v="0"/>
    <s v="0"/>
    <n v="84.55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6-14"/>
    <s v="001-011-000380138"/>
    <n v="39.380000000000003"/>
    <n v="0"/>
    <n v="0"/>
    <n v="0"/>
    <n v="39.03"/>
    <s v="0"/>
    <s v="0"/>
    <s v="0"/>
    <s v="0"/>
    <s v="0"/>
    <n v="39.03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6-14"/>
    <s v="001-011-000380139"/>
    <n v="85.31"/>
    <n v="0"/>
    <n v="0"/>
    <n v="0"/>
    <n v="84.55"/>
    <s v="0"/>
    <s v="0"/>
    <s v="0"/>
    <s v="0"/>
    <s v="0"/>
    <n v="84.55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6-14"/>
    <s v="001-011-000380140"/>
    <n v="40.049999999999997"/>
    <n v="0"/>
    <n v="0"/>
    <n v="0"/>
    <n v="39.69"/>
    <s v="0"/>
    <s v="0"/>
    <s v="0"/>
    <s v="0"/>
    <s v="0"/>
    <n v="39.69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6-21"/>
    <s v="001-011-000380287"/>
    <n v="162.55000000000001"/>
    <n v="0"/>
    <n v="0"/>
    <n v="0"/>
    <n v="162.55000000000001"/>
    <s v="0"/>
    <s v="0"/>
    <s v="0"/>
    <s v="0"/>
    <s v="0"/>
    <n v="162.55000000000001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1"/>
    <s v="001-011-000382833"/>
    <n v="176.7"/>
    <n v="0"/>
    <n v="0"/>
    <n v="0"/>
    <n v="175.12"/>
    <s v="0"/>
    <s v="0"/>
    <s v="0"/>
    <s v="0"/>
    <n v="175.12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1"/>
    <s v="001-011-000382841"/>
    <n v="176.7"/>
    <n v="0"/>
    <n v="0"/>
    <n v="0"/>
    <n v="175.12"/>
    <s v="0"/>
    <s v="0"/>
    <s v="0"/>
    <s v="0"/>
    <n v="175.12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1"/>
    <s v="001-011-000382842"/>
    <n v="27.06"/>
    <n v="0"/>
    <n v="0"/>
    <n v="0"/>
    <n v="26.82"/>
    <s v="0"/>
    <s v="0"/>
    <s v="0"/>
    <s v="0"/>
    <n v="26.82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79"/>
    <n v="3.89"/>
    <n v="0"/>
    <n v="0"/>
    <n v="0"/>
    <n v="3.86"/>
    <s v="0"/>
    <s v="0"/>
    <s v="0"/>
    <s v="0"/>
    <n v="3.8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0"/>
    <n v="3.89"/>
    <n v="0"/>
    <n v="0"/>
    <n v="0"/>
    <n v="3.86"/>
    <s v="0"/>
    <s v="0"/>
    <s v="0"/>
    <s v="0"/>
    <n v="3.8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1"/>
    <n v="16.73"/>
    <n v="0"/>
    <n v="0"/>
    <n v="0"/>
    <n v="16.579999999999998"/>
    <s v="0"/>
    <s v="0"/>
    <s v="0"/>
    <s v="0"/>
    <n v="16.579999999999998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2"/>
    <n v="34.01"/>
    <n v="0"/>
    <n v="0"/>
    <n v="0"/>
    <n v="33.71"/>
    <s v="0"/>
    <s v="0"/>
    <s v="0"/>
    <s v="0"/>
    <n v="33.7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3"/>
    <n v="34.01"/>
    <n v="0"/>
    <n v="0"/>
    <n v="0"/>
    <n v="33.71"/>
    <s v="0"/>
    <s v="0"/>
    <s v="0"/>
    <s v="0"/>
    <n v="33.7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4"/>
    <n v="16.95"/>
    <n v="0"/>
    <n v="0"/>
    <n v="0"/>
    <n v="16.8"/>
    <s v="0"/>
    <s v="0"/>
    <s v="0"/>
    <s v="0"/>
    <n v="16.8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6"/>
    <n v="152.06"/>
    <n v="0"/>
    <n v="0"/>
    <n v="0"/>
    <n v="150.69999999999999"/>
    <s v="0"/>
    <s v="0"/>
    <s v="0"/>
    <s v="0"/>
    <n v="150.6999999999999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7"/>
    <n v="152.06"/>
    <n v="0"/>
    <n v="0"/>
    <n v="0"/>
    <n v="150.69999999999999"/>
    <s v="0"/>
    <s v="0"/>
    <s v="0"/>
    <s v="0"/>
    <n v="150.6999999999999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8"/>
    <n v="152.06"/>
    <n v="0"/>
    <n v="0"/>
    <n v="0"/>
    <n v="150.69999999999999"/>
    <s v="0"/>
    <s v="0"/>
    <s v="0"/>
    <s v="0"/>
    <n v="150.6999999999999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89"/>
    <n v="110.3"/>
    <n v="0"/>
    <n v="0"/>
    <n v="0"/>
    <n v="110.3"/>
    <s v="0"/>
    <s v="0"/>
    <s v="0"/>
    <s v="0"/>
    <n v="110.3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7-12"/>
    <s v="001-011-000382990"/>
    <n v="34.799999999999997"/>
    <n v="0"/>
    <n v="0"/>
    <n v="0"/>
    <n v="34.49"/>
    <s v="0"/>
    <s v="0"/>
    <s v="0"/>
    <s v="0"/>
    <n v="34.4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0"/>
    <n v="57.38"/>
    <n v="0"/>
    <n v="0"/>
    <n v="0"/>
    <n v="56.87"/>
    <s v="0"/>
    <s v="0"/>
    <s v="0"/>
    <s v="0"/>
    <n v="56.87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3"/>
    <n v="92.7"/>
    <n v="0"/>
    <n v="0"/>
    <n v="0"/>
    <n v="92.7"/>
    <s v="0"/>
    <s v="0"/>
    <s v="0"/>
    <s v="0"/>
    <n v="92.7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4"/>
    <n v="22.09"/>
    <n v="0"/>
    <n v="0"/>
    <n v="0"/>
    <n v="21.89"/>
    <s v="0"/>
    <s v="0"/>
    <s v="0"/>
    <s v="0"/>
    <n v="21.8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5"/>
    <n v="61.56"/>
    <n v="0"/>
    <n v="0"/>
    <n v="0"/>
    <n v="61.01"/>
    <s v="0"/>
    <s v="0"/>
    <s v="0"/>
    <s v="0"/>
    <n v="61.0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6"/>
    <n v="27.82"/>
    <n v="0"/>
    <n v="0"/>
    <n v="0"/>
    <n v="27.57"/>
    <s v="0"/>
    <s v="0"/>
    <s v="0"/>
    <s v="0"/>
    <n v="27.57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7"/>
    <n v="3.89"/>
    <n v="0"/>
    <n v="0"/>
    <n v="0"/>
    <n v="3.86"/>
    <s v="0"/>
    <s v="0"/>
    <s v="0"/>
    <s v="0"/>
    <n v="3.8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8"/>
    <n v="45.26"/>
    <n v="0"/>
    <n v="0"/>
    <n v="0"/>
    <n v="44.86"/>
    <s v="0"/>
    <s v="0"/>
    <s v="0"/>
    <s v="0"/>
    <n v="44.8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29"/>
    <n v="22.38"/>
    <n v="0"/>
    <n v="0"/>
    <n v="0"/>
    <n v="22.18"/>
    <s v="0"/>
    <s v="0"/>
    <s v="0"/>
    <s v="0"/>
    <n v="22.18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0"/>
    <n v="94.43"/>
    <n v="0"/>
    <n v="0"/>
    <n v="0"/>
    <n v="93.59"/>
    <s v="0"/>
    <s v="0"/>
    <s v="0"/>
    <s v="0"/>
    <n v="93.5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1"/>
    <n v="90.5"/>
    <n v="0"/>
    <n v="0"/>
    <n v="0"/>
    <n v="90.5"/>
    <s v="0"/>
    <s v="0"/>
    <s v="0"/>
    <s v="0"/>
    <n v="90.5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2"/>
    <n v="151.68"/>
    <n v="0"/>
    <n v="0"/>
    <n v="0"/>
    <n v="151.68"/>
    <s v="0"/>
    <s v="0"/>
    <s v="0"/>
    <s v="0"/>
    <n v="151.68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3"/>
    <n v="18.010000000000002"/>
    <n v="0"/>
    <n v="0"/>
    <n v="0"/>
    <n v="18.010000000000002"/>
    <s v="0"/>
    <s v="0"/>
    <s v="0"/>
    <s v="0"/>
    <n v="18.010000000000002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4"/>
    <n v="41.53"/>
    <n v="0"/>
    <n v="0"/>
    <n v="0"/>
    <n v="41.16"/>
    <s v="0"/>
    <s v="0"/>
    <s v="0"/>
    <s v="0"/>
    <n v="41.1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5"/>
    <n v="27.06"/>
    <n v="0"/>
    <n v="0"/>
    <n v="0"/>
    <n v="27.06"/>
    <s v="0"/>
    <s v="0"/>
    <s v="0"/>
    <s v="0"/>
    <n v="27.0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6"/>
    <n v="61.56"/>
    <n v="0"/>
    <n v="0"/>
    <n v="0"/>
    <n v="61.01"/>
    <s v="0"/>
    <s v="0"/>
    <s v="0"/>
    <s v="0"/>
    <n v="61.0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7"/>
    <n v="3.89"/>
    <n v="0"/>
    <n v="0"/>
    <n v="0"/>
    <n v="3.86"/>
    <s v="0"/>
    <s v="0"/>
    <s v="0"/>
    <s v="0"/>
    <n v="3.8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38"/>
    <n v="18.2"/>
    <n v="0"/>
    <n v="0"/>
    <n v="0"/>
    <n v="18.04"/>
    <s v="0"/>
    <s v="0"/>
    <s v="0"/>
    <s v="0"/>
    <n v="18.04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5"/>
    <s v="001-011-000385640"/>
    <n v="18.2"/>
    <n v="0"/>
    <n v="0"/>
    <n v="0"/>
    <n v="18.04"/>
    <s v="0"/>
    <s v="0"/>
    <s v="0"/>
    <s v="0"/>
    <n v="18.04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6"/>
    <s v="001-011-000385659"/>
    <n v="138.24"/>
    <n v="0"/>
    <n v="0"/>
    <n v="0"/>
    <n v="137.01"/>
    <s v="0"/>
    <s v="0"/>
    <s v="0"/>
    <s v="0"/>
    <n v="137.0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6"/>
    <s v="001-011-000385663"/>
    <n v="15.55"/>
    <n v="0"/>
    <n v="0"/>
    <n v="0"/>
    <n v="15.41"/>
    <s v="0"/>
    <s v="0"/>
    <s v="0"/>
    <s v="0"/>
    <n v="15.4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6"/>
    <s v="001-011-000385667"/>
    <n v="16.73"/>
    <n v="0"/>
    <n v="0"/>
    <n v="0"/>
    <n v="16.579999999999998"/>
    <s v="0"/>
    <s v="0"/>
    <s v="0"/>
    <s v="0"/>
    <n v="16.579999999999998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6"/>
    <s v="001-011-000385672"/>
    <n v="27.06"/>
    <n v="0"/>
    <n v="0"/>
    <n v="0"/>
    <n v="26.82"/>
    <s v="0"/>
    <s v="0"/>
    <s v="0"/>
    <s v="0"/>
    <n v="26.82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6"/>
    <s v="001-011-000385678"/>
    <n v="276.39"/>
    <n v="0"/>
    <n v="0"/>
    <n v="0"/>
    <n v="273.92"/>
    <s v="0"/>
    <s v="0"/>
    <s v="0"/>
    <s v="0"/>
    <n v="273.92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6"/>
    <s v="001-011-000385681"/>
    <n v="124.36"/>
    <n v="0"/>
    <n v="0"/>
    <n v="0"/>
    <n v="123.25"/>
    <s v="0"/>
    <s v="0"/>
    <s v="0"/>
    <s v="0"/>
    <n v="123.25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6"/>
    <s v="001-011-000385683"/>
    <n v="486.68"/>
    <n v="0"/>
    <n v="0"/>
    <n v="0"/>
    <n v="482.33"/>
    <s v="0"/>
    <s v="0"/>
    <s v="0"/>
    <s v="0"/>
    <n v="482.33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8"/>
    <s v="001-011-000385753"/>
    <n v="57.62"/>
    <n v="0"/>
    <n v="0"/>
    <n v="0"/>
    <n v="57.11"/>
    <s v="0"/>
    <s v="0"/>
    <s v="0"/>
    <s v="0"/>
    <n v="57.1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8"/>
    <s v="001-011-000385756"/>
    <n v="80.099999999999994"/>
    <n v="0"/>
    <n v="0"/>
    <n v="0"/>
    <n v="79.38"/>
    <s v="0"/>
    <s v="0"/>
    <s v="0"/>
    <s v="0"/>
    <n v="79.38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8"/>
    <s v="001-011-000385757"/>
    <n v="57.61"/>
    <n v="0"/>
    <n v="0"/>
    <n v="0"/>
    <n v="57.1"/>
    <s v="0"/>
    <s v="0"/>
    <s v="0"/>
    <s v="0"/>
    <n v="57.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8"/>
    <s v="001-011-000385758"/>
    <n v="23.82"/>
    <n v="0"/>
    <n v="0"/>
    <n v="0"/>
    <n v="23.61"/>
    <s v="0"/>
    <s v="0"/>
    <s v="0"/>
    <s v="0"/>
    <n v="23.6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8"/>
    <s v="001-011-000385759"/>
    <n v="172.7"/>
    <n v="0"/>
    <n v="0"/>
    <n v="0"/>
    <n v="171.16"/>
    <s v="0"/>
    <s v="0"/>
    <s v="0"/>
    <s v="0"/>
    <n v="171.16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08"/>
    <s v="001-011-000385760"/>
    <n v="57.61"/>
    <n v="0"/>
    <n v="0"/>
    <n v="0"/>
    <n v="57.1"/>
    <s v="0"/>
    <s v="0"/>
    <s v="0"/>
    <s v="0"/>
    <n v="57.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20"/>
    <s v="001-011-000386087"/>
    <n v="57.62"/>
    <n v="0"/>
    <n v="0"/>
    <n v="0"/>
    <n v="57.11"/>
    <s v="0"/>
    <s v="0"/>
    <s v="0"/>
    <s v="0"/>
    <n v="57.1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20"/>
    <s v="001-011-000386088"/>
    <n v="13.51"/>
    <n v="0"/>
    <n v="0"/>
    <n v="0"/>
    <n v="13.39"/>
    <s v="0"/>
    <s v="0"/>
    <s v="0"/>
    <s v="0"/>
    <n v="13.3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20"/>
    <s v="001-011-000386089"/>
    <n v="6.63"/>
    <n v="0"/>
    <n v="0"/>
    <n v="0"/>
    <n v="6.57"/>
    <s v="0"/>
    <s v="0"/>
    <s v="0"/>
    <s v="0"/>
    <n v="6.57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20"/>
    <s v="001-011-000386090"/>
    <n v="57.62"/>
    <n v="0"/>
    <n v="0"/>
    <n v="0"/>
    <n v="57.11"/>
    <s v="0"/>
    <s v="0"/>
    <s v="0"/>
    <s v="0"/>
    <n v="57.11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20"/>
    <s v="001-011-000386091"/>
    <n v="40.69"/>
    <n v="0"/>
    <n v="0"/>
    <n v="0"/>
    <n v="40.69"/>
    <s v="0"/>
    <s v="0"/>
    <s v="0"/>
    <s v="0"/>
    <n v="40.6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8-20"/>
    <s v="001-011-000386092"/>
    <n v="62.25"/>
    <n v="0"/>
    <n v="0"/>
    <n v="0"/>
    <n v="61.69"/>
    <s v="0"/>
    <s v="0"/>
    <s v="0"/>
    <s v="0"/>
    <n v="61.69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09-03"/>
    <s v="001-011-000388628"/>
    <n v="3.89"/>
    <n v="0"/>
    <n v="0"/>
    <n v="0"/>
    <n v="3.89"/>
    <s v="0"/>
    <s v="0"/>
    <s v="0"/>
    <n v="3.89"/>
    <s v="0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10-09"/>
    <s v="001-011-000391641"/>
    <n v="57.62"/>
    <n v="0"/>
    <n v="0"/>
    <n v="0"/>
    <n v="57.11"/>
    <s v="0"/>
    <s v="0"/>
    <n v="57.11"/>
    <s v="0"/>
    <s v="0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10-09"/>
    <s v="001-011-000391642"/>
    <n v="3.85"/>
    <n v="0"/>
    <n v="0"/>
    <n v="0"/>
    <n v="3.82"/>
    <s v="0"/>
    <s v="0"/>
    <n v="3.82"/>
    <s v="0"/>
    <s v="0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10-09"/>
    <s v="001-011-000391643"/>
    <n v="329.28"/>
    <n v="0"/>
    <n v="0"/>
    <n v="0"/>
    <n v="326.33999999999997"/>
    <s v="0"/>
    <s v="0"/>
    <n v="326.33999999999997"/>
    <s v="0"/>
    <s v="0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11-21"/>
    <s v="001-011-000394925"/>
    <n v="334.32"/>
    <n v="0"/>
    <n v="0"/>
    <n v="0"/>
    <n v="331.33"/>
    <s v="0"/>
    <n v="331.33"/>
    <s v="0"/>
    <s v="0"/>
    <s v="0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11-21"/>
    <s v="001-011-000394926"/>
    <n v="128.04"/>
    <n v="0"/>
    <n v="0"/>
    <n v="0"/>
    <n v="126.9"/>
    <s v="0"/>
    <n v="126.9"/>
    <s v="0"/>
    <s v="0"/>
    <s v="0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11-21"/>
    <s v="001-011-000394927"/>
    <n v="122.61"/>
    <n v="0"/>
    <n v="0"/>
    <n v="0"/>
    <n v="121.52"/>
    <s v="0"/>
    <n v="121.52"/>
    <s v="0"/>
    <s v="0"/>
    <s v="0"/>
    <s v="0"/>
    <s v="0"/>
    <s v="0"/>
    <s v="MARLENE DE JESUS CHAMBA FLOREZ"/>
    <s v=""/>
    <s v=""/>
    <s v="N"/>
    <s v="8"/>
  </r>
  <r>
    <s v="RELACIONADA"/>
    <s v="Cliente"/>
    <s v="COSTA"/>
    <s v="2019-12-31"/>
    <s v="RUC"/>
    <s v="0992941626001"/>
    <x v="8"/>
    <s v="Activo"/>
    <s v="001-001-0000275"/>
    <s v="CANJE"/>
    <s v=""/>
    <s v=""/>
    <s v="TELCONET - Guayaquil"/>
    <s v="EMP"/>
    <s v="Empresa Relacionada"/>
    <s v="telsoterra-gye2"/>
    <s v="Activo"/>
    <s v=""/>
    <s v="Av. Leopoldo Carrera Calvo  km 30 1 2 Via Perimetral"/>
    <s v="042680555"/>
    <s v="JURISDICCION TN - GUAYAQUIL"/>
    <s v="MARION TOMISLAV TOPIC GRANADOS"/>
    <s v=""/>
    <s v=""/>
    <s v="0"/>
    <s v="0025-11-15"/>
    <s v=""/>
    <s v=""/>
    <s v="2019-12-18"/>
    <s v="001-011-000397828"/>
    <n v="1535.97"/>
    <n v="0"/>
    <n v="0"/>
    <n v="0"/>
    <n v="1535.97"/>
    <n v="1535.97"/>
    <s v="0"/>
    <s v="0"/>
    <s v="0"/>
    <s v="0"/>
    <s v="0"/>
    <s v="0"/>
    <s v="0"/>
    <s v="MARLENE DE JESUS CHAMBA FLOREZ"/>
    <s v=""/>
    <s v=""/>
    <s v="N"/>
    <s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83">
  <r>
    <d v="2019-01-01T00:00:00"/>
    <s v="megadatos"/>
    <s v="Activo"/>
    <m/>
    <s v="FINANCIERO  ARRIENDO BODEGA GYE ( Carretero via Politecnica Km  30 5 Via Perimetral   67 50 m2) ENERO 2019 (Enero 2018- Diciembre 2022"/>
    <n v="1791287541001"/>
    <m/>
    <m/>
    <x v="0"/>
    <s v="NUNEZ DE VELA E3-13 Y ATAHUALPA"/>
    <m/>
    <n v="11086614"/>
    <s v="Factura"/>
    <s v="002-011-000175911"/>
    <n v="735"/>
    <n v="0"/>
    <n v="735"/>
    <n v="0"/>
    <n v="735"/>
    <n v="0"/>
    <n v="88.2"/>
    <n v="88.2"/>
    <n v="0"/>
    <n v="823.2"/>
    <n v="0"/>
    <n v="823.2"/>
    <s v="No"/>
    <s v="esangoquiza"/>
    <s v="Activo"/>
    <s v="17-01-2019 16:42:48"/>
    <s v="17-01-2019"/>
    <s v="17-01-2019 16:43:34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1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ENERO 2019 (Octubre 2018 a Octubre 2020"/>
    <n v="1791287541001"/>
    <m/>
    <m/>
    <x v="0"/>
    <s v="NUNEZ DE VELA E3-13 Y ATAHUALPA"/>
    <m/>
    <n v="11086612"/>
    <s v="Factura"/>
    <s v="002-011-000175910"/>
    <n v="3885"/>
    <n v="0"/>
    <n v="3885"/>
    <n v="0"/>
    <n v="3885"/>
    <n v="0"/>
    <n v="466.2"/>
    <n v="466.2"/>
    <n v="0"/>
    <n v="4351.2"/>
    <n v="0"/>
    <n v="4351.2"/>
    <s v="No"/>
    <s v="esangoquiza"/>
    <s v="Activo"/>
    <s v="17-01-2019 16:40:53"/>
    <s v="17-01-2019"/>
    <s v="17-01-2019 16:43:37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01-01T00:00:00"/>
    <s v="mega-nvela-i"/>
    <s v="Activo"/>
    <m/>
    <s v="FINANCIERO  USO DE RED URBANA DE ENERO  2019 Req  Lfgalarza  Mralmeida Soporte Mail recibido:  lunes  21 de enero de 2019 10:17"/>
    <n v="1791287541001"/>
    <m/>
    <m/>
    <x v="0"/>
    <s v="NUNEZ DE VELA E3-13 Y ATAHUALPA"/>
    <m/>
    <n v="11091930"/>
    <s v="Factura"/>
    <s v="002-011-000176085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23-01-2019 16:57:01"/>
    <s v="23-01-2019"/>
    <s v="23-01-2019 16:58:34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1-01T00:00:00"/>
    <s v="megadatos-datacenter"/>
    <s v="Activo"/>
    <s v="De los Aceitunos E5-180 y Eloy Alfaro"/>
    <s v="FINANCIERO  SERVICIOS DATACENTER NOVIEMBRE  2018 Req  Lfgalarza   Jgarcia  Jvillacis Soporte:Mail Recibido jueves  20 de diciembre de 2018 15:23"/>
    <n v="1791287541001"/>
    <m/>
    <m/>
    <x v="0"/>
    <s v="NUNEZ DE VELA E3-13 Y ATAHUALPA"/>
    <m/>
    <n v="11086674"/>
    <s v="Factura"/>
    <s v="002-011-000175919"/>
    <n v="17510.400000000001"/>
    <n v="0"/>
    <n v="17510.400000000001"/>
    <n v="0"/>
    <n v="17510.400000000001"/>
    <n v="0"/>
    <n v="2101.25"/>
    <n v="2101.25"/>
    <n v="0"/>
    <n v="19611.650000000001"/>
    <n v="0"/>
    <n v="19611.650000000001"/>
    <s v="No"/>
    <s v="esangoquiza"/>
    <s v="Activo"/>
    <s v="17-01-2019 18:53:25"/>
    <s v="17-01-2019"/>
    <s v="17-01-2019 18:53:36"/>
    <m/>
    <s v="CHEQUE"/>
    <s v="Eduardo Moises   Escobar Barragan "/>
    <s v="TELCONET - Quito"/>
    <s v="EMP"/>
    <m/>
    <m/>
    <m/>
    <m/>
    <m/>
    <m/>
    <m/>
    <m/>
    <m/>
    <m/>
    <s v="TELCONET - Quito"/>
    <n v="350.21"/>
    <n v="420.25"/>
  </r>
  <r>
    <d v="2019-01-01T00:00:00"/>
    <s v="megadatos-datacenter"/>
    <s v="Activo"/>
    <s v="De los Aceitunos E5-180 y Eloy Alfaro"/>
    <s v="FINANCIERO  SERVICIOS DATACENTER OCTUBRE  2018 Req  Lfgalarza   Jgarcia  Jvillacis Soporte:Mail Recibido jueves  20 de diciembre de 2018 15:19"/>
    <n v="1791287541001"/>
    <m/>
    <m/>
    <x v="0"/>
    <s v="NUNEZ DE VELA E3-13 Y ATAHUALPA"/>
    <m/>
    <n v="11086673"/>
    <s v="Factura"/>
    <s v="002-011-000175918"/>
    <n v="17419.3"/>
    <n v="0"/>
    <n v="17419.3"/>
    <n v="0"/>
    <n v="17419.3"/>
    <n v="0"/>
    <n v="2090.3200000000002"/>
    <n v="2090.3200000000002"/>
    <n v="0"/>
    <n v="19509.62"/>
    <n v="0"/>
    <n v="19509.62"/>
    <s v="No"/>
    <s v="esangoquiza"/>
    <s v="Activo"/>
    <s v="17-01-2019 18:53:20"/>
    <s v="17-01-2019"/>
    <s v="17-01-2019 18:53:32"/>
    <m/>
    <s v="CHEQUE"/>
    <s v="Eduardo Moises   Escobar Barragan "/>
    <s v="TELCONET - Quito"/>
    <s v="EMP"/>
    <m/>
    <m/>
    <m/>
    <m/>
    <m/>
    <m/>
    <m/>
    <m/>
    <m/>
    <m/>
    <s v="TELCONET - Quito"/>
    <n v="348.39"/>
    <n v="418.06"/>
  </r>
  <r>
    <d v="2019-02-01T00:00:00"/>
    <s v="megadatos"/>
    <s v="Activo"/>
    <m/>
    <s v="FINANCIERO  OBRA CIVIL PARA INSTALACION md-uionelopezc1 Req  Jseico Febrero 2019 Tarea:    17880783"/>
    <n v="1791287541001"/>
    <m/>
    <m/>
    <x v="0"/>
    <s v="NUNEZ DE VELA E3-13 Y ATAHUALPA"/>
    <m/>
    <n v="11407124"/>
    <s v="Factura"/>
    <s v="002-011-000178516"/>
    <n v="50.72"/>
    <n v="0"/>
    <n v="50.72"/>
    <n v="0"/>
    <n v="50.72"/>
    <n v="0"/>
    <n v="6.09"/>
    <n v="6.09"/>
    <n v="0"/>
    <n v="56.81"/>
    <n v="0"/>
    <n v="56.81"/>
    <s v="No"/>
    <s v="esangoquiza"/>
    <s v="Activo"/>
    <d v="2019-02-22T18:43:39"/>
    <d v="2019-02-22T00:00:00"/>
    <d v="2019-02-22T18:48:32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2-01T00:00:00"/>
    <s v="megadatos"/>
    <s v="Activo"/>
    <m/>
    <s v="FINANCIERO  OBRA CIVIL PARA INSTALACION md-uioedmongeb3 Req  Jiguevara  Febrero 2019 Tarea: 17843394"/>
    <n v="1791287541001"/>
    <m/>
    <m/>
    <x v="0"/>
    <s v="NUNEZ DE VELA E3-13 Y ATAHUALPA"/>
    <m/>
    <n v="11407094"/>
    <s v="Factura"/>
    <s v="002-011-000178514"/>
    <n v="86.9"/>
    <n v="0"/>
    <n v="86.9"/>
    <n v="0"/>
    <n v="86.9"/>
    <n v="0"/>
    <n v="10.43"/>
    <n v="10.43"/>
    <n v="0"/>
    <n v="97.33"/>
    <n v="0"/>
    <n v="97.33"/>
    <s v="No"/>
    <s v="esangoquiza"/>
    <s v="Activo"/>
    <d v="2019-02-22T17:32:28"/>
    <d v="2019-02-22T00:00:00"/>
    <d v="2019-02-22T17:33:29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2-01T00:00:00"/>
    <s v="megadatos"/>
    <s v="Activo"/>
    <m/>
    <s v="FINANCIERO  OBRA CIVIL PARA INSTALACION md-uiosaharbv1 Req  Jseico  Febrero 2019 Tarea: 17411730"/>
    <n v="1791287541001"/>
    <m/>
    <m/>
    <x v="0"/>
    <s v="NUNEZ DE VELA E3-13 Y ATAHUALPA"/>
    <m/>
    <n v="11407087"/>
    <s v="Factura"/>
    <s v="002-011-000178513"/>
    <n v="77.91"/>
    <n v="0"/>
    <n v="77.91"/>
    <n v="0"/>
    <n v="77.91"/>
    <n v="0"/>
    <n v="9.35"/>
    <n v="9.35"/>
    <n v="0"/>
    <n v="87.26"/>
    <n v="0"/>
    <n v="87.26"/>
    <s v="No"/>
    <s v="esangoquiza"/>
    <s v="Activo"/>
    <d v="2019-02-22T17:18:49"/>
    <d v="2019-02-22T00:00:00"/>
    <d v="2019-02-22T17:28:29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2-01T00:00:00"/>
    <s v="megadatos"/>
    <s v="Activo"/>
    <m/>
    <s v="FINANCIERO  OBRA CIVIL PARA INSTALACION md-daugwjimenezza1 Req  Amanzano  Febrero 2019 Tarea: 17328276"/>
    <n v="1791287541001"/>
    <m/>
    <m/>
    <x v="0"/>
    <s v="NUNEZ DE VELA E3-13 Y ATAHUALPA"/>
    <m/>
    <n v="11407047"/>
    <s v="Factura"/>
    <s v="002-011-000178512"/>
    <n v="168.3"/>
    <n v="0"/>
    <n v="168.3"/>
    <n v="0"/>
    <n v="168.3"/>
    <n v="0"/>
    <n v="20.2"/>
    <n v="20.2"/>
    <n v="0"/>
    <n v="188.5"/>
    <n v="0"/>
    <n v="188.5"/>
    <s v="No"/>
    <s v="esangoquiza"/>
    <s v="Activo"/>
    <d v="2019-02-22T16:38:36"/>
    <d v="2019-02-22T00:00:00"/>
    <d v="2019-02-22T16:43:32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2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FEBRERO 2019 (Contrato Octubre 2018 a Octubre 2020"/>
    <n v="1791287541001"/>
    <m/>
    <m/>
    <x v="0"/>
    <s v="NUNEZ DE VELA E3-13 Y ATAHUALPA"/>
    <m/>
    <n v="11403232"/>
    <s v="Factura"/>
    <s v="002-011-000178473"/>
    <n v="3885"/>
    <n v="0"/>
    <n v="3885"/>
    <n v="0"/>
    <n v="3885"/>
    <n v="0"/>
    <n v="466.2"/>
    <n v="466.2"/>
    <n v="0"/>
    <n v="4351.2"/>
    <n v="0"/>
    <n v="4351.2"/>
    <s v="No"/>
    <s v="esangoquiza"/>
    <s v="Activo"/>
    <d v="2019-02-19T19:47:22"/>
    <d v="2019-02-19T00:00:00"/>
    <d v="2019-02-19T19:48:33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02-01T00:00:00"/>
    <s v="megadatos"/>
    <s v="Activo"/>
    <m/>
    <s v="FINANCIERO  ARRIENDO BODEGA GYE ( Carretero via Politecnica Km  30 5 Via Perimetral   67 50 m2) FEBRERO  2019 (Contrato Enero 2018- Diciembre 2022"/>
    <n v="1791287541001"/>
    <m/>
    <m/>
    <x v="0"/>
    <s v="NUNEZ DE VELA E3-13 Y ATAHUALPA"/>
    <m/>
    <n v="11403190"/>
    <s v="Factura"/>
    <s v="002-011-000178472"/>
    <n v="735"/>
    <n v="0"/>
    <n v="735"/>
    <n v="0"/>
    <n v="735"/>
    <n v="0"/>
    <n v="88.2"/>
    <n v="88.2"/>
    <n v="0"/>
    <n v="823.2"/>
    <n v="0"/>
    <n v="823.2"/>
    <s v="No"/>
    <s v="esangoquiza"/>
    <s v="Activo"/>
    <d v="2019-02-19T19:44:16"/>
    <d v="2019-02-19T00:00:00"/>
    <d v="2019-02-19T19:48:33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2-01T00:00:00"/>
    <s v="mega-nvela-i"/>
    <s v="Activo"/>
    <m/>
    <s v="FINANCIERO  CAPACIDAD INTERNET DSL TRANSTELCO ENERO  2019 ( NACIONAL E INTERNACIONAL) Req  Mescobar   Jvillacis Soporte: Mail Recibido lunes  11 de febrero de 2019 9:39"/>
    <n v="1791287541001"/>
    <m/>
    <m/>
    <x v="0"/>
    <s v="NUNEZ DE VELA E3-13 Y ATAHUALPA"/>
    <m/>
    <n v="11397606"/>
    <s v="Factura"/>
    <s v="002-011-000178422"/>
    <n v="7538"/>
    <n v="0"/>
    <n v="7538"/>
    <n v="0"/>
    <n v="7538"/>
    <n v="0"/>
    <n v="904.56"/>
    <n v="904.56"/>
    <n v="0"/>
    <n v="8442.56"/>
    <n v="0"/>
    <n v="8442.56"/>
    <s v="No"/>
    <s v="esangoquiza"/>
    <s v="Cerrado"/>
    <d v="2019-02-15T18:55:56"/>
    <d v="2019-02-15T00:00:00"/>
    <d v="2019-02-15T18:58:30"/>
    <m/>
    <s v="CHEQUE"/>
    <s v="Eduardo Moises   Escobar Barragan "/>
    <s v="TELCONET - Quito"/>
    <s v="EMP"/>
    <m/>
    <m/>
    <m/>
    <m/>
    <m/>
    <m/>
    <m/>
    <m/>
    <m/>
    <m/>
    <s v="TELCONET - Quito"/>
    <n v="150.76"/>
    <n v="180.91"/>
  </r>
  <r>
    <d v="2019-02-01T00:00:00"/>
    <s v="mega-nvela-i"/>
    <s v="Activo"/>
    <m/>
    <s v="FINANCIERO  CAPACIDAD INTERNET DSL TRANSTELCO DICIEMBRE  2018 ( NACIONAL E INTERNACIONAL) Req  Mescobar   Jvillacis Soporte: Mail Recibido lunes  11 de febrero de 2019 9:39"/>
    <n v="1791287541001"/>
    <m/>
    <m/>
    <x v="0"/>
    <s v="NUNEZ DE VELA E3-13 Y ATAHUALPA"/>
    <m/>
    <n v="11397604"/>
    <s v="Factura"/>
    <s v="002-011-000178421"/>
    <n v="8804"/>
    <n v="0"/>
    <n v="8804"/>
    <n v="0"/>
    <n v="8804"/>
    <n v="0"/>
    <n v="1056.48"/>
    <n v="1056.48"/>
    <n v="0"/>
    <n v="9860.48"/>
    <n v="0"/>
    <n v="9860.48"/>
    <s v="No"/>
    <s v="esangoquiza"/>
    <s v="Activo"/>
    <d v="2019-02-15T18:50:53"/>
    <d v="2019-02-15T00:00:00"/>
    <d v="2019-02-15T18:53:32"/>
    <m/>
    <s v="CHEQUE"/>
    <s v="Eduardo Moises   Escobar Barragan "/>
    <s v="TELCONET - Quito"/>
    <s v="EMP"/>
    <m/>
    <m/>
    <m/>
    <m/>
    <m/>
    <m/>
    <m/>
    <m/>
    <m/>
    <m/>
    <s v="TELCONET - Quito"/>
    <n v="176.08"/>
    <n v="211.3"/>
  </r>
  <r>
    <d v="2019-02-01T00:00:00"/>
    <s v="mega-nvela-i"/>
    <s v="Activo"/>
    <m/>
    <s v="FINANCIERO  CAPACIDAD INTERNET NETLIFE ENERO 2019  ( NACIONAL E INTERNACIONAL  DATACENTER ) Req  Mescobar   Gbalarezo  Jgalarza Soporte: Mail recibido jueves  07 de febrero de 2019 6:11"/>
    <n v="1791287541001"/>
    <m/>
    <m/>
    <x v="0"/>
    <s v="NUNEZ DE VELA E3-13 Y ATAHUALPA"/>
    <m/>
    <n v="11397603"/>
    <s v="Factura"/>
    <s v="002-011-000178420"/>
    <n v="4450410"/>
    <n v="0"/>
    <n v="4450410"/>
    <n v="0"/>
    <n v="4450410"/>
    <n v="0"/>
    <n v="534049.19999999995"/>
    <n v="534049.19999999995"/>
    <n v="0"/>
    <n v="4984459.2"/>
    <n v="0"/>
    <n v="4984459.2"/>
    <s v="No"/>
    <s v="esangoquiza"/>
    <s v="Cerrado"/>
    <d v="2019-02-15T18:45:33"/>
    <d v="2019-02-15T00:00:00"/>
    <d v="2019-02-15T18:48:30"/>
    <m/>
    <s v="CHEQUE"/>
    <s v="Eduardo Moises   Escobar Barragan "/>
    <s v="TELCONET - Quito"/>
    <s v="EMP"/>
    <m/>
    <m/>
    <m/>
    <m/>
    <m/>
    <m/>
    <m/>
    <m/>
    <m/>
    <m/>
    <s v="TELCONET - Quito"/>
    <n v="89008.2"/>
    <n v="106809.84"/>
  </r>
  <r>
    <d v="2019-02-01T00:00:00"/>
    <s v="mega-nvela-i"/>
    <s v="Activo"/>
    <m/>
    <s v="FINANCIERO  3619 Series Equipos Ont 8245 DE DICIEMBRE 2018 A  59 08 Req  Mralmeida   Ppaz Soporte: Mail recibido : jueves  14 de febrero de 2019 11:09"/>
    <n v="1791287541001"/>
    <m/>
    <m/>
    <x v="0"/>
    <s v="NUNEZ DE VELA E3-13 Y ATAHUALPA"/>
    <m/>
    <n v="11397602"/>
    <s v="Factura"/>
    <s v="002-011-000178419"/>
    <n v="213810.52"/>
    <n v="0"/>
    <n v="213810.52"/>
    <n v="0"/>
    <n v="213810.52"/>
    <n v="0"/>
    <n v="25657.26"/>
    <n v="25657.26"/>
    <n v="0"/>
    <n v="239467.78"/>
    <n v="0"/>
    <n v="239467.78"/>
    <s v="No"/>
    <s v="esangoquiza"/>
    <s v="Cerrado"/>
    <d v="2019-02-15T18:36:41"/>
    <d v="2019-02-15T00:00:00"/>
    <d v="2019-02-15T18:38:32"/>
    <m/>
    <s v="CHEQUE"/>
    <s v="Eduardo Moises   Escobar Barragan "/>
    <s v="TELCONET - Quito"/>
    <s v="EMP"/>
    <m/>
    <m/>
    <m/>
    <m/>
    <m/>
    <m/>
    <m/>
    <m/>
    <m/>
    <m/>
    <s v="TELCONET - Quito"/>
    <n v="2138.11"/>
    <n v="2565.73"/>
  </r>
  <r>
    <d v="2019-02-01T00:00:00"/>
    <s v="mega-nvela-i"/>
    <s v="Activo"/>
    <m/>
    <s v="FINANCIERO  USO DE RED URBANA DE FEBRERO  2019 Req  Lfgalarza  Mralmeida Soporte Mail recibido:jueves  14 de febrero de 2019 10:08"/>
    <n v="1791287541001"/>
    <m/>
    <m/>
    <x v="0"/>
    <s v="NUNEZ DE VELA E3-13 Y ATAHUALPA"/>
    <m/>
    <n v="11397601"/>
    <s v="Factura"/>
    <s v="002-011-000178418"/>
    <n v="700000"/>
    <n v="0"/>
    <n v="700000"/>
    <n v="0"/>
    <n v="700000"/>
    <n v="0"/>
    <n v="84000"/>
    <n v="84000"/>
    <n v="0"/>
    <n v="784000"/>
    <n v="0"/>
    <n v="784000"/>
    <s v="No"/>
    <s v="esangoquiza"/>
    <s v="Activo"/>
    <d v="2019-02-15T18:28:33"/>
    <d v="2019-02-15T00:00:00"/>
    <d v="2019-02-15T18:33:34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2-01T00:00:00"/>
    <s v="mega-nvela-i"/>
    <s v="Activo"/>
    <m/>
    <s v="FINANCIERO  SOPORTE DE COBRE UIO GYE PROVINCIAS DICIEMBRE 2018 Req  Lfgalarza   Jgarcia Soporte: Mail recibido viernes  08 de febrero de 2019 16:15"/>
    <n v="1791287541001"/>
    <m/>
    <m/>
    <x v="0"/>
    <s v="NUNEZ DE VELA E3-13 Y ATAHUALPA"/>
    <m/>
    <n v="11397600"/>
    <s v="Factura"/>
    <s v="002-011-000178417"/>
    <n v="495"/>
    <n v="0"/>
    <n v="495"/>
    <n v="0"/>
    <n v="495"/>
    <n v="0"/>
    <n v="59.4"/>
    <n v="59.4"/>
    <n v="0"/>
    <n v="554.4"/>
    <n v="0"/>
    <n v="554.4"/>
    <s v="No"/>
    <s v="esangoquiza"/>
    <s v="Cerrado"/>
    <d v="2019-02-15T18:22:49"/>
    <d v="2019-02-15T00:00:00"/>
    <d v="2019-02-15T18:23:31"/>
    <m/>
    <s v="CHEQUE"/>
    <s v="Eduardo Moises   Escobar Barragan "/>
    <s v="TELCONET - Quito"/>
    <s v="EMP"/>
    <m/>
    <m/>
    <m/>
    <m/>
    <m/>
    <m/>
    <m/>
    <m/>
    <m/>
    <m/>
    <s v="TELCONET - Quito"/>
    <n v="9.9"/>
    <n v="11.88"/>
  </r>
  <r>
    <d v="2019-03-01T00:00:00"/>
    <s v="megadatos"/>
    <s v="Activo"/>
    <m/>
    <s v="FINANCIERO  ARRIENDO BODEGA GYE ( Carretero via Politecnica Km  30 5 Via Perimetral   67 50 m2) MARZO 2019 (Contrato Enero 2018- Diciembre 2022"/>
    <n v="1791287541001"/>
    <m/>
    <m/>
    <x v="0"/>
    <s v="NUNEZ DE VELA E3-13 Y ATAHUALPA"/>
    <m/>
    <n v="11637622"/>
    <s v="Factura"/>
    <s v="002-011-000180671"/>
    <n v="735"/>
    <n v="0"/>
    <n v="735"/>
    <n v="0"/>
    <n v="735"/>
    <n v="0"/>
    <n v="88.2"/>
    <n v="88.2"/>
    <n v="0"/>
    <n v="823.2"/>
    <n v="0"/>
    <n v="823.2"/>
    <s v="No"/>
    <s v="esangoquiza"/>
    <s v="Activo"/>
    <s v="14-03-2019 10:29:40"/>
    <s v="14-03-2019"/>
    <s v="14-03-2019 10:33:31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3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MARZO 2019 (Contrato Octubre 2018 a Octubre 2020"/>
    <n v="1791287541001"/>
    <m/>
    <m/>
    <x v="0"/>
    <s v="NUNEZ DE VELA E3-13 Y ATAHUALPA"/>
    <m/>
    <n v="11637620"/>
    <s v="Factura"/>
    <s v="002-011-000180670"/>
    <n v="3885"/>
    <n v="0"/>
    <n v="3885"/>
    <n v="0"/>
    <n v="3885"/>
    <n v="0"/>
    <n v="466.2"/>
    <n v="466.2"/>
    <n v="0"/>
    <n v="4351.2"/>
    <n v="0"/>
    <n v="4351.2"/>
    <s v="No"/>
    <s v="esangoquiza"/>
    <s v="Activo"/>
    <s v="14-03-2019 10:28:53"/>
    <s v="14-03-2019"/>
    <s v="14-03-2019 10:33:34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3-01T00:00:00"/>
    <s v="mega-nvela-i"/>
    <s v="Activo"/>
    <m/>
    <s v="FINANCIERO  USO DE RED URBANA DE MARZO  2019 Req  Lfgalarza  Mralmeida Soporte Mail recibido: miercoles  13 de marzo de 2019 18:12"/>
    <n v="1791287541001"/>
    <m/>
    <m/>
    <x v="0"/>
    <s v="NUNEZ DE VELA E3-13 Y ATAHUALPA"/>
    <m/>
    <n v="11636488"/>
    <s v="Factura"/>
    <s v="002-011-000180656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13-03-2019 20:05:03"/>
    <s v="13-03-2019"/>
    <s v="13-03-2019 20:08:31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3-01T00:00:00"/>
    <s v="mega-nvela-i"/>
    <s v="Activo"/>
    <m/>
    <s v="FINANCIERO  LIBERACION DE EDIFICIOS PARA PROVISION DE INTERNET FEBRERO 2019  QUITO Y GUAYAQUIL Req  Lfgalarza   Mralmeida   Ppaz Jgalarza  Gbaralezo Soporte:Mail Recibido miercoles  13 de marzo de 2019 18:12 (Posterior Ajuste"/>
    <n v="1791287541001"/>
    <m/>
    <m/>
    <x v="0"/>
    <s v="NUNEZ DE VELA E3-13 Y ATAHUALPA"/>
    <m/>
    <n v="11636487"/>
    <s v="Factura"/>
    <s v="002-011-000180655"/>
    <n v="15015"/>
    <n v="0"/>
    <n v="15015"/>
    <n v="0"/>
    <n v="15015"/>
    <n v="0"/>
    <n v="1801.8"/>
    <n v="1801.8"/>
    <n v="0"/>
    <n v="16816.8"/>
    <n v="0"/>
    <n v="16816.8"/>
    <s v="No"/>
    <s v="esangoquiza"/>
    <s v="Cerrado"/>
    <s v="13-03-2019 20:00:26"/>
    <s v="13-03-2019"/>
    <s v="13-03-2019 20:03:33"/>
    <m/>
    <s v="CHEQUE"/>
    <s v="Eduardo Moises   Escobar Barragan "/>
    <s v="TELCONET - Quito"/>
    <s v="EMP"/>
    <m/>
    <m/>
    <m/>
    <m/>
    <m/>
    <m/>
    <m/>
    <m/>
    <m/>
    <m/>
    <s v="TELCONET - Quito"/>
    <n v="300.3"/>
    <n v="360.36"/>
  </r>
  <r>
    <d v="2019-03-01T00:00:00"/>
    <s v="mega-nvela-i"/>
    <s v="Activo"/>
    <m/>
    <s v="FINANCIERO  LIBERACION DE EDIFICIOS PARA PROVISION DE INTERNET ENERO 2019  QUITO Y GUAYAQUIL Req  Lfgalarza   Mralmeida   Ppaz Jgalarza  Gbaralezo Soporte:Mail Recibido miercoles  13 de marzo de 2019 18:12 (Posterior Ajuste"/>
    <n v="1791287541001"/>
    <m/>
    <m/>
    <x v="0"/>
    <s v="NUNEZ DE VELA E3-13 Y ATAHUALPA"/>
    <m/>
    <n v="11636486"/>
    <s v="Factura"/>
    <s v="002-011-000180654"/>
    <n v="18975"/>
    <n v="0"/>
    <n v="18975"/>
    <n v="0"/>
    <n v="18975"/>
    <n v="0"/>
    <n v="2277"/>
    <n v="2277"/>
    <n v="0"/>
    <n v="21252"/>
    <n v="0"/>
    <n v="21252"/>
    <s v="No"/>
    <s v="esangoquiza"/>
    <s v="Cerrado"/>
    <s v="13-03-2019 20:00:00"/>
    <s v="13-03-2019"/>
    <s v="13-03-2019 20:03:30"/>
    <m/>
    <s v="CHEQUE"/>
    <s v="Eduardo Moises   Escobar Barragan "/>
    <s v="TELCONET - Quito"/>
    <s v="EMP"/>
    <m/>
    <m/>
    <m/>
    <m/>
    <m/>
    <m/>
    <m/>
    <m/>
    <m/>
    <m/>
    <s v="TELCONET - Quito"/>
    <n v="379.5"/>
    <n v="455.4"/>
  </r>
  <r>
    <d v="2019-03-01T00:00:00"/>
    <s v="mega-nvela-i"/>
    <s v="Activo"/>
    <m/>
    <s v="FINANCIERO  MANTENIMIENTO PLATAFORMA TRANSACCIONAL FEBRERO  2019  Req  Lfgalarza   Mralmeida   Ppaz  Jgalarza  Gbaralezo Soporte:Mail Recibido miercoles  13 de marzo de 2019 18:12 (Posterior Ajuste"/>
    <n v="1791287541001"/>
    <m/>
    <m/>
    <x v="0"/>
    <s v="NUNEZ DE VELA E3-13 Y ATAHUALPA"/>
    <m/>
    <n v="11636485"/>
    <s v="Factura"/>
    <s v="002-011-000180653"/>
    <n v="15000"/>
    <n v="0"/>
    <n v="15000"/>
    <n v="0"/>
    <n v="15000"/>
    <n v="0"/>
    <n v="1800"/>
    <n v="1800"/>
    <n v="0"/>
    <n v="16800"/>
    <n v="0"/>
    <n v="16800"/>
    <s v="No"/>
    <s v="esangoquiza"/>
    <s v="Cerrado"/>
    <s v="13-03-2019 19:54:48"/>
    <s v="13-03-2019"/>
    <s v="13-03-2019 19:58:33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3-01T00:00:00"/>
    <s v="mega-nvela-i"/>
    <s v="Activo"/>
    <m/>
    <s v="FINANCIERO  MANTENIMIENTO PLATAFORMA TRANSACCIONAL ENERO 2019  Req  Lfgalarza   Mralmeida   Ppaz  Jgalarza  Gbaralezo Soporte:Mail Recibido miercoles  13 de marzo de 2019 18:12 (Posterior Ajuste"/>
    <n v="1791287541001"/>
    <m/>
    <m/>
    <x v="0"/>
    <s v="NUNEZ DE VELA E3-13 Y ATAHUALPA"/>
    <m/>
    <n v="11636484"/>
    <s v="Factura"/>
    <s v="002-011-000180652"/>
    <n v="15000"/>
    <n v="0"/>
    <n v="15000"/>
    <n v="0"/>
    <n v="15000"/>
    <n v="0"/>
    <n v="1800"/>
    <n v="1800"/>
    <n v="0"/>
    <n v="16800"/>
    <n v="0"/>
    <n v="16800"/>
    <s v="No"/>
    <s v="esangoquiza"/>
    <s v="Cerrado"/>
    <s v="13-03-2019 19:54:41"/>
    <s v="13-03-2019"/>
    <s v="13-03-2019 19:58:31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3-01T00:00:00"/>
    <s v="mega-nvela-i"/>
    <s v="Activo"/>
    <m/>
    <s v="FINANCIERO  ARRIENDO DE NODOS FEBRERO 2019 Req  Lfgalarza   Mralmeida   Ppaz  Jgalarza  Gbaralezo Soporte:Mail Recibido miercoles  13 de marzo de 2019 18:12  (Posterior Ajuste"/>
    <n v="1791287541001"/>
    <m/>
    <m/>
    <x v="0"/>
    <s v="NUNEZ DE VELA E3-13 Y ATAHUALPA"/>
    <m/>
    <n v="11636483"/>
    <s v="Factura"/>
    <s v="002-011-000180651"/>
    <n v="134100"/>
    <n v="0"/>
    <n v="134100"/>
    <n v="0"/>
    <n v="134100"/>
    <n v="0"/>
    <n v="16092"/>
    <n v="16092"/>
    <n v="0"/>
    <n v="150192"/>
    <n v="0"/>
    <n v="150192"/>
    <s v="No"/>
    <s v="esangoquiza"/>
    <s v="Cerrado"/>
    <s v="13-03-2019 19:49:51"/>
    <s v="13-03-2019"/>
    <s v="13-03-2019 19:53:31"/>
    <m/>
    <s v="CHEQUE"/>
    <s v="Eduardo Moises   Escobar Barragan "/>
    <s v="TELCONET - Quito"/>
    <s v="EMP"/>
    <m/>
    <m/>
    <m/>
    <m/>
    <m/>
    <m/>
    <m/>
    <m/>
    <m/>
    <m/>
    <s v="TELCONET - Quito"/>
    <n v="10728"/>
    <n v="3218.4"/>
  </r>
  <r>
    <d v="2019-03-01T00:00:00"/>
    <s v="mega-nvela-i"/>
    <s v="Activo"/>
    <m/>
    <s v="FINANCIERO  ARRIENDO DE NODOS ENERO 2019 Req  Lfgalarza   Mralmeida   Ppaz  Jgalarza  Gbaralezo Soporte:Mail Recibido miercoles  13 de marzo de 2019 18:12  (Posterior Ajuste"/>
    <n v="1791287541001"/>
    <m/>
    <m/>
    <x v="0"/>
    <s v="NUNEZ DE VELA E3-13 Y ATAHUALPA"/>
    <m/>
    <n v="11636482"/>
    <s v="Factura"/>
    <s v="002-011-000180650"/>
    <n v="132900"/>
    <n v="0"/>
    <n v="132900"/>
    <n v="0"/>
    <n v="132900"/>
    <n v="0"/>
    <n v="15948"/>
    <n v="15948"/>
    <n v="0"/>
    <n v="148848"/>
    <n v="0"/>
    <n v="148848"/>
    <s v="No"/>
    <s v="esangoquiza"/>
    <s v="Cerrado"/>
    <s v="13-03-2019 19:49:19"/>
    <s v="13-03-2019"/>
    <s v="13-03-2019 19:53:30"/>
    <m/>
    <s v="CHEQUE"/>
    <s v="Eduardo Moises   Escobar Barragan "/>
    <s v="TELCONET - Quito"/>
    <s v="EMP"/>
    <m/>
    <m/>
    <m/>
    <m/>
    <m/>
    <m/>
    <m/>
    <m/>
    <m/>
    <m/>
    <s v="TELCONET - Quito"/>
    <n v="10632"/>
    <n v="3189.6"/>
  </r>
  <r>
    <d v="2019-03-01T00:00:00"/>
    <s v="mega-nvela-i"/>
    <s v="Activo"/>
    <m/>
    <s v="FINANCIERO  SOPORTE FIBRA UIO  GYE y PROVINCIAS CONSUMO Febrero  2019  Req  Lfgalarza   Mralmeida   Ppaz  Jgalarza  Gbalarezo Soporte:Mail Recibido miercoles  13 de marzo de 2019 18:12 (Posterior Ajuste"/>
    <n v="1791287541001"/>
    <m/>
    <m/>
    <x v="0"/>
    <s v="NUNEZ DE VELA E3-13 Y ATAHUALPA"/>
    <m/>
    <n v="11636479"/>
    <s v="Factura"/>
    <s v="002-011-000180649"/>
    <n v="205420"/>
    <n v="0"/>
    <n v="205420"/>
    <n v="0"/>
    <n v="205420"/>
    <n v="0"/>
    <n v="24650.400000000001"/>
    <n v="24650.400000000001"/>
    <n v="0"/>
    <n v="230070.39999999999"/>
    <n v="0"/>
    <n v="230070.39999999999"/>
    <s v="No"/>
    <s v="esangoquiza"/>
    <s v="Cerrado"/>
    <s v="13-03-2019 19:44:17"/>
    <s v="13-03-2019"/>
    <s v="13-03-2019 19:48:33"/>
    <m/>
    <s v="CHEQUE"/>
    <s v="Eduardo Moises   Escobar Barragan "/>
    <s v="TELCONET - Quito"/>
    <s v="EMP"/>
    <m/>
    <m/>
    <m/>
    <m/>
    <m/>
    <m/>
    <m/>
    <m/>
    <m/>
    <m/>
    <s v="TELCONET - Quito"/>
    <n v="4108.3999999999996"/>
    <n v="4930.08"/>
  </r>
  <r>
    <d v="2019-03-01T00:00:00"/>
    <s v="mega-nvela-i"/>
    <s v="Activo"/>
    <m/>
    <s v="FINANCIERO  SOPORTE FIBRA UIO  GYE y PROVINCIAS CONSUMO Enero 2019  Req  Lfgalarza   Mralmeida   Ppaz  Jgalarza  Gbalarezo Soporte:Mail Recibido miercoles  13 de marzo de 2019 18:12 (Posterior Ajuste"/>
    <n v="1791287541001"/>
    <m/>
    <m/>
    <x v="0"/>
    <s v="NUNEZ DE VELA E3-13 Y ATAHUALPA"/>
    <m/>
    <n v="11636478"/>
    <s v="Factura"/>
    <s v="002-011-000180648"/>
    <n v="228340"/>
    <n v="0"/>
    <n v="228340"/>
    <n v="0"/>
    <n v="228340"/>
    <n v="0"/>
    <n v="27400.799999999999"/>
    <n v="27400.799999999999"/>
    <n v="0"/>
    <n v="255740.79999999999"/>
    <n v="0"/>
    <n v="255740.79999999999"/>
    <s v="No"/>
    <s v="esangoquiza"/>
    <s v="Cerrado"/>
    <s v="13-03-2019 19:44:04"/>
    <s v="13-03-2019"/>
    <s v="13-03-2019 19:48:30"/>
    <m/>
    <s v="CHEQUE"/>
    <s v="Eduardo Moises   Escobar Barragan "/>
    <s v="TELCONET - Quito"/>
    <s v="EMP"/>
    <m/>
    <m/>
    <m/>
    <m/>
    <m/>
    <m/>
    <m/>
    <m/>
    <m/>
    <m/>
    <s v="TELCONET - Quito"/>
    <n v="4566.8"/>
    <n v="5480.16"/>
  </r>
  <r>
    <d v="2019-03-01T00:00:00"/>
    <s v="mega-nvela-i"/>
    <s v="Activo"/>
    <m/>
    <s v="FINANCIERO  Instalaciones FO Netlife Febrero 2019 GYE UIO Y PROVINCIAS Req  Lfgalarza   Mralmeida   Ppaz  Jgalarza  Gbalarezo Soporte:Mail Recibido miercoles  13 de marzo de 2019 18:12 (Posterior Ajuste"/>
    <n v="1791287541001"/>
    <m/>
    <m/>
    <x v="0"/>
    <s v="NUNEZ DE VELA E3-13 Y ATAHUALPA"/>
    <m/>
    <n v="11636477"/>
    <s v="Factura"/>
    <s v="002-011-000180647"/>
    <n v="351435"/>
    <n v="0"/>
    <n v="351435"/>
    <n v="0"/>
    <n v="351435"/>
    <n v="0"/>
    <n v="42172.2"/>
    <n v="42172.2"/>
    <n v="0"/>
    <n v="393607.2"/>
    <n v="0"/>
    <n v="393607.2"/>
    <s v="No"/>
    <s v="esangoquiza"/>
    <s v="Cerrado"/>
    <s v="13-03-2019 19:37:14"/>
    <s v="13-03-2019"/>
    <s v="13-03-2019 19:38:32"/>
    <m/>
    <s v="CHEQUE"/>
    <s v="Eduardo Moises   Escobar Barragan "/>
    <s v="TELCONET - Quito"/>
    <s v="EMP"/>
    <m/>
    <m/>
    <m/>
    <m/>
    <m/>
    <m/>
    <m/>
    <m/>
    <m/>
    <m/>
    <s v="TELCONET - Quito"/>
    <n v="7028.7"/>
    <n v="8434.44"/>
  </r>
  <r>
    <d v="2019-03-01T00:00:00"/>
    <s v="mega-nvela-i"/>
    <s v="Activo"/>
    <m/>
    <s v="FINANCIERO  Instalaciones FO Netlife Enero 2019 GYE UIO Y PROVINCIAS Req  Lfgalarza   Mralmeida   Ppaz  Jgalarza  Gbalarezo Soporte:Mail Recibido miercoles  13 de marzo de 2019 18:12 (Posterior Ajuste"/>
    <n v="1791287541001"/>
    <m/>
    <m/>
    <x v="0"/>
    <s v="NUNEZ DE VELA E3-13 Y ATAHUALPA"/>
    <m/>
    <n v="11636476"/>
    <s v="Factura"/>
    <s v="002-011-000180646"/>
    <n v="381745"/>
    <n v="0"/>
    <n v="381745"/>
    <n v="0"/>
    <n v="381745"/>
    <n v="0"/>
    <n v="45809.4"/>
    <n v="45809.4"/>
    <n v="0"/>
    <n v="427554.4"/>
    <n v="0"/>
    <n v="427554.4"/>
    <s v="No"/>
    <s v="esangoquiza"/>
    <s v="Cerrado"/>
    <s v="13-03-2019 19:37:09"/>
    <s v="13-03-2019"/>
    <s v="13-03-2019 19:38:31"/>
    <m/>
    <s v="CHEQUE"/>
    <s v="Eduardo Moises   Escobar Barragan "/>
    <s v="TELCONET - Quito"/>
    <s v="EMP"/>
    <m/>
    <m/>
    <m/>
    <m/>
    <m/>
    <m/>
    <m/>
    <m/>
    <m/>
    <m/>
    <s v="TELCONET - Quito"/>
    <n v="7634.9"/>
    <n v="9161.8799999999992"/>
  </r>
  <r>
    <d v="2019-03-01T00:00:00"/>
    <s v="mega-nvela-i"/>
    <s v="Activo"/>
    <m/>
    <s v="FINANCIERO  CAPACIDAD INTERNET DSL TRANSTELCO FEBRERO  2019 ( NACIONAL E INTERNACIONAL) Req  Mescobar   Jvillacis  Camontero Soporte: Mail Recibido lunes  11 de Marzo de 2019 17:06"/>
    <n v="1791287541001"/>
    <m/>
    <m/>
    <x v="0"/>
    <s v="NUNEZ DE VELA E3-13 Y ATAHUALPA"/>
    <m/>
    <n v="11633622"/>
    <s v="Factura"/>
    <s v="002-011-000180570"/>
    <n v="5746"/>
    <n v="0"/>
    <n v="5746"/>
    <n v="0"/>
    <n v="5746"/>
    <n v="0"/>
    <n v="689.52"/>
    <n v="689.52"/>
    <n v="0"/>
    <n v="6435.52"/>
    <n v="0"/>
    <n v="6435.52"/>
    <s v="No"/>
    <s v="esangoquiza"/>
    <s v="Cerrado"/>
    <s v="11-03-2019 17:25:40"/>
    <s v="11-03-2019"/>
    <s v="11-03-2019 20:29:44"/>
    <m/>
    <s v="CHEQUE"/>
    <s v="Eduardo Moises   Escobar Barragan "/>
    <s v="TELCONET - Quito"/>
    <s v="EMP"/>
    <m/>
    <m/>
    <m/>
    <m/>
    <m/>
    <m/>
    <m/>
    <m/>
    <m/>
    <m/>
    <s v="TELCONET - Quito"/>
    <n v="114.92"/>
    <n v="137.9"/>
  </r>
  <r>
    <d v="2019-03-01T00:00:00"/>
    <s v="mega-nvela-i"/>
    <s v="Activo"/>
    <m/>
    <s v="FINANCIERO  CAPACIDAD INTERNET NETLIFE FEBRERO 2019 ( NACIONAL E INTERNACIONAL  DATACENTER ) Req  Mescobar   Gbalarezo  Jgalarza  Camontero Soporte: Mail recibido  lunes  11 de marzo de 2019 15:53"/>
    <n v="1791287541001"/>
    <m/>
    <m/>
    <x v="0"/>
    <s v="NUNEZ DE VELA E3-13 Y ATAHUALPA"/>
    <m/>
    <n v="11633618"/>
    <s v="Factura"/>
    <s v="002-011-000180569"/>
    <n v="4773862"/>
    <n v="0"/>
    <n v="4773862"/>
    <n v="0"/>
    <n v="4773862"/>
    <n v="0"/>
    <n v="572863.43999999994"/>
    <n v="572863.43999999994"/>
    <n v="0"/>
    <n v="5346725.4400000004"/>
    <n v="0"/>
    <n v="5346725.4400000004"/>
    <s v="No"/>
    <s v="esangoquiza"/>
    <s v="Cerrado"/>
    <s v="11-03-2019 17:18:12"/>
    <s v="11-03-2019"/>
    <s v="11-03-2019 20:29:44"/>
    <m/>
    <s v="CHEQUE"/>
    <s v="Eduardo Moises   Escobar Barragan "/>
    <s v="TELCONET - Quito"/>
    <s v="EMP"/>
    <m/>
    <m/>
    <m/>
    <m/>
    <m/>
    <m/>
    <m/>
    <m/>
    <m/>
    <m/>
    <s v="TELCONET - Quito"/>
    <n v="95477.24"/>
    <n v="114572.69"/>
  </r>
  <r>
    <d v="2019-04-01T00:00:00"/>
    <s v="megadatos"/>
    <s v="Activo"/>
    <m/>
    <s v="FINANCIERO  ARRIENDO BODEGA GYE ( Carretero via Politecnica Km  30 5 Via Perimetral   67 50 m2) ABRIL 2019 (Contrato Enero 2018- Diciembre 2022"/>
    <n v="1791287541001"/>
    <m/>
    <m/>
    <x v="0"/>
    <s v="NUNEZ DE VELA E3-13 Y ATAHUALPA"/>
    <m/>
    <n v="12050576"/>
    <s v="Factura"/>
    <s v="002-011-000183368"/>
    <n v="735"/>
    <n v="0"/>
    <n v="735"/>
    <n v="0"/>
    <n v="735"/>
    <n v="0"/>
    <n v="88.2"/>
    <n v="88.2"/>
    <n v="0"/>
    <n v="823.2"/>
    <n v="0"/>
    <n v="823.2"/>
    <s v="No"/>
    <s v="esangoquiza"/>
    <s v="Cerrado"/>
    <s v="18-04-2019 20:02:49"/>
    <s v="18-04-2019"/>
    <s v="18-04-2019 20:03:25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4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ABRIL 2019 (Contrato Octubre 2018 a Octubre 2020"/>
    <n v="1791287541001"/>
    <m/>
    <m/>
    <x v="0"/>
    <s v="NUNEZ DE VELA E3-13 Y ATAHUALPA"/>
    <m/>
    <n v="12050592"/>
    <s v="Factura"/>
    <s v="002-011-000183367"/>
    <n v="3885"/>
    <n v="0"/>
    <n v="3885"/>
    <n v="0"/>
    <n v="3885"/>
    <n v="0"/>
    <n v="466.2"/>
    <n v="466.2"/>
    <n v="0"/>
    <n v="4351.2"/>
    <n v="0"/>
    <n v="4351.2"/>
    <s v="No"/>
    <s v="esangoquiza"/>
    <s v="Cerrado"/>
    <s v="18-04-2019 20:01:54"/>
    <s v="18-04-2019"/>
    <s v="18-04-2019 20:03:25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04-01T00:00:00"/>
    <s v="megadatos"/>
    <s v="Activo"/>
    <m/>
    <s v="FINANCIERO  OBRA CIVIL Login: md-uioahmorenor6 Req  Jiguevara Tarea: 18240822"/>
    <n v="1791287541001"/>
    <m/>
    <m/>
    <x v="0"/>
    <s v="NUNEZ DE VELA E3-13 Y ATAHUALPA"/>
    <m/>
    <n v="11944949"/>
    <s v="Factura"/>
    <s v="002-011-000182874"/>
    <n v="60"/>
    <n v="0"/>
    <n v="60"/>
    <n v="0"/>
    <n v="60"/>
    <n v="0"/>
    <n v="7.2"/>
    <n v="7.2"/>
    <n v="0"/>
    <n v="67.2"/>
    <n v="0"/>
    <n v="67.2"/>
    <s v="No"/>
    <s v="esangoquiza"/>
    <s v="Cerrado"/>
    <s v="02-04-2019 16:06:50"/>
    <s v="02-04-2019"/>
    <s v="02-04-2019 16:08:33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4-01T00:00:00"/>
    <s v="mega-nvela-i"/>
    <s v="Activo"/>
    <m/>
    <s v="FINANCIERO  EQUIPOS REPOTENCIADOS QUITO MARZO  2019 Req  Lfgalarza  Ppaz Soporte: Mail Recibido miercoles  17 de abril de 2019 17:31"/>
    <n v="1791287541001"/>
    <m/>
    <m/>
    <x v="0"/>
    <s v="NUNEZ DE VELA E3-13 Y ATAHUALPA"/>
    <m/>
    <n v="12050610"/>
    <s v="Factura"/>
    <s v="002-011-000183374"/>
    <n v="2552"/>
    <n v="0"/>
    <n v="2552"/>
    <n v="0"/>
    <n v="2552"/>
    <n v="0"/>
    <n v="306.24"/>
    <n v="306.24"/>
    <n v="0"/>
    <n v="2858.24"/>
    <n v="0"/>
    <n v="2858.24"/>
    <s v="No"/>
    <s v="esangoquiza"/>
    <s v="Cerrado"/>
    <s v="18-04-2019 20:34:02"/>
    <s v="18-04-2019"/>
    <s v="18-04-2019 20:38:21"/>
    <m/>
    <s v="CHEQUE"/>
    <s v="Eduardo Moises   Escobar Barragan "/>
    <s v="TELCONET - Quito"/>
    <s v="EMP"/>
    <m/>
    <m/>
    <m/>
    <m/>
    <m/>
    <m/>
    <m/>
    <m/>
    <m/>
    <m/>
    <s v="TELCONET - Quito"/>
    <n v="51.04"/>
    <n v="61.25"/>
  </r>
  <r>
    <d v="2019-04-01T00:00:00"/>
    <s v="mega-nvela-i"/>
    <s v="Activo"/>
    <m/>
    <s v="FINANCIERO  Instalaciones FO Netlife Febrero 2019 GYE UIO Y PROVINCIAS ALCANCE Req  Lfgalarza   Mralmeida   Jgalarza  Gbalarezo Soporte:Mail Recibido jueves  18 de abril de 2019 16:53 (Alcance"/>
    <n v="1791287541001"/>
    <m/>
    <m/>
    <x v="0"/>
    <s v="NUNEZ DE VELA E3-13 Y ATAHUALPA"/>
    <m/>
    <n v="12050591"/>
    <s v="Factura"/>
    <s v="002-011-000183366"/>
    <n v="105"/>
    <n v="0"/>
    <n v="105"/>
    <n v="0"/>
    <n v="105"/>
    <n v="0"/>
    <n v="12.6"/>
    <n v="12.6"/>
    <n v="0"/>
    <n v="117.6"/>
    <n v="0"/>
    <n v="117.6"/>
    <s v="No"/>
    <s v="esangoquiza"/>
    <s v="Cerrado"/>
    <s v="18-04-2019 19:47:28"/>
    <s v="18-04-2019"/>
    <s v="18-04-2019 19:48:24"/>
    <m/>
    <s v="CHEQUE"/>
    <s v="Eduardo Moises   Escobar Barragan "/>
    <s v="TELCONET - Quito"/>
    <s v="EMP"/>
    <m/>
    <m/>
    <m/>
    <m/>
    <m/>
    <m/>
    <m/>
    <m/>
    <m/>
    <m/>
    <s v="TELCONET - Quito"/>
    <n v="2.1"/>
    <n v="2.52"/>
  </r>
  <r>
    <d v="2019-04-01T00:00:00"/>
    <s v="mega-nvela-i"/>
    <s v="Activo"/>
    <m/>
    <s v="FINANCIERO  Compra de Fibra Optica Febrero 2019 Req  Lfgalarza   Jvillacis  Soporte: Mail Recibido jueves  18 de abril de 2019 10:10"/>
    <n v="1791287541001"/>
    <m/>
    <m/>
    <x v="0"/>
    <s v="NUNEZ DE VELA E3-13 Y ATAHUALPA"/>
    <m/>
    <n v="12050574"/>
    <s v="Factura"/>
    <s v="002-011-000183365"/>
    <n v="210924"/>
    <n v="0"/>
    <n v="210924"/>
    <n v="0"/>
    <n v="210924"/>
    <n v="0"/>
    <n v="25310.880000000001"/>
    <n v="25310.880000000001"/>
    <n v="0"/>
    <n v="236234.88"/>
    <n v="0"/>
    <n v="236234.88"/>
    <s v="No"/>
    <s v="esangoquiza"/>
    <s v="Cerrado"/>
    <s v="18-04-2019 19:32:28"/>
    <s v="18-04-2019"/>
    <s v="18-04-2019 19:33:23"/>
    <m/>
    <s v="CHEQUE"/>
    <s v="Eduardo Moises   Escobar Barragan "/>
    <s v="TELCONET - Quito"/>
    <s v="EMP"/>
    <m/>
    <m/>
    <m/>
    <m/>
    <m/>
    <m/>
    <m/>
    <m/>
    <m/>
    <m/>
    <s v="TELCONET - Quito"/>
    <n v="2109.2399999999998"/>
    <n v="2531.09"/>
  </r>
  <r>
    <d v="2019-04-01T00:00:00"/>
    <s v="mega-nvela-i"/>
    <s v="Activo"/>
    <m/>
    <s v="FINANCIERO  Compra de Fibra Optica Enero 2019  Req  Lfgalarza   Jvillacis Soporte: Mail Recibido miercoles  17 de abril de 2019 16:13"/>
    <n v="1791287541001"/>
    <m/>
    <m/>
    <x v="0"/>
    <s v="NUNEZ DE VELA E3-13 Y ATAHUALPA"/>
    <m/>
    <n v="12050484"/>
    <s v="Factura"/>
    <s v="002-011-000183362"/>
    <n v="229047"/>
    <n v="0"/>
    <n v="229047"/>
    <n v="0"/>
    <n v="229047"/>
    <n v="0"/>
    <n v="27485.64"/>
    <n v="27485.64"/>
    <n v="0"/>
    <n v="256532.64"/>
    <n v="0"/>
    <n v="256532.64"/>
    <s v="No"/>
    <s v="esangoquiza"/>
    <s v="Cerrado"/>
    <s v="18-04-2019 18:27:34"/>
    <s v="18-04-2019"/>
    <s v="18-04-2019 18:28:24"/>
    <m/>
    <s v="CHEQUE"/>
    <s v="Eduardo Moises   Escobar Barragan "/>
    <s v="TELCONET - Quito"/>
    <s v="EMP"/>
    <m/>
    <m/>
    <m/>
    <m/>
    <m/>
    <m/>
    <m/>
    <m/>
    <m/>
    <m/>
    <s v="TELCONET - Quito"/>
    <n v="2290.4699999999998"/>
    <n v="2748.56"/>
  </r>
  <r>
    <d v="2019-04-01T00:00:00"/>
    <s v="mega-nvela-i"/>
    <s v="Activo"/>
    <m/>
    <s v="FINANCIERO  USO DE RED URBANA DE ABRIL  2019 Req  Lfgalarza  Mralmeida Soporte Mail recibido: viernes  12 de abril de 2019 17:12"/>
    <n v="1791287541001"/>
    <m/>
    <m/>
    <x v="0"/>
    <s v="NUNEZ DE VELA E3-13 Y ATAHUALPA"/>
    <m/>
    <n v="12050451"/>
    <s v="Factura"/>
    <s v="002-011-000183361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18-04-2019 17:43:00"/>
    <s v="18-04-2019"/>
    <s v="18-04-2019 17:43:22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4-01T00:00:00"/>
    <s v="mega-nvela-i"/>
    <s v="Activo"/>
    <m/>
    <s v="FINANCIERO  CAPACIDAD INTERNET DSL TRANSTELCO MARZO  2019 ( NACIONAL E INTERNACIONAL) Req  Mescobar   Jvillacis   Camontero Soporte: Mail Recibido lunes  08 de abril de 2019 14:44"/>
    <n v="1791287541001"/>
    <m/>
    <m/>
    <x v="0"/>
    <s v="NUNEZ DE VELA E3-13 Y ATAHUALPA"/>
    <m/>
    <n v="11952747"/>
    <s v="Factura"/>
    <s v="002-011-000182942"/>
    <n v="4694"/>
    <n v="0"/>
    <n v="4694"/>
    <n v="0"/>
    <n v="4694"/>
    <n v="0"/>
    <n v="563.28"/>
    <n v="563.28"/>
    <n v="0"/>
    <n v="5257.28"/>
    <n v="0"/>
    <n v="5257.28"/>
    <s v="No"/>
    <s v="esangoquiza"/>
    <s v="Cerrado"/>
    <s v="08-04-2019 15:12:03"/>
    <s v="08-04-2019"/>
    <s v="08-04-2019 15:13:31"/>
    <m/>
    <s v="CHEQUE"/>
    <s v="Eduardo Moises   Escobar Barragan "/>
    <s v="TELCONET - Quito"/>
    <s v="EMP"/>
    <m/>
    <m/>
    <m/>
    <m/>
    <m/>
    <m/>
    <m/>
    <m/>
    <m/>
    <m/>
    <s v="TELCONET - Quito"/>
    <n v="93.88"/>
    <n v="112.66"/>
  </r>
  <r>
    <d v="2019-04-01T00:00:00"/>
    <s v="mega-nvela-i"/>
    <s v="Activo"/>
    <m/>
    <s v="FINANCIERO  CAPACIDAD INTERNET NETLIFE MARZO  2019 ( NACIONAL E INTERNACIONAL  DATACENTER ) Req  Mescobar   Gbalarezo  Jgalarza  Camontero Soporte: Mail recibido lunes  08 de abril de 2019 14:44"/>
    <n v="1791287541001"/>
    <m/>
    <m/>
    <x v="0"/>
    <s v="NUNEZ DE VELA E3-13 Y ATAHUALPA"/>
    <m/>
    <n v="11952746"/>
    <s v="Factura"/>
    <s v="002-011-000182941"/>
    <n v="4913524"/>
    <n v="0"/>
    <n v="4913524"/>
    <n v="0"/>
    <n v="4913524"/>
    <n v="0"/>
    <n v="589622.88"/>
    <n v="589622.88"/>
    <n v="0"/>
    <n v="5503146.8799999999"/>
    <n v="0"/>
    <n v="5503146.8799999999"/>
    <s v="No"/>
    <s v="esangoquiza"/>
    <s v="Cerrado"/>
    <s v="08-04-2019 15:08:58"/>
    <s v="08-04-2019"/>
    <s v="08-04-2019 15:13:28"/>
    <m/>
    <s v="CHEQUE"/>
    <s v="Eduardo Moises   Escobar Barragan "/>
    <s v="TELCONET - Quito"/>
    <s v="EMP"/>
    <m/>
    <m/>
    <m/>
    <m/>
    <m/>
    <m/>
    <m/>
    <m/>
    <m/>
    <m/>
    <s v="TELCONET - Quito"/>
    <n v="98270.48"/>
    <n v="117924.58"/>
  </r>
  <r>
    <d v="2019-04-01T00:00:00"/>
    <s v="mega-nvela-i"/>
    <s v="Activo"/>
    <m/>
    <s v="FINANCIERO  EQUIPOS REPOTENCIADOS QUITO FEBRERO 2019 Req  Lfgalarza  Ppaz Soporte: Mail Recibido martes  02 de abril de 2019 14:18"/>
    <n v="1791287541001"/>
    <m/>
    <m/>
    <x v="0"/>
    <s v="NUNEZ DE VELA E3-13 Y ATAHUALPA"/>
    <m/>
    <n v="11948232"/>
    <s v="Factura"/>
    <s v="002-011-000182909"/>
    <n v="1841.4"/>
    <n v="0"/>
    <n v="1841.4"/>
    <n v="0"/>
    <n v="1841.4"/>
    <n v="0"/>
    <n v="220.97"/>
    <n v="220.97"/>
    <n v="0"/>
    <n v="2062.37"/>
    <n v="0"/>
    <n v="2062.37"/>
    <s v="No"/>
    <s v="esangoquiza"/>
    <s v="Cerrado"/>
    <s v="04-04-2019 00:12:31"/>
    <s v="04-04-2019"/>
    <s v="04-04-2019 00:13:35"/>
    <m/>
    <s v="CHEQUE"/>
    <s v="Eduardo Moises   Escobar Barragan "/>
    <s v="TELCONET - Quito"/>
    <s v="EMP"/>
    <m/>
    <m/>
    <m/>
    <m/>
    <m/>
    <m/>
    <m/>
    <m/>
    <m/>
    <m/>
    <s v="TELCONET - Quito"/>
    <n v="36.83"/>
    <n v="44.19"/>
  </r>
  <r>
    <d v="2019-04-01T00:00:00"/>
    <s v="mega-nvela-i"/>
    <s v="Activo"/>
    <m/>
    <s v="FINANCIERO  EQUIPOS REPOTENCIADOS QUITO y GUAYAQUIL  ENERO 2019 Req  Lfgalarza  Ppaz Soporte: Mail Recibido martes  02 de abril de 2019 14:18"/>
    <n v="1791287541001"/>
    <m/>
    <m/>
    <x v="0"/>
    <s v="NUNEZ DE VELA E3-13 Y ATAHUALPA"/>
    <m/>
    <n v="11948231"/>
    <s v="Factura"/>
    <s v="002-011-000182908"/>
    <n v="4956.6000000000004"/>
    <n v="0"/>
    <n v="4956.6000000000004"/>
    <n v="0"/>
    <n v="4956.6000000000004"/>
    <n v="0"/>
    <n v="594.79"/>
    <n v="594.79"/>
    <n v="0"/>
    <n v="5551.39"/>
    <n v="0"/>
    <n v="5551.39"/>
    <s v="No"/>
    <s v="esangoquiza"/>
    <s v="Cerrado"/>
    <s v="04-04-2019 00:10:37"/>
    <s v="04-04-2019"/>
    <s v="04-04-2019 00:13:35"/>
    <m/>
    <s v="CHEQUE"/>
    <s v="Eduardo Moises   Escobar Barragan "/>
    <s v="TELCONET - Quito"/>
    <s v="EMP"/>
    <m/>
    <m/>
    <m/>
    <m/>
    <m/>
    <m/>
    <m/>
    <m/>
    <m/>
    <m/>
    <s v="TELCONET - Quito"/>
    <n v="99.13"/>
    <n v="118.96"/>
  </r>
  <r>
    <d v="2019-04-01T00:00:00"/>
    <s v="mega-nvela-i"/>
    <s v="Activo"/>
    <m/>
    <s v="FINANCIERO  ARRIENDO DE NODOS DICIEMBRE 2018 Req  Lfgalarza   Mralmeida   Ppaz  Fvalarezo Soporte:Mail Recibido lunes  18 de marzo de 2019 17:06  (ALCANCE FACTURA 002-011-000173730"/>
    <n v="1791287541001"/>
    <m/>
    <m/>
    <x v="0"/>
    <s v="NUNEZ DE VELA E3-13 Y ATAHUALPA"/>
    <m/>
    <n v="11947027"/>
    <s v="Factura"/>
    <s v="002-011-000182901"/>
    <n v="800"/>
    <n v="0"/>
    <n v="800"/>
    <n v="0"/>
    <n v="800"/>
    <n v="0"/>
    <n v="96"/>
    <n v="96"/>
    <n v="0"/>
    <n v="896"/>
    <n v="0"/>
    <n v="896"/>
    <s v="No"/>
    <s v="esangoquiza"/>
    <s v="Cerrado"/>
    <s v="03-04-2019 22:15:10"/>
    <s v="03-04-2019"/>
    <s v="03-04-2019 22:18:32"/>
    <m/>
    <s v="CHEQUE"/>
    <s v="Eduardo Moises   Escobar Barragan "/>
    <s v="TELCONET - Quito"/>
    <s v="EMP"/>
    <m/>
    <m/>
    <m/>
    <m/>
    <m/>
    <m/>
    <m/>
    <m/>
    <m/>
    <m/>
    <s v="TELCONET - Quito"/>
    <n v="64"/>
    <n v="19.2"/>
  </r>
  <r>
    <d v="2019-04-01T00:00:00"/>
    <s v="mega-nvela-i"/>
    <s v="Activo"/>
    <m/>
    <s v="FINANCIERO  EQUIPOS REPOTENCIADOS QUITO y GUAYAQUIL DICIEMBRE 2018 Req  Lfgalarza   Ppaz Soporte: Mail Recibido lunes  18 de marzo de 2019 18:40"/>
    <n v="1791287541001"/>
    <m/>
    <m/>
    <x v="0"/>
    <s v="NUNEZ DE VELA E3-13 Y ATAHUALPA"/>
    <m/>
    <n v="11947026"/>
    <s v="Factura"/>
    <s v="002-011-000182900"/>
    <n v="4417.6000000000004"/>
    <n v="0"/>
    <n v="4417.6000000000004"/>
    <n v="0"/>
    <n v="4417.6000000000004"/>
    <n v="0"/>
    <n v="530.11"/>
    <n v="530.11"/>
    <n v="0"/>
    <n v="4947.71"/>
    <n v="0"/>
    <n v="4947.71"/>
    <s v="No"/>
    <s v="esangoquiza"/>
    <s v="Cerrado"/>
    <s v="03-04-2019 22:05:46"/>
    <s v="03-04-2019"/>
    <s v="03-04-2019 22:08:33"/>
    <m/>
    <s v="CHEQUE"/>
    <s v="Eduardo Moises   Escobar Barragan "/>
    <s v="TELCONET - Quito"/>
    <s v="EMP"/>
    <m/>
    <m/>
    <m/>
    <m/>
    <m/>
    <m/>
    <m/>
    <m/>
    <m/>
    <m/>
    <s v="TELCONET - Quito"/>
    <n v="88.35"/>
    <n v="106.02"/>
  </r>
  <r>
    <d v="2019-04-01T00:00:00"/>
    <s v="mega-nvela-i"/>
    <s v="Activo"/>
    <m/>
    <s v="FINANCIERO  EQUIPOS ONT 8245 Febrero 2019 Req  Lfgalarza   Ppaz Soporte: Mail miercoles  03 de abril de 2019 15:38"/>
    <n v="1791287541001"/>
    <m/>
    <m/>
    <x v="0"/>
    <s v="NUNEZ DE VELA E3-13 Y ATAHUALPA"/>
    <m/>
    <n v="11946989"/>
    <s v="Factura"/>
    <s v="002-011-000182899"/>
    <n v="830771.31"/>
    <n v="0"/>
    <n v="830771.31"/>
    <n v="0"/>
    <n v="830771.31"/>
    <n v="0"/>
    <n v="99692.56"/>
    <n v="99692.56"/>
    <n v="0"/>
    <n v="930463.87"/>
    <n v="0"/>
    <n v="930463.87"/>
    <s v="No"/>
    <s v="esangoquiza"/>
    <s v="Cerrado"/>
    <s v="03-04-2019 18:43:16"/>
    <s v="03-04-2019"/>
    <s v="03-04-2019 18:43:33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4-01T00:00:00"/>
    <s v="mega-nvela-i"/>
    <s v="Activo"/>
    <m/>
    <s v="FINANCIERO   EQUIPOS ONT  8245 Enero 2019 Req  Lfgalarza   Ppaz Soporte: Mail  lunes  01 de abril de 2019 18:50"/>
    <n v="1791287541001"/>
    <m/>
    <m/>
    <x v="0"/>
    <s v="NUNEZ DE VELA E3-13 Y ATAHUALPA"/>
    <m/>
    <n v="11946703"/>
    <s v="Factura"/>
    <s v="002-011-000182890"/>
    <n v="706113.54"/>
    <n v="0"/>
    <n v="706113.54"/>
    <n v="0"/>
    <n v="706113.54"/>
    <n v="0"/>
    <n v="84733.62"/>
    <n v="84733.62"/>
    <n v="0"/>
    <n v="790847.16"/>
    <n v="0"/>
    <n v="790847.16"/>
    <s v="No"/>
    <s v="esangoquiza"/>
    <s v="Cerrado"/>
    <s v="03-04-2019 12:42:53"/>
    <s v="03-04-2019"/>
    <s v="03-04-2019 12:43:30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5-01T00:00:00"/>
    <s v="megadatos"/>
    <s v="Activo"/>
    <m/>
    <s v="FINANCIERO  ARRIENDO BODEGA GYE ( Carretero via Politecnica Km  30 5 Via Perimetral   67 50 m2) MAYO 2019 (Contrato Enero 2018- Diciembre 2022"/>
    <n v="1791287541001"/>
    <m/>
    <m/>
    <x v="0"/>
    <s v="NUNEZ DE VELA E3-13 Y ATAHUALPA"/>
    <m/>
    <n v="12383038"/>
    <s v="Factura"/>
    <s v="002-011-000185774"/>
    <n v="735"/>
    <n v="0"/>
    <n v="735"/>
    <n v="0"/>
    <n v="735"/>
    <n v="0"/>
    <n v="88.2"/>
    <n v="88.2"/>
    <n v="0"/>
    <n v="823.2"/>
    <n v="0"/>
    <n v="823.2"/>
    <s v="No"/>
    <s v="esangoquiza"/>
    <s v="Cerrado"/>
    <d v="2019-05-16T16:48:45"/>
    <d v="2019-05-16T00:00:00"/>
    <d v="2019-05-16T16:53:35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5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MAYO 2019 (Contrato Octubre 2018 a Octubre 2020"/>
    <n v="1791287541001"/>
    <m/>
    <m/>
    <x v="0"/>
    <s v="NUNEZ DE VELA E3-13 Y ATAHUALPA"/>
    <m/>
    <n v="12383033"/>
    <s v="Factura"/>
    <s v="002-011-000185773"/>
    <n v="3885"/>
    <n v="0"/>
    <n v="3885"/>
    <n v="0"/>
    <n v="3885"/>
    <n v="0"/>
    <n v="466.2"/>
    <n v="466.2"/>
    <n v="0"/>
    <n v="4351.2"/>
    <n v="0"/>
    <n v="4351.2"/>
    <s v="No"/>
    <s v="esangoquiza"/>
    <s v="Cerrado"/>
    <d v="2019-05-16T16:31:10"/>
    <d v="2019-05-16T00:00:00"/>
    <d v="2019-05-16T16:33:34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05-01T00:00:00"/>
    <s v="mega-nvela-i"/>
    <s v="Activo"/>
    <m/>
    <s v="FINANCIERO  MANTENIMIENTO PLATAFORMA TRANSACCIONAL MARZO  2019 Req  Lfgalarza   Jvillacis Soporte: Mail Recibido miercoles  22 de mayo de 2019 9:59"/>
    <n v="1791287541001"/>
    <m/>
    <m/>
    <x v="0"/>
    <s v="NUNEZ DE VELA E3-13 Y ATAHUALPA"/>
    <m/>
    <n v="12392104"/>
    <s v="Factura"/>
    <s v="002-011-000185889"/>
    <n v="15000"/>
    <n v="0"/>
    <n v="15000"/>
    <n v="0"/>
    <n v="15000"/>
    <n v="0"/>
    <n v="1800"/>
    <n v="1800"/>
    <n v="0"/>
    <n v="16800"/>
    <n v="0"/>
    <n v="16800"/>
    <s v="No"/>
    <s v="esangoquiza"/>
    <s v="Cerrado"/>
    <d v="2019-05-22T11:51:50"/>
    <d v="2019-05-22T00:00:00"/>
    <d v="2019-05-22T11:53:35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5-01T00:00:00"/>
    <s v="mega-nvela-i"/>
    <s v="Activo"/>
    <m/>
    <s v="FINANCIERO  ARRIENDO DE NODOS R1 Y R2 MARZO 2019 Req  Lfgalarza   Jvillacis    Soporte: Mail Recibido martes  21 de mayo de 2019 12:56"/>
    <n v="1791287541001"/>
    <m/>
    <m/>
    <x v="0"/>
    <s v="NUNEZ DE VELA E3-13 Y ATAHUALPA"/>
    <m/>
    <n v="12390690"/>
    <s v="Factura"/>
    <s v="002-011-000185884"/>
    <n v="134200"/>
    <n v="0"/>
    <n v="134200"/>
    <n v="0"/>
    <n v="134200"/>
    <n v="0"/>
    <n v="16104"/>
    <n v="16104"/>
    <n v="0"/>
    <n v="150304"/>
    <n v="0"/>
    <n v="150304"/>
    <s v="No"/>
    <s v="esangoquiza"/>
    <s v="Cerrado"/>
    <d v="2019-05-21T17:55:24"/>
    <d v="2019-05-21T00:00:00"/>
    <d v="2019-05-21T17:58:35"/>
    <m/>
    <s v="CHEQUE"/>
    <s v="Eduardo Moises   Escobar Barragan "/>
    <s v="TELCONET - Quito"/>
    <s v="EMP"/>
    <m/>
    <m/>
    <m/>
    <m/>
    <m/>
    <m/>
    <m/>
    <m/>
    <m/>
    <m/>
    <s v="TELCONET - Quito"/>
    <n v="10736"/>
    <n v="3220.8"/>
  </r>
  <r>
    <d v="2019-05-01T00:00:00"/>
    <s v="mega-nvela-i"/>
    <s v="Activo"/>
    <m/>
    <s v="FINANCIERO  Compra de Fibra Optica MARZO  2019 Req  Lfgalarza   Jvillacis Soporte: Mail Recibido martes  21 de mayo de 2019 10:00"/>
    <n v="1791287541001"/>
    <m/>
    <m/>
    <x v="0"/>
    <s v="NUNEZ DE VELA E3-13 Y ATAHUALPA"/>
    <m/>
    <n v="12390644"/>
    <s v="Factura"/>
    <s v="002-011-000185883"/>
    <n v="102515"/>
    <n v="0"/>
    <n v="102515"/>
    <n v="0"/>
    <n v="102515"/>
    <n v="0"/>
    <n v="12301.8"/>
    <n v="12301.8"/>
    <n v="0"/>
    <n v="114816.8"/>
    <n v="0"/>
    <n v="114816.8"/>
    <s v="No"/>
    <s v="esangoquiza"/>
    <s v="Cerrado"/>
    <d v="2019-05-21T17:37:57"/>
    <d v="2019-05-21T00:00:00"/>
    <d v="2019-05-21T17:38:32"/>
    <m/>
    <s v="CHEQUE"/>
    <s v="Eduardo Moises   Escobar Barragan "/>
    <s v="TELCONET - Quito"/>
    <s v="EMP"/>
    <m/>
    <m/>
    <m/>
    <m/>
    <m/>
    <m/>
    <m/>
    <m/>
    <m/>
    <m/>
    <s v="TELCONET - Quito"/>
    <n v="1025.1500000000001"/>
    <n v="1230.18"/>
  </r>
  <r>
    <d v="2019-05-01T00:00:00"/>
    <s v="mega-nvela-i"/>
    <s v="Activo"/>
    <m/>
    <s v="FINANCIERO  Instalaciones FO Netlife Abril  2019 GYE UIO Y PROVINCIAS Req  Lfgalarza  Jvillacis Soporte: Mail Recibido martes  21 de mayo de 2019 9:31"/>
    <n v="1791287541001"/>
    <m/>
    <m/>
    <x v="0"/>
    <s v="NUNEZ DE VELA E3-13 Y ATAHUALPA"/>
    <m/>
    <n v="12390603"/>
    <s v="Factura"/>
    <s v="002-011-000185882"/>
    <n v="402815"/>
    <n v="0"/>
    <n v="402815"/>
    <n v="0"/>
    <n v="402815"/>
    <n v="0"/>
    <n v="48337.8"/>
    <n v="48337.8"/>
    <n v="0"/>
    <n v="451152.8"/>
    <n v="0"/>
    <n v="451152.8"/>
    <s v="No"/>
    <s v="esangoquiza"/>
    <s v="Cerrado"/>
    <d v="2019-05-21T16:58:55"/>
    <d v="2019-05-21T00:00:00"/>
    <d v="2019-05-21T17:03:32"/>
    <m/>
    <s v="CHEQUE"/>
    <s v="Eduardo Moises   Escobar Barragan "/>
    <s v="TELCONET - Quito"/>
    <s v="EMP"/>
    <m/>
    <m/>
    <m/>
    <m/>
    <m/>
    <m/>
    <m/>
    <m/>
    <m/>
    <m/>
    <s v="TELCONET - Quito"/>
    <n v="8056.3"/>
    <n v="9667.56"/>
  </r>
  <r>
    <d v="2019-05-01T00:00:00"/>
    <s v="mega-nvela-i"/>
    <s v="Activo"/>
    <m/>
    <s v="FINANCIERO  Instalaciones FO Netlife Marzo  2019 GYE UIO Y PROVINCIAS Req  Lfgalarza  Jvillacis Soporte:Mail Recibido martes  21 de mayo de 2019 9:12"/>
    <n v="1791287541001"/>
    <m/>
    <m/>
    <x v="0"/>
    <s v="NUNEZ DE VELA E3-13 Y ATAHUALPA"/>
    <m/>
    <n v="12390574"/>
    <s v="Factura"/>
    <s v="002-011-000185881"/>
    <n v="346710"/>
    <n v="0"/>
    <n v="346710"/>
    <n v="0"/>
    <n v="346710"/>
    <n v="0"/>
    <n v="41605.199999999997"/>
    <n v="41605.199999999997"/>
    <n v="0"/>
    <n v="388315.2"/>
    <n v="0"/>
    <n v="388315.2"/>
    <s v="No"/>
    <s v="esangoquiza"/>
    <s v="Cerrado"/>
    <d v="2019-05-21T16:44:54"/>
    <d v="2019-05-21T00:00:00"/>
    <d v="2019-05-21T16:48:31"/>
    <m/>
    <s v="CHEQUE"/>
    <s v="Eduardo Moises   Escobar Barragan "/>
    <s v="TELCONET - Quito"/>
    <s v="EMP"/>
    <m/>
    <m/>
    <m/>
    <m/>
    <m/>
    <m/>
    <m/>
    <m/>
    <m/>
    <m/>
    <s v="TELCONET - Quito"/>
    <n v="6934.2"/>
    <n v="8321.0400000000009"/>
  </r>
  <r>
    <d v="2019-05-01T00:00:00"/>
    <s v="mega-nvela-i"/>
    <s v="Activo"/>
    <m/>
    <s v="FINANCIERO  5 OLTS COMPLETOS MARCA HUAWEI  MODELO SMARTAX MA5800-X2  CADA UNO INCLUYE  UNA TARJETA DE SERVICIO DE 16 PUERTOS MODELO HP901GPHF  EL COSTO DE CADA OLT ES DE  25730 ABRIL 2019 ORDEN COMPRA: 17293 EGRESO: 512475 Req  Tkrochin Soporte: Mail Recibido viernes  17 de mayo de 2019 9:40"/>
    <n v="1791287541001"/>
    <m/>
    <m/>
    <x v="0"/>
    <s v="NUNEZ DE VELA E3-13 Y ATAHUALPA"/>
    <m/>
    <n v="12390569"/>
    <s v="Factura"/>
    <s v="002-011-000185880"/>
    <n v="128650"/>
    <n v="0"/>
    <n v="128650"/>
    <n v="0"/>
    <n v="128650"/>
    <n v="0"/>
    <n v="15438"/>
    <n v="15438"/>
    <n v="0"/>
    <n v="144088"/>
    <n v="0"/>
    <n v="144088"/>
    <s v="No"/>
    <s v="esangoquiza"/>
    <s v="Cerrado"/>
    <d v="2019-05-21T16:27:21"/>
    <d v="2019-05-21T00:00:00"/>
    <d v="2019-05-21T16:28:33"/>
    <m/>
    <s v="CHEQUE"/>
    <s v="Eduardo Moises   Escobar Barragan "/>
    <s v="TELCONET - Quito"/>
    <s v="EMP"/>
    <m/>
    <m/>
    <m/>
    <m/>
    <m/>
    <m/>
    <m/>
    <m/>
    <m/>
    <m/>
    <s v="TELCONET - Quito"/>
    <n v="1286.5"/>
    <n v="1543.8"/>
  </r>
  <r>
    <d v="2019-05-01T00:00:00"/>
    <s v="mega-nvela-i"/>
    <s v="Activo"/>
    <m/>
    <s v="FINANCIERO  5 OLTS HUAWEI 10GPON MA5800-X2 CON TARJETA DE 16 PUERTOS H901GPHF  25 730 00 CADA UNO --   INSTALACIONES ABRIL-MAYO 2019 ORDEN COMPRA: 17223 EGRESO: 509644  Req  Tkrochin Soporte: Mail Recibido viernes  17 de mayo de 2019 9:40"/>
    <n v="1791287541001"/>
    <m/>
    <m/>
    <x v="0"/>
    <s v="NUNEZ DE VELA E3-13 Y ATAHUALPA"/>
    <m/>
    <n v="12390565"/>
    <s v="Factura"/>
    <s v="002-011-000185879"/>
    <n v="128650"/>
    <n v="0"/>
    <n v="128650"/>
    <n v="0"/>
    <n v="128650"/>
    <n v="0"/>
    <n v="15438"/>
    <n v="15438"/>
    <n v="0"/>
    <n v="144088"/>
    <n v="0"/>
    <n v="144088"/>
    <s v="No"/>
    <s v="esangoquiza"/>
    <s v="Cerrado"/>
    <d v="2019-05-21T16:18:37"/>
    <d v="2019-05-21T00:00:00"/>
    <d v="2019-05-21T16:23:35"/>
    <m/>
    <s v="CHEQUE"/>
    <s v="Eduardo Moises   Escobar Barragan "/>
    <s v="TELCONET - Quito"/>
    <s v="EMP"/>
    <m/>
    <m/>
    <m/>
    <m/>
    <m/>
    <m/>
    <m/>
    <m/>
    <m/>
    <m/>
    <s v="TELCONET - Quito"/>
    <n v="1286.5"/>
    <n v="1543.8"/>
  </r>
  <r>
    <d v="2019-05-01T00:00:00"/>
    <s v="mega-nvela-i"/>
    <s v="Activo"/>
    <m/>
    <s v="FINANCIERO  ARRIENDO DE NODOS R1 Y R2 ABRIL 2019 Req  Lfgalarza   Jvillacis   Jgalarza Soporte: Mail Recibido lunes  20 de mayo de 2019 12:43"/>
    <n v="1791287541001"/>
    <m/>
    <m/>
    <x v="0"/>
    <s v="NUNEZ DE VELA E3-13 Y ATAHUALPA"/>
    <m/>
    <n v="12390561"/>
    <s v="Factura"/>
    <s v="002-011-000185878"/>
    <n v="136000"/>
    <n v="0"/>
    <n v="136000"/>
    <n v="0"/>
    <n v="136000"/>
    <n v="0"/>
    <n v="16320"/>
    <n v="16320"/>
    <n v="0"/>
    <n v="152320"/>
    <n v="0"/>
    <n v="152320"/>
    <s v="No"/>
    <s v="esangoquiza"/>
    <s v="Cerrado"/>
    <d v="2019-05-21T16:04:28"/>
    <d v="2019-05-21T00:00:00"/>
    <d v="2019-05-21T16:08:34"/>
    <m/>
    <s v="CHEQUE"/>
    <s v="Eduardo Moises   Escobar Barragan "/>
    <s v="TELCONET - Quito"/>
    <s v="EMP"/>
    <m/>
    <m/>
    <m/>
    <m/>
    <m/>
    <m/>
    <m/>
    <m/>
    <m/>
    <m/>
    <s v="TELCONET - Quito"/>
    <n v="10880"/>
    <n v="3264"/>
  </r>
  <r>
    <d v="2019-05-01T00:00:00"/>
    <s v="mega-nvela-i"/>
    <s v="Activo"/>
    <m/>
    <s v="FINANCIERO  LIBERACION DE EDIFICIOS PARA PROVISION DE INTERNET MARZO 2019 QUITO   GUAYAQUIL Y CUENCA Req  Lfgalarza   Jvillacis  Soporte:Mail Recibido lunes  20 de mayo de 2019 11:37"/>
    <n v="1791287541001"/>
    <m/>
    <m/>
    <x v="0"/>
    <s v="NUNEZ DE VELA E3-13 Y ATAHUALPA"/>
    <m/>
    <n v="12390507"/>
    <s v="Factura"/>
    <s v="002-011-000185874"/>
    <n v="18150"/>
    <n v="0"/>
    <n v="18150"/>
    <n v="0"/>
    <n v="18150"/>
    <n v="0"/>
    <n v="2178"/>
    <n v="2178"/>
    <n v="0"/>
    <n v="20328"/>
    <n v="0"/>
    <n v="20328"/>
    <s v="No"/>
    <s v="esangoquiza"/>
    <s v="Cerrado"/>
    <d v="2019-05-21T15:20:19"/>
    <d v="2019-05-21T00:00:00"/>
    <d v="2019-05-21T15:23:33"/>
    <m/>
    <s v="CHEQUE"/>
    <s v="Eduardo Moises   Escobar Barragan "/>
    <s v="TELCONET - Quito"/>
    <s v="EMP"/>
    <m/>
    <m/>
    <m/>
    <m/>
    <m/>
    <m/>
    <m/>
    <m/>
    <m/>
    <m/>
    <s v="TELCONET - Quito"/>
    <n v="363"/>
    <n v="435.6"/>
  </r>
  <r>
    <d v="2019-05-01T00:00:00"/>
    <s v="mega-nvela-i"/>
    <s v="Activo"/>
    <m/>
    <s v="FINANCIERO  ONT HG8M778245H Codigo: 10-05-12-038 y 10-05-12-060 (A)   ONT HS8M8245WG04 Codigo: 10-05-12-074 (B) (ONT 8245) FEBRERO  2019 Req  Lfgalarza   Ppaz Soporte:Mail Recibido Viernes  17 de Mayo 2019 16:34:54"/>
    <n v="1791287541001"/>
    <m/>
    <m/>
    <x v="0"/>
    <s v="NUNEZ DE VELA E3-13 Y ATAHUALPA"/>
    <m/>
    <n v="12390353"/>
    <s v="Factura"/>
    <s v="002-011-000185871"/>
    <n v="671208.05"/>
    <n v="0"/>
    <n v="671208.05"/>
    <n v="0"/>
    <n v="671208.05"/>
    <n v="0"/>
    <n v="80544.97"/>
    <n v="80544.97"/>
    <n v="0"/>
    <n v="751753.02"/>
    <n v="0"/>
    <n v="751753.02"/>
    <s v="No"/>
    <s v="esangoquiza"/>
    <s v="Cerrado"/>
    <d v="2019-05-21T07:19:23"/>
    <d v="2019-05-21T00:00:00"/>
    <d v="2019-05-21T07:23:35"/>
    <m/>
    <s v="CHEQUE"/>
    <s v="Eduardo Moises   Escobar Barragan "/>
    <s v="TELCONET - Quito"/>
    <s v="EMP"/>
    <m/>
    <m/>
    <m/>
    <m/>
    <m/>
    <m/>
    <m/>
    <m/>
    <m/>
    <m/>
    <s v="TELCONET - Quito"/>
    <n v="6712.08"/>
    <n v="8054.5"/>
  </r>
  <r>
    <d v="2019-05-01T00:00:00"/>
    <s v="mega-nvela-i"/>
    <s v="Activo"/>
    <m/>
    <s v="FINANCIERO  ONT HG8M778245H Codigo: 10-05-12-060 (A)   ONT HS8M8245WG04 Codigo: 10-05-12-074 (B) (ONT 8245) ENERO  2019 Req  Lfgalarza   Ppaz Soporte:Mail Recibido Viernes  17 de Mayo 2019 16:23:11"/>
    <n v="1791287541001"/>
    <m/>
    <m/>
    <x v="0"/>
    <s v="NUNEZ DE VELA E3-13 Y ATAHUALPA"/>
    <m/>
    <n v="12390333"/>
    <s v="Factura"/>
    <s v="002-011-000185870"/>
    <n v="379704.86"/>
    <n v="0"/>
    <n v="379704.86"/>
    <n v="0"/>
    <n v="379704.86"/>
    <n v="0"/>
    <n v="45564.58"/>
    <n v="45564.58"/>
    <n v="0"/>
    <n v="425269.44"/>
    <n v="0"/>
    <n v="425269.44"/>
    <s v="No"/>
    <s v="esangoquiza"/>
    <s v="Cerrado"/>
    <d v="2019-05-21T07:13:08"/>
    <d v="2019-05-21T00:00:00"/>
    <d v="2019-05-21T07:13:36"/>
    <m/>
    <s v="CHEQUE"/>
    <s v="Eduardo Moises   Escobar Barragan "/>
    <s v="TELCONET - Quito"/>
    <s v="EMP"/>
    <m/>
    <m/>
    <m/>
    <m/>
    <m/>
    <m/>
    <m/>
    <m/>
    <m/>
    <m/>
    <s v="TELCONET - Quito"/>
    <n v="3797.05"/>
    <n v="4556.46"/>
  </r>
  <r>
    <d v="2019-05-01T00:00:00"/>
    <s v="mega-nvela-i"/>
    <s v="Activo"/>
    <m/>
    <s v="FINANCIERO  MANTENIMIENTO PLATAFORMA TRANSACCIONAL ABRIL  2019 Req  Lfgalarza   Jvillacis Soporte:Mail Recibido Viernes  17 de Mayo 2019 14:48:54"/>
    <n v="1791287541001"/>
    <m/>
    <m/>
    <x v="0"/>
    <s v="NUNEZ DE VELA E3-13 Y ATAHUALPA"/>
    <m/>
    <n v="12390332"/>
    <s v="Factura"/>
    <s v="002-011-000185869"/>
    <n v="15000"/>
    <n v="0"/>
    <n v="15000"/>
    <n v="0"/>
    <n v="15000"/>
    <n v="0"/>
    <n v="1800"/>
    <n v="1800"/>
    <n v="0"/>
    <n v="16800"/>
    <n v="0"/>
    <n v="16800"/>
    <s v="No"/>
    <s v="esangoquiza"/>
    <s v="Cerrado"/>
    <d v="2019-05-21T07:03:58"/>
    <d v="2019-05-21T00:00:00"/>
    <d v="2019-05-21T07:08:35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5-01T00:00:00"/>
    <s v="mega-nvela-i"/>
    <s v="Activo"/>
    <m/>
    <s v="FINANCIERO  EQUIPOS REPOTENCIADOS GUAYAQUIL MARZO 2019 Req  Lfgalarza  Ppaz Soporte: Mail Recibido Viernes  17 de Mayo 2019 12:02:27"/>
    <n v="1791287541001"/>
    <m/>
    <m/>
    <x v="0"/>
    <s v="NUNEZ DE VELA E3-13 Y ATAHUALPA"/>
    <m/>
    <n v="12390352"/>
    <s v="Factura"/>
    <s v="002-011-000185868"/>
    <n v="1124.2"/>
    <n v="0"/>
    <n v="1124.2"/>
    <n v="0"/>
    <n v="1124.2"/>
    <n v="0"/>
    <n v="134.9"/>
    <n v="134.9"/>
    <n v="0"/>
    <n v="1259.0999999999999"/>
    <n v="0"/>
    <n v="1259.0999999999999"/>
    <s v="No"/>
    <s v="esangoquiza"/>
    <s v="Cerrado"/>
    <d v="2019-05-21T06:51:45"/>
    <d v="2019-05-21T00:00:00"/>
    <d v="2019-05-21T06:53:35"/>
    <m/>
    <s v="CHEQUE"/>
    <s v="Eduardo Moises   Escobar Barragan "/>
    <s v="TELCONET - Quito"/>
    <s v="EMP"/>
    <m/>
    <m/>
    <m/>
    <m/>
    <m/>
    <m/>
    <m/>
    <m/>
    <m/>
    <m/>
    <s v="TELCONET - Quito"/>
    <n v="22.48"/>
    <n v="26.98"/>
  </r>
  <r>
    <d v="2019-05-01T00:00:00"/>
    <s v="mega-nvela-i"/>
    <s v="Activo"/>
    <m/>
    <s v="FINANCIERO  EQUIPOS REPOTENCIADOS GUAYAQUIL FEBRERO 2019 Req  Lfgalarza  Ppaz Soporte: Mail Recibido Viernes  17 de Mayo 2019 11:52:02"/>
    <n v="1791287541001"/>
    <m/>
    <m/>
    <x v="0"/>
    <s v="NUNEZ DE VELA E3-13 Y ATAHUALPA"/>
    <m/>
    <n v="12390331"/>
    <s v="Factura"/>
    <s v="002-011-000185867"/>
    <n v="1219.9000000000001"/>
    <n v="0"/>
    <n v="1219.9000000000001"/>
    <n v="0"/>
    <n v="1219.9000000000001"/>
    <n v="0"/>
    <n v="146.38999999999999"/>
    <n v="146.38999999999999"/>
    <n v="0"/>
    <n v="1366.29"/>
    <n v="0"/>
    <n v="1366.29"/>
    <s v="No"/>
    <s v="esangoquiza"/>
    <s v="Cerrado"/>
    <d v="2019-05-21T06:44:51"/>
    <d v="2019-05-21T00:00:00"/>
    <d v="2019-05-21T06:48:39"/>
    <m/>
    <s v="CHEQUE"/>
    <s v="Eduardo Moises   Escobar Barragan "/>
    <s v="TELCONET - Quito"/>
    <s v="EMP"/>
    <m/>
    <m/>
    <m/>
    <m/>
    <m/>
    <m/>
    <m/>
    <m/>
    <m/>
    <m/>
    <s v="TELCONET - Quito"/>
    <n v="24.4"/>
    <n v="29.28"/>
  </r>
  <r>
    <d v="2019-05-01T00:00:00"/>
    <s v="mega-nvela-i"/>
    <s v="Activo"/>
    <m/>
    <s v="FINANCIERO  USO DE RED URBANA DE MAYO  2019 Req  Lfgalarza  Mralmeida Soporte Mail recibido: martes  14 de mayo de 2019 8:59"/>
    <n v="1791287541001"/>
    <m/>
    <m/>
    <x v="0"/>
    <s v="NUNEZ DE VELA E3-13 Y ATAHUALPA"/>
    <m/>
    <n v="12383150"/>
    <s v="Factura"/>
    <s v="002-011-000185778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d v="2019-05-16T18:31:09"/>
    <d v="2019-05-16T00:00:00"/>
    <d v="2019-05-16T18:33:35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5-01T00:00:00"/>
    <s v="mega-nvela-i"/>
    <s v="Activo"/>
    <m/>
    <s v="FINANCIERO  CAPACIDAD INTERNET DSL TRANSTELCO ABRIL  2019 ( NACIONAL E INTERNACIONAL) Req  Mescobar   Jvillacis   Camontero Soporte: Mail Recibido miercoles  8 de mayo de 2019 8:03"/>
    <n v="1791287541001"/>
    <m/>
    <m/>
    <x v="0"/>
    <s v="NUNEZ DE VELA E3-13 Y ATAHUALPA"/>
    <m/>
    <n v="12280167"/>
    <s v="Factura"/>
    <s v="002-011-000185421"/>
    <n v="4134"/>
    <n v="0"/>
    <n v="4134"/>
    <n v="0"/>
    <n v="4134"/>
    <n v="0"/>
    <n v="496.08"/>
    <n v="496.08"/>
    <n v="0"/>
    <n v="4630.08"/>
    <n v="0"/>
    <n v="4630.08"/>
    <s v="No"/>
    <s v="esangoquiza"/>
    <s v="Cerrado"/>
    <d v="2019-05-08T15:50:57"/>
    <d v="2019-05-08T00:00:00"/>
    <d v="2019-05-08T15:53:35"/>
    <m/>
    <s v="CHEQUE"/>
    <s v="Eduardo Moises   Escobar Barragan "/>
    <s v="TELCONET - Quito"/>
    <s v="EMP"/>
    <m/>
    <m/>
    <m/>
    <m/>
    <m/>
    <m/>
    <m/>
    <m/>
    <m/>
    <m/>
    <s v="TELCONET - Quito"/>
    <n v="82.68"/>
    <n v="99.22"/>
  </r>
  <r>
    <d v="2019-05-01T00:00:00"/>
    <s v="mega-nvela-i"/>
    <s v="Activo"/>
    <m/>
    <s v="FINANCIERO  CAPACIDAD INTERNET NETLIFE ABRIL 2019 ( NACIONAL E INTERNACIONAL  DATACENTER ) Req  Mescobar   Gbalarezo  Jgalarza  Camontero Soporte: Mail recibido miercoles  08 de mayo de 2019 8:05"/>
    <n v="1791287541001"/>
    <m/>
    <m/>
    <x v="0"/>
    <s v="NUNEZ DE VELA E3-13 Y ATAHUALPA"/>
    <m/>
    <n v="12280155"/>
    <s v="Factura"/>
    <s v="002-011-000185420"/>
    <n v="4871604"/>
    <n v="0"/>
    <n v="4871604"/>
    <n v="0"/>
    <n v="4871604"/>
    <n v="0"/>
    <n v="584592.48"/>
    <n v="584592.48"/>
    <n v="0"/>
    <n v="5456196.4800000004"/>
    <n v="0"/>
    <n v="5456196.4800000004"/>
    <s v="No"/>
    <s v="esangoquiza"/>
    <s v="Cerrado"/>
    <d v="2019-05-08T15:45:41"/>
    <d v="2019-05-08T00:00:00"/>
    <d v="2019-05-08T15:48:31"/>
    <m/>
    <s v="CHEQUE"/>
    <s v="Eduardo Moises   Escobar Barragan "/>
    <s v="TELCONET - Quito"/>
    <s v="EMP"/>
    <m/>
    <m/>
    <m/>
    <m/>
    <m/>
    <m/>
    <m/>
    <m/>
    <m/>
    <m/>
    <s v="TELCONET - Quito"/>
    <n v="97432.08"/>
    <n v="116918.5"/>
  </r>
  <r>
    <d v="2019-05-01T00:00:00"/>
    <s v="megadatos-datacenter"/>
    <s v="Activo"/>
    <s v="De los Aceitunos E5-180 y Eloy Alfaro"/>
    <s v="FINANCIERO  SERVICIOS DATACENTER  MARZO  2019 Req  Lfgalarza   Jvillacis Soporte: Mail Recibido lunes  20 de mayo de 2019 12:22"/>
    <n v="1791287541001"/>
    <m/>
    <m/>
    <x v="0"/>
    <s v="NUNEZ DE VELA E3-13 Y ATAHUALPA"/>
    <m/>
    <n v="12390543"/>
    <s v="Factura"/>
    <s v="002-011-000185877"/>
    <n v="21570"/>
    <n v="0"/>
    <n v="21570"/>
    <n v="0"/>
    <n v="21570"/>
    <n v="0"/>
    <n v="2588.4"/>
    <n v="2588.4"/>
    <n v="0"/>
    <n v="24158.400000000001"/>
    <n v="0"/>
    <n v="24158.400000000001"/>
    <s v="No"/>
    <s v="esangoquiza"/>
    <s v="Cerrado"/>
    <d v="2019-05-21T15:41:13"/>
    <d v="2019-05-21T00:00:00"/>
    <d v="2019-05-21T15:43:34"/>
    <m/>
    <s v="CHEQUE"/>
    <s v="Eduardo Moises   Escobar Barragan "/>
    <s v="TELCONET - Quito"/>
    <s v="EMP"/>
    <m/>
    <m/>
    <m/>
    <m/>
    <m/>
    <m/>
    <m/>
    <m/>
    <m/>
    <m/>
    <s v="TELCONET - Quito"/>
    <n v="431.4"/>
    <n v="517.67999999999995"/>
  </r>
  <r>
    <d v="2019-05-01T00:00:00"/>
    <s v="megadatos-datacenter"/>
    <s v="Activo"/>
    <s v="De los Aceitunos E5-180 y Eloy Alfaro"/>
    <s v="FINANCIERO  SERVICIOS DATACENTER FEBRERO  2019 Req  Lfgalarza    Jvillacis Soporte: Mail Recibido lunes  20 de mayo de 2019 12:15"/>
    <n v="1791287541001"/>
    <m/>
    <m/>
    <x v="0"/>
    <s v="NUNEZ DE VELA E3-13 Y ATAHUALPA"/>
    <m/>
    <n v="12390541"/>
    <s v="Factura"/>
    <s v="002-011-000185876"/>
    <n v="19068.099999999999"/>
    <n v="0"/>
    <n v="19068.099999999999"/>
    <n v="0"/>
    <n v="19068.099999999999"/>
    <n v="0"/>
    <n v="2288.17"/>
    <n v="2288.17"/>
    <n v="0"/>
    <n v="21356.27"/>
    <n v="0"/>
    <n v="21356.27"/>
    <s v="No"/>
    <s v="esangoquiza"/>
    <s v="Cerrado"/>
    <d v="2019-05-21T15:30:28"/>
    <d v="2019-05-21T00:00:00"/>
    <d v="2019-05-21T15:33:33"/>
    <m/>
    <s v="CHEQUE"/>
    <s v="Eduardo Moises   Escobar Barragan "/>
    <s v="TELCONET - Quito"/>
    <s v="EMP"/>
    <m/>
    <m/>
    <m/>
    <m/>
    <m/>
    <m/>
    <m/>
    <m/>
    <m/>
    <m/>
    <s v="TELCONET - Quito"/>
    <n v="381.36"/>
    <n v="457.63"/>
  </r>
  <r>
    <d v="2019-05-01T00:00:00"/>
    <s v="megadatos-datacenter"/>
    <s v="Activo"/>
    <s v="De los Aceitunos E5-180 y Eloy Alfaro"/>
    <s v="FINANCIERO  SERVICIOS DATACENTER ENERO  2019 Req  Lfgalarza    Jvillacis Soporte: Mail Recibido lunes  20 de mayo de 2019 12:15"/>
    <n v="1791287541001"/>
    <m/>
    <m/>
    <x v="0"/>
    <s v="NUNEZ DE VELA E3-13 Y ATAHUALPA"/>
    <m/>
    <n v="12390540"/>
    <s v="Factura"/>
    <s v="002-011-000185875"/>
    <n v="18553.8"/>
    <n v="0"/>
    <n v="18553.8"/>
    <n v="0"/>
    <n v="18553.8"/>
    <n v="0"/>
    <n v="2226.46"/>
    <n v="2226.46"/>
    <n v="0"/>
    <n v="20780.259999999998"/>
    <n v="0"/>
    <n v="20780.259999999998"/>
    <s v="No"/>
    <s v="esangoquiza"/>
    <s v="Cerrado"/>
    <d v="2019-05-21T15:29:48"/>
    <d v="2019-05-21T00:00:00"/>
    <d v="2019-05-21T15:33:33"/>
    <m/>
    <s v="CHEQUE"/>
    <s v="Eduardo Moises   Escobar Barragan "/>
    <s v="TELCONET - Quito"/>
    <s v="EMP"/>
    <m/>
    <m/>
    <m/>
    <m/>
    <m/>
    <m/>
    <m/>
    <m/>
    <m/>
    <m/>
    <s v="TELCONET - Quito"/>
    <n v="371.08"/>
    <n v="445.29"/>
  </r>
  <r>
    <d v="2019-06-01T00:00:00"/>
    <s v="megadatos"/>
    <s v="Activo"/>
    <m/>
    <s v="FINANCIERO  ARRIENDO BODEGA GYE ( Carretero via Politecnica Km  30 5 Via Perimetral   67 50 m2) JUNIO 2019 (Contrato Enero 2018- Diciembre 2022"/>
    <n v="1791287541001"/>
    <m/>
    <m/>
    <x v="0"/>
    <s v="NUNEZ DE VELA E3-13 Y ATAHUALPA"/>
    <m/>
    <n v="12624594"/>
    <s v="Factura"/>
    <s v="002-011-000188165"/>
    <n v="735"/>
    <n v="0"/>
    <n v="735"/>
    <n v="0"/>
    <n v="735"/>
    <n v="0"/>
    <n v="88.2"/>
    <n v="88.2"/>
    <n v="0"/>
    <n v="823.2"/>
    <n v="0"/>
    <n v="823.2"/>
    <s v="No"/>
    <s v="esangoquiza"/>
    <s v="Cerrado"/>
    <s v="13-06-2019 18:19:04"/>
    <s v="13-06-2019"/>
    <s v="13-06-2019 18:23:33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6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JUNIO 2019 (Contrato Octubre 2018 a Octubre 2020"/>
    <n v="1791287541001"/>
    <m/>
    <m/>
    <x v="0"/>
    <s v="NUNEZ DE VELA E3-13 Y ATAHUALPA"/>
    <m/>
    <n v="12624575"/>
    <s v="Factura"/>
    <s v="002-011-000188164"/>
    <n v="3885"/>
    <n v="0"/>
    <n v="3885"/>
    <n v="0"/>
    <n v="3885"/>
    <n v="0"/>
    <n v="466.2"/>
    <n v="466.2"/>
    <n v="0"/>
    <n v="4351.2"/>
    <n v="0"/>
    <n v="4351.2"/>
    <s v="No"/>
    <s v="esangoquiza"/>
    <s v="Cerrado"/>
    <s v="13-06-2019 18:08:55"/>
    <s v="13-06-2019"/>
    <s v="13-06-2019 18:13:33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06-01T00:00:00"/>
    <s v="mega-nvela-i"/>
    <s v="Activo"/>
    <m/>
    <s v="FINANCIERO  SOPORTE COBRE PROVINCIAS  MAYO 2019 Req  Mralmeida  Lfgalarza   Jgarcia Soporte: Mail recibido jueves  20 de junio de 2019 15:59"/>
    <n v="1791287541001"/>
    <m/>
    <m/>
    <x v="0"/>
    <s v="NUNEZ DE VELA E3-13 Y ATAHUALPA"/>
    <m/>
    <n v="12739238"/>
    <s v="Factura"/>
    <s v="002-011-000188374"/>
    <n v="261"/>
    <n v="0"/>
    <n v="261"/>
    <n v="0"/>
    <n v="261"/>
    <n v="0"/>
    <n v="31.32"/>
    <n v="31.32"/>
    <n v="0"/>
    <n v="292.32"/>
    <n v="0"/>
    <n v="292.32"/>
    <s v="No"/>
    <s v="esangoquiza"/>
    <s v="Cerrado"/>
    <s v="24-06-2019 10:50:55"/>
    <s v="24-06-2019"/>
    <s v="24-06-2019 10:53:34"/>
    <m/>
    <s v="CHEQUE"/>
    <s v="Eduardo Moises   Escobar Barragan "/>
    <s v="TELCONET - Quito"/>
    <s v="EMP"/>
    <m/>
    <m/>
    <m/>
    <m/>
    <m/>
    <m/>
    <m/>
    <m/>
    <m/>
    <m/>
    <s v="TELCONET - Quito"/>
    <n v="5.22"/>
    <n v="6.26"/>
  </r>
  <r>
    <d v="2019-06-01T00:00:00"/>
    <s v="mega-nvela-i"/>
    <s v="Activo"/>
    <m/>
    <s v="FINANCIERO  SOPORTE COBRE PROVINCIAS Y GUAYAQUIL ABRIL 2019 Req  Mralmeida  Lfgalarza   Jgarcia Soporte: Mail recibido jueves  20 de junio de 2019 15:59"/>
    <n v="1791287541001"/>
    <m/>
    <m/>
    <x v="0"/>
    <s v="NUNEZ DE VELA E3-13 Y ATAHUALPA"/>
    <m/>
    <n v="12739237"/>
    <s v="Factura"/>
    <s v="002-011-000188373"/>
    <n v="297"/>
    <n v="0"/>
    <n v="297"/>
    <n v="0"/>
    <n v="297"/>
    <n v="0"/>
    <n v="35.64"/>
    <n v="35.64"/>
    <n v="0"/>
    <n v="332.64"/>
    <n v="0"/>
    <n v="332.64"/>
    <s v="No"/>
    <s v="esangoquiza"/>
    <s v="Cerrado"/>
    <s v="24-06-2019 10:48:59"/>
    <s v="24-06-2019"/>
    <s v="24-06-2019 10:53:35"/>
    <m/>
    <s v="CHEQUE"/>
    <s v="Eduardo Moises   Escobar Barragan "/>
    <s v="TELCONET - Quito"/>
    <s v="EMP"/>
    <m/>
    <m/>
    <m/>
    <m/>
    <m/>
    <m/>
    <m/>
    <m/>
    <m/>
    <m/>
    <s v="TELCONET - Quito"/>
    <n v="5.94"/>
    <n v="7.13"/>
  </r>
  <r>
    <d v="2019-06-01T00:00:00"/>
    <s v="mega-nvela-i"/>
    <s v="Activo"/>
    <m/>
    <s v="FINANCIERO  SOPORTE COBRE PROVINCIAS MARZO 2019 Req  Mralmeida  Lfgalarza   Jgarcia Soporte: Mail recibido viernes  21 de junio de 2019 10:38"/>
    <n v="1791287541001"/>
    <m/>
    <m/>
    <x v="0"/>
    <s v="NUNEZ DE VELA E3-13 Y ATAHUALPA"/>
    <m/>
    <n v="12739216"/>
    <s v="Factura"/>
    <s v="002-011-000188372"/>
    <n v="846"/>
    <n v="0"/>
    <n v="846"/>
    <n v="0"/>
    <n v="846"/>
    <n v="0"/>
    <n v="101.52"/>
    <n v="101.52"/>
    <n v="0"/>
    <n v="947.52"/>
    <n v="0"/>
    <n v="947.52"/>
    <s v="No"/>
    <s v="esangoquiza"/>
    <s v="Cerrado"/>
    <s v="24-06-2019 10:44:46"/>
    <s v="24-06-2019"/>
    <s v="24-06-2019 10:48:34"/>
    <m/>
    <s v="CHEQUE"/>
    <s v="Eduardo Moises   Escobar Barragan "/>
    <s v="TELCONET - Quito"/>
    <s v="EMP"/>
    <m/>
    <m/>
    <m/>
    <m/>
    <m/>
    <m/>
    <m/>
    <m/>
    <m/>
    <m/>
    <s v="TELCONET - Quito"/>
    <n v="16.920000000000002"/>
    <n v="20.3"/>
  </r>
  <r>
    <d v="2019-06-01T00:00:00"/>
    <s v="mega-nvela-i"/>
    <s v="Activo"/>
    <m/>
    <s v="FINANCIERO  SOPORTE COBRE PROVINCIAS FEBRERO 2019 Req  Mralmeida  Lfgalarza   Jgarcia Soporte: Mail recibido viernes  21 de junio de 2019 10:38"/>
    <n v="1791287541001"/>
    <m/>
    <m/>
    <x v="0"/>
    <s v="NUNEZ DE VELA E3-13 Y ATAHUALPA"/>
    <m/>
    <n v="12739234"/>
    <s v="Factura"/>
    <s v="002-011-000188371"/>
    <n v="468"/>
    <n v="0"/>
    <n v="468"/>
    <n v="0"/>
    <n v="468"/>
    <n v="0"/>
    <n v="56.16"/>
    <n v="56.16"/>
    <n v="0"/>
    <n v="524.16"/>
    <n v="0"/>
    <n v="524.16"/>
    <s v="No"/>
    <s v="esangoquiza"/>
    <s v="Cerrado"/>
    <s v="24-06-2019 10:40:54"/>
    <s v="24-06-2019"/>
    <s v="24-06-2019 10:43:34"/>
    <m/>
    <s v="CHEQUE"/>
    <s v="Eduardo Moises   Escobar Barragan "/>
    <s v="TELCONET - Quito"/>
    <s v="EMP"/>
    <m/>
    <m/>
    <m/>
    <m/>
    <m/>
    <m/>
    <m/>
    <m/>
    <m/>
    <m/>
    <s v="TELCONET - Quito"/>
    <n v="9.36"/>
    <n v="11.23"/>
  </r>
  <r>
    <d v="2019-06-01T00:00:00"/>
    <s v="mega-nvela-i"/>
    <s v="Activo"/>
    <m/>
    <s v="FINANCIERO  SOPORTE COBRE  PROVINCIAS ENERO 2019 Req  Mralmeida  Lfgalarza   Jgarcia Soporte: Mail recibido jueves  20 de junio de 2019 15:59"/>
    <n v="1791287541001"/>
    <m/>
    <m/>
    <x v="0"/>
    <s v="NUNEZ DE VELA E3-13 Y ATAHUALPA"/>
    <m/>
    <n v="12739231"/>
    <s v="Factura"/>
    <s v="002-011-000188370"/>
    <n v="630"/>
    <n v="0"/>
    <n v="630"/>
    <n v="0"/>
    <n v="630"/>
    <n v="0"/>
    <n v="75.599999999999994"/>
    <n v="75.599999999999994"/>
    <n v="0"/>
    <n v="705.6"/>
    <n v="0"/>
    <n v="705.6"/>
    <s v="No"/>
    <s v="esangoquiza"/>
    <s v="Cerrado"/>
    <s v="24-06-2019 10:31:48"/>
    <s v="24-06-2019"/>
    <s v="24-06-2019 10:33:34"/>
    <m/>
    <s v="CHEQUE"/>
    <s v="Eduardo Moises   Escobar Barragan "/>
    <s v="TELCONET - Quito"/>
    <s v="EMP"/>
    <m/>
    <m/>
    <m/>
    <m/>
    <m/>
    <m/>
    <m/>
    <m/>
    <m/>
    <m/>
    <s v="TELCONET - Quito"/>
    <n v="12.6"/>
    <n v="15.12"/>
  </r>
  <r>
    <d v="2019-06-01T00:00:00"/>
    <s v="mega-nvela-i"/>
    <s v="Activo"/>
    <m/>
    <s v="FINANCIERO  SOPORTE FIBRA UIO  GYE y PROVINCIAS CONSUMO MAYO  2019 Req  Lfgalarza  Mralmeida   Jgarcia Soporte: Mail Recibido jueves  20 de junio de 2019 15:56"/>
    <n v="1791287541001"/>
    <m/>
    <m/>
    <x v="0"/>
    <s v="NUNEZ DE VELA E3-13 Y ATAHUALPA"/>
    <m/>
    <n v="12736979"/>
    <s v="Factura"/>
    <s v="002-011-000188369"/>
    <n v="216740"/>
    <n v="0"/>
    <n v="216740"/>
    <n v="0"/>
    <n v="216740"/>
    <n v="0"/>
    <n v="26008.799999999999"/>
    <n v="26008.799999999999"/>
    <n v="0"/>
    <n v="242748.79999999999"/>
    <n v="0"/>
    <n v="242748.79999999999"/>
    <s v="No"/>
    <s v="esangoquiza"/>
    <s v="Cerrado"/>
    <s v="21-06-2019 10:46:54"/>
    <s v="21-06-2019"/>
    <s v="21-06-2019 10:48:35"/>
    <m/>
    <s v="CHEQUE"/>
    <s v="Eduardo Moises   Escobar Barragan "/>
    <s v="TELCONET - Quito"/>
    <s v="EMP"/>
    <m/>
    <m/>
    <m/>
    <m/>
    <m/>
    <m/>
    <m/>
    <m/>
    <m/>
    <m/>
    <s v="TELCONET - Quito"/>
    <n v="4334.8"/>
    <n v="5201.76"/>
  </r>
  <r>
    <d v="2019-06-01T00:00:00"/>
    <s v="mega-nvela-i"/>
    <s v="Activo"/>
    <m/>
    <s v="FINANCIERO  SOPORTE FIBRA UIO  GYE y PROVINCIAS CONSUMO ABRIL  2019 Req  Lfgalarza  Mralmeida   Jgarcia Soporte: Mail Recibido jueves  20 de junio de 2019 15:56"/>
    <n v="1791287541001"/>
    <m/>
    <m/>
    <x v="0"/>
    <s v="NUNEZ DE VELA E3-13 Y ATAHUALPA"/>
    <m/>
    <n v="12736978"/>
    <s v="Factura"/>
    <s v="002-011-000188368"/>
    <n v="214320"/>
    <n v="0"/>
    <n v="214320"/>
    <n v="0"/>
    <n v="214320"/>
    <n v="0"/>
    <n v="25718.400000000001"/>
    <n v="25718.400000000001"/>
    <n v="0"/>
    <n v="240038.39999999999"/>
    <n v="0"/>
    <n v="240038.39999999999"/>
    <s v="No"/>
    <s v="esangoquiza"/>
    <s v="Cerrado"/>
    <s v="21-06-2019 10:42:07"/>
    <s v="21-06-2019"/>
    <s v="21-06-2019 10:43:34"/>
    <m/>
    <s v="CHEQUE"/>
    <s v="Eduardo Moises   Escobar Barragan "/>
    <s v="TELCONET - Quito"/>
    <s v="EMP"/>
    <m/>
    <m/>
    <m/>
    <m/>
    <m/>
    <m/>
    <m/>
    <m/>
    <m/>
    <m/>
    <s v="TELCONET - Quito"/>
    <n v="4286.3999999999996"/>
    <n v="5143.68"/>
  </r>
  <r>
    <d v="2019-06-01T00:00:00"/>
    <s v="mega-nvela-i"/>
    <s v="Activo"/>
    <m/>
    <s v="FINANCIERO  FINANCIERO  SOPORTE FIBRA UIO  GYE y PROVINCIAS CONSUMO MARZO  2019 Req  Lfgalarza  Mralmeida    Jgarcia Soporte: Mail Recibido jueves  20 de junio de 2019 15:55"/>
    <n v="1791287541001"/>
    <m/>
    <m/>
    <x v="0"/>
    <s v="NUNEZ DE VELA E3-13 Y ATAHUALPA"/>
    <m/>
    <n v="12736974"/>
    <s v="Factura"/>
    <s v="002-011-000188367"/>
    <n v="209920"/>
    <n v="0"/>
    <n v="209920"/>
    <n v="0"/>
    <n v="209920"/>
    <n v="0"/>
    <n v="25190.400000000001"/>
    <n v="25190.400000000001"/>
    <n v="0"/>
    <n v="235110.39999999999"/>
    <n v="0"/>
    <n v="235110.39999999999"/>
    <s v="No"/>
    <s v="esangoquiza"/>
    <s v="Cerrado"/>
    <s v="21-06-2019 10:32:34"/>
    <s v="21-06-2019"/>
    <s v="21-06-2019 10:33:33"/>
    <m/>
    <s v="CHEQUE"/>
    <s v="Eduardo Moises   Escobar Barragan "/>
    <s v="TELCONET - Quito"/>
    <s v="EMP"/>
    <m/>
    <m/>
    <m/>
    <m/>
    <m/>
    <m/>
    <m/>
    <m/>
    <m/>
    <m/>
    <s v="TELCONET - Quito"/>
    <n v="4198.3999999999996"/>
    <n v="5038.08"/>
  </r>
  <r>
    <d v="2019-06-01T00:00:00"/>
    <s v="mega-nvela-i"/>
    <s v="Activo"/>
    <m/>
    <s v="FINANCIERO  ARRIENDO DE NODOS R1 Y R2 MAYO  2019 Req   Jvillacis  Lfgalarza  Soporte: Mail Recibido martes  11 de junio de 2019 9:52"/>
    <n v="1791287541001"/>
    <m/>
    <m/>
    <x v="0"/>
    <s v="NUNEZ DE VELA E3-13 Y ATAHUALPA"/>
    <m/>
    <n v="12621324"/>
    <s v="Factura"/>
    <s v="002-011-000188073"/>
    <n v="137100"/>
    <n v="0"/>
    <n v="137100"/>
    <n v="0"/>
    <n v="137100"/>
    <n v="0"/>
    <n v="16452"/>
    <n v="16452"/>
    <n v="0"/>
    <n v="153552"/>
    <n v="0"/>
    <n v="153552"/>
    <s v="No"/>
    <s v="esangoquiza"/>
    <s v="Cerrado"/>
    <s v="11-06-2019 11:04:41"/>
    <s v="11-06-2019"/>
    <s v="11-06-2019 11:08:32"/>
    <m/>
    <s v="CHEQUE"/>
    <s v="Eduardo Moises   Escobar Barragan "/>
    <s v="TELCONET - Quito"/>
    <s v="EMP"/>
    <m/>
    <m/>
    <m/>
    <m/>
    <m/>
    <m/>
    <m/>
    <m/>
    <m/>
    <m/>
    <s v="TELCONET - Quito"/>
    <n v="10968"/>
    <n v="3290.4"/>
  </r>
  <r>
    <d v="2019-06-01T00:00:00"/>
    <s v="mega-nvela-i"/>
    <s v="Activo"/>
    <m/>
    <s v="FINANCIERO  MANTENIMIENTO PLATAFORMA TRANSACCIONAL MAYO  2019 Req  Lfgalarza   Jvillacis Soporte:Mail Recibido lunes  10 de junio de 2019 23:30"/>
    <n v="1791287541001"/>
    <m/>
    <m/>
    <x v="0"/>
    <s v="NUNEZ DE VELA E3-13 Y ATAHUALPA"/>
    <m/>
    <n v="12621303"/>
    <s v="Factura"/>
    <s v="002-011-000188072"/>
    <n v="15000"/>
    <n v="0"/>
    <n v="15000"/>
    <n v="0"/>
    <n v="15000"/>
    <n v="0"/>
    <n v="1800"/>
    <n v="1800"/>
    <n v="0"/>
    <n v="16800"/>
    <n v="0"/>
    <n v="16800"/>
    <s v="No"/>
    <s v="esangoquiza"/>
    <s v="Cerrado"/>
    <s v="11-06-2019 10:43:05"/>
    <s v="11-06-2019"/>
    <s v="11-06-2019 10:43:33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6-01T00:00:00"/>
    <s v="mega-nvela-i"/>
    <s v="Activo"/>
    <m/>
    <s v="FINANCIERO  Instalaciones FO Netlife MAYO  2019 GYE  UIO Y PROVINCIAS  Req  Lfgalarza  Jvillacis Soporte: Mail Recibido lunes  10 de junio de 2019 22:54"/>
    <n v="1791287541001"/>
    <m/>
    <m/>
    <x v="0"/>
    <s v="NUNEZ DE VELA E3-13 Y ATAHUALPA"/>
    <m/>
    <n v="12621298"/>
    <s v="Factura"/>
    <s v="002-011-000188071"/>
    <n v="438830"/>
    <n v="0"/>
    <n v="438830"/>
    <n v="0"/>
    <n v="438830"/>
    <n v="0"/>
    <n v="52659.6"/>
    <n v="52659.6"/>
    <n v="0"/>
    <n v="491489.6"/>
    <n v="0"/>
    <n v="491489.6"/>
    <s v="No"/>
    <s v="esangoquiza"/>
    <s v="Cerrado"/>
    <s v="11-06-2019 10:38:16"/>
    <s v="11-06-2019"/>
    <s v="11-06-2019 10:38:33"/>
    <m/>
    <s v="CHEQUE"/>
    <s v="Eduardo Moises   Escobar Barragan "/>
    <s v="TELCONET - Quito"/>
    <s v="EMP"/>
    <m/>
    <m/>
    <m/>
    <m/>
    <m/>
    <m/>
    <m/>
    <m/>
    <m/>
    <m/>
    <s v="TELCONET - Quito"/>
    <n v="8776.6"/>
    <n v="10531.92"/>
  </r>
  <r>
    <d v="2019-06-01T00:00:00"/>
    <s v="mega-nvela-i"/>
    <s v="Activo"/>
    <m/>
    <s v="FINANCIERO  151 ONT HG8245H 10-05-12-060   2418 ONT HS8245W 10-05-12-074    869  BROADBAND EG8245H5  10-05-12-077 ABRIL 2019 Req  Lfgalarza   Ppaz  Soporte: Mail Recibido lunes  10 de junio de 2019 11:30"/>
    <n v="1791287541001"/>
    <m/>
    <m/>
    <x v="0"/>
    <s v="NUNEZ DE VELA E3-13 Y ATAHUALPA"/>
    <m/>
    <n v="12621264"/>
    <s v="Factura"/>
    <s v="002-011-000188070"/>
    <n v="466493.09"/>
    <n v="0"/>
    <n v="466493.09"/>
    <n v="0"/>
    <n v="466493.09"/>
    <n v="0"/>
    <n v="55979.17"/>
    <n v="55979.17"/>
    <n v="0"/>
    <n v="522472.26"/>
    <n v="0"/>
    <n v="522472.26"/>
    <s v="No"/>
    <s v="esangoquiza"/>
    <s v="Cerrado"/>
    <s v="11-06-2019 10:17:19"/>
    <s v="11-06-2019"/>
    <s v="11-06-2019 10:18:32"/>
    <m/>
    <s v="CHEQUE"/>
    <s v="Eduardo Moises   Escobar Barragan "/>
    <s v="TELCONET - Quito"/>
    <s v="EMP"/>
    <m/>
    <m/>
    <m/>
    <m/>
    <m/>
    <m/>
    <m/>
    <m/>
    <m/>
    <m/>
    <s v="TELCONET - Quito"/>
    <n v="4664.93"/>
    <n v="5597.92"/>
  </r>
  <r>
    <d v="2019-06-01T00:00:00"/>
    <s v="mega-nvela-i"/>
    <s v="Activo"/>
    <m/>
    <s v="FINANCIERO  CAPACIDAD INTERNET NETLIFE MAYO 2019 ( NACIONAL E INTERNACIONAL  DATACENTER ) Req  Ttopic  Jvillacis  Jgalarza  Mralmeida Soporte: Mail recibido jueves  06 de junio de 2019 18:32"/>
    <n v="1791287541001"/>
    <m/>
    <m/>
    <x v="0"/>
    <s v="NUNEZ DE VELA E3-13 Y ATAHUALPA"/>
    <m/>
    <n v="12617378"/>
    <s v="Factura"/>
    <s v="002-011-000187993"/>
    <n v="4871604"/>
    <n v="0"/>
    <n v="4871604"/>
    <n v="0"/>
    <n v="4871604"/>
    <n v="0"/>
    <n v="584592.48"/>
    <n v="584592.48"/>
    <n v="0"/>
    <n v="5456196.4800000004"/>
    <n v="0"/>
    <n v="5456196.4800000004"/>
    <s v="No"/>
    <s v="esangoquiza"/>
    <s v="Cerrado"/>
    <s v="07-06-2019 12:28:14"/>
    <s v="07-06-2019"/>
    <s v="07-06-2019 12:28:33"/>
    <m/>
    <s v="CHEQUE"/>
    <s v="Eduardo Moises   Escobar Barragan "/>
    <s v="TELCONET - Quito"/>
    <s v="EMP"/>
    <m/>
    <m/>
    <m/>
    <m/>
    <m/>
    <m/>
    <m/>
    <m/>
    <m/>
    <m/>
    <s v="TELCONET - Quito"/>
    <n v="97432.08"/>
    <n v="116918.5"/>
  </r>
  <r>
    <d v="2019-06-01T00:00:00"/>
    <s v="mega-nvela-i"/>
    <s v="Activo"/>
    <m/>
    <s v="FINANCIERO  LIBERACION DE EDIFICIOS PARA PROVISION DE INTERNET MARZO 2019  CUENCA  (Alcance Factura 002-011-000185874) Req  Lfgalarza   Jvillacis Soporte:Mail Recibido miercoles  29 de mayo de 2019 10:46"/>
    <n v="1791287541001"/>
    <m/>
    <m/>
    <x v="0"/>
    <s v="NUNEZ DE VELA E3-13 Y ATAHUALPA"/>
    <m/>
    <n v="12615953"/>
    <s v="Factura"/>
    <s v="002-011-000187975"/>
    <n v="330"/>
    <n v="0"/>
    <n v="330"/>
    <n v="0"/>
    <n v="330"/>
    <n v="0"/>
    <n v="39.6"/>
    <n v="39.6"/>
    <n v="0"/>
    <n v="369.6"/>
    <n v="0"/>
    <n v="369.6"/>
    <s v="No"/>
    <s v="esangoquiza"/>
    <s v="Cerrado"/>
    <s v="06-06-2019 18:21:21"/>
    <s v="06-06-2019"/>
    <s v="06-06-2019 18:23:32"/>
    <m/>
    <s v="CHEQUE"/>
    <s v="Eduardo Moises   Escobar Barragan "/>
    <s v="TELCONET - Quito"/>
    <s v="EMP"/>
    <m/>
    <m/>
    <m/>
    <m/>
    <m/>
    <m/>
    <m/>
    <m/>
    <m/>
    <m/>
    <s v="TELCONET - Quito"/>
    <n v="6.6"/>
    <n v="7.92"/>
  </r>
  <r>
    <d v="2019-06-01T00:00:00"/>
    <s v="mega-nvela-i"/>
    <s v="Activo"/>
    <m/>
    <s v="FINANCIERO  EQUIPOS REPOTENCIADOS QUITO y GUAYAQUIL ABRIL 2019 Req  Lfgalarza   Ppaz Soporte: Mail Recibido martes 28 05 2019 9:01"/>
    <n v="1791287541001"/>
    <m/>
    <m/>
    <x v="0"/>
    <s v="NUNEZ DE VELA E3-13 Y ATAHUALPA"/>
    <m/>
    <n v="12615898"/>
    <s v="Factura"/>
    <s v="002-011-000187965"/>
    <n v="4545.2"/>
    <n v="0"/>
    <n v="4545.2"/>
    <n v="0"/>
    <n v="4545.2"/>
    <n v="0"/>
    <n v="545.41999999999996"/>
    <n v="545.41999999999996"/>
    <n v="0"/>
    <n v="5090.62"/>
    <n v="0"/>
    <n v="5090.62"/>
    <s v="No"/>
    <s v="esangoquiza"/>
    <s v="Cerrado"/>
    <s v="06-06-2019 17:12:55"/>
    <s v="06-06-2019"/>
    <s v="06-06-2019 17:13:34"/>
    <m/>
    <s v="CHEQUE"/>
    <s v="Eduardo Moises   Escobar Barragan "/>
    <s v="TELCONET - Quito"/>
    <s v="EMP"/>
    <m/>
    <m/>
    <m/>
    <m/>
    <m/>
    <m/>
    <m/>
    <m/>
    <m/>
    <m/>
    <s v="TELCONET - Quito"/>
    <n v="90.9"/>
    <n v="109.08"/>
  </r>
  <r>
    <d v="2019-06-01T00:00:00"/>
    <s v="mega-nvela-i"/>
    <s v="Activo"/>
    <m/>
    <s v="FINANCIERO  842 ONT HG8245H 10-05-12-060   4093 ONT HG8245H 10-05-12-060    2045 ONT HG8245H 10-05-12-060 MARZO 2019  Req  Lfgalarza  Soporte: Mail Recibido miercoles  29 de mayo de 2019 10:37"/>
    <n v="1791287541001"/>
    <m/>
    <m/>
    <x v="0"/>
    <s v="NUNEZ DE VELA E3-13 Y ATAHUALPA"/>
    <m/>
    <n v="12615869"/>
    <s v="Factura"/>
    <s v="002-011-000187956"/>
    <n v="861689.04"/>
    <n v="0"/>
    <n v="861689.04"/>
    <n v="0"/>
    <n v="861689.04"/>
    <n v="0"/>
    <n v="103402.68"/>
    <n v="103402.68"/>
    <n v="0"/>
    <n v="965091.72"/>
    <n v="0"/>
    <n v="965091.72"/>
    <s v="No"/>
    <s v="esangoquiza"/>
    <s v="Cerrado"/>
    <s v="06-06-2019 16:06:32"/>
    <s v="06-06-2019"/>
    <s v="06-06-2019 16:08:31"/>
    <m/>
    <s v="CHEQUE"/>
    <s v="Eduardo Moises   Escobar Barragan "/>
    <s v="TELCONET - Quito"/>
    <s v="EMP"/>
    <m/>
    <m/>
    <m/>
    <m/>
    <m/>
    <m/>
    <m/>
    <m/>
    <m/>
    <m/>
    <s v="TELCONET - Quito"/>
    <n v="8616.89"/>
    <n v="10340.27"/>
  </r>
  <r>
    <d v="2019-06-01T00:00:00"/>
    <s v="mega-nvela-i"/>
    <s v="Activo"/>
    <m/>
    <s v="FINANCIERO  USO DE RED URBANA DE JUNIO  2019 Req  Lfgalarza  Mralmeida Soporte Mail recibido: miercoles  05 de junio de 2019 15:36"/>
    <n v="1791287541001"/>
    <m/>
    <m/>
    <x v="0"/>
    <s v="NUNEZ DE VELA E3-13 Y ATAHUALPA"/>
    <m/>
    <n v="12615817"/>
    <s v="Factura"/>
    <s v="002-011-000187955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06-06-2019 15:57:26"/>
    <s v="06-06-2019"/>
    <s v="06-06-2019 15:58:36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7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JULIO 2019 (Contrato Octubre 2018 a Octubre 2020"/>
    <n v="1791287541001"/>
    <m/>
    <m/>
    <x v="0"/>
    <s v="NUNEZ DE VELA E3-13 Y ATAHUALPA"/>
    <m/>
    <n v="12965333"/>
    <s v="Factura"/>
    <s v="002-011-000190542"/>
    <n v="3885"/>
    <n v="0"/>
    <n v="3885"/>
    <n v="0"/>
    <n v="3885"/>
    <n v="0"/>
    <n v="466.2"/>
    <n v="466.2"/>
    <n v="0"/>
    <n v="4351.2"/>
    <n v="0"/>
    <n v="4351.2"/>
    <s v="No"/>
    <s v="esangoquiza"/>
    <s v="Cerrado"/>
    <s v="10-07-2019 19:36:01"/>
    <s v="10-07-2019"/>
    <s v="10-07-2019 19:38:32"/>
    <m/>
    <s v="CHEQUE"/>
    <s v="Eduardo Moises   Escobar Barragan "/>
    <s v="TELCONET - Quito"/>
    <s v="EMP"/>
    <m/>
    <m/>
    <m/>
    <m/>
    <m/>
    <m/>
    <m/>
    <m/>
    <m/>
    <m/>
    <s v="TELCONET - Quito"/>
    <n v="404.04"/>
    <n v="0"/>
  </r>
  <r>
    <d v="2019-07-01T00:00:00"/>
    <s v="megadatos"/>
    <s v="Activo"/>
    <m/>
    <s v="FINANCIERO  ARRIENDO BODEGA GYE ( Carretero via Politecnica Km  30 5 Via Perimetral   67 50 m2) JULIO 2019 (Contrato Enero 2018- Diciembre 2022"/>
    <n v="1791287541001"/>
    <m/>
    <m/>
    <x v="0"/>
    <s v="NUNEZ DE VELA E3-13 Y ATAHUALPA"/>
    <m/>
    <n v="12965332"/>
    <s v="Factura"/>
    <s v="002-011-000190541"/>
    <n v="735"/>
    <n v="0"/>
    <n v="735"/>
    <n v="0"/>
    <n v="735"/>
    <n v="0"/>
    <n v="88.2"/>
    <n v="88.2"/>
    <n v="0"/>
    <n v="823.2"/>
    <n v="0"/>
    <n v="823.2"/>
    <s v="No"/>
    <s v="esangoquiza"/>
    <s v="Cerrado"/>
    <s v="10-07-2019 19:34:46"/>
    <s v="10-07-2019"/>
    <s v="10-07-2019 19:38:35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7-01T00:00:00"/>
    <s v="mega-nvela-i"/>
    <s v="Activo"/>
    <m/>
    <s v="FINANCIERO  CAPACIDAD INTERNET NETLIFE JULIO  2019 ( NACIONAL E INTERNACIONAL Y DATACENTER) Revision Posterior Req  TKrochin  Jgalarza Soporte: Mail recibido miercoles 31 07 2019 16:23"/>
    <n v="1791287541001"/>
    <m/>
    <m/>
    <x v="0"/>
    <s v="NUNEZ DE VELA E3-13 Y ATAHUALPA"/>
    <m/>
    <n v="13098554"/>
    <s v="Factura"/>
    <s v="002-011-000190909"/>
    <n v="1080000"/>
    <n v="0"/>
    <n v="1080000"/>
    <n v="0"/>
    <n v="1080000"/>
    <n v="0"/>
    <n v="129600"/>
    <n v="129600"/>
    <n v="0"/>
    <n v="1209600"/>
    <n v="0"/>
    <n v="1209600"/>
    <s v="No"/>
    <s v="esangoquiza"/>
    <s v="Activo"/>
    <s v="31-07-2019 16:47:13"/>
    <s v="31-07-2019"/>
    <s v="31-07-2019 16:48:33"/>
    <m/>
    <s v="CHEQUE"/>
    <s v="Eduardo Moises   Escobar Barragan "/>
    <s v="TELCONET - Quito"/>
    <s v="EMP"/>
    <m/>
    <m/>
    <m/>
    <m/>
    <m/>
    <m/>
    <m/>
    <m/>
    <m/>
    <m/>
    <s v="TELCONET - Quito"/>
    <n v="21600"/>
    <n v="25920"/>
  </r>
  <r>
    <d v="2019-07-01T00:00:00"/>
    <s v="mega-nvela-i"/>
    <s v="Activo"/>
    <m/>
    <s v="FINANCIERO  10-05-07-016 CISCO CONECTOR 1000BASE - T SFP -GLC (BODEGA UIO)    COMPRA DE DOS MODULOS  GLCT DE 1 GB    10-05-07-072 CISCO TWINGIG CONVERTER MODULE CVR-X2-SFP (BODEGA GYE)     COMPRA DE DOS MODULOS TWINGIG CISCO TIPO SFP  ORDEN DE COMPRA No 18071 COMPROBANTE DE EGRESO   522971 COD  TN: 10-06-23-014 Req  Lfgalarza   Tkrochin Soporte: Mail recibido jueves  18 de julio de 2019 15:52"/>
    <n v="1791287541001"/>
    <m/>
    <m/>
    <x v="0"/>
    <s v="NUNEZ DE VELA E3-13 Y ATAHUALPA"/>
    <m/>
    <n v="13085226"/>
    <s v="Factura"/>
    <s v="002-011-000190844"/>
    <n v="93.74"/>
    <n v="0"/>
    <n v="93.74"/>
    <n v="0"/>
    <n v="93.74"/>
    <n v="0"/>
    <n v="11.25"/>
    <n v="11.25"/>
    <n v="0"/>
    <n v="104.99"/>
    <n v="0"/>
    <n v="104.99"/>
    <s v="No"/>
    <s v="esangoquiza"/>
    <s v="Cerrado"/>
    <s v="19-07-2019 18:01:47"/>
    <s v="19-07-2019"/>
    <s v="19-07-2019 18:03:35"/>
    <m/>
    <s v="CHEQUE"/>
    <s v="Eduardo Moises   Escobar Barragan "/>
    <s v="TELCONET - Quito"/>
    <s v="EMP"/>
    <m/>
    <m/>
    <m/>
    <m/>
    <m/>
    <m/>
    <m/>
    <m/>
    <m/>
    <m/>
    <s v="TELCONET - Quito"/>
    <n v="0.94"/>
    <n v="1.1299999999999999"/>
  </r>
  <r>
    <d v="2019-07-01T00:00:00"/>
    <s v="mega-nvela-i"/>
    <s v="Activo"/>
    <m/>
    <s v="FINANCIERO 15 MODULOS SFP DE LARGO ALCANCE (120 KM)  ORDEN DE COMPRA No 17846 COMPROBANTE DE EGRESO   522971 COD  TN: 10-06-23-014  Req  Lfgalarza   Tkrochin Soporte: Mail recibido jueves  18 de julio de 2019 15:52"/>
    <n v="1791287541001"/>
    <m/>
    <m/>
    <x v="0"/>
    <s v="NUNEZ DE VELA E3-13 Y ATAHUALPA"/>
    <m/>
    <n v="13085222"/>
    <s v="Factura"/>
    <s v="002-011-000190843"/>
    <n v="3252.3"/>
    <n v="0"/>
    <n v="3252.3"/>
    <n v="0"/>
    <n v="3252.3"/>
    <n v="0"/>
    <n v="390.28"/>
    <n v="390.28"/>
    <n v="0"/>
    <n v="3642.58"/>
    <n v="0"/>
    <n v="3642.58"/>
    <s v="No"/>
    <s v="esangoquiza"/>
    <s v="Activo"/>
    <s v="19-07-2019 17:54:09"/>
    <s v="19-07-2019"/>
    <s v="19-07-2019 17:58:35"/>
    <m/>
    <s v="CHEQUE"/>
    <s v="Eduardo Moises   Escobar Barragan "/>
    <s v="TELCONET - Quito"/>
    <s v="EMP"/>
    <m/>
    <m/>
    <m/>
    <m/>
    <m/>
    <m/>
    <m/>
    <m/>
    <m/>
    <m/>
    <s v="TELCONET - Quito"/>
    <n v="32.520000000000003"/>
    <n v="39.03"/>
  </r>
  <r>
    <d v="2019-07-01T00:00:00"/>
    <s v="mega-nvela-i"/>
    <s v="Activo"/>
    <m/>
    <s v="FINANCIERO  9 OLTS HUAWEI 10GPON MA5800-X2 CON TARJETA DE 16 PUERTOS H901GPHF  18 982 00 CADA UNO --   INSTALACIONES JUN-JUL ORDEN DE COMPRA No 17843 COMPROBANTE DE EGRESO   520085  Req  Lfgalarza   Tkrochin Soporte: Mail recibido jueves  18 de julio de 2019 15:19"/>
    <n v="1791287541001"/>
    <m/>
    <m/>
    <x v="0"/>
    <s v="NUNEZ DE VELA E3-13 Y ATAHUALPA"/>
    <m/>
    <n v="13085212"/>
    <s v="Factura"/>
    <s v="002-011-000190842"/>
    <n v="170832.6"/>
    <n v="0"/>
    <n v="170832.6"/>
    <n v="0"/>
    <n v="170832.6"/>
    <n v="0"/>
    <n v="20499.91"/>
    <n v="20499.91"/>
    <n v="0"/>
    <n v="191332.51"/>
    <n v="0"/>
    <n v="191332.51"/>
    <s v="No"/>
    <s v="esangoquiza"/>
    <s v="Activo"/>
    <s v="19-07-2019 17:37:42"/>
    <s v="19-07-2019"/>
    <s v="19-07-2019 17:38:31"/>
    <m/>
    <s v="CHEQUE"/>
    <s v="Eduardo Moises   Escobar Barragan "/>
    <s v="TELCONET - Quito"/>
    <s v="EMP"/>
    <m/>
    <m/>
    <m/>
    <m/>
    <m/>
    <m/>
    <m/>
    <m/>
    <m/>
    <m/>
    <s v="TELCONET - Quito"/>
    <n v="1708.33"/>
    <n v="2049.9899999999998"/>
  </r>
  <r>
    <d v="2019-07-01T00:00:00"/>
    <s v="mega-nvela-i"/>
    <s v="Activo"/>
    <m/>
    <s v="FINANCIERO  MANTENIMIENTO PLATAFORMA TRANSACCIONAL JUNIO  2019 Req  Lfgalarza   Jvillacis Soporte:Mail Recibido jueves  18 de julio de 2019 13:10"/>
    <n v="1791287541001"/>
    <m/>
    <m/>
    <x v="0"/>
    <s v="NUNEZ DE VELA E3-13 Y ATAHUALPA"/>
    <m/>
    <n v="13085205"/>
    <s v="Factura"/>
    <s v="002-011-000190841"/>
    <n v="15000"/>
    <n v="0"/>
    <n v="15000"/>
    <n v="0"/>
    <n v="15000"/>
    <n v="0"/>
    <n v="1800"/>
    <n v="1800"/>
    <n v="0"/>
    <n v="16800"/>
    <n v="0"/>
    <n v="16800"/>
    <s v="No"/>
    <s v="esangoquiza"/>
    <s v="Activo"/>
    <s v="19-07-2019 17:19:50"/>
    <s v="19-07-2019"/>
    <s v="19-07-2019 17:23:34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7-01T00:00:00"/>
    <s v="mega-nvela-i"/>
    <s v="Activo"/>
    <m/>
    <s v="FINANCIERO  SOPORTE COBRE GUAYAQUIL Y PROVINCIAS JUNIO 2019 Req  Lfgalarza   Jgarcia  Jvillacis Soporte: Mail recibido jueves  18 de julio de 2019 12:31"/>
    <n v="1791287541001"/>
    <m/>
    <m/>
    <x v="0"/>
    <s v="NUNEZ DE VELA E3-13 Y ATAHUALPA"/>
    <m/>
    <n v="13085195"/>
    <s v="Factura"/>
    <s v="002-011-000190840"/>
    <n v="288"/>
    <n v="0"/>
    <n v="288"/>
    <n v="0"/>
    <n v="288"/>
    <n v="0"/>
    <n v="34.56"/>
    <n v="34.56"/>
    <n v="0"/>
    <n v="322.56"/>
    <n v="0"/>
    <n v="322.56"/>
    <s v="No"/>
    <s v="esangoquiza"/>
    <s v="Activo"/>
    <s v="19-07-2019 17:07:21"/>
    <s v="19-07-2019"/>
    <s v="19-07-2019 17:08:34"/>
    <m/>
    <s v="CHEQUE"/>
    <s v="Eduardo Moises   Escobar Barragan "/>
    <s v="TELCONET - Quito"/>
    <s v="EMP"/>
    <m/>
    <m/>
    <m/>
    <m/>
    <m/>
    <m/>
    <m/>
    <m/>
    <m/>
    <m/>
    <s v="TELCONET - Quito"/>
    <n v="5.76"/>
    <n v="6.91"/>
  </r>
  <r>
    <d v="2019-07-01T00:00:00"/>
    <s v="mega-nvela-i"/>
    <s v="Activo"/>
    <m/>
    <s v="FINANCIERO  CAPACIDAD INTERNET DSL TRANSTELCO JUNIO  2019 ( NACIONAL E INTERNACIONAL) Valor aproximado  revisar calculo real Req  Lfgalarza   Jvillacis   Mralmeida Soporte: Mail Recibido lunes  08 de julio de 2019 17:50"/>
    <n v="1791287541001"/>
    <m/>
    <m/>
    <x v="0"/>
    <s v="NUNEZ DE VELA E3-13 Y ATAHUALPA"/>
    <m/>
    <n v="13085170"/>
    <s v="Factura"/>
    <s v="002-011-000190839"/>
    <n v="4134"/>
    <n v="0"/>
    <n v="4134"/>
    <n v="0"/>
    <n v="4134"/>
    <n v="0"/>
    <n v="496.08"/>
    <n v="496.08"/>
    <n v="0"/>
    <n v="4630.08"/>
    <n v="0"/>
    <n v="4630.08"/>
    <s v="No"/>
    <s v="esangoquiza"/>
    <s v="Activo"/>
    <s v="19-07-2019 16:38:13"/>
    <s v="19-07-2019"/>
    <s v="19-07-2019 16:38:33"/>
    <m/>
    <s v="CHEQUE"/>
    <s v="Eduardo Moises   Escobar Barragan "/>
    <s v="TELCONET - Quito"/>
    <s v="EMP"/>
    <m/>
    <m/>
    <m/>
    <m/>
    <m/>
    <m/>
    <m/>
    <m/>
    <m/>
    <m/>
    <s v="TELCONET - Quito"/>
    <n v="82.68"/>
    <n v="99.22"/>
  </r>
  <r>
    <d v="2019-07-01T00:00:00"/>
    <s v="mega-nvela-i"/>
    <s v="Activo"/>
    <m/>
    <s v="FINANCIERO  CAPACIDAD INTERNET DSL TRANSTELCO MAYO  2019 ( NACIONAL E INTERNACIONAL) Valor aproximado  revisar calculo real Req  Lfgalarza   Jvillacis   Mralmeida Soporte: Mail Recibido lunes  08 de julio de 2019 17:50"/>
    <n v="1791287541001"/>
    <m/>
    <m/>
    <x v="0"/>
    <s v="NUNEZ DE VELA E3-13 Y ATAHUALPA"/>
    <m/>
    <n v="13085167"/>
    <s v="Factura"/>
    <s v="002-011-000190838"/>
    <n v="4134"/>
    <n v="0"/>
    <n v="4134"/>
    <n v="0"/>
    <n v="4134"/>
    <n v="0"/>
    <n v="496.08"/>
    <n v="496.08"/>
    <n v="0"/>
    <n v="4630.08"/>
    <n v="0"/>
    <n v="4630.08"/>
    <s v="No"/>
    <s v="esangoquiza"/>
    <s v="Activo"/>
    <s v="19-07-2019 16:31:47"/>
    <s v="19-07-2019"/>
    <s v="19-07-2019 16:33:36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7-01T00:00:00"/>
    <s v="mega-nvela-i"/>
    <s v="Activo"/>
    <m/>
    <s v="FINANCIERO  CAPACIDAD INTERNET DSL TRANSTELCO JUNIO  2019 ( NACIONAL E INTERNACIONAL) Posterior revision  Req  Lfgalarza   Mralmeida Soporte: Mail Recibido Lunes 08 07 2019 17:50"/>
    <n v="1791287541001"/>
    <m/>
    <m/>
    <x v="0"/>
    <s v="NUNEZ DE VELA E3-13 Y ATAHUALPA"/>
    <m/>
    <n v="12963855"/>
    <s v="Factura"/>
    <s v="002-011-000190484"/>
    <n v="4134"/>
    <n v="0"/>
    <n v="4134"/>
    <n v="0"/>
    <n v="4134"/>
    <n v="0"/>
    <n v="496.08"/>
    <n v="496.08"/>
    <n v="0"/>
    <n v="4630.08"/>
    <n v="0"/>
    <n v="4630.08"/>
    <s v="No"/>
    <s v="esangoquiza"/>
    <s v="Cerrado"/>
    <s v="09-07-2019 21:07:16"/>
    <s v="09-07-2019"/>
    <s v="09-07-2019 21:08:33"/>
    <m/>
    <s v="CHEQUE"/>
    <s v="Eduardo Moises   Escobar Barragan "/>
    <s v="TELCONET - Quito"/>
    <s v="EMP"/>
    <m/>
    <m/>
    <m/>
    <m/>
    <m/>
    <m/>
    <m/>
    <m/>
    <m/>
    <m/>
    <s v="TELCONET - Quito"/>
    <n v="82.68"/>
    <n v="99.22"/>
  </r>
  <r>
    <d v="2019-07-01T00:00:00"/>
    <s v="mega-nvela-i"/>
    <s v="Activo"/>
    <m/>
    <s v="FINANCIERO  CAPACIDAD INTERNET DSL TRANSTELCO MAYO  2019 ( NACIONAL E INTERNACIONAL) Posterior revision  Req  Lfgalarza   Mralmeida Soporte: Mail Recibido Lunes 08 07 2019 17:50"/>
    <n v="1791287541001"/>
    <m/>
    <m/>
    <x v="0"/>
    <s v="NUNEZ DE VELA E3-13 Y ATAHUALPA"/>
    <m/>
    <n v="12963854"/>
    <s v="Factura"/>
    <s v="002-011-000190483"/>
    <n v="4134"/>
    <n v="0"/>
    <n v="4134"/>
    <n v="0"/>
    <n v="4134"/>
    <n v="0"/>
    <n v="496.08"/>
    <n v="496.08"/>
    <n v="0"/>
    <n v="4630.08"/>
    <n v="0"/>
    <n v="4630.08"/>
    <s v="No"/>
    <s v="esangoquiza"/>
    <s v="Cerrado"/>
    <s v="09-07-2019 21:04:07"/>
    <s v="09-07-2019"/>
    <s v="09-07-2019 21:08:31"/>
    <m/>
    <s v="CHEQUE"/>
    <s v="Eduardo Moises   Escobar Barragan "/>
    <s v="TELCONET - Quito"/>
    <s v="EMP"/>
    <m/>
    <m/>
    <m/>
    <m/>
    <m/>
    <m/>
    <m/>
    <m/>
    <m/>
    <m/>
    <s v="TELCONET - Quito"/>
    <n v="82.68"/>
    <n v="99.22"/>
  </r>
  <r>
    <d v="2019-07-01T00:00:00"/>
    <s v="mega-nvela-i"/>
    <s v="Activo"/>
    <m/>
    <s v="FINANCIERO  ARRIENDO DE NODOS R1 Y R2 JUNIO  2019 Req  Jvillacis  Lfgalarza Soporte: Mail Recibido lunes  08 de julio de 2019 16:02"/>
    <n v="1791287541001"/>
    <m/>
    <m/>
    <x v="0"/>
    <s v="NUNEZ DE VELA E3-13 Y ATAHUALPA"/>
    <m/>
    <n v="12963853"/>
    <s v="Factura"/>
    <s v="002-011-000190482"/>
    <n v="137800"/>
    <n v="0"/>
    <n v="137800"/>
    <n v="0"/>
    <n v="137800"/>
    <n v="0"/>
    <n v="16536"/>
    <n v="16536"/>
    <n v="0"/>
    <n v="154336"/>
    <n v="0"/>
    <n v="154336"/>
    <s v="No"/>
    <s v="esangoquiza"/>
    <s v="Cerrado"/>
    <s v="09-07-2019 20:54:35"/>
    <s v="09-07-2019"/>
    <s v="09-07-2019 20:58:34"/>
    <m/>
    <s v="CHEQUE"/>
    <s v="Eduardo Moises   Escobar Barragan "/>
    <s v="TELCONET - Quito"/>
    <s v="EMP"/>
    <m/>
    <m/>
    <m/>
    <m/>
    <m/>
    <m/>
    <m/>
    <m/>
    <m/>
    <m/>
    <s v="TELCONET - Quito"/>
    <n v="11024"/>
    <n v="3307.2"/>
  </r>
  <r>
    <d v="2019-07-01T00:00:00"/>
    <s v="mega-nvela-i"/>
    <s v="Activo"/>
    <m/>
    <s v="FINANCIERO  Instalaciones FO Netlife JUNIO  2019 GYE  UIO Y PROVINCIAS Req  Lfgalarza  Jvillacis Soporte: Mail Recibido lunes  08 de julio de 2019 15:20"/>
    <n v="1791287541001"/>
    <m/>
    <m/>
    <x v="0"/>
    <s v="NUNEZ DE VELA E3-13 Y ATAHUALPA"/>
    <m/>
    <n v="12963852"/>
    <s v="Factura"/>
    <s v="002-011-000190481"/>
    <n v="393645"/>
    <n v="0"/>
    <n v="393645"/>
    <n v="0"/>
    <n v="393645"/>
    <n v="0"/>
    <n v="47237.4"/>
    <n v="47237.4"/>
    <n v="0"/>
    <n v="440882.4"/>
    <n v="0"/>
    <n v="440882.4"/>
    <s v="No"/>
    <s v="esangoquiza"/>
    <s v="Cerrado"/>
    <s v="09-07-2019 20:50:48"/>
    <s v="09-07-2019"/>
    <s v="09-07-2019 20:53:35"/>
    <m/>
    <s v="CHEQUE"/>
    <s v="Eduardo Moises   Escobar Barragan "/>
    <s v="TELCONET - Quito"/>
    <s v="EMP"/>
    <m/>
    <m/>
    <m/>
    <m/>
    <m/>
    <m/>
    <m/>
    <m/>
    <m/>
    <m/>
    <s v="TELCONET - Quito"/>
    <n v="7872.9"/>
    <n v="9447.48"/>
  </r>
  <r>
    <d v="2019-07-01T00:00:00"/>
    <s v="mega-nvela-i"/>
    <s v="Activo"/>
    <m/>
    <s v="FINANCIERO  EQUIPOS REPOTENCIADOS  QUITO MAYO 2019 Req  Lfgalarza  Ppaz Soporte: Mail Recibido jueves  27 de junio de 2019 12:49"/>
    <n v="1791287541001"/>
    <m/>
    <m/>
    <x v="0"/>
    <s v="NUNEZ DE VELA E3-13 Y ATAHUALPA"/>
    <m/>
    <n v="12963851"/>
    <s v="Factura"/>
    <s v="002-011-000190480"/>
    <n v="4208.6000000000004"/>
    <n v="0"/>
    <n v="4208.6000000000004"/>
    <n v="0"/>
    <n v="4208.6000000000004"/>
    <n v="0"/>
    <n v="505.03"/>
    <n v="505.03"/>
    <n v="0"/>
    <n v="4713.63"/>
    <n v="0"/>
    <n v="4713.63"/>
    <s v="No"/>
    <s v="esangoquiza"/>
    <s v="Cerrado"/>
    <s v="09-07-2019 20:45:18"/>
    <s v="09-07-2019"/>
    <s v="09-07-2019 20:48:33"/>
    <m/>
    <s v="CHEQUE"/>
    <s v="Eduardo Moises   Escobar Barragan "/>
    <s v="TELCONET - Quito"/>
    <s v="EMP"/>
    <m/>
    <m/>
    <m/>
    <m/>
    <m/>
    <m/>
    <m/>
    <m/>
    <m/>
    <m/>
    <s v="TELCONET - Quito"/>
    <n v="84.17"/>
    <n v="101.01"/>
  </r>
  <r>
    <d v="2019-07-01T00:00:00"/>
    <s v="mega-nvela-i"/>
    <s v="Activo"/>
    <m/>
    <s v="FINANCIERO  EQUIPOS REPOTENCIADOS  GUAYAQUIL MAYO 2019 Req  Lfgalarza  Ppaz Soporte: Mail Recibido jueves  27 de junio de 2019 12:39"/>
    <n v="1791287541001"/>
    <m/>
    <m/>
    <x v="0"/>
    <s v="NUNEZ DE VELA E3-13 Y ATAHUALPA"/>
    <m/>
    <n v="12963850"/>
    <s v="Factura"/>
    <s v="002-011-000190479"/>
    <n v="2447.5"/>
    <n v="0"/>
    <n v="2447.5"/>
    <n v="0"/>
    <n v="2447.5"/>
    <n v="0"/>
    <n v="293.7"/>
    <n v="293.7"/>
    <n v="0"/>
    <n v="2741.2"/>
    <n v="0"/>
    <n v="2741.2"/>
    <s v="No"/>
    <s v="esangoquiza"/>
    <s v="Cerrado"/>
    <s v="09-07-2019 20:41:53"/>
    <s v="09-07-2019"/>
    <s v="09-07-2019 20:43:35"/>
    <m/>
    <s v="CHEQUE"/>
    <s v="Eduardo Moises   Escobar Barragan "/>
    <s v="TELCONET - Quito"/>
    <s v="EMP"/>
    <m/>
    <m/>
    <m/>
    <m/>
    <m/>
    <m/>
    <m/>
    <m/>
    <m/>
    <m/>
    <s v="TELCONET - Quito"/>
    <n v="48.95"/>
    <n v="58.74"/>
  </r>
  <r>
    <d v="2019-07-01T00:00:00"/>
    <s v="mega-nvela-i"/>
    <s v="Activo"/>
    <m/>
    <s v="FINANCIERO  USO DE RED URBANA DE JULIO  2019 Req  Lfgalarza  Mralmeida Soporte Mail recibido: lunes 08 07 2019 16:10"/>
    <n v="1791287541001"/>
    <m/>
    <m/>
    <x v="0"/>
    <s v="NUNEZ DE VELA E3-13 Y ATAHUALPA"/>
    <m/>
    <n v="12962057"/>
    <s v="Factura"/>
    <s v="002-011-000190459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08-07-2019 18:27:34"/>
    <s v="08-07-2019"/>
    <s v="08-07-2019 18:28:33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7-01T00:00:00"/>
    <s v="mega-nvela-i"/>
    <s v="Activo"/>
    <m/>
    <s v="FINANCIERO  CAPACIDAD INTERNET NETLIFE JUNIO 2019 ( NACIONAL E INTERNACIONAL  DATACENTER ) Req  Ttopic  Jvillacis  Jgalarza  Mralmeida Soporte: Mail recibido jueves 04 07 2019 7:59  ueves 04 07 2019 9:44"/>
    <n v="1791287541001"/>
    <m/>
    <m/>
    <x v="0"/>
    <s v="NUNEZ DE VELA E3-13 Y ATAHUALPA"/>
    <m/>
    <n v="12957291"/>
    <s v="Factura"/>
    <s v="002-011-000190375"/>
    <n v="4871604"/>
    <n v="0"/>
    <n v="4871604"/>
    <n v="0"/>
    <n v="4871604"/>
    <n v="0"/>
    <n v="584592.48"/>
    <n v="584592.48"/>
    <n v="0"/>
    <n v="5456196.4800000004"/>
    <n v="0"/>
    <n v="5456196.4800000004"/>
    <s v="No"/>
    <s v="dcoello"/>
    <s v="Cerrado"/>
    <s v="04-07-2019 17:28:48"/>
    <s v="04-07-2019"/>
    <s v="04-07-2019 17:33:34"/>
    <m/>
    <s v="CHEQUE"/>
    <s v="Eduardo Moises   Escobar Barragan "/>
    <s v="TELCONET - Quito"/>
    <s v="EMP"/>
    <m/>
    <m/>
    <m/>
    <m/>
    <m/>
    <m/>
    <m/>
    <m/>
    <m/>
    <m/>
    <s v="TELCONET - Quito"/>
    <n v="97432.08"/>
    <n v="116918.5"/>
  </r>
  <r>
    <d v="2019-07-01T00:00:00"/>
    <s v="megadatos-datacenter"/>
    <s v="Activo"/>
    <s v="De los Aceitunos E5-180 y Eloy Alfaro"/>
    <s v="FINANCIERO  SERVICIOS DATACENTER JUNIO  2019 Req  Lfgalarza  Jgarcia   Jvillacis Soporte: Mail Recibido viernes  19 de julio de 2019 12:14"/>
    <n v="1791287541001"/>
    <m/>
    <m/>
    <x v="0"/>
    <s v="NUNEZ DE VELA E3-13 Y ATAHUALPA"/>
    <m/>
    <n v="13085231"/>
    <s v="Factura"/>
    <s v="002-011-000190845"/>
    <n v="19286.5"/>
    <n v="0"/>
    <n v="19286.5"/>
    <n v="0"/>
    <n v="19286.5"/>
    <n v="0"/>
    <n v="2314.38"/>
    <n v="2314.38"/>
    <n v="0"/>
    <n v="21600.880000000001"/>
    <n v="0"/>
    <n v="21600.880000000001"/>
    <s v="No"/>
    <s v="esangoquiza"/>
    <s v="Activo"/>
    <s v="19-07-2019 18:30:31"/>
    <s v="19-07-2019"/>
    <s v="19-07-2019 18:33:33"/>
    <m/>
    <s v="CHEQUE"/>
    <s v="Eduardo Moises   Escobar Barragan "/>
    <s v="TELCONET - Quito"/>
    <s v="EMP"/>
    <m/>
    <m/>
    <m/>
    <m/>
    <m/>
    <m/>
    <m/>
    <m/>
    <m/>
    <m/>
    <s v="TELCONET - Quito"/>
    <n v="385.73"/>
    <n v="462.88"/>
  </r>
  <r>
    <d v="2019-07-01T00:00:00"/>
    <s v="megadatos-datacenter"/>
    <s v="Activo"/>
    <s v="De los Aceitunos E5-180 y Eloy Alfaro"/>
    <s v="FINANCIERO  SERVICIOS DATACENTER MAYO  2019 Req  Lfgalarza   Jvillacis Soporte: Mail Recibido jueves  04 de julio de 2019 8:55"/>
    <n v="1791287541001"/>
    <m/>
    <m/>
    <x v="0"/>
    <s v="NUNEZ DE VELA E3-13 Y ATAHUALPA"/>
    <m/>
    <n v="12963848"/>
    <s v="Factura"/>
    <s v="002-011-000190478"/>
    <n v="18349"/>
    <n v="0"/>
    <n v="18349"/>
    <n v="0"/>
    <n v="18349"/>
    <n v="0"/>
    <n v="2201.88"/>
    <n v="2201.88"/>
    <n v="0"/>
    <n v="20550.88"/>
    <n v="0"/>
    <n v="20550.88"/>
    <s v="No"/>
    <s v="esangoquiza"/>
    <s v="Cerrado"/>
    <s v="09-07-2019 20:31:24"/>
    <s v="09-07-2019"/>
    <s v="09-07-2019 20:33:34"/>
    <m/>
    <s v="CHEQUE"/>
    <s v="Eduardo Moises   Escobar Barragan "/>
    <s v="TELCONET - Quito"/>
    <s v="EMP"/>
    <m/>
    <m/>
    <m/>
    <m/>
    <m/>
    <m/>
    <m/>
    <m/>
    <m/>
    <m/>
    <s v="TELCONET - Quito"/>
    <n v="366.98"/>
    <n v="440.38"/>
  </r>
  <r>
    <d v="2019-07-01T00:00:00"/>
    <s v="megadatos-datacenter"/>
    <s v="Activo"/>
    <s v="De los Aceitunos E5-180 y Eloy Alfaro"/>
    <s v="FINANCIERO  SERVICIOS DATACENTER ABRIL  2019 Req  Lfgalarza   Jvillacis Soporte: Mail Recibido miercoles 26 06 2019 12:25"/>
    <n v="1791287541001"/>
    <m/>
    <m/>
    <x v="0"/>
    <s v="NUNEZ DE VELA E3-13 Y ATAHUALPA"/>
    <m/>
    <n v="12963847"/>
    <s v="Factura"/>
    <s v="002-011-000190477"/>
    <n v="19174.5"/>
    <n v="0"/>
    <n v="19174.5"/>
    <n v="0"/>
    <n v="19174.5"/>
    <n v="0"/>
    <n v="2300.94"/>
    <n v="2300.94"/>
    <n v="0"/>
    <n v="21475.439999999999"/>
    <n v="0"/>
    <n v="21475.439999999999"/>
    <s v="No"/>
    <s v="esangoquiza"/>
    <s v="Cerrado"/>
    <s v="09-07-2019 20:25:32"/>
    <s v="09-07-2019"/>
    <s v="09-07-2019 20:28:34"/>
    <m/>
    <s v="CHEQUE"/>
    <s v="Eduardo Moises   Escobar Barragan "/>
    <s v="TELCONET - Quito"/>
    <s v="EMP"/>
    <m/>
    <m/>
    <m/>
    <m/>
    <m/>
    <m/>
    <m/>
    <m/>
    <m/>
    <m/>
    <s v="TELCONET - Quito"/>
    <n v="383.49"/>
    <n v="460.19"/>
  </r>
  <r>
    <d v="2019-07-01T00:00:00"/>
    <s v="megadatos-datacenter"/>
    <s v="Activo"/>
    <s v="De los Aceitunos E5-180 y Eloy Alfaro"/>
    <s v="FINANCIERO  SERVICIOS DATACENTER EFEBRERO  2019 ALCANCE A LA FACTURA 002-011-000185876 Req  Lfgalarza   Jvillacis Soporte: Mail Recibido miercoles 26 06 2019 11:23"/>
    <n v="1791287541001"/>
    <m/>
    <m/>
    <x v="0"/>
    <s v="NUNEZ DE VELA E3-13 Y ATAHUALPA"/>
    <m/>
    <n v="12963846"/>
    <s v="Factura"/>
    <s v="002-011-000190476"/>
    <n v="55.9"/>
    <n v="0"/>
    <n v="55.9"/>
    <n v="0"/>
    <n v="55.9"/>
    <n v="0"/>
    <n v="6.71"/>
    <n v="6.71"/>
    <n v="0"/>
    <n v="62.61"/>
    <n v="0"/>
    <n v="62.61"/>
    <s v="No"/>
    <s v="esangoquiza"/>
    <s v="Cerrado"/>
    <s v="09-07-2019 20:21:39"/>
    <s v="09-07-2019"/>
    <s v="09-07-2019 20:23:34"/>
    <m/>
    <s v="CHEQUE"/>
    <s v="Eduardo Moises   Escobar Barragan "/>
    <s v="TELCONET - Quito"/>
    <s v="EMP"/>
    <m/>
    <m/>
    <m/>
    <m/>
    <m/>
    <m/>
    <m/>
    <m/>
    <m/>
    <m/>
    <s v="TELCONET - Quito"/>
    <n v="1.1200000000000001"/>
    <n v="1.34"/>
  </r>
  <r>
    <d v="2019-07-01T00:00:00"/>
    <s v="megadatos-datacenter"/>
    <s v="Activo"/>
    <s v="De los Aceitunos E5-180 y Eloy Alfaro"/>
    <s v="FINANCIERO  SERVICIOS DATACENTER ENERO  2019 ALCANCE A LA FACTURA 002-011-000185875 Req  Lfgalarza   Jvillacis Soporte: Mail Recibido miercoles 26 06 2019 11:23"/>
    <n v="1791287541001"/>
    <m/>
    <m/>
    <x v="0"/>
    <s v="NUNEZ DE VELA E3-13 Y ATAHUALPA"/>
    <m/>
    <n v="12963845"/>
    <s v="Factura"/>
    <s v="002-011-000190475"/>
    <n v="56"/>
    <n v="0"/>
    <n v="56"/>
    <n v="0"/>
    <n v="56"/>
    <n v="0"/>
    <n v="6.72"/>
    <n v="6.72"/>
    <n v="0"/>
    <n v="62.72"/>
    <n v="0"/>
    <n v="62.72"/>
    <s v="No"/>
    <s v="esangoquiza"/>
    <s v="Cerrado"/>
    <s v="09-07-2019 20:20:18"/>
    <s v="09-07-2019"/>
    <s v="09-07-2019 20:23:32"/>
    <m/>
    <s v="CHEQUE"/>
    <s v="Eduardo Moises   Escobar Barragan "/>
    <s v="TELCONET - Quito"/>
    <s v="EMP"/>
    <m/>
    <m/>
    <m/>
    <m/>
    <m/>
    <m/>
    <m/>
    <m/>
    <m/>
    <m/>
    <s v="TELCONET - Quito"/>
    <n v="1.1200000000000001"/>
    <n v="1.34"/>
  </r>
  <r>
    <d v="2019-08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AGOSTO 2019 (Contrato Octubre 2018 a Octubre 2020"/>
    <s v="1791287541001"/>
    <m/>
    <m/>
    <x v="0"/>
    <s v="NUNEZ DE VELA E3-13 Y ATAHUALPA"/>
    <m/>
    <n v="13314196"/>
    <s v="Factura"/>
    <s v="002-011-000193096"/>
    <n v="3885"/>
    <n v="0"/>
    <n v="3885"/>
    <n v="0"/>
    <n v="3885"/>
    <n v="0"/>
    <n v="466.2"/>
    <n v="466.2"/>
    <n v="0"/>
    <n v="4351.2"/>
    <n v="0"/>
    <n v="4351.2"/>
    <s v="No"/>
    <s v="esangoquiza"/>
    <s v="Activo"/>
    <s v="08-08-2019 18:17:53"/>
    <s v="08-08-2019"/>
    <s v="08-08-2019 18:18:34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08-01T00:00:00"/>
    <s v="megadatos"/>
    <s v="Activo"/>
    <m/>
    <s v="FINANCIERO  ARRIENDO BODEGA GYE ( Carretero via Politecnica Km  30 5 Via Perimetral   67 50 m2) AGOSTO 2019 (Contrato Enero 2018- Diciembre 2022"/>
    <s v="1791287541001"/>
    <m/>
    <m/>
    <x v="0"/>
    <s v="NUNEZ DE VELA E3-13 Y ATAHUALPA"/>
    <m/>
    <n v="13314195"/>
    <s v="Factura"/>
    <s v="002-011-000193095"/>
    <n v="735"/>
    <n v="0"/>
    <n v="735"/>
    <n v="0"/>
    <n v="735"/>
    <n v="0"/>
    <n v="88.2"/>
    <n v="88.2"/>
    <n v="0"/>
    <n v="823.2"/>
    <n v="0"/>
    <n v="823.2"/>
    <s v="No"/>
    <s v="esangoquiza"/>
    <s v="Activo"/>
    <s v="08-08-2019 18:12:34"/>
    <s v="08-08-2019"/>
    <s v="08-08-2019 18:13:33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8-01T00:00:00"/>
    <s v="mega-nvela-i"/>
    <s v="Activo"/>
    <m/>
    <s v="FINANCIERO  LIBERACION DE EDIFICIOS PARA PROVISION DE INTERNET JULIO 2019 QUITO   GUAYAQUIL  MANTA  LOJA  IBARRA Y CUENCA Req  Lfgalarza   Jvillacis Soporte: Mail Recibido viernes 23 08 2019 15:19"/>
    <s v="1791287541001"/>
    <m/>
    <m/>
    <x v="0"/>
    <s v="NUNEZ DE VELA E3-13 Y ATAHUALPA"/>
    <m/>
    <n v="13449564"/>
    <s v="Factura"/>
    <s v="002-011-000193409"/>
    <n v="17325"/>
    <n v="0"/>
    <n v="17325"/>
    <n v="0"/>
    <n v="17325"/>
    <n v="0"/>
    <n v="2079"/>
    <n v="2079"/>
    <n v="0"/>
    <n v="19404"/>
    <n v="0"/>
    <n v="19404"/>
    <s v="No"/>
    <s v="esangoquiza"/>
    <s v="Cerrado"/>
    <s v="23-08-2019 17:58:40"/>
    <s v="23-08-2019"/>
    <s v="23-08-2019 18:03:34"/>
    <m/>
    <s v="CHEQUE"/>
    <s v="Eduardo Moises   Escobar Barragan "/>
    <s v="TELCONET - Quito"/>
    <s v="EMP"/>
    <m/>
    <m/>
    <m/>
    <m/>
    <m/>
    <m/>
    <m/>
    <m/>
    <m/>
    <m/>
    <s v="TELCONET - Quito"/>
    <n v="346.5"/>
    <n v="415.8"/>
  </r>
  <r>
    <d v="2019-08-01T00:00:00"/>
    <s v="mega-nvela-i"/>
    <s v="Activo"/>
    <m/>
    <s v="FINANCIERO  EQUIPOS REPOTENCIADOS QUITO JULIO 2019 Req  Lfgalarza  Ppaz Soporte: Mail Recibido viernes 23 08 2019 12:29"/>
    <s v="1791287541001"/>
    <m/>
    <m/>
    <x v="0"/>
    <s v="NUNEZ DE VELA E3-13 Y ATAHUALPA"/>
    <m/>
    <n v="13449562"/>
    <s v="Factura"/>
    <s v="002-011-000193408"/>
    <n v="4286.7"/>
    <n v="0"/>
    <n v="4286.7"/>
    <n v="0"/>
    <n v="4286.7"/>
    <n v="0"/>
    <n v="514.4"/>
    <n v="514.4"/>
    <n v="0"/>
    <n v="4801.1000000000004"/>
    <n v="0"/>
    <n v="4801.1000000000004"/>
    <s v="No"/>
    <s v="esangoquiza"/>
    <s v="Cerrado"/>
    <s v="23-08-2019 17:50:14"/>
    <s v="23-08-2019"/>
    <s v="23-08-2019 17:53:34"/>
    <m/>
    <s v="CHEQUE"/>
    <s v="Eduardo Moises   Escobar Barragan "/>
    <s v="TELCONET - Quito"/>
    <s v="EMP"/>
    <m/>
    <m/>
    <m/>
    <m/>
    <m/>
    <m/>
    <m/>
    <m/>
    <m/>
    <m/>
    <s v="TELCONET - Quito"/>
    <n v="85.73"/>
    <n v="102.88"/>
  </r>
  <r>
    <d v="2019-08-01T00:00:00"/>
    <s v="mega-nvela-i"/>
    <s v="Activo"/>
    <m/>
    <s v="FINANCIERO  EQUIPOS REPOTENCIADOS GUAYAQUIL JULIO 2019 Req  Lfgalarza  Ppaz Soporte: Mail Recibido viernes 23 08 2019 12:27"/>
    <s v="1791287541001"/>
    <m/>
    <m/>
    <x v="0"/>
    <s v="NUNEZ DE VELA E3-13 Y ATAHUALPA"/>
    <m/>
    <n v="13449561"/>
    <s v="Factura"/>
    <s v="002-011-000193407"/>
    <n v="2024"/>
    <n v="0"/>
    <n v="2024"/>
    <n v="0"/>
    <n v="2024"/>
    <n v="0"/>
    <n v="242.88"/>
    <n v="242.88"/>
    <n v="0"/>
    <n v="2266.88"/>
    <n v="0"/>
    <n v="2266.88"/>
    <s v="No"/>
    <s v="esangoquiza"/>
    <s v="Cerrado"/>
    <s v="23-08-2019 17:45:21"/>
    <s v="23-08-2019"/>
    <s v="23-08-2019 17:48:33"/>
    <m/>
    <s v="CHEQUE"/>
    <s v="Eduardo Moises   Escobar Barragan "/>
    <s v="TELCONET - Quito"/>
    <s v="EMP"/>
    <m/>
    <m/>
    <m/>
    <m/>
    <m/>
    <m/>
    <m/>
    <m/>
    <m/>
    <m/>
    <s v="TELCONET - Quito"/>
    <n v="40.479999999999997"/>
    <n v="48.58"/>
  </r>
  <r>
    <d v="2019-08-01T00:00:00"/>
    <s v="mega-nvela-i"/>
    <s v="Activo"/>
    <m/>
    <s v="FINANCIERO  ARRIENDO DE NODOS R1 Y R2 JULIO  2019 Req  Lfgalarza  Jvillacis  Soporte: Mail Recibido jueves 22 08 2019 18:53"/>
    <s v="1791287541001"/>
    <m/>
    <m/>
    <x v="0"/>
    <s v="NUNEZ DE VELA E3-13 Y ATAHUALPA"/>
    <m/>
    <n v="13449560"/>
    <s v="Factura"/>
    <s v="002-011-000193406"/>
    <n v="139200"/>
    <n v="0"/>
    <n v="139200"/>
    <n v="0"/>
    <n v="139200"/>
    <n v="0"/>
    <n v="16704"/>
    <n v="16704"/>
    <n v="0"/>
    <n v="155904"/>
    <n v="0"/>
    <n v="155904"/>
    <s v="No"/>
    <s v="esangoquiza"/>
    <s v="Cerrado"/>
    <s v="23-08-2019 17:39:14"/>
    <s v="23-08-2019"/>
    <s v="23-08-2019 17:43:34"/>
    <m/>
    <s v="CHEQUE"/>
    <s v="Eduardo Moises   Escobar Barragan "/>
    <s v="TELCONET - Quito"/>
    <s v="EMP"/>
    <m/>
    <m/>
    <m/>
    <m/>
    <m/>
    <m/>
    <m/>
    <m/>
    <m/>
    <m/>
    <s v="TELCONET - Quito"/>
    <n v="11136"/>
    <n v="3340.8"/>
  </r>
  <r>
    <d v="2019-08-01T00:00:00"/>
    <s v="mega-nvela-i"/>
    <s v="Activo"/>
    <m/>
    <s v="FINANCIERO  SOPORTE COBRE PROVINCIAS JULIO 2019 Req  Lfgalarza   Jvillacis Soporte: Mail recibido jueves 22 08 2019 10:48"/>
    <s v="1791287541001"/>
    <m/>
    <m/>
    <x v="0"/>
    <s v="NUNEZ DE VELA E3-13 Y ATAHUALPA"/>
    <m/>
    <n v="13449559"/>
    <s v="Factura"/>
    <s v="002-011-000193405"/>
    <n v="225"/>
    <n v="0"/>
    <n v="225"/>
    <n v="0"/>
    <n v="225"/>
    <n v="0"/>
    <n v="27"/>
    <n v="27"/>
    <n v="0"/>
    <n v="252"/>
    <n v="0"/>
    <n v="252"/>
    <s v="No"/>
    <s v="esangoquiza"/>
    <s v="Cerrado"/>
    <s v="23-08-2019 17:35:36"/>
    <s v="23-08-2019"/>
    <s v="23-08-2019 17:38:32"/>
    <m/>
    <s v="CHEQUE"/>
    <s v="Eduardo Moises   Escobar Barragan "/>
    <s v="TELCONET - Quito"/>
    <s v="EMP"/>
    <m/>
    <m/>
    <m/>
    <m/>
    <m/>
    <m/>
    <m/>
    <m/>
    <m/>
    <m/>
    <s v="TELCONET - Quito"/>
    <n v="4.5"/>
    <n v="5.4"/>
  </r>
  <r>
    <d v="2019-08-01T00:00:00"/>
    <s v="mega-nvela-i"/>
    <s v="Activo"/>
    <m/>
    <s v="FINANCIERO  Instalaciones FO Netlife JULIO  2019 GYE  UIO Y PROVINCIAS Req  Lfgalarza  Jvillacis Soporte: Mail Recibido jueves  15 de agosto de 2019 10:55"/>
    <s v="1791287541001"/>
    <m/>
    <m/>
    <x v="0"/>
    <s v="NUNEZ DE VELA E3-13 Y ATAHUALPA"/>
    <m/>
    <n v="13446149"/>
    <s v="Factura"/>
    <s v="002-011-000193397"/>
    <n v="426720"/>
    <n v="0"/>
    <n v="426720"/>
    <n v="0"/>
    <n v="426720"/>
    <n v="0"/>
    <n v="51206.400000000001"/>
    <n v="51206.400000000001"/>
    <n v="0"/>
    <n v="477926.40000000002"/>
    <n v="0"/>
    <n v="477926.40000000002"/>
    <s v="No"/>
    <s v="esangoquiza"/>
    <s v="Cerrado"/>
    <s v="21-08-2019 16:45:34"/>
    <s v="21-08-2019"/>
    <s v="21-08-2019 16:48:32"/>
    <m/>
    <s v="CHEQUE"/>
    <s v="Eduardo Moises   Escobar Barragan "/>
    <s v="TELCONET - Quito"/>
    <s v="EMP"/>
    <m/>
    <m/>
    <m/>
    <m/>
    <m/>
    <m/>
    <m/>
    <m/>
    <m/>
    <m/>
    <s v="TELCONET - Quito"/>
    <n v="8534.4"/>
    <n v="10241.280000000001"/>
  </r>
  <r>
    <d v="2019-08-01T00:00:00"/>
    <s v="mega-nvela-i"/>
    <s v="Activo"/>
    <m/>
    <s v="FINANCIERO  SOPORTE FIBRA UIO  GYE y PROVINCIAS CONSUMO JULIO  2019 Req  Lfgalarza  Jvillacis Soporte: Mail Recibido jueves  15 de agosto de 2019 9:03"/>
    <s v="1791287541001"/>
    <m/>
    <m/>
    <x v="0"/>
    <s v="NUNEZ DE VELA E3-13 Y ATAHUALPA"/>
    <m/>
    <n v="13446122"/>
    <s v="Factura"/>
    <s v="002-011-000193396"/>
    <n v="238680"/>
    <n v="0"/>
    <n v="238680"/>
    <n v="0"/>
    <n v="238680"/>
    <n v="0"/>
    <n v="28641.599999999999"/>
    <n v="28641.599999999999"/>
    <n v="0"/>
    <n v="267321.59999999998"/>
    <n v="0"/>
    <n v="267321.59999999998"/>
    <s v="No"/>
    <s v="esangoquiza"/>
    <s v="Cerrado"/>
    <s v="21-08-2019 16:31:37"/>
    <s v="21-08-2019"/>
    <s v="21-08-2019 16:33:31"/>
    <m/>
    <s v="CHEQUE"/>
    <s v="Eduardo Moises   Escobar Barragan "/>
    <s v="TELCONET - Quito"/>
    <s v="EMP"/>
    <m/>
    <m/>
    <m/>
    <m/>
    <m/>
    <m/>
    <m/>
    <m/>
    <m/>
    <m/>
    <s v="TELCONET - Quito"/>
    <n v="4773.6000000000004"/>
    <n v="5728.32"/>
  </r>
  <r>
    <d v="2019-08-01T00:00:00"/>
    <s v="mega-nvela-i"/>
    <s v="Activo"/>
    <m/>
    <s v="FINANCIERO  OLT SMARTAX MA5800-X2  despachados en Gye OC 17843 Junio 2019  Req  Lfgalarza    Tkrochin  Soporte: Mail recibido martes 13 08 2019 16:00"/>
    <s v="1791287541001"/>
    <m/>
    <m/>
    <x v="0"/>
    <s v="NUNEZ DE VELA E3-13 Y ATAHUALPA"/>
    <m/>
    <n v="13446121"/>
    <s v="Factura"/>
    <s v="002-011-000193395"/>
    <n v="170838"/>
    <n v="0"/>
    <n v="170838"/>
    <n v="0"/>
    <n v="170838"/>
    <n v="0"/>
    <n v="20500.560000000001"/>
    <n v="20500.560000000001"/>
    <n v="0"/>
    <n v="191338.56"/>
    <n v="0"/>
    <n v="191338.56"/>
    <s v="No"/>
    <s v="esangoquiza"/>
    <s v="Cerrado"/>
    <s v="21-08-2019 16:24:45"/>
    <s v="21-08-2019"/>
    <s v="21-08-2019 16:28:35"/>
    <m/>
    <s v="CHEQUE"/>
    <s v="Eduardo Moises   Escobar Barragan "/>
    <s v="TELCONET - Quito"/>
    <s v="EMP"/>
    <m/>
    <m/>
    <m/>
    <m/>
    <m/>
    <m/>
    <m/>
    <m/>
    <m/>
    <m/>
    <s v="TELCONET - Quito"/>
    <n v="1708.38"/>
    <n v="2050.06"/>
  </r>
  <r>
    <d v="2019-08-01T00:00:00"/>
    <s v="mega-nvela-i"/>
    <s v="Activo"/>
    <m/>
    <s v="FINANCIERO  USO DE RED URBANA DE AGOSTO  2019 Req  Lfgalarza  Mralmeida Soporte Mail recibido: Jueves  8 de Agosto 2019 9:35:08"/>
    <s v="1791287541001"/>
    <m/>
    <m/>
    <x v="0"/>
    <s v="NUNEZ DE VELA E3-13 Y ATAHUALPA"/>
    <m/>
    <n v="13315975"/>
    <s v="Factura"/>
    <s v="002-011-000193114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10-08-2019 17:44:46"/>
    <s v="10-08-2019"/>
    <s v="10-08-2019 17:48:33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8-01T00:00:00"/>
    <s v="mega-nvela-i"/>
    <s v="Activo"/>
    <m/>
    <s v="FINANCIERO  LIBERACION DE EDIFICIOS PARA PROVISION DE INTERNET JUNIO 2019 QUITO   GUAYAQUIL   CUENCA   SALINAS Y LOJA Req  Lfgalarza   Jvillacis Soporte:Mail Recibido Lunes  5 de Agosto 2019 11:24:59"/>
    <s v="1791287541001"/>
    <m/>
    <m/>
    <x v="0"/>
    <s v="NUNEZ DE VELA E3-13 Y ATAHUALPA"/>
    <m/>
    <n v="13315974"/>
    <s v="Factura"/>
    <s v="002-011-000193113"/>
    <n v="18150"/>
    <n v="0"/>
    <n v="18150"/>
    <n v="0"/>
    <n v="18150"/>
    <n v="0"/>
    <n v="2178"/>
    <n v="2178"/>
    <n v="0"/>
    <n v="20328"/>
    <n v="0"/>
    <n v="20328"/>
    <s v="No"/>
    <s v="esangoquiza"/>
    <s v="Cerrado"/>
    <s v="10-08-2019 17:40:56"/>
    <s v="10-08-2019"/>
    <s v="10-08-2019 17:43:34"/>
    <m/>
    <s v="CHEQUE"/>
    <s v="Eduardo Moises   Escobar Barragan "/>
    <s v="TELCONET - Quito"/>
    <s v="EMP"/>
    <m/>
    <m/>
    <m/>
    <m/>
    <m/>
    <m/>
    <m/>
    <m/>
    <m/>
    <m/>
    <s v="TELCONET - Quito"/>
    <n v="363"/>
    <n v="435.6"/>
  </r>
  <r>
    <d v="2019-08-01T00:00:00"/>
    <s v="mega-nvela-i"/>
    <s v="Activo"/>
    <m/>
    <s v="FINANCIERO  EQUIPOS REPOTENCIADOS  GUAYAQUIL JUNIO 2019 Req  Lfgalarza   Ppaz   Mtamayo Soporte: Viernes  2 de Agosto 2019 17:58:30"/>
    <s v="1791287541001"/>
    <m/>
    <m/>
    <x v="0"/>
    <s v="NUNEZ DE VELA E3-13 Y ATAHUALPA"/>
    <m/>
    <n v="13316007"/>
    <s v="Factura"/>
    <s v="002-011-000193112"/>
    <n v="1571.9"/>
    <n v="0"/>
    <n v="1571.9"/>
    <n v="0"/>
    <n v="1571.9"/>
    <n v="0"/>
    <n v="188.63"/>
    <n v="188.63"/>
    <n v="0"/>
    <n v="1760.53"/>
    <n v="0"/>
    <n v="1760.53"/>
    <s v="No"/>
    <s v="esangoquiza"/>
    <s v="Cerrado"/>
    <s v="10-08-2019 14:59:15"/>
    <s v="10-08-2019"/>
    <s v="10-08-2019 15:03:34"/>
    <m/>
    <s v="CHEQUE"/>
    <s v="Eduardo Moises   Escobar Barragan "/>
    <s v="TELCONET - Quito"/>
    <s v="EMP"/>
    <m/>
    <m/>
    <m/>
    <m/>
    <m/>
    <m/>
    <m/>
    <m/>
    <m/>
    <m/>
    <s v="TELCONET - Quito"/>
    <n v="31.44"/>
    <n v="37.729999999999997"/>
  </r>
  <r>
    <d v="2019-08-01T00:00:00"/>
    <s v="mega-nvela-i"/>
    <s v="Activo"/>
    <m/>
    <s v="FINANCIERO  EQUIPOS REPOTENCIADOS QUITO  JUNIO 2019 Req  Lfgalarza   Ppaz Soporte: Mail Recibido Viernes  2 de Agosto 2019 17:44:47"/>
    <s v="1791287541001"/>
    <m/>
    <m/>
    <x v="0"/>
    <s v="NUNEZ DE VELA E3-13 Y ATAHUALPA"/>
    <m/>
    <n v="13316004"/>
    <s v="Factura"/>
    <s v="002-011-000193111"/>
    <n v="3828"/>
    <n v="0"/>
    <n v="3828"/>
    <n v="0"/>
    <n v="3828"/>
    <n v="0"/>
    <n v="459.36"/>
    <n v="459.36"/>
    <n v="0"/>
    <n v="4287.3599999999997"/>
    <n v="0"/>
    <n v="4287.3599999999997"/>
    <s v="No"/>
    <s v="esangoquiza"/>
    <s v="Cerrado"/>
    <s v="10-08-2019 14:44:50"/>
    <s v="10-08-2019"/>
    <s v="10-08-2019 14:48:31"/>
    <m/>
    <s v="CHEQUE"/>
    <s v="Eduardo Moises   Escobar Barragan "/>
    <s v="TELCONET - Quito"/>
    <s v="EMP"/>
    <m/>
    <m/>
    <m/>
    <m/>
    <m/>
    <m/>
    <m/>
    <m/>
    <m/>
    <m/>
    <s v="TELCONET - Quito"/>
    <n v="76.56"/>
    <n v="91.87"/>
  </r>
  <r>
    <d v="2019-08-01T00:00:00"/>
    <s v="mega-nvela-i"/>
    <s v="Activo"/>
    <m/>
    <s v="FINANCIERO  LIBERACION DE EDIFICIOS PARA PROVISION DE INTERNET MAYO 2019 QUITO   GUAYAQUIL   CUENCA  Y SALINAS Req  Lfgalarza   Jvillacis Soporte:Mail Recibido Viernes  2 de Agosto 2019 16:59:48"/>
    <s v="1791287541001"/>
    <m/>
    <m/>
    <x v="0"/>
    <s v="NUNEZ DE VELA E3-13 Y ATAHUALPA"/>
    <m/>
    <n v="13316002"/>
    <s v="Factura"/>
    <s v="002-011-000193110"/>
    <n v="25575"/>
    <n v="0"/>
    <n v="25575"/>
    <n v="0"/>
    <n v="25575"/>
    <n v="0"/>
    <n v="3069"/>
    <n v="3069"/>
    <n v="0"/>
    <n v="28644"/>
    <n v="0"/>
    <n v="28644"/>
    <s v="No"/>
    <s v="esangoquiza"/>
    <s v="Cerrado"/>
    <s v="10-08-2019 14:34:05"/>
    <s v="10-08-2019"/>
    <s v="10-08-2019 14:38:32"/>
    <m/>
    <s v="CHEQUE"/>
    <s v="Eduardo Moises   Escobar Barragan "/>
    <s v="TELCONET - Quito"/>
    <s v="EMP"/>
    <m/>
    <m/>
    <m/>
    <m/>
    <m/>
    <m/>
    <m/>
    <m/>
    <m/>
    <m/>
    <s v="TELCONET - Quito"/>
    <n v="511.5"/>
    <n v="613.79999999999995"/>
  </r>
  <r>
    <d v="2019-08-01T00:00:00"/>
    <s v="mega-nvela-i"/>
    <s v="Activo"/>
    <m/>
    <s v="FINANCIERO  LIBERACION DE EDIFICIOS PARA PROVISION DE INTERNET ENERO A MARZO 2019  SALINAS Req  Lfgalarza   Jvillacis Soporte: Mail Recibido Viernes  2 de Agosto 2019 16:54:46"/>
    <s v="1791287541001"/>
    <m/>
    <m/>
    <x v="0"/>
    <s v="NUNEZ DE VELA E3-13 Y ATAHUALPA"/>
    <m/>
    <n v="13315999"/>
    <s v="Factura"/>
    <s v="002-011-000193109"/>
    <n v="3300"/>
    <n v="0"/>
    <n v="3300"/>
    <n v="0"/>
    <n v="3300"/>
    <n v="0"/>
    <n v="396"/>
    <n v="396"/>
    <n v="0"/>
    <n v="3696"/>
    <n v="0"/>
    <n v="3696"/>
    <s v="No"/>
    <s v="esangoquiza"/>
    <s v="Cerrado"/>
    <s v="10-08-2019 14:25:18"/>
    <s v="10-08-2019"/>
    <s v="10-08-2019 14:28:36"/>
    <m/>
    <s v="CHEQUE"/>
    <s v="Eduardo Moises   Escobar Barragan "/>
    <s v="TELCONET - Quito"/>
    <s v="EMP"/>
    <m/>
    <m/>
    <m/>
    <m/>
    <m/>
    <m/>
    <m/>
    <m/>
    <m/>
    <m/>
    <s v="TELCONET - Quito"/>
    <n v="66"/>
    <n v="79.2"/>
  </r>
  <r>
    <d v="2019-08-01T00:00:00"/>
    <s v="mega-nvela-i"/>
    <s v="Activo"/>
    <m/>
    <s v="FINANCIERO  LIBERACION DE EDIFICIOS PARA PROVISION DE INTERNET ABRIL 2019 QUITO   GUAYAQUIL Y SALINAS Req  Lfgalarza   Jvillacis Soporte:Mail Recibido Viernes  2 de Agosto 2019 16:54:46"/>
    <s v="1791287541001"/>
    <m/>
    <m/>
    <x v="0"/>
    <s v="NUNEZ DE VELA E3-13 Y ATAHUALPA"/>
    <m/>
    <n v="13315998"/>
    <s v="Factura"/>
    <s v="002-011-000193108"/>
    <n v="12540"/>
    <n v="0"/>
    <n v="12540"/>
    <n v="0"/>
    <n v="12540"/>
    <n v="0"/>
    <n v="1504.8"/>
    <n v="1504.8"/>
    <n v="0"/>
    <n v="14044.8"/>
    <n v="0"/>
    <n v="14044.8"/>
    <s v="No"/>
    <s v="esangoquiza"/>
    <s v="Cerrado"/>
    <s v="10-08-2019 14:22:04"/>
    <s v="10-08-2019"/>
    <s v="10-08-2019 14:23:33"/>
    <m/>
    <s v="CHEQUE"/>
    <s v="Eduardo Moises   Escobar Barragan "/>
    <s v="TELCONET - Quito"/>
    <s v="EMP"/>
    <m/>
    <m/>
    <m/>
    <m/>
    <m/>
    <m/>
    <m/>
    <m/>
    <m/>
    <m/>
    <s v="TELCONET - Quito"/>
    <n v="250.8"/>
    <n v="300.95999999999998"/>
  </r>
  <r>
    <d v="2019-08-01T00:00:00"/>
    <s v="mega-nvela-i"/>
    <s v="Activo"/>
    <m/>
    <s v="FINANCIERO  SOPORTE FIBRA UIO  GYE y PROVINCIAS CONSUMO JUNIO  2019 Req  Lfgalarza  Jvillacis Soporte: Mail Recibido Viernes  2 de Agosto 2019 15:22:53"/>
    <s v="1791287541001"/>
    <m/>
    <m/>
    <x v="0"/>
    <s v="NUNEZ DE VELA E3-13 Y ATAHUALPA"/>
    <m/>
    <n v="13315996"/>
    <s v="Factura"/>
    <s v="002-011-000193107"/>
    <n v="210600"/>
    <n v="0"/>
    <n v="210600"/>
    <n v="0"/>
    <n v="210600"/>
    <n v="0"/>
    <n v="25272"/>
    <n v="25272"/>
    <n v="0"/>
    <n v="235872"/>
    <n v="0"/>
    <n v="235872"/>
    <s v="No"/>
    <s v="esangoquiza"/>
    <s v="Cerrado"/>
    <s v="10-08-2019 14:05:34"/>
    <s v="10-08-2019"/>
    <s v="10-08-2019 14:08:34"/>
    <m/>
    <s v="CHEQUE"/>
    <s v="Eduardo Moises   Escobar Barragan "/>
    <s v="TELCONET - Quito"/>
    <s v="EMP"/>
    <m/>
    <m/>
    <m/>
    <m/>
    <m/>
    <m/>
    <m/>
    <m/>
    <m/>
    <m/>
    <s v="TELCONET - Quito"/>
    <n v="4212"/>
    <n v="5054.3999999999996"/>
  </r>
  <r>
    <d v="2019-08-01T00:00:00"/>
    <s v="mega-nvela-i"/>
    <s v="Activo"/>
    <m/>
    <s v="FINANCIERO  CAPACIDAD INTERNET DSL TRANSTELCO JULIO  2019 ( NACIONAL E INTERNACIONAL)  Req  Mescobar   Jvillacis   Soporte: Mail Recibido miercoles  07 de agosto de 2019 11:37"/>
    <s v="1791287541001"/>
    <m/>
    <m/>
    <x v="0"/>
    <s v="NUNEZ DE VELA E3-13 Y ATAHUALPA"/>
    <m/>
    <n v="13312310"/>
    <s v="Factura"/>
    <s v="002-011-000193016"/>
    <n v="2230"/>
    <n v="0"/>
    <n v="2230"/>
    <n v="0"/>
    <n v="2230"/>
    <n v="0"/>
    <n v="267.60000000000002"/>
    <n v="267.60000000000002"/>
    <n v="0"/>
    <n v="2497.6"/>
    <n v="0"/>
    <n v="2497.6"/>
    <s v="No"/>
    <s v="esangoquiza"/>
    <s v="Cerrado"/>
    <s v="07-08-2019 16:50:57"/>
    <s v="07-08-2019"/>
    <s v="07-08-2019 16:53:32"/>
    <m/>
    <s v="CHEQUE"/>
    <s v="Eduardo Moises   Escobar Barragan "/>
    <s v="TELCONET - Quito"/>
    <s v="EMP"/>
    <m/>
    <m/>
    <m/>
    <m/>
    <m/>
    <m/>
    <m/>
    <m/>
    <m/>
    <m/>
    <s v="TELCONET - Quito"/>
    <n v="44.6"/>
    <n v="53.52"/>
  </r>
  <r>
    <d v="2019-08-01T00:00:00"/>
    <s v="mega-nvela-i"/>
    <s v="Activo"/>
    <m/>
    <s v="FINANCIERO  CAPACIDAD INTERNET NETLIFE JULIO  2019 ( NACIONAL E INTERNACIONAL Y DATACENTER) Confirmado Req  Gbalarezo  Jgalarza Soporte: Mail recibido miercoles 07 08 2019 16:25"/>
    <s v="1791287541001"/>
    <m/>
    <m/>
    <x v="0"/>
    <s v="NUNEZ DE VELA E3-13 Y ATAHUALPA"/>
    <m/>
    <n v="13312303"/>
    <s v="Factura"/>
    <s v="002-011-000193013"/>
    <n v="4926674"/>
    <n v="0"/>
    <n v="4926674"/>
    <n v="0"/>
    <n v="4926674"/>
    <n v="0"/>
    <n v="591200.88"/>
    <n v="591200.88"/>
    <n v="0"/>
    <n v="5517874.8799999999"/>
    <n v="0"/>
    <n v="5517874.8799999999"/>
    <s v="No"/>
    <s v="esangoquiza"/>
    <s v="Cerrado"/>
    <s v="07-08-2019 16:41:26"/>
    <s v="07-08-2019"/>
    <s v="07-08-2019 16:43:34"/>
    <m/>
    <s v="CHEQUE"/>
    <s v="Eduardo Moises   Escobar Barragan "/>
    <s v="TELCONET - Quito"/>
    <s v="EMP"/>
    <m/>
    <m/>
    <m/>
    <m/>
    <m/>
    <m/>
    <m/>
    <m/>
    <m/>
    <m/>
    <s v="TELCONET - Quito"/>
    <n v="98533.48"/>
    <n v="118240.18"/>
  </r>
  <r>
    <d v="2019-08-01T00:00:00"/>
    <s v="megadatos-datacenter"/>
    <s v="Activo"/>
    <s v="De los Aceitunos E5-180 y Eloy Alfaro"/>
    <s v="FINANCIERO  SERVICIOS DATACENTER JULIO  2019 Req  Lfgalarza  Jgarcia   Jvillacis Soporte: Mail Recibido miercoles  21 de agosto de 2019 10:53"/>
    <s v="1791287541001"/>
    <m/>
    <m/>
    <x v="0"/>
    <s v="NUNEZ DE VELA E3-13 Y ATAHUALPA"/>
    <m/>
    <n v="13446150"/>
    <s v="Factura"/>
    <s v="002-011-000193398"/>
    <n v="21582"/>
    <n v="0"/>
    <n v="21582"/>
    <n v="0"/>
    <n v="21582"/>
    <n v="0"/>
    <n v="2589.84"/>
    <n v="2589.84"/>
    <n v="0"/>
    <n v="24171.84"/>
    <n v="0"/>
    <n v="24171.84"/>
    <s v="No"/>
    <s v="esangoquiza"/>
    <s v="Cerrado"/>
    <s v="21-08-2019 16:50:34"/>
    <s v="21-08-2019"/>
    <s v="21-08-2019 16:53:34"/>
    <m/>
    <s v="CHEQUE"/>
    <s v="Eduardo Moises   Escobar Barragan "/>
    <s v="TELCONET - Quito"/>
    <s v="EMP"/>
    <m/>
    <m/>
    <m/>
    <m/>
    <m/>
    <m/>
    <m/>
    <m/>
    <m/>
    <m/>
    <s v="TELCONET - Quito"/>
    <n v="431.64"/>
    <n v="517.97"/>
  </r>
  <r>
    <d v="2019-09-01T00:00:00"/>
    <s v="megadatos"/>
    <s v="Activo"/>
    <m/>
    <s v="FINANCIERO  ARRIENDO BODEGA GYE ( Carretero via Politecnica Km  30 5 Via Perimetral   67 50 m2) SEPTIEMBRE 2019 (Contrato Enero 2018- Diciembre 2022"/>
    <s v="1791287541001"/>
    <m/>
    <m/>
    <x v="0"/>
    <s v="NUNEZ DE VELA E3-13 Y ATAHUALPA"/>
    <m/>
    <n v="13807856"/>
    <s v="Factura"/>
    <s v="002-011-000195831"/>
    <n v="735"/>
    <n v="0"/>
    <n v="735"/>
    <n v="0"/>
    <n v="735"/>
    <n v="0"/>
    <n v="88.2"/>
    <n v="88.2"/>
    <n v="0"/>
    <n v="823.2"/>
    <n v="0"/>
    <n v="823.2"/>
    <s v="No"/>
    <s v="esangoquiza"/>
    <s v="Cerrado"/>
    <s v="16-09-2019 16:43:00"/>
    <s v="16-09-2019"/>
    <s v="16-09-2019 16:43:32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09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SEPTIEMBRE 2019 (Contrato Octubre 2018 a Octubre 2020"/>
    <s v="1791287541001"/>
    <m/>
    <m/>
    <x v="0"/>
    <s v="NUNEZ DE VELA E3-13 Y ATAHUALPA"/>
    <m/>
    <n v="13807853"/>
    <s v="Factura"/>
    <s v="002-011-000195830"/>
    <n v="3885"/>
    <n v="0"/>
    <n v="3885"/>
    <n v="0"/>
    <n v="3885"/>
    <n v="0"/>
    <n v="466.2"/>
    <n v="466.2"/>
    <n v="0"/>
    <n v="4351.2"/>
    <n v="0"/>
    <n v="4351.2"/>
    <s v="No"/>
    <s v="esangoquiza"/>
    <s v="Cerrado"/>
    <s v="16-09-2019 16:41:28"/>
    <s v="16-09-2019"/>
    <s v="16-09-2019 16:43:31"/>
    <m/>
    <s v="CHEQUE"/>
    <s v="Eduardo Moises   Escobar Barragan "/>
    <s v="TELCONET - Quito"/>
    <s v="EMP"/>
    <m/>
    <m/>
    <m/>
    <m/>
    <m/>
    <m/>
    <m/>
    <m/>
    <m/>
    <m/>
    <s v="TELCONET - Quito"/>
    <n v="404.04"/>
    <n v="0"/>
  </r>
  <r>
    <d v="2019-09-01T00:00:00"/>
    <s v="mega-nvela-i"/>
    <s v="Activo"/>
    <m/>
    <s v="FINANCIERO  ARRIENDO DE NODOS R1 Y R2  AGOSTO 2019 Req  Lfgalarza   Jvillacis Soporte:Mail Recibido miercoles 25 09 2019 9:10"/>
    <s v="1791287541001"/>
    <m/>
    <m/>
    <x v="0"/>
    <s v="NUNEZ DE VELA E3-13 Y ATAHUALPA"/>
    <m/>
    <n v="13819980"/>
    <s v="Factura"/>
    <s v="002-011-000195930"/>
    <n v="140300"/>
    <n v="0"/>
    <n v="140300"/>
    <n v="0"/>
    <n v="140300"/>
    <n v="0"/>
    <n v="16836"/>
    <n v="16836"/>
    <n v="0"/>
    <n v="157136"/>
    <n v="0"/>
    <n v="157136"/>
    <s v="No"/>
    <s v="esangoquiza"/>
    <s v="Activo"/>
    <s v="25-09-2019 16:55:42"/>
    <s v="25-09-2019"/>
    <s v="25-09-2019 16:58:35"/>
    <m/>
    <s v="CHEQUE"/>
    <s v="Eduardo Moises   Escobar Barragan "/>
    <s v="TELCONET - Quito"/>
    <s v="EMP"/>
    <m/>
    <m/>
    <m/>
    <m/>
    <m/>
    <m/>
    <m/>
    <m/>
    <m/>
    <m/>
    <s v="TELCONET - Quito"/>
    <n v="11224"/>
    <n v="3367.2"/>
  </r>
  <r>
    <d v="2019-09-01T00:00:00"/>
    <s v="mega-nvela-i"/>
    <s v="Activo"/>
    <m/>
    <s v="FINANCIERO  LIBERACION DE EDIFICIOS PARA PROVISION DE INTERNET  QUITO   GUAYAQUIL  IBARRA Y MACHALA -AGOSTO 2019 Req  Lfgalarza   Jvillacis Soporte:Mail Recibido martes  24 de septiembre de 2019 12:20"/>
    <s v="1791287541001"/>
    <m/>
    <m/>
    <x v="0"/>
    <s v="NUNEZ DE VELA E3-13 Y ATAHUALPA"/>
    <m/>
    <n v="13818712"/>
    <s v="Factura"/>
    <s v="002-011-000195919"/>
    <n v="18810"/>
    <n v="0"/>
    <n v="18810"/>
    <n v="0"/>
    <n v="18810"/>
    <n v="0"/>
    <n v="2257.1999999999998"/>
    <n v="2257.1999999999998"/>
    <n v="0"/>
    <n v="21067.200000000001"/>
    <n v="0"/>
    <n v="21067.200000000001"/>
    <s v="No"/>
    <s v="esangoquiza"/>
    <s v="Activo"/>
    <s v="24-09-2019 18:22:34"/>
    <s v="24-09-2019"/>
    <s v="24-09-2019 18:23:32"/>
    <m/>
    <s v="CHEQUE"/>
    <s v="Eduardo Moises   Escobar Barragan "/>
    <s v="TELCONET - Quito"/>
    <s v="EMP"/>
    <m/>
    <m/>
    <m/>
    <m/>
    <m/>
    <m/>
    <m/>
    <m/>
    <m/>
    <m/>
    <s v="TELCONET - Quito"/>
    <n v="376.2"/>
    <n v="451.44"/>
  </r>
  <r>
    <d v="2019-09-01T00:00:00"/>
    <s v="mega-nvela-i"/>
    <s v="Activo"/>
    <m/>
    <s v="FINANCIERO  SOPORTE FIBRA UIO  GYE y PROVINCIAS CONSUMO AGOSTO 2019 Req  Lfgalarza   Jvillacis Soporte:Mail Recibido martes  24 de septiembre de 2019 11:44"/>
    <s v="1791287541001"/>
    <m/>
    <m/>
    <x v="0"/>
    <s v="NUNEZ DE VELA E3-13 Y ATAHUALPA"/>
    <m/>
    <n v="13818710"/>
    <s v="Factura"/>
    <s v="002-011-000195918"/>
    <n v="243760"/>
    <n v="0"/>
    <n v="243760"/>
    <n v="0"/>
    <n v="243760"/>
    <n v="0"/>
    <n v="29251.200000000001"/>
    <n v="29251.200000000001"/>
    <n v="0"/>
    <n v="273011.20000000001"/>
    <n v="0"/>
    <n v="273011.20000000001"/>
    <s v="No"/>
    <s v="esangoquiza"/>
    <s v="Activo"/>
    <s v="24-09-2019 18:15:36"/>
    <s v="24-09-2019"/>
    <s v="24-09-2019 18:18:33"/>
    <m/>
    <s v="CHEQUE"/>
    <s v="Eduardo Moises   Escobar Barragan "/>
    <s v="TELCONET - Quito"/>
    <s v="EMP"/>
    <m/>
    <m/>
    <m/>
    <m/>
    <m/>
    <m/>
    <m/>
    <m/>
    <m/>
    <m/>
    <s v="TELCONET - Quito"/>
    <n v="4875.2"/>
    <n v="5850.24"/>
  </r>
  <r>
    <d v="2019-09-01T00:00:00"/>
    <s v="mega-nvela-i"/>
    <s v="Activo"/>
    <m/>
    <s v="FINANCIERO  Instalaciones FO Netlife  GYE  UIO Y PROVINCIAS - AGOSTO 2019 Req  Lfgalarza   Jvillacis Soporte:Mail Recibido martes  24 de septiembre de 2019 12:21"/>
    <s v="1791287541001"/>
    <m/>
    <m/>
    <x v="0"/>
    <s v="NUNEZ DE VELA E3-13 Y ATAHUALPA"/>
    <m/>
    <n v="13818708"/>
    <s v="Factura"/>
    <s v="002-011-000195917"/>
    <n v="428190"/>
    <n v="0"/>
    <n v="428190"/>
    <n v="0"/>
    <n v="428190"/>
    <n v="0"/>
    <n v="51382.8"/>
    <n v="51382.8"/>
    <n v="0"/>
    <n v="479572.8"/>
    <n v="0"/>
    <n v="479572.8"/>
    <s v="No"/>
    <s v="esangoquiza"/>
    <s v="Activo"/>
    <s v="24-09-2019 18:10:14"/>
    <s v="24-09-2019"/>
    <s v="24-09-2019 18:13:32"/>
    <m/>
    <s v="CHEQUE"/>
    <s v="Eduardo Moises   Escobar Barragan "/>
    <s v="TELCONET - Quito"/>
    <s v="EMP"/>
    <m/>
    <m/>
    <m/>
    <m/>
    <m/>
    <m/>
    <m/>
    <m/>
    <m/>
    <m/>
    <s v="TELCONET - Quito"/>
    <n v="8563.7999999999993"/>
    <n v="10276.56"/>
  </r>
  <r>
    <d v="2019-09-01T00:00:00"/>
    <s v="mega-nvela-i"/>
    <s v="Activo"/>
    <m/>
    <s v="FINANCIERO  EQUIPOS REPOTENCIADOS QUITO- AGOSTO 2019 Req  Lfgalarza   Ppaz  Ptamayo Soporte: Mail Recibido lunes  23 de septiembre de 2019 11:26"/>
    <s v="1791287541001"/>
    <m/>
    <m/>
    <x v="0"/>
    <s v="NUNEZ DE VELA E3-13 Y ATAHUALPA"/>
    <m/>
    <n v="13818684"/>
    <s v="Factura"/>
    <s v="002-011-000195916"/>
    <n v="3944.6"/>
    <n v="0"/>
    <n v="3944.6"/>
    <n v="0"/>
    <n v="3944.6"/>
    <n v="0"/>
    <n v="473.35"/>
    <n v="473.35"/>
    <n v="0"/>
    <n v="4417.95"/>
    <n v="0"/>
    <n v="4417.95"/>
    <s v="No"/>
    <s v="esangoquiza"/>
    <s v="Activo"/>
    <s v="24-09-2019 18:03:42"/>
    <s v="24-09-2019"/>
    <s v="24-09-2019 18:08:34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09-01T00:00:00"/>
    <s v="mega-nvela-i"/>
    <s v="Activo"/>
    <m/>
    <s v="FINANCIERO  SOPORTE COBRE PROVINCIAS AGOSTO 2019 Req  Lfgalarza   Jvillacis Soporte: Mail lunes 23 09 2019 12:54"/>
    <s v="1791287541001"/>
    <m/>
    <m/>
    <x v="0"/>
    <s v="NUNEZ DE VELA E3-13 Y ATAHUALPA"/>
    <m/>
    <n v="13818683"/>
    <s v="Factura"/>
    <s v="002-011-000195915"/>
    <n v="198"/>
    <n v="0"/>
    <n v="198"/>
    <n v="0"/>
    <n v="198"/>
    <n v="0"/>
    <n v="23.76"/>
    <n v="23.76"/>
    <n v="0"/>
    <n v="221.76"/>
    <n v="0"/>
    <n v="221.76"/>
    <s v="No"/>
    <s v="esangoquiza"/>
    <s v="Activo"/>
    <s v="24-09-2019 17:58:54"/>
    <s v="24-09-2019"/>
    <s v="24-09-2019 18:03:37"/>
    <m/>
    <s v="CHEQUE"/>
    <s v="Eduardo Moises   Escobar Barragan "/>
    <s v="TELCONET - Quito"/>
    <s v="EMP"/>
    <m/>
    <m/>
    <m/>
    <m/>
    <m/>
    <m/>
    <m/>
    <m/>
    <m/>
    <m/>
    <s v="TELCONET - Quito"/>
    <n v="3.96"/>
    <n v="4.75"/>
  </r>
  <r>
    <d v="2019-09-01T00:00:00"/>
    <s v="mega-nvela-i"/>
    <s v="Activo"/>
    <m/>
    <s v="FINANCIERO  2194 EQUIPOS BROADBAND 8011V (CODIGO ARTICULO: 10-03-10-407) ENERO A MAYO 2019 Req  Lfgalarza  Ppaz Soporte: Mail recibido lunes  23 de septiembre de 2019 12:44"/>
    <s v="1791287541001"/>
    <m/>
    <m/>
    <x v="0"/>
    <s v="NUNEZ DE VELA E3-13 Y ATAHUALPA"/>
    <m/>
    <n v="13818682"/>
    <s v="Factura"/>
    <s v="002-011-000195914"/>
    <n v="135216.22"/>
    <n v="0"/>
    <n v="135216.22"/>
    <n v="0"/>
    <n v="135216.22"/>
    <n v="0"/>
    <n v="16225.95"/>
    <n v="16225.95"/>
    <n v="0"/>
    <n v="151442.17000000001"/>
    <n v="0"/>
    <n v="151442.17000000001"/>
    <s v="No"/>
    <s v="esangoquiza"/>
    <s v="Activo"/>
    <s v="24-09-2019 17:51:59"/>
    <s v="24-09-2019"/>
    <s v="24-09-2019 17:53:35"/>
    <m/>
    <s v="CHEQUE"/>
    <s v="Eduardo Moises   Escobar Barragan "/>
    <s v="TELCONET - Quito"/>
    <s v="EMP"/>
    <m/>
    <m/>
    <m/>
    <m/>
    <m/>
    <m/>
    <m/>
    <m/>
    <m/>
    <m/>
    <s v="TELCONET - Quito"/>
    <n v="1352.16"/>
    <n v="1622.6"/>
  </r>
  <r>
    <d v="2019-09-01T00:00:00"/>
    <s v="mega-nvela-i"/>
    <s v="Activo"/>
    <m/>
    <s v="FINANCIERO  EQUIPOS REPOTENCIADOS GYE AGOSTO 2019 Req  Lfgalarza   Ppaz Soporte: Mail Recibido lunes  23 de septiembre de 2019 11:26"/>
    <s v="1791287541001"/>
    <m/>
    <m/>
    <x v="0"/>
    <s v="NUNEZ DE VELA E3-13 Y ATAHUALPA"/>
    <m/>
    <n v="13818659"/>
    <s v="Factura"/>
    <s v="002-011-000195913"/>
    <n v="2444.1999999999998"/>
    <n v="0"/>
    <n v="2444.1999999999998"/>
    <n v="0"/>
    <n v="2444.1999999999998"/>
    <n v="0"/>
    <n v="293.3"/>
    <n v="293.3"/>
    <n v="0"/>
    <n v="2737.5"/>
    <n v="0"/>
    <n v="2737.5"/>
    <s v="No"/>
    <s v="esangoquiza"/>
    <s v="Activo"/>
    <s v="24-09-2019 17:28:20"/>
    <s v="24-09-2019"/>
    <s v="24-09-2019 17:28:33"/>
    <m/>
    <s v="CHEQUE"/>
    <s v="Eduardo Moises   Escobar Barragan "/>
    <s v="TELCONET - Quito"/>
    <s v="EMP"/>
    <m/>
    <m/>
    <m/>
    <m/>
    <m/>
    <m/>
    <m/>
    <m/>
    <m/>
    <m/>
    <s v="TELCONET - Quito"/>
    <n v="48.88"/>
    <n v="58.66"/>
  </r>
  <r>
    <d v="2019-09-01T00:00:00"/>
    <s v="mega-nvela-i"/>
    <s v="Activo"/>
    <m/>
    <s v="FINANCIERO  CAPACIDAD INTERNET DSL TRANSTELCO AGOSTO  2019 ( NACIONAL E INTERNACIONAL) Req  Mescobar   Jvillacis Soporte: Mail Recibido lunes 09 09 2019 6:32"/>
    <s v="1791287541001"/>
    <m/>
    <m/>
    <x v="0"/>
    <s v="NUNEZ DE VELA E3-13 Y ATAHUALPA"/>
    <m/>
    <n v="13809787"/>
    <s v="Factura"/>
    <s v="002-011-000195838"/>
    <n v="2016"/>
    <n v="0"/>
    <n v="2016"/>
    <n v="0"/>
    <n v="2016"/>
    <n v="0"/>
    <n v="241.92"/>
    <n v="241.92"/>
    <n v="0"/>
    <n v="2257.92"/>
    <n v="0"/>
    <n v="2257.92"/>
    <s v="No"/>
    <s v="esangoquiza"/>
    <s v="Cerrado"/>
    <s v="17-09-2019 14:12:04"/>
    <s v="17-09-2019"/>
    <s v="17-09-2019 14:13:31"/>
    <m/>
    <s v="CHEQUE"/>
    <s v="Eduardo Moises   Escobar Barragan "/>
    <s v="TELCONET - Quito"/>
    <s v="EMP"/>
    <m/>
    <m/>
    <m/>
    <m/>
    <m/>
    <m/>
    <m/>
    <m/>
    <m/>
    <m/>
    <s v="TELCONET - Quito"/>
    <n v="40.32"/>
    <n v="48.38"/>
  </r>
  <r>
    <d v="2019-09-01T00:00:00"/>
    <s v="mega-nvela-i"/>
    <s v="Activo"/>
    <m/>
    <s v="FINANCIERO   MANTENIMIENTO PLATAFORMA TRANSACCIONAL AGOSTO 2019 Req  Lfgalarza  Jvillacis Soporte:Mail Recibido lunes  16 de septiembre de 2019 10:34"/>
    <s v="1791287541001"/>
    <m/>
    <m/>
    <x v="0"/>
    <s v="NUNEZ DE VELA E3-13 Y ATAHUALPA"/>
    <m/>
    <n v="13809727"/>
    <s v="Factura"/>
    <s v="002-011-000195837"/>
    <n v="15000"/>
    <n v="0"/>
    <n v="15000"/>
    <n v="0"/>
    <n v="15000"/>
    <n v="0"/>
    <n v="1800"/>
    <n v="1800"/>
    <n v="0"/>
    <n v="16800"/>
    <n v="0"/>
    <n v="16800"/>
    <s v="No"/>
    <s v="esangoquiza"/>
    <s v="Cerrado"/>
    <s v="17-09-2019 12:54:43"/>
    <s v="17-09-2019"/>
    <s v="17-09-2019 12:58:34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9-01T00:00:00"/>
    <s v="mega-nvela-i"/>
    <s v="Activo"/>
    <m/>
    <s v="FINANCIERO  TARJETAS 16GPON PARA OLT MA5608T  Despachados en Quito Julio 2019  y TARJETAS 16GPON PARA OLT MA5608T  despachados en Guayaquil Agosto 2019  OC 18502 y 18719 Req  Lfgalarza  Tkrochin Soporte: Mail recibido viernes 13 09 2019 10:25"/>
    <s v="1791287541001"/>
    <m/>
    <m/>
    <x v="0"/>
    <s v="NUNEZ DE VELA E3-13 Y ATAHUALPA"/>
    <m/>
    <n v="13809680"/>
    <s v="Factura"/>
    <s v="002-011-000195836"/>
    <n v="231423.48"/>
    <n v="0"/>
    <n v="231423.48"/>
    <n v="0"/>
    <n v="231423.48"/>
    <n v="0"/>
    <n v="27770.82"/>
    <n v="27770.82"/>
    <n v="0"/>
    <n v="259194.3"/>
    <n v="0"/>
    <n v="259194.3"/>
    <s v="No"/>
    <s v="esangoquiza"/>
    <s v="Cerrado"/>
    <s v="17-09-2019 12:33:45"/>
    <s v="17-09-2019"/>
    <s v="17-09-2019 12:38:32"/>
    <m/>
    <s v="CHEQUE"/>
    <s v="Eduardo Moises   Escobar Barragan "/>
    <s v="TELCONET - Quito"/>
    <s v="EMP"/>
    <m/>
    <m/>
    <m/>
    <m/>
    <m/>
    <m/>
    <m/>
    <m/>
    <m/>
    <m/>
    <s v="TELCONET - Quito"/>
    <n v="2314.23"/>
    <n v="2777.08"/>
  </r>
  <r>
    <d v="2019-09-01T00:00:00"/>
    <s v="mega-nvela-i"/>
    <s v="Activo"/>
    <m/>
    <s v="FINANCIERO  EQUIPO BROADBAND 8011V (CODIGO ARTICULO: 10-03-10-407)   Req  Lfgalarza   Ppaz Soporte: Mail recibido martes 10 09 2019 14:53"/>
    <s v="1791287541001"/>
    <m/>
    <m/>
    <x v="0"/>
    <s v="NUNEZ DE VELA E3-13 Y ATAHUALPA"/>
    <m/>
    <n v="13677189"/>
    <s v="Factura"/>
    <s v="002-011-000195687"/>
    <n v="23542.66"/>
    <n v="0"/>
    <n v="23542.66"/>
    <n v="0"/>
    <n v="23542.66"/>
    <n v="0"/>
    <n v="2825.12"/>
    <n v="2825.12"/>
    <n v="0"/>
    <n v="26367.78"/>
    <n v="0"/>
    <n v="26367.78"/>
    <s v="No"/>
    <s v="esangoquiza"/>
    <s v="Cerrado"/>
    <s v="11-09-2019 15:22:44"/>
    <s v="11-09-2019"/>
    <s v="11-09-2019 15:23:35"/>
    <m/>
    <s v="CHEQUE"/>
    <s v="Eduardo Moises   Escobar Barragan "/>
    <s v="TELCONET - Quito"/>
    <s v="EMP"/>
    <m/>
    <m/>
    <m/>
    <m/>
    <m/>
    <m/>
    <m/>
    <m/>
    <m/>
    <m/>
    <s v="TELCONET - Quito"/>
    <n v="235.43"/>
    <n v="282.51"/>
  </r>
  <r>
    <d v="2019-09-01T00:00:00"/>
    <s v="mega-nvela-i"/>
    <s v="Activo"/>
    <m/>
    <s v="FINANCIERO  EQUIPO BROADBAND NETWORK TERMINAL ECHOLIFE EG8145V5  GPON  Req  Lfgalarza   Ppaz Soporte: Mail recibido martes 10 09 2019 14:53"/>
    <s v="1791287541001"/>
    <m/>
    <m/>
    <x v="0"/>
    <s v="NUNEZ DE VELA E3-13 Y ATAHUALPA"/>
    <m/>
    <n v="13677187"/>
    <s v="Factura"/>
    <s v="002-011-000195685"/>
    <n v="64481.67"/>
    <n v="0"/>
    <n v="64481.67"/>
    <n v="0"/>
    <n v="64481.67"/>
    <n v="0"/>
    <n v="7737.8"/>
    <n v="7737.8"/>
    <n v="0"/>
    <n v="72219.47"/>
    <n v="0"/>
    <n v="72219.47"/>
    <s v="No"/>
    <s v="esangoquiza"/>
    <s v="Cerrado"/>
    <s v="11-09-2019 15:20:50"/>
    <s v="11-09-2019"/>
    <s v="11-09-2019 15:23:36"/>
    <m/>
    <s v="CHEQUE"/>
    <s v="Eduardo Moises   Escobar Barragan "/>
    <s v="TELCONET - Quito"/>
    <s v="EMP"/>
    <m/>
    <m/>
    <m/>
    <m/>
    <m/>
    <m/>
    <m/>
    <m/>
    <m/>
    <m/>
    <s v="TELCONET - Quito"/>
    <n v="644.82000000000005"/>
    <n v="773.78"/>
  </r>
  <r>
    <d v="2019-09-01T00:00:00"/>
    <s v="mega-nvela-i"/>
    <s v="Activo"/>
    <m/>
    <s v="FINANCIERO  EQUIPOS ONT 8245 Req  Lfgalarza   Ppaz Soporte: Mail recibido martes 10 09 2019 14:53"/>
    <s v="1791287541001"/>
    <m/>
    <m/>
    <x v="0"/>
    <s v="NUNEZ DE VELA E3-13 Y ATAHUALPA"/>
    <m/>
    <n v="13677144"/>
    <s v="Factura"/>
    <s v="002-011-000195683"/>
    <n v="664219.31000000006"/>
    <n v="0"/>
    <n v="664219.31000000006"/>
    <n v="0"/>
    <n v="664219.31000000006"/>
    <n v="0"/>
    <n v="79706.320000000007"/>
    <n v="79706.320000000007"/>
    <n v="0"/>
    <n v="743925.63"/>
    <n v="0"/>
    <n v="743925.63"/>
    <s v="No"/>
    <s v="esangoquiza"/>
    <s v="Cerrado"/>
    <s v="11-09-2019 15:18:30"/>
    <s v="11-09-2019"/>
    <s v="11-09-2019 15:23:36"/>
    <m/>
    <s v="CHEQUE"/>
    <s v="Eduardo Moises   Escobar Barragan "/>
    <s v="TELCONET - Quito"/>
    <s v="EMP"/>
    <m/>
    <m/>
    <m/>
    <m/>
    <m/>
    <m/>
    <m/>
    <m/>
    <m/>
    <m/>
    <s v="TELCONET - Quito"/>
    <n v="6642.19"/>
    <n v="7970.63"/>
  </r>
  <r>
    <d v="2019-09-01T00:00:00"/>
    <s v="mega-nvela-i"/>
    <s v="Activo"/>
    <m/>
    <s v="FINANCIERO  CAPACIDAD INTERNET NETLIFE AGOSTO  2019 ( NACIONAL E INTERNACIONAL Y DATACENTER) Confirmado Req  Gbalarezo  Jgalarza Soporte: Mail recibido lunes 09 09 2019 11:23"/>
    <s v="1791287541001"/>
    <m/>
    <m/>
    <x v="0"/>
    <s v="NUNEZ DE VELA E3-13 Y ATAHUALPA"/>
    <m/>
    <n v="13674333"/>
    <s v="Factura"/>
    <s v="002-011-000195566"/>
    <n v="6077268"/>
    <n v="0"/>
    <n v="6077268"/>
    <n v="0"/>
    <n v="6077268"/>
    <n v="0"/>
    <n v="729272.16"/>
    <n v="729272.16"/>
    <n v="0"/>
    <n v="6806540.1600000001"/>
    <n v="0"/>
    <n v="6806540.1600000001"/>
    <s v="No"/>
    <s v="esangoquiza"/>
    <s v="Cerrado"/>
    <s v="09-09-2019 17:09:51"/>
    <s v="09-09-2019"/>
    <s v="09-09-2019 17:13:34"/>
    <m/>
    <s v="CHEQUE"/>
    <s v="Eduardo Moises   Escobar Barragan "/>
    <s v="TELCONET - Quito"/>
    <s v="EMP"/>
    <m/>
    <m/>
    <m/>
    <m/>
    <m/>
    <m/>
    <m/>
    <m/>
    <m/>
    <m/>
    <s v="TELCONET - Quito"/>
    <n v="145854.43"/>
    <n v="121545.36"/>
  </r>
  <r>
    <d v="2019-09-01T00:00:00"/>
    <s v="mega-nvela-i"/>
    <s v="Activo"/>
    <m/>
    <s v="FINANCIERO  USO DE RED URBANA DE SEPTIEMBRE  2019 Req  Lfgalarza  Mralmeida Soporte Mail recibido: viernes 06 09 2019 18:38"/>
    <s v="1791287541001"/>
    <m/>
    <m/>
    <x v="0"/>
    <s v="NUNEZ DE VELA E3-13 Y ATAHUALPA"/>
    <m/>
    <n v="13671763"/>
    <s v="Factura"/>
    <s v="002-011-000195531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06-09-2019 19:20:10"/>
    <s v="06-09-2019"/>
    <s v="06-09-2019 19:23:33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09-01T00:00:00"/>
    <s v="mega-nvela-i"/>
    <s v="Activo"/>
    <m/>
    <s v="FINANCIERO  BROADBAND NETWORK TERMIANL ECHOLIFE WA8011V JUNIO 2019  Req  Lfgalarza   Ppaz Soporte: Mail recibido viernes 06 09 2019 16:56"/>
    <s v="1791287541001"/>
    <m/>
    <m/>
    <x v="0"/>
    <s v="NUNEZ DE VELA E3-13 Y ATAHUALPA"/>
    <m/>
    <n v="13671758"/>
    <s v="Factura"/>
    <s v="002-011-000195530"/>
    <n v="23357.77"/>
    <n v="0"/>
    <n v="23357.77"/>
    <n v="0"/>
    <n v="23357.77"/>
    <n v="0"/>
    <n v="2802.93"/>
    <n v="2802.93"/>
    <n v="0"/>
    <n v="26160.7"/>
    <n v="0"/>
    <n v="26160.7"/>
    <s v="No"/>
    <s v="esangoquiza"/>
    <s v="Cerrado"/>
    <s v="06-09-2019 19:07:33"/>
    <s v="06-09-2019"/>
    <s v="06-09-2019 19:08:35"/>
    <m/>
    <s v="CHEQUE"/>
    <s v="Eduardo Moises   Escobar Barragan "/>
    <s v="TELCONET - Quito"/>
    <s v="EMP"/>
    <m/>
    <m/>
    <m/>
    <m/>
    <m/>
    <m/>
    <m/>
    <m/>
    <m/>
    <m/>
    <s v="TELCONET - Quito"/>
    <n v="233.58"/>
    <n v="280.29000000000002"/>
  </r>
  <r>
    <d v="2019-09-01T00:00:00"/>
    <s v="mega-nvela-i"/>
    <s v="Activo"/>
    <m/>
    <s v="FINANCIERO  BROADBAND NETWORK TERMINAL ECHOLIFE EG8145V5  GPON JUNIO 2019 Req  Lfgalarza   Ppaz Soporte: Mail recibido viernes 06 09 2019 16:56"/>
    <s v="1791287541001"/>
    <m/>
    <m/>
    <x v="0"/>
    <s v="NUNEZ DE VELA E3-13 Y ATAHUALPA"/>
    <m/>
    <n v="13671757"/>
    <s v="Factura"/>
    <s v="002-011-000195529"/>
    <n v="68896.240000000005"/>
    <n v="0"/>
    <n v="68896.240000000005"/>
    <n v="0"/>
    <n v="68896.240000000005"/>
    <n v="0"/>
    <n v="8267.5499999999993"/>
    <n v="8267.5499999999993"/>
    <n v="0"/>
    <n v="77163.789999999994"/>
    <n v="0"/>
    <n v="77163.789999999994"/>
    <s v="No"/>
    <s v="esangoquiza"/>
    <s v="Cerrado"/>
    <s v="06-09-2019 18:53:12"/>
    <s v="06-09-2019"/>
    <s v="06-09-2019 18:53:32"/>
    <m/>
    <s v="CHEQUE"/>
    <s v="Eduardo Moises   Escobar Barragan "/>
    <s v="TELCONET - Quito"/>
    <s v="EMP"/>
    <m/>
    <m/>
    <m/>
    <m/>
    <m/>
    <m/>
    <m/>
    <m/>
    <m/>
    <m/>
    <s v="TELCONET - Quito"/>
    <n v="688.96"/>
    <n v="826.76"/>
  </r>
  <r>
    <d v="2019-09-01T00:00:00"/>
    <s v="mega-nvela-i"/>
    <s v="Activo"/>
    <m/>
    <s v="FINANCIERO  EQUIPOS ONT 8245 JUNIO 2019 Req  Lfgalarza   Ppaz Soporte: Mail recibido viernes 06 09 2019 16:41"/>
    <s v="1791287541001"/>
    <m/>
    <m/>
    <x v="0"/>
    <s v="NUNEZ DE VELA E3-13 Y ATAHUALPA"/>
    <m/>
    <n v="13671755"/>
    <s v="Factura"/>
    <s v="002-011-000195528"/>
    <n v="485059.82"/>
    <n v="0"/>
    <n v="485059.82"/>
    <n v="0"/>
    <n v="485059.82"/>
    <n v="0"/>
    <n v="58207.18"/>
    <n v="58207.18"/>
    <n v="0"/>
    <n v="543267"/>
    <n v="0"/>
    <n v="543267"/>
    <s v="No"/>
    <s v="esangoquiza"/>
    <s v="Cerrado"/>
    <s v="06-09-2019 18:49:49"/>
    <s v="06-09-2019"/>
    <s v="06-09-2019 18:53:33"/>
    <m/>
    <s v="CHEQUE"/>
    <s v="Eduardo Moises   Escobar Barragan "/>
    <s v="TELCONET - Quito"/>
    <s v="EMP"/>
    <m/>
    <m/>
    <m/>
    <m/>
    <m/>
    <m/>
    <m/>
    <m/>
    <m/>
    <m/>
    <s v="TELCONET - Quito"/>
    <n v="4850.6000000000004"/>
    <n v="5820.72"/>
  </r>
  <r>
    <d v="2019-09-01T00:00:00"/>
    <s v="mega-nvela-i"/>
    <s v="Activo"/>
    <m/>
    <s v="FINANCIERO  EQUIPOS ONT MAYO 2019  Req  Lfgalarza   Ppaz Soporte: Mail recibido viernes 06 09 2019 16:41"/>
    <s v="1791287541001"/>
    <m/>
    <m/>
    <x v="0"/>
    <s v="NUNEZ DE VELA E3-13 Y ATAHUALPA"/>
    <m/>
    <n v="13671753"/>
    <s v="Factura"/>
    <s v="002-011-000195527"/>
    <n v="494706.19"/>
    <n v="0"/>
    <n v="494706.19"/>
    <n v="0"/>
    <n v="494706.19"/>
    <n v="0"/>
    <n v="59364.74"/>
    <n v="59364.74"/>
    <n v="0"/>
    <n v="554070.93000000005"/>
    <n v="0"/>
    <n v="554070.93000000005"/>
    <s v="No"/>
    <s v="esangoquiza"/>
    <s v="Cerrado"/>
    <s v="06-09-2019 18:44:26"/>
    <s v="06-09-2019"/>
    <s v="06-09-2019 18:48:31"/>
    <m/>
    <s v="CHEQUE"/>
    <s v="Eduardo Moises   Escobar Barragan "/>
    <s v="TELCONET - Quito"/>
    <s v="EMP"/>
    <m/>
    <m/>
    <m/>
    <m/>
    <m/>
    <m/>
    <m/>
    <m/>
    <m/>
    <m/>
    <s v="TELCONET - Quito"/>
    <n v="4947.0600000000004"/>
    <n v="5936.47"/>
  </r>
  <r>
    <d v="2019-09-01T00:00:00"/>
    <s v="mega-nvela-i"/>
    <s v="Activo"/>
    <m/>
    <s v="FINANCIERO  MANTENIMIENTO PLATAFORMA TRANSACCIONAL JULIO 2019 Req  Lfgalarza  Jvillacis Soporte:Mail Recibido lunes 26 08 2019 10:10"/>
    <s v="1791287541001"/>
    <m/>
    <m/>
    <x v="0"/>
    <s v="NUNEZ DE VELA E3-13 Y ATAHUALPA"/>
    <m/>
    <n v="13671752"/>
    <s v="Factura"/>
    <s v="002-011-000195526"/>
    <n v="15000"/>
    <n v="0"/>
    <n v="15000"/>
    <n v="0"/>
    <n v="15000"/>
    <n v="0"/>
    <n v="1800"/>
    <n v="1800"/>
    <n v="0"/>
    <n v="16800"/>
    <n v="0"/>
    <n v="16800"/>
    <s v="No"/>
    <s v="esangoquiza"/>
    <s v="Cerrado"/>
    <s v="06-09-2019 18:40:26"/>
    <s v="06-09-2019"/>
    <s v="06-09-2019 18:43:33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09-01T00:00:00"/>
    <s v="megadatos-datacenter"/>
    <s v="Activo"/>
    <s v="De los Aceitunos E5-180 y Eloy Alfaro"/>
    <s v="FINANCIERO  SERVICIOS DATACENTER AGOSTO  2019 Req  Lfgalarza  Jgarcia   Jvillacis Soporte: Mail Recibido martes  24 de septiembre de 2019 16:51"/>
    <s v="1791287541001"/>
    <m/>
    <m/>
    <x v="0"/>
    <s v="NUNEZ DE VELA E3-13 Y ATAHUALPA"/>
    <m/>
    <n v="13818714"/>
    <s v="Factura"/>
    <s v="002-011-000195920"/>
    <n v="21582"/>
    <n v="0"/>
    <n v="21582"/>
    <n v="0"/>
    <n v="21582"/>
    <n v="0"/>
    <n v="2589.84"/>
    <n v="2589.84"/>
    <n v="0"/>
    <n v="24171.84"/>
    <n v="0"/>
    <n v="24171.84"/>
    <s v="No"/>
    <s v="esangoquiza"/>
    <s v="Activo"/>
    <s v="24-09-2019 18:43:25"/>
    <s v="24-09-2019"/>
    <s v="24-09-2019 18:43:37"/>
    <m/>
    <s v="CHEQUE"/>
    <s v="Eduardo Moises   Escobar Barragan "/>
    <s v="TELCONET - Quito"/>
    <s v="EMP"/>
    <m/>
    <m/>
    <m/>
    <m/>
    <m/>
    <m/>
    <m/>
    <m/>
    <m/>
    <m/>
    <s v="TELCONET - Quito"/>
    <n v="431.64"/>
    <n v="517.97"/>
  </r>
  <r>
    <d v="2019-10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OCTUBRE 2019 (Contrato Octubre 2018 a Octubre 2020"/>
    <s v="1791287541001"/>
    <m/>
    <m/>
    <x v="0"/>
    <s v="NUNEZ DE VELA E3-13 Y ATAHUALPA"/>
    <m/>
    <s v="14037618"/>
    <s v="Factura"/>
    <s v="002-011-000198099"/>
    <n v="3885"/>
    <n v="0"/>
    <n v="3885"/>
    <n v="0"/>
    <n v="3885"/>
    <n v="0"/>
    <n v="466.2"/>
    <n v="466.2"/>
    <n v="0"/>
    <n v="4351.2"/>
    <n v="0"/>
    <n v="4351.2"/>
    <s v="No"/>
    <s v="esangoquiza"/>
    <s v="Cerrado"/>
    <s v="09-10-2019 23:05:37"/>
    <s v="09-10-2019"/>
    <s v="09-10-2019 23:08:37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10-01T00:00:00"/>
    <s v="megadatos"/>
    <s v="Activo"/>
    <m/>
    <s v="FINANCIERO  ARRIENDO BODEGA GYE ( Carretero via Politecnica Km  30 5 Via Perimetral   67 50 m2) OCTUBRE 2019 (Contrato Enero 2018- Diciembre 2022"/>
    <s v="1791287541001"/>
    <m/>
    <m/>
    <x v="0"/>
    <s v="NUNEZ DE VELA E3-13 Y ATAHUALPA"/>
    <m/>
    <s v="14037617"/>
    <s v="Factura"/>
    <s v="002-011-000198098"/>
    <n v="735"/>
    <n v="0"/>
    <n v="735"/>
    <n v="0"/>
    <n v="735"/>
    <n v="0"/>
    <n v="88.2"/>
    <n v="88.2"/>
    <n v="0"/>
    <n v="823.2"/>
    <n v="0"/>
    <n v="823.2"/>
    <s v="No"/>
    <s v="esangoquiza"/>
    <s v="Cerrado"/>
    <s v="09-10-2019 23:03:59"/>
    <s v="09-10-2019"/>
    <s v="09-10-2019 23:08:37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10-01T00:00:00"/>
    <s v="mega-nvela-i"/>
    <s v="Activo"/>
    <m/>
    <s v="PRECARGADO  SERVICIO SMS DE ENERO A AGOSTO 2019 Req  Lfgalarza  Jvillacis Soporte: Mail Recibido martes  15 de octubre de 2019 12:18"/>
    <s v="1791287541001"/>
    <m/>
    <m/>
    <x v="0"/>
    <s v="NUNEZ DE VELA E3-13 Y ATAHUALPA"/>
    <m/>
    <s v="14178934"/>
    <s v="Factura"/>
    <s v="002-011-000198406"/>
    <n v="71146.289999999994"/>
    <n v="0"/>
    <n v="71146.289999999994"/>
    <n v="0"/>
    <n v="71146.289999999994"/>
    <n v="0"/>
    <n v="8537.5499999999993"/>
    <n v="8537.5499999999993"/>
    <n v="0"/>
    <n v="79683.839999999997"/>
    <n v="0"/>
    <n v="79683.839999999997"/>
    <s v="No"/>
    <s v="esangoquiza"/>
    <s v="Activo"/>
    <s v="18-10-2019 16:29:07"/>
    <s v="18-10-2019"/>
    <s v="18-10-2019 16:33:31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10-01T00:00:00"/>
    <s v="mega-nvela-i"/>
    <s v="Activo"/>
    <m/>
    <s v="FINANCIERO  MANTENIMIENTO PLATAFORMA TRANSACCIONAL SEPTIEMBRE 2019 Req  Lfgalarza  Jvillacis Soporte:Mail Recibido miercoles  09 de octubre de 2019 19:33"/>
    <s v="1791287541001"/>
    <m/>
    <m/>
    <x v="0"/>
    <s v="NUNEZ DE VELA E3-13 Y ATAHUALPA"/>
    <m/>
    <s v="14176931"/>
    <s v="Factura"/>
    <s v="002-011-000198377"/>
    <n v="15000"/>
    <n v="0"/>
    <n v="15000"/>
    <n v="0"/>
    <n v="15000"/>
    <n v="0"/>
    <n v="1800"/>
    <n v="1800"/>
    <n v="0"/>
    <n v="16800"/>
    <n v="0"/>
    <n v="16800"/>
    <s v="No"/>
    <s v="esangoquiza"/>
    <s v="Activo"/>
    <s v="17-10-2019 15:21:21"/>
    <s v="17-10-2019"/>
    <s v="17-10-2019 15:23:36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10-01T00:00:00"/>
    <s v="mega-nvela-i"/>
    <s v="Activo"/>
    <m/>
    <s v="FINANCIERO  Instalaciones (Obra Civil) de Enero a Septiembre 2019 Req  Daldas  Gbalarezo  Ppaz Soporte: Mail recibido martes  15 de octubre de 2019 11:44"/>
    <s v="1791287541001"/>
    <m/>
    <m/>
    <x v="0"/>
    <s v="NUNEZ DE VELA E3-13 Y ATAHUALPA"/>
    <m/>
    <s v="14171195"/>
    <s v="Factura"/>
    <s v="002-011-000198329"/>
    <n v="24029.85"/>
    <n v="0"/>
    <n v="24029.85"/>
    <n v="0"/>
    <n v="24029.85"/>
    <n v="0"/>
    <n v="2883.58"/>
    <n v="2883.58"/>
    <n v="0"/>
    <n v="26913.43"/>
    <n v="0"/>
    <n v="26913.43"/>
    <s v="No"/>
    <s v="esangoquiza"/>
    <s v="Activo"/>
    <s v="15-10-2019 18:32:58"/>
    <s v="15-10-2019"/>
    <s v="15-10-2019 18:33:35"/>
    <m/>
    <s v="CHEQUE"/>
    <s v="Eduardo Moises   Escobar Barragan "/>
    <s v="TELCONET - Quito"/>
    <s v="EMP"/>
    <m/>
    <m/>
    <m/>
    <m/>
    <m/>
    <m/>
    <m/>
    <m/>
    <m/>
    <m/>
    <s v="TELCONET - Quito"/>
    <n v="480.6"/>
    <n v="576.72"/>
  </r>
  <r>
    <d v="2019-10-01T00:00:00"/>
    <s v="mega-nvela-i"/>
    <s v="Activo"/>
    <m/>
    <s v="FINANCIERO  CAPACIDAD INTERNET DSL TRANSTELCO SEPTIEMBRE  2019 ( NACIONAL E INTERNACIONAL) Req  Mescobar   Jvillacis Soporte: Mail recibido miercoles  9 de octubre de 2019 5:49"/>
    <s v="1791287541001"/>
    <m/>
    <m/>
    <x v="0"/>
    <s v="NUNEZ DE VELA E3-13 Y ATAHUALPA"/>
    <m/>
    <s v="14037528"/>
    <s v="Factura"/>
    <s v="002-011-000198072"/>
    <n v="2016"/>
    <n v="0"/>
    <n v="2016"/>
    <n v="0"/>
    <n v="2016"/>
    <n v="0"/>
    <n v="241.92"/>
    <n v="241.92"/>
    <n v="0"/>
    <n v="2257.92"/>
    <n v="0"/>
    <n v="2257.92"/>
    <s v="No"/>
    <s v="esangoquiza"/>
    <s v="Cerrado"/>
    <s v="09-10-2019 11:34:55"/>
    <s v="09-10-2019"/>
    <s v="09-10-2019 11:38:33"/>
    <m/>
    <s v="CHEQUE"/>
    <s v="Eduardo Moises   Escobar Barragan "/>
    <s v="TELCONET - Quito"/>
    <s v="EMP"/>
    <m/>
    <m/>
    <m/>
    <m/>
    <m/>
    <m/>
    <m/>
    <m/>
    <m/>
    <m/>
    <s v="TELCONET - Quito"/>
    <n v="40.32"/>
    <n v="48.38"/>
  </r>
  <r>
    <d v="2019-10-01T00:00:00"/>
    <s v="mega-nvela-i"/>
    <s v="Activo"/>
    <m/>
    <s v="FINANCIERO  CAPACIDAD INTERNET NETLIFE SEPTIEMBRE  2019 ( NACIONAL E INTERNACIONAL Y DATACENTER) Confirmado Req  Mescobar  Jvillacis Soporte: Mail recibido miercoles  9 de octubre de 2019 5:49"/>
    <s v="1791287541001"/>
    <m/>
    <m/>
    <x v="0"/>
    <s v="NUNEZ DE VELA E3-13 Y ATAHUALPA"/>
    <m/>
    <s v="14037527"/>
    <s v="Factura"/>
    <s v="002-011-000198071"/>
    <n v="6274886"/>
    <n v="0"/>
    <n v="6274886"/>
    <n v="0"/>
    <n v="6274886"/>
    <n v="0"/>
    <n v="752986.32"/>
    <n v="752986.32"/>
    <n v="0"/>
    <n v="7027872.3200000003"/>
    <n v="0"/>
    <n v="7027872.3200000003"/>
    <s v="No"/>
    <s v="esangoquiza"/>
    <s v="Cerrado"/>
    <s v="09-10-2019 11:28:43"/>
    <s v="09-10-2019"/>
    <s v="09-10-2019 11:33:32"/>
    <m/>
    <s v="CHEQUE"/>
    <s v="Eduardo Moises   Escobar Barragan "/>
    <s v="TELCONET - Quito"/>
    <s v="EMP"/>
    <m/>
    <m/>
    <m/>
    <m/>
    <m/>
    <m/>
    <m/>
    <m/>
    <m/>
    <m/>
    <s v="TELCONET - Quito"/>
    <n v="125497.72"/>
    <n v="150597.26"/>
  </r>
  <r>
    <d v="2019-10-01T00:00:00"/>
    <s v="mega-nvela-i"/>
    <s v="Activo"/>
    <m/>
    <s v="FINANCIERO  USO DE RED URBANA DE OCTUBRE  2019 Req  Lfgalarza  Mralmeida Soporte Mail recibido: viernes  04 de octubre de 2019 16:02"/>
    <s v="1791287541001"/>
    <m/>
    <m/>
    <x v="0"/>
    <s v="NUNEZ DE VELA E3-13 Y ATAHUALPA"/>
    <m/>
    <s v="14035168"/>
    <s v="Factura"/>
    <s v="002-011-000198051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07-10-2019 12:05:23"/>
    <s v="07-10-2019"/>
    <s v="07-10-2019 12:08:33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10-01T00:00:00"/>
    <s v="mega-nvela-i"/>
    <s v="Activo"/>
    <m/>
    <s v="FINANCIERO  379 BROADBAND NETWORK TERMIANL ECHOLIFE WA8011V WIFI REPEATER TERMINAL COD: 10-03-10-407 AGOSTO 2019 Req  Lfgalarza   Ppaz Soporte: Mail recibido miercoles  02 de octubre de 2019 17:41"/>
    <s v="1791287541001"/>
    <m/>
    <m/>
    <x v="0"/>
    <s v="NUNEZ DE VELA E3-13 Y ATAHUALPA"/>
    <m/>
    <s v="14035068"/>
    <s v="Factura"/>
    <s v="002-011-000198050"/>
    <n v="23357.77"/>
    <n v="0"/>
    <n v="23357.77"/>
    <n v="0"/>
    <n v="23357.77"/>
    <n v="0"/>
    <n v="2802.93"/>
    <n v="2802.93"/>
    <n v="0"/>
    <n v="26160.7"/>
    <n v="0"/>
    <n v="26160.7"/>
    <s v="No"/>
    <s v="esangoquiza"/>
    <s v="Cerrado"/>
    <s v="07-10-2019 11:03:54"/>
    <s v="07-10-2019"/>
    <s v="07-10-2019 11:08:31"/>
    <m/>
    <s v="CHEQUE"/>
    <s v="Eduardo Moises   Escobar Barragan "/>
    <s v="TELCONET - Quito"/>
    <s v="EMP"/>
    <m/>
    <m/>
    <m/>
    <m/>
    <m/>
    <m/>
    <m/>
    <m/>
    <m/>
    <m/>
    <s v="TELCONET - Quito"/>
    <n v="233.58"/>
    <n v="280.29000000000002"/>
  </r>
  <r>
    <d v="2019-10-01T00:00:00"/>
    <s v="mega-nvela-i"/>
    <s v="Activo"/>
    <m/>
    <s v="FINANCIERO  147 BROADBAND NETWORK TERMINAL ECHOLIFE EG8145V5  GPON COD: 10-05-12-080AGOSTO 2019 Req  Lfgalarza   Ppaz Soporte: Mail recibido miercoles  02 de octubre de 2019 17:41"/>
    <s v="1791287541001"/>
    <m/>
    <m/>
    <x v="0"/>
    <s v="NUNEZ DE VELA E3-13 Y ATAHUALPA"/>
    <m/>
    <s v="14035065"/>
    <s v="Factura"/>
    <s v="002-011-000198049"/>
    <n v="10638.39"/>
    <n v="0"/>
    <n v="10638.39"/>
    <n v="0"/>
    <n v="10638.39"/>
    <n v="0"/>
    <n v="1276.6099999999999"/>
    <n v="1276.6099999999999"/>
    <n v="0"/>
    <n v="11915"/>
    <n v="0"/>
    <n v="11915"/>
    <s v="No"/>
    <s v="esangoquiza"/>
    <s v="Cerrado"/>
    <s v="07-10-2019 10:58:04"/>
    <s v="07-10-2019"/>
    <s v="07-10-2019 10:58:33"/>
    <m/>
    <s v="CHEQUE"/>
    <s v="Eduardo Moises   Escobar Barragan "/>
    <s v="TELCONET - Quito"/>
    <s v="EMP"/>
    <m/>
    <m/>
    <m/>
    <m/>
    <m/>
    <m/>
    <m/>
    <m/>
    <m/>
    <m/>
    <s v="TELCONET - Quito"/>
    <n v="106.38"/>
    <n v="127.66"/>
  </r>
  <r>
    <d v="2019-10-01T00:00:00"/>
    <s v="mega-nvela-i"/>
    <s v="Activo"/>
    <m/>
    <s v="FINANCIERO  5464 REPORTE SERIALES DE EQUIPOS ONT 8245   AGOSTO 2019 Req  Lfgalarza   Ppaz Soporte: Mail recibido miercoles  02 de octubre de 2019 17:41"/>
    <s v="1791287541001"/>
    <m/>
    <m/>
    <x v="0"/>
    <s v="NUNEZ DE VELA E3-13 Y ATAHUALPA"/>
    <m/>
    <s v="14035062"/>
    <s v="Factura"/>
    <s v="002-011-000198048"/>
    <n v="703561.96"/>
    <n v="0"/>
    <n v="703561.96"/>
    <n v="0"/>
    <n v="703561.96"/>
    <n v="0"/>
    <n v="84427.44"/>
    <n v="84427.44"/>
    <n v="0"/>
    <n v="787989.4"/>
    <n v="0"/>
    <n v="787989.4"/>
    <s v="No"/>
    <s v="esangoquiza"/>
    <s v="Cerrado"/>
    <s v="07-10-2019 10:55:21"/>
    <s v="07-10-2019"/>
    <s v="07-10-2019 10:58:34"/>
    <m/>
    <s v="CHEQUE"/>
    <s v="Eduardo Moises   Escobar Barragan "/>
    <s v="TELCONET - Quito"/>
    <s v="EMP"/>
    <m/>
    <m/>
    <m/>
    <m/>
    <m/>
    <m/>
    <m/>
    <m/>
    <m/>
    <m/>
    <s v="TELCONET - Quito"/>
    <n v="7035.62"/>
    <n v="8442.74"/>
  </r>
  <r>
    <d v="2019-10-01T00:00:00"/>
    <s v="mega-nvela-i"/>
    <s v="Activo"/>
    <m/>
    <s v="FINANCIERO  BROADBAND NETWORK TERMINAL ECHOLIFE EG8145V5  GPON COD: 10-05-12-080 MAYO 2019 Req  Lfgalarza   Ppaz Soporte: Mail recibido miercoles 02 10 2019 16:44"/>
    <s v="1791287541001"/>
    <m/>
    <m/>
    <x v="0"/>
    <s v="NUNEZ DE VELA E3-13 Y ATAHUALPA"/>
    <m/>
    <s v="14035052"/>
    <s v="Factura"/>
    <s v="002-011-000197990"/>
    <n v="88074.29"/>
    <n v="0"/>
    <n v="88074.29"/>
    <n v="0"/>
    <n v="88074.29"/>
    <n v="0"/>
    <n v="10568.91"/>
    <n v="10568.91"/>
    <n v="0"/>
    <n v="98643.199999999997"/>
    <n v="0"/>
    <n v="98643.199999999997"/>
    <s v="No"/>
    <s v="esangoquiza"/>
    <s v="Cerrado"/>
    <s v="07-10-2019 10:36:26"/>
    <s v="07-10-2019"/>
    <s v="07-10-2019 10:38:32"/>
    <m/>
    <s v="CHEQUE"/>
    <s v="Eduardo Moises   Escobar Barragan "/>
    <s v="TELCONET - Quito"/>
    <s v="EMP"/>
    <m/>
    <m/>
    <m/>
    <m/>
    <m/>
    <m/>
    <m/>
    <m/>
    <m/>
    <m/>
    <s v="TELCONET - Quito"/>
    <n v="880.74"/>
    <n v="1056.8900000000001"/>
  </r>
  <r>
    <d v="2019-11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NOVIEMBRE 2019 (Contrato Octubre 2018 a Octubre 2020"/>
    <s v="1791287541001"/>
    <m/>
    <m/>
    <x v="0"/>
    <s v="NUNEZ DE VELA E3-13 Y ATAHUALPA"/>
    <m/>
    <s v="14555911"/>
    <s v="Factura"/>
    <s v="002-011-000200998"/>
    <n v="3885"/>
    <n v="0"/>
    <n v="3885"/>
    <n v="0"/>
    <n v="3885"/>
    <n v="0"/>
    <n v="466.2"/>
    <n v="466.2"/>
    <n v="0"/>
    <n v="4351.2"/>
    <n v="0"/>
    <n v="4351.2"/>
    <s v="No"/>
    <s v="esangoquiza"/>
    <s v="Cerrado"/>
    <s v="18-11-2019 17:34:11"/>
    <s v="18-11-2019"/>
    <s v="18-11-2019 17:38:31"/>
    <m/>
    <s v="CHEQUE"/>
    <s v="Eduardo Moises   Escobar Barragan "/>
    <s v="TELCONET - Quito"/>
    <s v="EMP"/>
    <m/>
    <m/>
    <m/>
    <m/>
    <m/>
    <m/>
    <m/>
    <m/>
    <m/>
    <m/>
    <s v="TELCONET - Quito"/>
    <n v="310.8"/>
    <n v="93.24"/>
  </r>
  <r>
    <d v="2019-11-01T00:00:00"/>
    <s v="megadatos"/>
    <s v="Activo"/>
    <m/>
    <s v="FINANCIERO  ARRIENDO BODEGA GYE ( Carretero via Politecnica Km  30 5 Via Perimetral   67 50 m2) NOVIEMBRE 2019 (Contrato Enero 2018- Diciembre 2022"/>
    <s v="1791287541001"/>
    <m/>
    <m/>
    <x v="0"/>
    <s v="NUNEZ DE VELA E3-13 Y ATAHUALPA"/>
    <m/>
    <s v="14555907"/>
    <s v="Factura"/>
    <s v="002-011-000200997"/>
    <n v="735"/>
    <n v="0"/>
    <n v="735"/>
    <n v="0"/>
    <n v="735"/>
    <n v="0"/>
    <n v="88.2"/>
    <n v="88.2"/>
    <n v="0"/>
    <n v="823.2"/>
    <n v="0"/>
    <n v="823.2"/>
    <s v="No"/>
    <s v="esangoquiza"/>
    <s v="Cerrado"/>
    <s v="18-11-2019 17:32:20"/>
    <s v="18-11-2019"/>
    <s v="18-11-2019 17:33:36"/>
    <m/>
    <s v="CHEQUE"/>
    <s v="Eduardo Moises   Escobar Barragan "/>
    <s v="TELCONET - Quito"/>
    <s v="EMP"/>
    <m/>
    <m/>
    <m/>
    <m/>
    <m/>
    <m/>
    <m/>
    <m/>
    <m/>
    <m/>
    <s v="TELCONET - Quito"/>
    <n v="58.8"/>
    <n v="17.64"/>
  </r>
  <r>
    <d v="2019-11-01T00:00:00"/>
    <s v="mega-nvela-i"/>
    <s v="Activo"/>
    <m/>
    <s v="Precargado: OM NOVIEMBRE 2019 mail esangoquiza 26 11 2019"/>
    <s v="1791287541001"/>
    <m/>
    <m/>
    <x v="0"/>
    <s v="NUNEZ DE VELA E3-13 Y ATAHUALPA"/>
    <m/>
    <s v="14567748"/>
    <s v="Factura"/>
    <s v="002-011-000201084"/>
    <n v="102656.4"/>
    <n v="0"/>
    <n v="102656.4"/>
    <n v="0"/>
    <n v="102656.4"/>
    <n v="0"/>
    <n v="12318.77"/>
    <n v="12318.77"/>
    <n v="0"/>
    <n v="114975.17"/>
    <n v="0"/>
    <n v="114975.17"/>
    <s v="No"/>
    <s v="ealvario"/>
    <s v="Activo"/>
    <s v="26-11-2019 22:10:46"/>
    <s v="26-11-2019"/>
    <s v="26-11-2019 22:13:34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11-01T00:00:00"/>
    <s v="mega-nvela-i"/>
    <s v="Activo"/>
    <m/>
    <s v="Precargado:  OM OCTUBRE 2019 mail esangoquiza 26 11 2019"/>
    <s v="1791287541001"/>
    <m/>
    <m/>
    <x v="0"/>
    <s v="NUNEZ DE VELA E3-13 Y ATAHUALPA"/>
    <m/>
    <s v="14567747"/>
    <s v="Factura"/>
    <s v="002-011-000201083"/>
    <n v="102656.4"/>
    <n v="0"/>
    <n v="102656.4"/>
    <n v="0"/>
    <n v="102656.4"/>
    <n v="0"/>
    <n v="12318.77"/>
    <n v="12318.77"/>
    <n v="0"/>
    <n v="114975.17"/>
    <n v="0"/>
    <n v="114975.17"/>
    <s v="No"/>
    <s v="ealvario"/>
    <s v="Activo"/>
    <s v="26-11-2019 22:09:32"/>
    <s v="26-11-2019"/>
    <s v="26-11-2019 22:13:35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11-01T00:00:00"/>
    <s v="mega-nvela-i"/>
    <s v="Activo"/>
    <m/>
    <s v="PRECARGADO  INTERESES  NOVIEMBRE 2019 Req  Fvalarezo  Jgalarza  Aavila  Ppaz Soporte: Mail recibido martes 26 11 2019 12:52"/>
    <s v="1791287541001"/>
    <m/>
    <m/>
    <x v="0"/>
    <s v="NUNEZ DE VELA E3-13 Y ATAHUALPA"/>
    <m/>
    <s v="14567740"/>
    <s v="Factura"/>
    <s v="002-011-000201081"/>
    <n v="41066.67"/>
    <n v="0"/>
    <n v="41066.67"/>
    <n v="41066.67"/>
    <n v="0"/>
    <n v="0"/>
    <n v="0"/>
    <n v="0"/>
    <n v="0"/>
    <n v="41066.67"/>
    <n v="0"/>
    <n v="41066.67"/>
    <s v="No"/>
    <s v="esangoquiza"/>
    <s v="Activo"/>
    <s v="26-11-2019 19:09:22"/>
    <s v="26-11-2019"/>
    <s v="26-11-2019 19:13:31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11-01T00:00:00"/>
    <s v="mega-nvela-i"/>
    <s v="Activo"/>
    <m/>
    <s v="FINANCIERO  EQUIPOS REPOTENCIADOS QUITO OCTUBRE 2019 Req  Lfgalarza  Ppaz Jcacuango Soporte: Mail Recibido viernes  22 de noviembre de 2019 15:22"/>
    <s v="1791287541001"/>
    <m/>
    <m/>
    <x v="0"/>
    <s v="NUNEZ DE VELA E3-13 Y ATAHUALPA"/>
    <m/>
    <s v="14564265"/>
    <s v="Factura"/>
    <s v="002-011-000201069"/>
    <n v="3843.4"/>
    <n v="0"/>
    <n v="3843.4"/>
    <n v="0"/>
    <n v="3843.4"/>
    <n v="0"/>
    <n v="461.21"/>
    <n v="461.21"/>
    <n v="0"/>
    <n v="4304.6099999999997"/>
    <n v="0"/>
    <n v="4304.6099999999997"/>
    <s v="No"/>
    <s v="esangoquiza"/>
    <s v="Cerrado"/>
    <s v="22-11-2019 18:40:39"/>
    <s v="22-11-2019"/>
    <s v="22-11-2019 18:43:32"/>
    <m/>
    <s v="CHEQUE"/>
    <s v="Eduardo Moises   Escobar Barragan "/>
    <s v="TELCONET - Quito"/>
    <s v="EMP"/>
    <m/>
    <m/>
    <m/>
    <m/>
    <m/>
    <m/>
    <m/>
    <m/>
    <m/>
    <m/>
    <s v="TELCONET - Quito"/>
    <n v="76.87"/>
    <n v="92.24"/>
  </r>
  <r>
    <d v="2019-11-01T00:00:00"/>
    <s v="mega-nvela-i"/>
    <s v="Activo"/>
    <m/>
    <s v="FINANCIERO  EQUIPOS REPOTENCIADOS GUAYAQUIL OCTUBRE 2019 Req  Lfgalarza  Ppaz Jcacuango Soporte: Mail Recibido viernes  22 de noviembre de 2019 15:31"/>
    <s v="1791287541001"/>
    <m/>
    <m/>
    <x v="0"/>
    <s v="NUNEZ DE VELA E3-13 Y ATAHUALPA"/>
    <m/>
    <s v="14564264"/>
    <s v="Factura"/>
    <s v="002-011-000201068"/>
    <n v="3931.4"/>
    <n v="0"/>
    <n v="3931.4"/>
    <n v="0"/>
    <n v="3931.4"/>
    <n v="0"/>
    <n v="471.77"/>
    <n v="471.77"/>
    <n v="0"/>
    <n v="4403.17"/>
    <n v="0"/>
    <n v="4403.17"/>
    <s v="No"/>
    <s v="esangoquiza"/>
    <s v="Cerrado"/>
    <s v="22-11-2019 18:39:47"/>
    <s v="22-11-2019"/>
    <s v="22-11-2019 18:43:32"/>
    <m/>
    <s v="CHEQUE"/>
    <s v="Eduardo Moises   Escobar Barragan "/>
    <s v="TELCONET - Quito"/>
    <s v="EMP"/>
    <m/>
    <m/>
    <m/>
    <m/>
    <m/>
    <m/>
    <m/>
    <m/>
    <m/>
    <m/>
    <s v="TELCONET - Quito"/>
    <n v="78.63"/>
    <n v="94.35"/>
  </r>
  <r>
    <d v="2019-11-01T00:00:00"/>
    <s v="mega-nvela-i"/>
    <s v="Activo"/>
    <m/>
    <s v="FINANCIERO  SOPORTE FIBRA UIO  GYE y PROVINCIAS CONSUMO SEPTIEMBRE 2019 Req  Lfgalarza   Jvillacis Soporte:Mail Recibido viernes  22 de noviembre de 2019 13:22"/>
    <s v="1791287541001"/>
    <m/>
    <m/>
    <x v="0"/>
    <s v="NUNEZ DE VELA E3-13 Y ATAHUALPA"/>
    <m/>
    <s v="14564261"/>
    <s v="Factura"/>
    <s v="002-011-000201067"/>
    <n v="259620"/>
    <n v="0"/>
    <n v="259620"/>
    <n v="0"/>
    <n v="259620"/>
    <n v="0"/>
    <n v="31154.400000000001"/>
    <n v="31154.400000000001"/>
    <n v="0"/>
    <n v="290774.40000000002"/>
    <n v="0"/>
    <n v="290774.40000000002"/>
    <s v="No"/>
    <s v="esangoquiza"/>
    <s v="Cerrado"/>
    <s v="22-11-2019 18:27:53"/>
    <s v="22-11-2019"/>
    <s v="22-11-2019 18:28:35"/>
    <m/>
    <s v="CHEQUE"/>
    <s v="Eduardo Moises   Escobar Barragan "/>
    <s v="TELCONET - Quito"/>
    <s v="EMP"/>
    <m/>
    <m/>
    <m/>
    <m/>
    <m/>
    <m/>
    <m/>
    <m/>
    <m/>
    <m/>
    <s v="TELCONET - Quito"/>
    <n v="5192.3999999999996"/>
    <n v="6230.88"/>
  </r>
  <r>
    <d v="2019-11-01T00:00:00"/>
    <s v="mega-nvela-i"/>
    <s v="Activo"/>
    <m/>
    <s v="PRECARGADO  SERVICIO SMS DE OCTUBRE 2019 Req  Lfgalarza  Jvillacis Soporte: Mail Recibido miercoles  13 de noviembre de 2019 12:29"/>
    <s v="1791287541001"/>
    <m/>
    <m/>
    <x v="0"/>
    <s v="NUNEZ DE VELA E3-13 Y ATAHUALPA"/>
    <m/>
    <s v="14564260"/>
    <s v="Factura"/>
    <s v="002-011-000201066"/>
    <n v="4767.33"/>
    <n v="0"/>
    <n v="4767.33"/>
    <n v="0"/>
    <n v="4767.33"/>
    <n v="0"/>
    <n v="572.08000000000004"/>
    <n v="572.08000000000004"/>
    <n v="0"/>
    <n v="5339.41"/>
    <n v="0"/>
    <n v="5339.41"/>
    <s v="No"/>
    <s v="esangoquiza"/>
    <s v="Cerrado"/>
    <s v="22-11-2019 18:18:28"/>
    <s v="22-11-2019"/>
    <s v="22-11-2019 18:18:32"/>
    <m/>
    <s v="CHEQUE"/>
    <s v="Eduardo Moises   Escobar Barragan "/>
    <s v="TELCONET - Quito"/>
    <s v="EMP"/>
    <m/>
    <m/>
    <m/>
    <m/>
    <m/>
    <m/>
    <m/>
    <m/>
    <m/>
    <m/>
    <s v="TELCONET - Quito"/>
    <n v="95.35"/>
    <n v="114.42"/>
  </r>
  <r>
    <d v="2019-11-01T00:00:00"/>
    <s v="mega-nvela-i"/>
    <s v="Activo"/>
    <m/>
    <s v="PRECARGADO  SERVICIO SMS DE SEPTIEMBRE 2019 Req  Lfgalarza  Jvillacis Soporte: Mail Recibido viernes 15 11 2019 10:18"/>
    <s v="1791287541001"/>
    <m/>
    <m/>
    <x v="0"/>
    <s v="NUNEZ DE VELA E3-13 Y ATAHUALPA"/>
    <m/>
    <s v="14564259"/>
    <s v="Factura"/>
    <s v="002-011-000201065"/>
    <n v="4098.54"/>
    <n v="0"/>
    <n v="4098.54"/>
    <n v="0"/>
    <n v="4098.54"/>
    <n v="0"/>
    <n v="491.82"/>
    <n v="491.82"/>
    <n v="0"/>
    <n v="4590.3599999999997"/>
    <n v="0"/>
    <n v="4590.3599999999997"/>
    <s v="No"/>
    <s v="esangoquiza"/>
    <s v="Cerrado"/>
    <s v="22-11-2019 18:16:51"/>
    <s v="22-11-2019"/>
    <s v="22-11-2019 18:18:33"/>
    <m/>
    <s v="CHEQUE"/>
    <s v="Eduardo Moises   Escobar Barragan "/>
    <s v="TELCONET - Quito"/>
    <s v="EMP"/>
    <m/>
    <m/>
    <m/>
    <m/>
    <m/>
    <m/>
    <m/>
    <m/>
    <m/>
    <m/>
    <s v="TELCONET - Quito"/>
    <n v="81.97"/>
    <n v="98.36"/>
  </r>
  <r>
    <d v="2019-11-01T00:00:00"/>
    <s v="mega-nvela-i"/>
    <s v="Activo"/>
    <m/>
    <s v="FINANCIERO  Instalaciones (Obra Civil) de Octubre 2019 Req  Daldas  Gbalarezo  Ppaz Soporte: Mail recibido viernes  08 de noviembre de 2019 0:20"/>
    <s v="1791287541001"/>
    <m/>
    <m/>
    <x v="0"/>
    <s v="NUNEZ DE VELA E3-13 Y ATAHUALPA"/>
    <m/>
    <s v="14557964"/>
    <s v="Factura"/>
    <s v="002-011-000201009"/>
    <n v="2800"/>
    <n v="0"/>
    <n v="2800"/>
    <n v="0"/>
    <n v="2800"/>
    <n v="0"/>
    <n v="336"/>
    <n v="336"/>
    <n v="0"/>
    <n v="3136"/>
    <n v="0"/>
    <n v="3136"/>
    <s v="No"/>
    <s v="esangoquiza"/>
    <s v="Activo"/>
    <s v="19-11-2019 17:33:09"/>
    <s v="19-11-2019"/>
    <s v="19-11-2019 17:33:34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11-01T00:00:00"/>
    <s v="mega-nvela-i"/>
    <s v="Activo"/>
    <m/>
    <s v="FINANCIERO  Instalaciones FO Netlife GYE  UIO Y PROVINCIAS - OCTUBRE  2019 Req  Lfgalarza   Jvillacis Soporte:Mail Recibido viernes  15 de noviembre de 2019 10:50"/>
    <s v="1791287541001"/>
    <m/>
    <m/>
    <x v="0"/>
    <s v="NUNEZ DE VELA E3-13 Y ATAHUALPA"/>
    <m/>
    <s v="14557962"/>
    <s v="Factura"/>
    <s v="002-011-000201008"/>
    <n v="413245"/>
    <n v="0"/>
    <n v="413245"/>
    <n v="0"/>
    <n v="413245"/>
    <n v="0"/>
    <n v="49589.4"/>
    <n v="49589.4"/>
    <n v="0"/>
    <n v="462834.4"/>
    <n v="0"/>
    <n v="462834.4"/>
    <s v="No"/>
    <s v="esangoquiza"/>
    <s v="Activo"/>
    <s v="19-11-2019 17:04:22"/>
    <s v="19-11-2019"/>
    <s v="19-11-2019 17:08:33"/>
    <m/>
    <s v="CHEQUE"/>
    <s v="Eduardo Moises   Escobar Barragan "/>
    <s v="TELCONET - Quito"/>
    <s v="EMP"/>
    <m/>
    <m/>
    <m/>
    <m/>
    <m/>
    <m/>
    <m/>
    <m/>
    <m/>
    <m/>
    <s v="TELCONET - Quito"/>
    <n v="8264.9"/>
    <n v="9917.8799999999992"/>
  </r>
  <r>
    <d v="2019-11-01T00:00:00"/>
    <s v="mega-nvela-i"/>
    <s v="Activo"/>
    <m/>
    <s v="FINANCIERO  Instalaciones FO Netlife GYE  UIO Y PROVINCIAS - SEPTIEMBRE  2019 Req  Lfgalarza   Jvillacis Soporte:Mail Recibido viernes  15 de noviembre de 2019 10:50"/>
    <s v="1791287541001"/>
    <m/>
    <m/>
    <x v="0"/>
    <s v="NUNEZ DE VELA E3-13 Y ATAHUALPA"/>
    <m/>
    <s v="14557958"/>
    <s v="Factura"/>
    <s v="002-011-000201007"/>
    <n v="430360"/>
    <n v="0"/>
    <n v="430360"/>
    <n v="0"/>
    <n v="430360"/>
    <n v="0"/>
    <n v="51643.199999999997"/>
    <n v="51643.199999999997"/>
    <n v="0"/>
    <n v="482003.20000000001"/>
    <n v="0"/>
    <n v="482003.20000000001"/>
    <s v="No"/>
    <s v="esangoquiza"/>
    <s v="Cerrado"/>
    <s v="19-11-2019 16:49:25"/>
    <s v="19-11-2019"/>
    <s v="19-11-2019 16:53:32"/>
    <m/>
    <s v="CHEQUE"/>
    <s v="Eduardo Moises   Escobar Barragan "/>
    <s v="TELCONET - Quito"/>
    <s v="EMP"/>
    <m/>
    <m/>
    <m/>
    <m/>
    <m/>
    <m/>
    <m/>
    <m/>
    <m/>
    <m/>
    <s v="TELCONET - Quito"/>
    <n v="8607.2000000000007"/>
    <n v="10328.64"/>
  </r>
  <r>
    <d v="2019-11-01T00:00:00"/>
    <s v="mega-nvela-i"/>
    <s v="Activo"/>
    <m/>
    <s v="FINANCIERO  ARRIENDO DE NODOS R1 Y R2 OCTUBRE 2019 Req  Lfgalarza   Jvillacis Soporte:Mail Recibido miercoles 25 09 2019 9:10"/>
    <s v="1791287541001"/>
    <m/>
    <m/>
    <x v="0"/>
    <s v="NUNEZ DE VELA E3-13 Y ATAHUALPA"/>
    <m/>
    <s v="14557953"/>
    <s v="Factura"/>
    <s v="002-011-000201006"/>
    <n v="144000"/>
    <n v="0"/>
    <n v="144000"/>
    <n v="0"/>
    <n v="144000"/>
    <n v="0"/>
    <n v="17280"/>
    <n v="17280"/>
    <n v="0"/>
    <n v="161280"/>
    <n v="0"/>
    <n v="161280"/>
    <s v="No"/>
    <s v="esangoquiza"/>
    <s v="Cerrado"/>
    <s v="19-11-2019 16:32:13"/>
    <s v="19-11-2019"/>
    <s v="19-11-2019 16:33:35"/>
    <m/>
    <s v="CHEQUE"/>
    <s v="Eduardo Moises   Escobar Barragan "/>
    <s v="TELCONET - Quito"/>
    <s v="EMP"/>
    <m/>
    <m/>
    <m/>
    <m/>
    <m/>
    <m/>
    <m/>
    <m/>
    <m/>
    <m/>
    <s v="TELCONET - Quito"/>
    <n v="11520"/>
    <n v="3456"/>
  </r>
  <r>
    <d v="2019-11-01T00:00:00"/>
    <s v="mega-nvela-i"/>
    <s v="Activo"/>
    <m/>
    <s v="FINANCIERO  ARRIENDO DE NODOS R1 Y R2 SEPTIEMBRE 2019 Req  Lfgalarza   Jvillacis Soporte: Mail Recibido viernes  15 de noviembre de 2019 10:26"/>
    <s v="1791287541001"/>
    <m/>
    <m/>
    <x v="0"/>
    <s v="NUNEZ DE VELA E3-13 Y ATAHUALPA"/>
    <m/>
    <s v="14557902"/>
    <s v="Factura"/>
    <s v="002-011-000201005"/>
    <n v="142400"/>
    <n v="0"/>
    <n v="142400"/>
    <n v="0"/>
    <n v="142400"/>
    <n v="0"/>
    <n v="17088"/>
    <n v="17088"/>
    <n v="0"/>
    <n v="159488"/>
    <n v="0"/>
    <n v="159488"/>
    <s v="No"/>
    <s v="esangoquiza"/>
    <s v="Cerrado"/>
    <s v="19-11-2019 15:49:50"/>
    <s v="19-11-2019"/>
    <s v="19-11-2019 15:53:31"/>
    <m/>
    <s v="CHEQUE"/>
    <s v="Eduardo Moises   Escobar Barragan "/>
    <s v="TELCONET - Quito"/>
    <s v="EMP"/>
    <m/>
    <m/>
    <m/>
    <m/>
    <m/>
    <m/>
    <m/>
    <m/>
    <m/>
    <m/>
    <s v="TELCONET - Quito"/>
    <n v="11392"/>
    <n v="3417.6"/>
  </r>
  <r>
    <d v="2019-11-01T00:00:00"/>
    <s v="mega-nvela-i"/>
    <s v="Activo"/>
    <m/>
    <s v="FINANCIERO  MANTENIMIENTO PLATAFORMA TRANSACCIONAL OCTUBRE 2019 Req  Lfgalarza  Jvillacis Soporte: Mail Recibido miercoles  13 de noviembre de 2019 12:29"/>
    <s v="1791287541001"/>
    <m/>
    <m/>
    <x v="0"/>
    <s v="NUNEZ DE VELA E3-13 Y ATAHUALPA"/>
    <m/>
    <s v="14557811"/>
    <s v="Factura"/>
    <s v="002-011-000201004"/>
    <n v="15000"/>
    <n v="0"/>
    <n v="15000"/>
    <n v="0"/>
    <n v="15000"/>
    <n v="0"/>
    <n v="1800"/>
    <n v="1800"/>
    <n v="0"/>
    <n v="16800"/>
    <n v="0"/>
    <n v="16800"/>
    <s v="No"/>
    <s v="esangoquiza"/>
    <s v="Cerrado"/>
    <s v="19-11-2019 13:58:29"/>
    <s v="19-11-2019"/>
    <s v="19-11-2019 13:58:34"/>
    <m/>
    <s v="CHEQUE"/>
    <s v="Eduardo Moises   Escobar Barragan "/>
    <s v="TELCONET - Quito"/>
    <s v="EMP"/>
    <m/>
    <m/>
    <m/>
    <m/>
    <m/>
    <m/>
    <m/>
    <m/>
    <m/>
    <m/>
    <s v="TELCONET - Quito"/>
    <n v="300"/>
    <n v="360"/>
  </r>
  <r>
    <d v="2019-11-01T00:00:00"/>
    <s v="mega-nvela-i"/>
    <s v="Activo"/>
    <m/>
    <s v="FINANCIERO  CAPACIDAD INTERNET NETLIFE OCTUBRE 2019 ( NACIONAL Y DATACENTER) Confirmado Req  Gbalarezo  Jgalarza  Mescobar Soporte: Mail recibido jueves 14 11 2019 15:54"/>
    <s v="1791287541001"/>
    <m/>
    <m/>
    <x v="0"/>
    <s v="NUNEZ DE VELA E3-13 Y ATAHUALPA"/>
    <m/>
    <s v="14551846"/>
    <s v="Factura"/>
    <s v="002-011-000200960"/>
    <n v="5679400"/>
    <n v="0"/>
    <n v="5679400"/>
    <n v="0"/>
    <n v="5679400"/>
    <n v="0"/>
    <n v="681528"/>
    <n v="681528"/>
    <n v="0"/>
    <n v="6360928"/>
    <n v="0"/>
    <n v="6360928"/>
    <s v="No"/>
    <s v="esangoquiza"/>
    <s v="Cerrado"/>
    <s v="15-11-2019 17:11:49"/>
    <s v="15-11-2019"/>
    <s v="15-11-2019 17:13:32"/>
    <m/>
    <s v="CHEQUE"/>
    <s v="Eduardo Moises   Escobar Barragan "/>
    <s v="TELCONET - Quito"/>
    <s v="EMP"/>
    <m/>
    <m/>
    <m/>
    <m/>
    <m/>
    <m/>
    <m/>
    <m/>
    <m/>
    <m/>
    <s v="TELCONET - Quito"/>
    <n v="113588"/>
    <n v="136305.60000000001"/>
  </r>
  <r>
    <d v="2019-11-01T00:00:00"/>
    <s v="mega-nvela-i"/>
    <s v="Activo"/>
    <m/>
    <s v="FINANCIERO  EQUIPOS REPOTENCIADOS QUITO- SEPTIEMBRE 2019 Req  Lfgalarza   Ppaz  Ptamayo Soporte: Mail Recibido viernes  08 de noviembre de 2019 17:42"/>
    <s v="1791287541001"/>
    <m/>
    <m/>
    <x v="0"/>
    <s v="NUNEZ DE VELA E3-13 Y ATAHUALPA"/>
    <m/>
    <s v="14407519"/>
    <s v="Factura"/>
    <s v="002-011-000200786"/>
    <n v="4426.3999999999996"/>
    <n v="0"/>
    <n v="4426.3999999999996"/>
    <n v="0"/>
    <n v="4426.3999999999996"/>
    <n v="0"/>
    <n v="531.16999999999996"/>
    <n v="531.16999999999996"/>
    <n v="0"/>
    <n v="4957.57"/>
    <n v="0"/>
    <n v="4957.57"/>
    <s v="No"/>
    <s v="esangoquiza"/>
    <s v="Cerrado"/>
    <s v="11-11-2019 18:31:31"/>
    <s v="11-11-2019"/>
    <s v="11-11-2019 18:33:35"/>
    <m/>
    <s v="CHEQUE"/>
    <s v="Eduardo Moises   Escobar Barragan "/>
    <s v="TELCONET - Quito"/>
    <s v="EMP"/>
    <m/>
    <m/>
    <m/>
    <m/>
    <m/>
    <m/>
    <m/>
    <m/>
    <m/>
    <m/>
    <s v="TELCONET - Quito"/>
    <n v="88.53"/>
    <n v="106.23"/>
  </r>
  <r>
    <d v="2019-11-01T00:00:00"/>
    <s v="mega-nvela-i"/>
    <s v="Activo"/>
    <m/>
    <s v="FINANCIERO  EQUIPOS REPOTENCIADOS GUAYAQUIL - SEPTIEMBRE 2019 Req  Lfgalarza   Ppaz  Ptamayo Soporte: Mail Recibido viernes  08 de noviembre de 2019 17:39"/>
    <s v="1791287541001"/>
    <m/>
    <m/>
    <x v="0"/>
    <s v="NUNEZ DE VELA E3-13 Y ATAHUALPA"/>
    <m/>
    <s v="14407518"/>
    <s v="Factura"/>
    <s v="002-011-000200785"/>
    <n v="4012.8"/>
    <n v="0"/>
    <n v="4012.8"/>
    <n v="0"/>
    <n v="4012.8"/>
    <n v="0"/>
    <n v="481.54"/>
    <n v="481.54"/>
    <n v="0"/>
    <n v="4494.34"/>
    <n v="0"/>
    <n v="4494.34"/>
    <s v="No"/>
    <s v="esangoquiza"/>
    <s v="Cerrado"/>
    <s v="11-11-2019 18:29:01"/>
    <s v="11-11-2019"/>
    <s v="11-11-2019 18:33:34"/>
    <m/>
    <s v="CHEQUE"/>
    <s v="Eduardo Moises   Escobar Barragan "/>
    <s v="TELCONET - Quito"/>
    <s v="EMP"/>
    <m/>
    <m/>
    <m/>
    <m/>
    <m/>
    <m/>
    <m/>
    <m/>
    <m/>
    <m/>
    <s v="TELCONET - Quito"/>
    <n v="80.260000000000005"/>
    <n v="96.31"/>
  </r>
  <r>
    <d v="2019-11-01T00:00:00"/>
    <s v="mega-nvela-i"/>
    <s v="Activo"/>
    <m/>
    <s v="FINANCIERO  USO DE RED URBANA DE NOVIEMBRE  2019 Req  Lfgalarza  Mralmeida Soporte Mail recibido: viernes  08 de noviembre de 2019 10:04"/>
    <s v="1791287541001"/>
    <m/>
    <m/>
    <x v="0"/>
    <s v="NUNEZ DE VELA E3-13 Y ATAHUALPA"/>
    <m/>
    <s v="14407516"/>
    <s v="Factura"/>
    <s v="002-011-000200784"/>
    <n v="700000"/>
    <n v="0"/>
    <n v="700000"/>
    <n v="0"/>
    <n v="700000"/>
    <n v="0"/>
    <n v="84000"/>
    <n v="84000"/>
    <n v="0"/>
    <n v="784000"/>
    <n v="0"/>
    <n v="784000"/>
    <s v="No"/>
    <s v="esangoquiza"/>
    <s v="Cerrado"/>
    <s v="11-11-2019 18:23:53"/>
    <s v="11-11-2019"/>
    <s v="11-11-2019 18:28:33"/>
    <m/>
    <s v="CHEQUE"/>
    <s v="Eduardo Moises   Escobar Barragan "/>
    <s v="TELCONET - Quito"/>
    <s v="EMP"/>
    <m/>
    <m/>
    <m/>
    <m/>
    <m/>
    <m/>
    <m/>
    <m/>
    <m/>
    <m/>
    <s v="TELCONET - Quito"/>
    <n v="14000"/>
    <n v="16800"/>
  </r>
  <r>
    <d v="2019-11-01T00:00:00"/>
    <s v="mega-nvela-i"/>
    <s v="Activo"/>
    <m/>
    <s v="FINANCIERO  CAPACIDAD INTERNET DSL TRANSTELCO OCTUBRE  2019 ( NACIONAL E INTERNACIONAL) Req  Mescobar   Jvillacis Soporte: Mail recibido lunes  11 de noviembre de 2019 8:09"/>
    <s v="1791287541001"/>
    <m/>
    <m/>
    <x v="0"/>
    <s v="NUNEZ DE VELA E3-13 Y ATAHUALPA"/>
    <m/>
    <s v="14407515"/>
    <s v="Factura"/>
    <s v="002-011-000200783"/>
    <n v="1952"/>
    <n v="0"/>
    <n v="1952"/>
    <n v="0"/>
    <n v="1952"/>
    <n v="0"/>
    <n v="234.24"/>
    <n v="234.24"/>
    <n v="0"/>
    <n v="2186.2399999999998"/>
    <n v="0"/>
    <n v="2186.2399999999998"/>
    <s v="No"/>
    <s v="esangoquiza"/>
    <s v="Cerrado"/>
    <s v="11-11-2019 18:20:38"/>
    <s v="11-11-2019"/>
    <s v="11-11-2019 18:23:35"/>
    <m/>
    <s v="CHEQUE"/>
    <s v="Eduardo Moises   Escobar Barragan "/>
    <s v="TELCONET - Quito"/>
    <s v="EMP"/>
    <m/>
    <m/>
    <m/>
    <m/>
    <m/>
    <m/>
    <m/>
    <m/>
    <m/>
    <m/>
    <s v="TELCONET - Quito"/>
    <n v="39.04"/>
    <n v="46.85"/>
  </r>
  <r>
    <d v="2019-11-01T00:00:00"/>
    <s v="MD-WH-hostalaguamarina"/>
    <s v="Activo"/>
    <m/>
    <s v="WIFI Alquiler Equipos TELCONET megadatos-matrizuio 6TO PISO  Facturacion proporcional del servicio desde: 2019-10-21 hasta: 2019-10-27"/>
    <s v="1791287541001"/>
    <m/>
    <m/>
    <x v="0"/>
    <s v="NUNEZ DE VELA E3-13 Y ATAHUALPA"/>
    <m/>
    <s v="14183184"/>
    <s v="Factura proporcional"/>
    <s v="002-011-000200478"/>
    <n v="10.69"/>
    <n v="0"/>
    <n v="10.69"/>
    <n v="0"/>
    <n v="10.69"/>
    <n v="0"/>
    <n v="1.28"/>
    <n v="1.28"/>
    <n v="0"/>
    <n v="11.97"/>
    <n v="0"/>
    <n v="11.97"/>
    <s v="Si"/>
    <s v="telcos_proporcional"/>
    <s v="Activo"/>
    <s v="21-10-2019 23:50:48"/>
    <s v="05-11-2019"/>
    <s v="05-11-2019 13:08:37"/>
    <m/>
    <s v="CHEQUE"/>
    <s v="Eduardo Moises   Escobar Barragan "/>
    <s v="TELCONET - Quito"/>
    <s v="EMP"/>
    <m/>
    <m/>
    <m/>
    <m/>
    <m/>
    <m/>
    <m/>
    <m/>
    <m/>
    <m/>
    <s v="TELCONET - Quito"/>
    <n v="0"/>
    <n v="0"/>
  </r>
  <r>
    <d v="2019-12-01T00:00:00"/>
    <s v="megadatos"/>
    <s v="Activo"/>
    <m/>
    <s v="FINANCIERO  Arriendo Oficinas L004 y L005 Planta Baja Edificio Coloncorp Arriendo Parqueos 2 ubicados Subsuelo No E69 y E610 y 7 ubicados en el en Edificio IV- Planta Baja numero E41 E42 E43 E45 E45 E46 y E432 CONSUMO DICIEMBRE 2019 (Contrato Octubre 2018 a Octubre 2020"/>
    <s v="1791287541001"/>
    <m/>
    <m/>
    <x v="0"/>
    <s v="NUNEZ DE VELA E3-13 Y ATAHUALPA"/>
    <m/>
    <s v="14937094"/>
    <s v="Factura"/>
    <s v="002-011-000203585"/>
    <n v="3885"/>
    <n v="0"/>
    <n v="3885"/>
    <n v="0"/>
    <n v="3885"/>
    <n v="0"/>
    <n v="466.2"/>
    <n v="466.2"/>
    <n v="0"/>
    <n v="4351.2"/>
    <n v="0"/>
    <n v="4351.2"/>
    <s v="No"/>
    <s v="esangoquiza"/>
    <s v="Activo"/>
    <s v="16-12-2019 20:35:37"/>
    <s v="16-12-2019"/>
    <s v="16-12-2019 20:38:37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datos"/>
    <s v="Activo"/>
    <m/>
    <s v="FINANCIERO  ARRIENDO BODEGA GYE ( Carretero via Politecnica Km  30 5 Via Perimetral   67 50 m2) DICIEMBRE 2019 (Contrato Enero 2018- Diciembre 2022"/>
    <s v="1791287541001"/>
    <m/>
    <m/>
    <x v="0"/>
    <s v="NUNEZ DE VELA E3-13 Y ATAHUALPA"/>
    <m/>
    <s v="14937093"/>
    <s v="Factura"/>
    <s v="002-011-000203584"/>
    <n v="735"/>
    <n v="0"/>
    <n v="735"/>
    <n v="0"/>
    <n v="735"/>
    <n v="0"/>
    <n v="88.2"/>
    <n v="88.2"/>
    <n v="0"/>
    <n v="823.2"/>
    <n v="0"/>
    <n v="823.2"/>
    <s v="No"/>
    <s v="esangoquiza"/>
    <s v="Activo"/>
    <s v="16-12-2019 20:35:00"/>
    <s v="16-12-2019"/>
    <s v="16-12-2019 20:38:37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s a usuarios y Standby  Diciembre-2019 Req  Lfgalarza  Ppaz Soporte: Mail recibido jueves  19 de diciembre de 2019 11:27"/>
    <s v="1791287541001"/>
    <m/>
    <m/>
    <x v="0"/>
    <s v="NUNEZ DE VELA E3-13 Y ATAHUALPA"/>
    <m/>
    <s v="14946772"/>
    <s v="Factura"/>
    <s v="002-011-000203665"/>
    <n v="5150"/>
    <n v="0"/>
    <n v="5150"/>
    <n v="0"/>
    <n v="5150"/>
    <n v="0"/>
    <n v="618"/>
    <n v="618"/>
    <n v="0"/>
    <n v="5768"/>
    <n v="0"/>
    <n v="5768"/>
    <s v="No"/>
    <s v="esangoquiza"/>
    <s v="Activo"/>
    <s v="19-12-2019 16:01:00"/>
    <s v="19-12-2019"/>
    <s v="19-12-2019 16:03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s a usuarios y Standby meses: Enero a Noviembre-2019 Req  Lfgalarza  Ppaz Soporte: Mail recibido jueves  19 de diciembre de 2019 11:20"/>
    <s v="1791287541001"/>
    <m/>
    <m/>
    <x v="0"/>
    <s v="NUNEZ DE VELA E3-13 Y ATAHUALPA"/>
    <m/>
    <s v="14946749"/>
    <s v="Factura"/>
    <s v="002-011-000203664"/>
    <n v="56650"/>
    <n v="0"/>
    <n v="56650"/>
    <n v="0"/>
    <n v="56650"/>
    <n v="0"/>
    <n v="6798"/>
    <n v="6798"/>
    <n v="0"/>
    <n v="63448"/>
    <n v="0"/>
    <n v="63448"/>
    <s v="No"/>
    <s v="esangoquiza"/>
    <s v="Activo"/>
    <s v="19-12-2019 15:35:13"/>
    <s v="19-12-2019"/>
    <s v="19-12-2019 15:38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374 BROADBAND NETWORK TERMIANL ECHOLIFE WA8011V WIFI REPEATER TERMINAL SEPTIEMBRE 2019  GPON Req  Lfgalarza   Ppaz Soporte: Mail recibido miercoles  18 de diciembre de 2019 16:43"/>
    <s v="1791287541001"/>
    <m/>
    <m/>
    <x v="0"/>
    <s v="NUNEZ DE VELA E3-13 Y ATAHUALPA"/>
    <m/>
    <s v="14946728"/>
    <s v="Factura"/>
    <s v="002-011-000203663"/>
    <n v="23049.62"/>
    <n v="0"/>
    <n v="23049.62"/>
    <n v="0"/>
    <n v="23049.62"/>
    <n v="0"/>
    <n v="2765.95"/>
    <n v="2765.95"/>
    <n v="0"/>
    <n v="25815.57"/>
    <n v="0"/>
    <n v="25815.57"/>
    <s v="No"/>
    <s v="esangoquiza"/>
    <s v="Activo"/>
    <s v="19-12-2019 15:07:55"/>
    <s v="19-12-2019"/>
    <s v="19-12-2019 15:08:35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433 BROADBAND NETWORK TERMINAL ECHOLIFE EG8145V5 SEPTIEMBRE 2019  GPON Req  Lfgalarza   Ppaz Soporte: Mail recibido miercoles  18 de diciembre de 2019 16:43"/>
    <s v="1791287541001"/>
    <m/>
    <m/>
    <x v="0"/>
    <s v="NUNEZ DE VELA E3-13 Y ATAHUALPA"/>
    <m/>
    <s v="14946725"/>
    <s v="Factura"/>
    <s v="002-011-000203662"/>
    <n v="31336.21"/>
    <n v="0"/>
    <n v="31336.21"/>
    <n v="0"/>
    <n v="31336.21"/>
    <n v="0"/>
    <n v="3760.35"/>
    <n v="3760.35"/>
    <n v="0"/>
    <n v="35096.559999999998"/>
    <n v="0"/>
    <n v="35096.559999999998"/>
    <s v="No"/>
    <s v="esangoquiza"/>
    <s v="Activo"/>
    <s v="19-12-2019 15:02:24"/>
    <s v="19-12-2019"/>
    <s v="19-12-2019 15:0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MART WIFI EN VENTA 18 EQUIPOS AIRONET ENERO A NOVIEMBRE 2019 Req  Soporte: Mail recibido miercoles  18 de diciembre de 2019 15:27"/>
    <s v="1791287541001"/>
    <m/>
    <m/>
    <x v="0"/>
    <s v="NUNEZ DE VELA E3-13 Y ATAHUALPA"/>
    <m/>
    <s v="14945266"/>
    <s v="Factura"/>
    <s v="002-011-000203641"/>
    <n v="4500"/>
    <n v="0"/>
    <n v="4500"/>
    <n v="0"/>
    <n v="4500"/>
    <n v="0"/>
    <n v="540"/>
    <n v="540"/>
    <n v="0"/>
    <n v="5040"/>
    <n v="0"/>
    <n v="5040"/>
    <s v="No"/>
    <s v="esangoquiza"/>
    <s v="Activo"/>
    <s v="18-12-2019 18:57:06"/>
    <s v="18-12-2019"/>
    <s v="18-12-2019 18:58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MART WIFI EN RENTA 7 838 ACTIVACIONES EQUIPOS AIRONET ENERO A NOVIEMBRE 2019   Req  Soporte: Mail recibido miercoles  18 de diciembre de 2019 15:27"/>
    <s v="1791287541001"/>
    <m/>
    <m/>
    <x v="0"/>
    <s v="NUNEZ DE VELA E3-13 Y ATAHUALPA"/>
    <m/>
    <s v="14945265"/>
    <s v="Factura"/>
    <s v="002-011-000203640"/>
    <n v="62704"/>
    <n v="0"/>
    <n v="62704"/>
    <n v="0"/>
    <n v="62704"/>
    <n v="0"/>
    <n v="7524.48"/>
    <n v="7524.48"/>
    <n v="0"/>
    <n v="70228.479999999996"/>
    <n v="0"/>
    <n v="70228.479999999996"/>
    <s v="No"/>
    <s v="esangoquiza"/>
    <s v="Activo"/>
    <s v="18-12-2019 18:56:59"/>
    <s v="18-12-2019"/>
    <s v="18-12-2019 18:58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LIBERACION DE EDIFICIOS PARA PROVISION DE INTERNET QUITO   GUAYAQUIL  CUENCA Y LOJA - DICIEMBRE 2019 Req  Agomez   Lfgalarza Soporte:Mail Recibido martes  17 de diciembre de 2019 19:02"/>
    <s v="1791287541001"/>
    <m/>
    <m/>
    <x v="0"/>
    <s v="NUNEZ DE VELA E3-13 Y ATAHUALPA"/>
    <m/>
    <s v="14945258"/>
    <s v="Factura"/>
    <s v="002-011-000203639"/>
    <n v="17160"/>
    <n v="0"/>
    <n v="17160"/>
    <n v="0"/>
    <n v="17160"/>
    <n v="0"/>
    <n v="2059.1999999999998"/>
    <n v="2059.1999999999998"/>
    <n v="0"/>
    <n v="19219.2"/>
    <n v="0"/>
    <n v="19219.2"/>
    <s v="No"/>
    <s v="esangoquiza"/>
    <s v="Activo"/>
    <s v="18-12-2019 18:18:57"/>
    <s v="18-12-2019"/>
    <s v="18-12-2019 18:23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LIBERACION DE EDIFICIOS PARA PROVISION DE INTERNET QUITO   GUAYAQUIL  CUENCA Y LOJA - NOVIEMBRE 2019 Req  Agomez   Lfgalarza Soporte:Mail Recibido martes  17 de diciembre de 2019 19:02"/>
    <s v="1791287541001"/>
    <m/>
    <m/>
    <x v="0"/>
    <s v="NUNEZ DE VELA E3-13 Y ATAHUALPA"/>
    <m/>
    <s v="14945255"/>
    <s v="Factura"/>
    <s v="002-011-000203638"/>
    <n v="17160"/>
    <n v="0"/>
    <n v="17160"/>
    <n v="0"/>
    <n v="17160"/>
    <n v="0"/>
    <n v="2059.1999999999998"/>
    <n v="2059.1999999999998"/>
    <n v="0"/>
    <n v="19219.2"/>
    <n v="0"/>
    <n v="19219.2"/>
    <s v="No"/>
    <s v="esangoquiza"/>
    <s v="Activo"/>
    <s v="18-12-2019 17:59:20"/>
    <s v="18-12-2019"/>
    <s v="18-12-2019 18:0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MANTENIMIENTO PLATAFORMA TRANSACCIONAL DICIEMBRE 2019 Req  Lfgalarza  Jvillacis Soporte: Mail Recibido martes  17 de diciembre de 2019 12:19"/>
    <s v="1791287541001"/>
    <m/>
    <m/>
    <x v="0"/>
    <s v="NUNEZ DE VELA E3-13 Y ATAHUALPA"/>
    <m/>
    <s v="14939314"/>
    <s v="Factura"/>
    <s v="002-011-000203608"/>
    <n v="15000"/>
    <n v="0"/>
    <n v="15000"/>
    <n v="0"/>
    <n v="15000"/>
    <n v="0"/>
    <n v="1800"/>
    <n v="1800"/>
    <n v="0"/>
    <n v="16800"/>
    <n v="0"/>
    <n v="16800"/>
    <s v="No"/>
    <s v="esangoquiza"/>
    <s v="Activo"/>
    <s v="17-12-2019 14:04:46"/>
    <s v="17-12-2019"/>
    <s v="17-12-2019 14:08:31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MANTENIMIENTO PLATAFORMA TRANSACCIONAL NOVIEMBRE 2019 Req  Lfgalarza  Jvillacis Soporte: Mail Recibido martes  17 de diciembre de 2019 12:15"/>
    <s v="1791287541001"/>
    <m/>
    <m/>
    <x v="0"/>
    <s v="NUNEZ DE VELA E3-13 Y ATAHUALPA"/>
    <m/>
    <s v="14939313"/>
    <s v="Factura"/>
    <s v="002-011-000203607"/>
    <n v="15000"/>
    <n v="0"/>
    <n v="15000"/>
    <n v="0"/>
    <n v="15000"/>
    <n v="0"/>
    <n v="1800"/>
    <n v="1800"/>
    <n v="0"/>
    <n v="16800"/>
    <n v="0"/>
    <n v="16800"/>
    <s v="No"/>
    <s v="esangoquiza"/>
    <s v="Activo"/>
    <s v="17-12-2019 14:02:59"/>
    <s v="17-12-2019"/>
    <s v="17-12-2019 14:03:31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FACTURACION 785 BROADBAND NETWORK TERMIANL ECHOLIFE WA8011V WIFI REPEATER TERMINAL OCTUBRE 2019 Req  Lfgalarza  Mralmeida  Ppaz Soporte mail recibido : lunes  16 de diciembre de 2019 20:34"/>
    <s v="1791287541001"/>
    <m/>
    <m/>
    <x v="0"/>
    <s v="NUNEZ DE VELA E3-13 Y ATAHUALPA"/>
    <m/>
    <s v="14939201"/>
    <s v="Factura"/>
    <s v="002-011-000203601"/>
    <n v="48379.55"/>
    <n v="0"/>
    <n v="48379.55"/>
    <n v="0"/>
    <n v="48379.55"/>
    <n v="0"/>
    <n v="5805.55"/>
    <n v="5805.55"/>
    <n v="0"/>
    <n v="54185.1"/>
    <n v="0"/>
    <n v="54185.1"/>
    <s v="No"/>
    <s v="esangoquiza"/>
    <s v="Activo"/>
    <s v="17-12-2019 10:44:15"/>
    <s v="17-12-2019"/>
    <s v="17-12-2019 10:48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FACTURACION 960 BROADBAND NETWORK TERMINAL ECHOLIFE EG8145V5  GPON OCTUBRE 2019 Req  Lfgalarza  Mralmeida  Ppaz Soporte mail recibido : lunes  16 de diciembre de 2019 20:34"/>
    <s v="1791287541001"/>
    <m/>
    <m/>
    <x v="0"/>
    <s v="NUNEZ DE VELA E3-13 Y ATAHUALPA"/>
    <m/>
    <s v="14939199"/>
    <s v="Factura"/>
    <s v="002-011-000203599"/>
    <n v="69475.199999999997"/>
    <n v="0"/>
    <n v="69475.199999999997"/>
    <n v="0"/>
    <n v="69475.199999999997"/>
    <n v="0"/>
    <n v="8337.02"/>
    <n v="8337.02"/>
    <n v="0"/>
    <n v="77812.22"/>
    <n v="0"/>
    <n v="77812.22"/>
    <s v="No"/>
    <s v="esangoquiza"/>
    <s v="Activo"/>
    <s v="17-12-2019 10:40:26"/>
    <s v="17-12-2019"/>
    <s v="17-12-2019 10:43:35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FACTURACION 3806 EQUIPOS ONT 8245 OCTUBRE 2019 Req  Lfgalarza  Mralmeida  Ppaz Soporte mail recibido : lunes  16 de diciembre de 2019 20:34"/>
    <s v="1791287541001"/>
    <m/>
    <m/>
    <x v="0"/>
    <s v="NUNEZ DE VELA E3-13 Y ATAHUALPA"/>
    <m/>
    <s v="14939169"/>
    <s v="Factura"/>
    <s v="002-011-000203590"/>
    <n v="517436.65"/>
    <n v="0"/>
    <n v="517436.65"/>
    <n v="0"/>
    <n v="517436.65"/>
    <n v="0"/>
    <n v="62092.4"/>
    <n v="62092.4"/>
    <n v="0"/>
    <n v="579529.05000000005"/>
    <n v="0"/>
    <n v="579529.05000000005"/>
    <s v="No"/>
    <s v="esangoquiza"/>
    <s v="Activo"/>
    <s v="17-12-2019 09:57:04"/>
    <s v="17-12-2019"/>
    <s v="17-12-2019 09:58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FACTURACION 4686  EQUIPOS ONT 8245 SEPTIEMBRE 2019 Req  Lfgalarza  Mralmeida  Ppaz   Soporte mail recibido : lunes  16 de diciembre de 2019 20:34"/>
    <s v="1791287541001"/>
    <m/>
    <m/>
    <x v="0"/>
    <s v="NUNEZ DE VELA E3-13 Y ATAHUALPA"/>
    <m/>
    <s v="14939165"/>
    <s v="Factura"/>
    <s v="002-011-000203589"/>
    <n v="625275.37"/>
    <n v="0"/>
    <n v="625275.37"/>
    <n v="0"/>
    <n v="625275.37"/>
    <n v="0"/>
    <n v="75033.039999999994"/>
    <n v="75033.039999999994"/>
    <n v="0"/>
    <n v="700308.41"/>
    <n v="0"/>
    <n v="700308.41"/>
    <s v="No"/>
    <s v="esangoquiza"/>
    <s v="Activo"/>
    <s v="17-12-2019 09:49:35"/>
    <s v="17-12-2019"/>
    <s v="17-12-2019 09:53:31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CAPACIDAD INTERNET DSL TRANSTELCO NOVIEMBRE  2019 ( NACIONAL E INTERNACIONAL)  Req  Mescobar  Jvillacis  Ppaz Soporte mail recibido: miercoles  11 de diciembre de 2019 11:15"/>
    <s v="1791287541001"/>
    <m/>
    <m/>
    <x v="0"/>
    <s v="NUNEZ DE VELA E3-13 Y ATAHUALPA"/>
    <m/>
    <s v="14937097"/>
    <s v="Factura"/>
    <s v="002-011-000203588"/>
    <n v="1860"/>
    <n v="0"/>
    <n v="1860"/>
    <n v="0"/>
    <n v="1860"/>
    <n v="0"/>
    <n v="223.2"/>
    <n v="223.2"/>
    <n v="0"/>
    <n v="2083.1999999999998"/>
    <n v="0"/>
    <n v="2083.1999999999998"/>
    <s v="No"/>
    <s v="esangoquiza"/>
    <s v="Activo"/>
    <s v="16-12-2019 20:47:30"/>
    <s v="16-12-2019"/>
    <s v="16-12-2019 20:48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Instalaciones (Obra Civil) de Noviembre 2019 Req  Daldas  Gbalarezo  Ppaz  Mmanzano Soporte: Mail recibido viernes  08 de noviembre de 2019 0:20"/>
    <s v="1791287541001"/>
    <m/>
    <m/>
    <x v="0"/>
    <s v="NUNEZ DE VELA E3-13 Y ATAHUALPA"/>
    <m/>
    <s v="14937096"/>
    <s v="Factura"/>
    <s v="002-011-000203587"/>
    <n v="3609.12"/>
    <n v="0"/>
    <n v="3609.12"/>
    <n v="0"/>
    <n v="3609.12"/>
    <n v="0"/>
    <n v="433.09"/>
    <n v="433.09"/>
    <n v="0"/>
    <n v="4042.21"/>
    <n v="0"/>
    <n v="4042.21"/>
    <s v="No"/>
    <s v="esangoquiza"/>
    <s v="Activo"/>
    <s v="16-12-2019 20:42:30"/>
    <s v="16-12-2019"/>
    <s v="16-12-2019 20:43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Instalaciones (Obra Civil) de Octubre 2019 Req  Daldas  Gbalarezo  Ppaz Soporte: Mail recibido viernes  08 de noviembre de 2019 0:20"/>
    <s v="1791287541001"/>
    <m/>
    <m/>
    <x v="0"/>
    <s v="NUNEZ DE VELA E3-13 Y ATAHUALPA"/>
    <m/>
    <s v="14937095"/>
    <s v="Factura"/>
    <s v="002-011-000203586"/>
    <n v="2800"/>
    <n v="0"/>
    <n v="2800"/>
    <n v="0"/>
    <n v="2800"/>
    <n v="0"/>
    <n v="336"/>
    <n v="336"/>
    <n v="0"/>
    <n v="3136"/>
    <n v="0"/>
    <n v="3136"/>
    <s v="No"/>
    <s v="esangoquiza"/>
    <s v="Activo"/>
    <s v="16-12-2019 20:41:46"/>
    <s v="16-12-2019"/>
    <s v="16-12-2019 20:43:35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PRECARGADO  SERVICIO SMS NOVIEMBRE 2019 Req  Lfgalarza  Jvillacis  Ppaz Soporte: Mail Recibido lunes  16 de diciembre de 2019 12:31"/>
    <s v="1791287541001"/>
    <m/>
    <m/>
    <x v="0"/>
    <s v="NUNEZ DE VELA E3-13 Y ATAHUALPA"/>
    <m/>
    <s v="14937088"/>
    <s v="Factura"/>
    <s v="002-011-000203579"/>
    <n v="5699.31"/>
    <n v="0"/>
    <n v="5699.31"/>
    <n v="0"/>
    <n v="5699.31"/>
    <n v="0"/>
    <n v="683.92"/>
    <n v="683.92"/>
    <n v="0"/>
    <n v="6383.23"/>
    <n v="0"/>
    <n v="6383.23"/>
    <s v="No"/>
    <s v="dcoello"/>
    <s v="Activo"/>
    <s v="16-12-2019 20:20:41"/>
    <s v="16-12-2019"/>
    <s v="16-12-2019 20:23:31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EQUIPOS REPOTENCIADOS QUITO  - NOVIEMBRE 2019 Req  Lfgalarza   Ppaz   Soporte: Mail Recibido  lunes  16 de diciembre de 2019 18:09"/>
    <s v="1791287541001"/>
    <m/>
    <m/>
    <x v="0"/>
    <s v="NUNEZ DE VELA E3-13 Y ATAHUALPA"/>
    <m/>
    <s v="14937087"/>
    <s v="Factura"/>
    <s v="002-011-000203578"/>
    <n v="2602.6"/>
    <n v="0"/>
    <n v="2602.6"/>
    <n v="0"/>
    <n v="2602.6"/>
    <n v="0"/>
    <n v="312.31"/>
    <n v="312.31"/>
    <n v="0"/>
    <n v="2914.91"/>
    <n v="0"/>
    <n v="2914.91"/>
    <s v="No"/>
    <s v="esangoquiza"/>
    <s v="Activo"/>
    <s v="16-12-2019 20:13:45"/>
    <s v="16-12-2019"/>
    <s v="16-12-2019 20:18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5 HUAWEI TE40 HD CODEC 1080P30 VPC600      Junio 2019 Req  Lfgalarza   Tkrochin Soporte : Mail recibido lunes  16 de diciembre de 2019 18:02"/>
    <s v="1791287541001"/>
    <m/>
    <m/>
    <x v="0"/>
    <s v="NUNEZ DE VELA E3-13 Y ATAHUALPA"/>
    <m/>
    <s v="14937086"/>
    <s v="Factura"/>
    <s v="002-011-000203577"/>
    <n v="31685"/>
    <n v="0"/>
    <n v="31685"/>
    <n v="0"/>
    <n v="31685"/>
    <n v="0"/>
    <n v="3802.2"/>
    <n v="3802.2"/>
    <n v="0"/>
    <n v="35487.199999999997"/>
    <n v="0"/>
    <n v="35487.199999999997"/>
    <s v="No"/>
    <s v="esangoquiza"/>
    <s v="Activo"/>
    <s v="16-12-2019 20:09:54"/>
    <s v="16-12-2019"/>
    <s v="16-12-2019 20:13:35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34 Smartax MA5800-X2 despachados en Quito y Guayaquil   Octubre 2019   Req  Lfgalarza   Tkrochin  Soporte : Mail recibido      lunes  16 de diciembre de 2019 17:54"/>
    <s v="1791287541001"/>
    <m/>
    <m/>
    <x v="0"/>
    <s v="NUNEZ DE VELA E3-13 Y ATAHUALPA"/>
    <m/>
    <s v="14937085"/>
    <s v="Factura"/>
    <s v="002-011-000203576"/>
    <n v="648210"/>
    <n v="0"/>
    <n v="648210"/>
    <n v="0"/>
    <n v="648210"/>
    <n v="0"/>
    <n v="77785.2"/>
    <n v="77785.2"/>
    <n v="0"/>
    <n v="725995.2"/>
    <n v="0"/>
    <n v="725995.2"/>
    <s v="No"/>
    <s v="esangoquiza"/>
    <s v="Activo"/>
    <s v="16-12-2019 20:05:39"/>
    <s v="16-12-2019"/>
    <s v="16-12-2019 20:08:35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USO DE RED URBANA DE DICIEMBRE  2019 Req  Lfgalarza  Mralmeida Soporte Mail recibido: viernes  06 de diciembre de 2019 17:45"/>
    <s v="1791287541001"/>
    <m/>
    <m/>
    <x v="0"/>
    <s v="NUNEZ DE VELA E3-13 Y ATAHUALPA"/>
    <m/>
    <s v="14937064"/>
    <s v="Factura"/>
    <s v="002-011-000203575"/>
    <n v="700000"/>
    <n v="0"/>
    <n v="700000"/>
    <n v="0"/>
    <n v="700000"/>
    <n v="0"/>
    <n v="84000"/>
    <n v="84000"/>
    <n v="0"/>
    <n v="784000"/>
    <n v="0"/>
    <n v="784000"/>
    <s v="No"/>
    <s v="esangoquiza"/>
    <s v="Activo"/>
    <s v="16-12-2019 19:59:53"/>
    <s v="16-12-2019"/>
    <s v="16-12-2019 20:03:30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 FIBRA UIO  GYE y PROVINCIAS CONSUMO OCTUBRE 2019 Req  Lfgalarza  Jgarcia   Jvillacis  Soporte: Mail Recibido viernes  06 de diciembre de 2019 17:38"/>
    <s v="1791287541001"/>
    <m/>
    <m/>
    <x v="0"/>
    <s v="NUNEZ DE VELA E3-13 Y ATAHUALPA"/>
    <m/>
    <s v="14937063"/>
    <s v="Factura"/>
    <s v="002-011-000203574"/>
    <n v="267540"/>
    <n v="0"/>
    <n v="267540"/>
    <n v="0"/>
    <n v="267540"/>
    <n v="0"/>
    <n v="32104.799999999999"/>
    <n v="32104.799999999999"/>
    <n v="0"/>
    <n v="299644.79999999999"/>
    <n v="0"/>
    <n v="299644.79999999999"/>
    <s v="No"/>
    <s v="esangoquiza"/>
    <s v="Activo"/>
    <s v="16-12-2019 19:53:25"/>
    <s v="16-12-2019"/>
    <s v="16-12-2019 19:53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 DE COBRE PROVINCIAS NOVIEMBRE  2019 Req  Mralmeida   Jvillacis   Lfgalarza   Ppaz Soporte: Mail Recibido jueves  12 de diciembre de 2019 18:08"/>
    <s v="1791287541001"/>
    <m/>
    <m/>
    <x v="0"/>
    <s v="NUNEZ DE VELA E3-13 Y ATAHUALPA"/>
    <m/>
    <s v="14789630"/>
    <s v="Factura"/>
    <s v="002-011-000203487"/>
    <n v="153"/>
    <n v="0"/>
    <n v="153"/>
    <n v="0"/>
    <n v="153"/>
    <n v="0"/>
    <n v="18.36"/>
    <n v="18.36"/>
    <n v="0"/>
    <n v="171.36"/>
    <n v="0"/>
    <n v="171.36"/>
    <s v="No"/>
    <s v="esangoquiza"/>
    <s v="Activo"/>
    <s v="13-12-2019 20:23:10"/>
    <s v="13-12-2019"/>
    <s v="13-12-2019 20:23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 DE COBRE PROVINCIAS OCTUBRE  2019 Req  Mralmeida   Jvillacis   Lfgalarza   Ppaz Soporte: Mail Recibido viernes  13 de diciembre de 2019 8:58"/>
    <s v="1791287541001"/>
    <m/>
    <m/>
    <x v="0"/>
    <s v="NUNEZ DE VELA E3-13 Y ATAHUALPA"/>
    <m/>
    <s v="14789629"/>
    <s v="Factura"/>
    <s v="002-011-000203486"/>
    <n v="81"/>
    <n v="0"/>
    <n v="81"/>
    <n v="0"/>
    <n v="81"/>
    <n v="0"/>
    <n v="9.7200000000000006"/>
    <n v="9.7200000000000006"/>
    <n v="0"/>
    <n v="90.72"/>
    <n v="0"/>
    <n v="90.72"/>
    <s v="No"/>
    <s v="esangoquiza"/>
    <s v="Activo"/>
    <s v="13-12-2019 20:19:05"/>
    <s v="13-12-2019"/>
    <s v="13-12-2019 20:23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 DE COBRE PROVINCIAS SEPTIEMBRE  2019 Req  Mralmeida   Jvillacis   Lfgalarza   Ppaz Soporte: Mail Recibido viernes  13 de diciembre de 2019 8:57"/>
    <s v="1791287541001"/>
    <m/>
    <m/>
    <x v="0"/>
    <s v="NUNEZ DE VELA E3-13 Y ATAHUALPA"/>
    <m/>
    <s v="14789628"/>
    <s v="Factura"/>
    <s v="002-011-000203485"/>
    <n v="162"/>
    <n v="0"/>
    <n v="162"/>
    <n v="0"/>
    <n v="162"/>
    <n v="0"/>
    <n v="19.440000000000001"/>
    <n v="19.440000000000001"/>
    <n v="0"/>
    <n v="181.44"/>
    <n v="0"/>
    <n v="181.44"/>
    <s v="No"/>
    <s v="esangoquiza"/>
    <s v="Activo"/>
    <s v="13-12-2019 20:13:47"/>
    <s v="13-12-2019"/>
    <s v="13-12-2019 20:18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ARRIENDO DE NODOS DICIEMBRE  2019 Req  Mralmeida   Jvillacis   Lfgalarza   Ppaz Soporte: Mail Recibido jueves  12 de diciembre de 2019 18:25"/>
    <s v="1791287541001"/>
    <m/>
    <m/>
    <x v="0"/>
    <s v="NUNEZ DE VELA E3-13 Y ATAHUALPA"/>
    <m/>
    <s v="14789627"/>
    <s v="Factura"/>
    <s v="002-011-000203484"/>
    <n v="144000"/>
    <n v="0"/>
    <n v="144000"/>
    <n v="0"/>
    <n v="144000"/>
    <n v="0"/>
    <n v="17280"/>
    <n v="17280"/>
    <n v="0"/>
    <n v="161280"/>
    <n v="0"/>
    <n v="161280"/>
    <s v="No"/>
    <s v="esangoquiza"/>
    <s v="Activo"/>
    <s v="13-12-2019 20:07:03"/>
    <s v="13-12-2019"/>
    <s v="13-12-2019 20:08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ARRIENDO DE NODOS NOVIEMBRE  2019  Req  Mralmeida   Jvillacis   Lfgalarza    Ppaz Soporte: Mail Recibido jueves  12 de diciembre de 2019 18:24"/>
    <s v="1791287541001"/>
    <m/>
    <m/>
    <x v="0"/>
    <s v="NUNEZ DE VELA E3-13 Y ATAHUALPA"/>
    <m/>
    <s v="14789626"/>
    <s v="Factura"/>
    <s v="002-011-000203483"/>
    <n v="144000"/>
    <n v="0"/>
    <n v="144000"/>
    <n v="0"/>
    <n v="144000"/>
    <n v="0"/>
    <n v="17280"/>
    <n v="17280"/>
    <n v="0"/>
    <n v="161280"/>
    <n v="0"/>
    <n v="161280"/>
    <s v="No"/>
    <s v="esangoquiza"/>
    <s v="Activo"/>
    <s v="13-12-2019 20:03:06"/>
    <s v="13-12-2019"/>
    <s v="13-12-2019 20:03:36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 FIBRA UIO  GYE y PROVINCIAS CONSUMO DICIEMBRE  2019 Req  Mralmeida   Jvillacis   Lfgalarza Soporte: Mail Recibido jueves  12 de diciembre de 2019 18:21"/>
    <s v="1791287541001"/>
    <m/>
    <m/>
    <x v="0"/>
    <s v="NUNEZ DE VELA E3-13 Y ATAHUALPA"/>
    <m/>
    <s v="14789625"/>
    <s v="Factura"/>
    <s v="002-011-000203482"/>
    <n v="272760"/>
    <n v="0"/>
    <n v="272760"/>
    <n v="0"/>
    <n v="272760"/>
    <n v="0"/>
    <n v="32731.200000000001"/>
    <n v="32731.200000000001"/>
    <n v="0"/>
    <n v="305491.20000000001"/>
    <n v="0"/>
    <n v="305491.20000000001"/>
    <s v="No"/>
    <s v="esangoquiza"/>
    <s v="Activo"/>
    <s v="13-12-2019 19:59:30"/>
    <s v="13-12-2019"/>
    <s v="13-12-2019 20:03:36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SOPORTE FIBRA UIO  GYE y PROVINCIAS CONSUMO NOVIEMBRE 2019  Req  Mralmeida   Jvillacis   Lfgalarza Soporte: Mail Recibido jueves  12 de diciembre de 2019 18:19"/>
    <s v="1791287541001"/>
    <m/>
    <m/>
    <x v="0"/>
    <s v="NUNEZ DE VELA E3-13 Y ATAHUALPA"/>
    <m/>
    <s v="14789604"/>
    <s v="Factura"/>
    <s v="002-011-000203481"/>
    <n v="272760"/>
    <n v="0"/>
    <n v="272760"/>
    <n v="0"/>
    <n v="272760"/>
    <n v="0"/>
    <n v="32731.200000000001"/>
    <n v="32731.200000000001"/>
    <n v="0"/>
    <n v="305491.20000000001"/>
    <n v="0"/>
    <n v="305491.20000000001"/>
    <s v="No"/>
    <s v="esangoquiza"/>
    <s v="Activo"/>
    <s v="13-12-2019 19:56:04"/>
    <s v="13-12-2019"/>
    <s v="13-12-2019 19:58:31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Instalaciones FO Netlife GYE  UIO Y PROVINCIAS - DICIEMBRE 2019 Req  Mralmeida   Jvillacis   Lfgalarza Soporte: Mail Recibido jueves  12 de diciembre de 2019 18:07 ( Posterior ajuste"/>
    <s v="1791287541001"/>
    <m/>
    <m/>
    <x v="0"/>
    <s v="NUNEZ DE VELA E3-13 Y ATAHUALPA"/>
    <m/>
    <s v="14789603"/>
    <s v="Factura"/>
    <s v="002-011-000203480"/>
    <n v="375900"/>
    <n v="0"/>
    <n v="375900"/>
    <n v="0"/>
    <n v="375900"/>
    <n v="0"/>
    <n v="45108"/>
    <n v="45108"/>
    <n v="0"/>
    <n v="421008"/>
    <n v="0"/>
    <n v="421008"/>
    <s v="No"/>
    <s v="esangoquiza"/>
    <s v="Activo"/>
    <s v="13-12-2019 19:50:25"/>
    <s v="13-12-2019"/>
    <s v="13-12-2019 19:53:32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Instalaciones FO Netlife GYE  UIO Y PROVINCIAS - NOVIEMBRE 2019 Req  Mralmeida   Jvillacis   Lfgalarza Soporte: Mail Recibido jueves  12 de diciembre de 2019 18:04"/>
    <s v="1791287541001"/>
    <m/>
    <m/>
    <x v="0"/>
    <s v="NUNEZ DE VELA E3-13 Y ATAHUALPA"/>
    <m/>
    <s v="14789602"/>
    <s v="Factura"/>
    <s v="002-011-000203479"/>
    <n v="375900"/>
    <n v="0"/>
    <n v="375900"/>
    <n v="0"/>
    <n v="375900"/>
    <n v="0"/>
    <n v="45108"/>
    <n v="45108"/>
    <n v="0"/>
    <n v="421008"/>
    <n v="0"/>
    <n v="421008"/>
    <s v="No"/>
    <s v="esangoquiza"/>
    <s v="Activo"/>
    <s v="13-12-2019 19:45:46"/>
    <s v="13-12-2019"/>
    <s v="13-12-2019 19:48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EQUIPOS REPOTENCIADOS GUAYAQUIL NOVIEMBRE 2019 Req  Mralmeida   Jvillacis   Lfgalarza Soporte: Mail Recibido jueves  12 de diciembre de 2019 17:11"/>
    <s v="1791287541001"/>
    <m/>
    <m/>
    <x v="0"/>
    <s v="NUNEZ DE VELA E3-13 Y ATAHUALPA"/>
    <m/>
    <s v="14789601"/>
    <s v="Factura"/>
    <s v="002-011-000203478"/>
    <n v="3657.5"/>
    <n v="0"/>
    <n v="3657.5"/>
    <n v="0"/>
    <n v="3657.5"/>
    <n v="0"/>
    <n v="438.9"/>
    <n v="438.9"/>
    <n v="0"/>
    <n v="4096.3999999999996"/>
    <n v="0"/>
    <n v="4096.3999999999996"/>
    <s v="No"/>
    <s v="esangoquiza"/>
    <s v="Activo"/>
    <s v="13-12-2019 19:38:03"/>
    <s v="13-12-2019"/>
    <s v="13-12-2019 19:38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LIBERACION DE EDIFICIOS PARA PROVISION DE INTERNET QUITO   GUAYAQUIL  CUENCA Y LOJA - OCTUBRE 2019 Req  Mralmeida   Jvillacis   Lfgalarza Soporte:Mail Recibido miercoles  11 de diciembre de 2019 13:17"/>
    <s v="1791287541001"/>
    <m/>
    <m/>
    <x v="0"/>
    <s v="NUNEZ DE VELA E3-13 Y ATAHUALPA"/>
    <m/>
    <s v="14789600"/>
    <s v="Factura"/>
    <s v="002-011-000203477"/>
    <n v="20625"/>
    <n v="0"/>
    <n v="20625"/>
    <n v="0"/>
    <n v="20625"/>
    <n v="0"/>
    <n v="2475"/>
    <n v="2475"/>
    <n v="0"/>
    <n v="23100"/>
    <n v="0"/>
    <n v="23100"/>
    <s v="No"/>
    <s v="esangoquiza"/>
    <s v="Activo"/>
    <s v="13-12-2019 19:32:47"/>
    <s v="13-12-2019"/>
    <s v="13-12-2019 19:33:35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Migraciones clientes de Tellion a Huawei Quito y Guayaquil correspondiente a los meses de Enero a Noviembre del 2019 Req  Soporte: Mail recibido miercoles  11 de diciembre de 2019 13:13"/>
    <s v="1791287541001"/>
    <m/>
    <m/>
    <x v="0"/>
    <s v="NUNEZ DE VELA E3-13 Y ATAHUALPA"/>
    <m/>
    <s v="14789599"/>
    <s v="Factura"/>
    <s v="002-011-000203476"/>
    <n v="165680"/>
    <n v="0"/>
    <n v="165680"/>
    <n v="0"/>
    <n v="165680"/>
    <n v="0"/>
    <n v="19881.599999999999"/>
    <n v="19881.599999999999"/>
    <n v="0"/>
    <n v="185561.60000000001"/>
    <n v="0"/>
    <n v="185561.60000000001"/>
    <s v="No"/>
    <s v="esangoquiza"/>
    <s v="Activo"/>
    <s v="13-12-2019 19:27:18"/>
    <s v="13-12-2019"/>
    <s v="13-12-2019 19:28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LIBERACION DE EDIFICIOS PARA PROVISION DE INTERNET QUITO   GUAYAQUIL  CUENCA Y IBARRA -SEPTIEMBRE 2019 Req  Mralmeida   Jvillacis   Lfgalarza Soporte:Mail Recibido miercoles  11 de diciembre de 2019 13:17"/>
    <s v="1791287541001"/>
    <m/>
    <m/>
    <x v="0"/>
    <s v="NUNEZ DE VELA E3-13 Y ATAHUALPA"/>
    <m/>
    <s v="14789598"/>
    <s v="Factura"/>
    <s v="002-011-000203475"/>
    <n v="19635"/>
    <n v="0"/>
    <n v="19635"/>
    <n v="0"/>
    <n v="19635"/>
    <n v="0"/>
    <n v="2356.1999999999998"/>
    <n v="2356.1999999999998"/>
    <n v="0"/>
    <n v="21991.200000000001"/>
    <n v="0"/>
    <n v="21991.200000000001"/>
    <s v="No"/>
    <s v="esangoquiza"/>
    <s v="Activo"/>
    <s v="13-12-2019 19:22:22"/>
    <s v="13-12-2019"/>
    <s v="13-12-2019 19:23:36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PRECARGADO  IRU CAPACIDAD INTERNACIONAL POR 15 ANOS ( CONSUMO DICIEMBRE 2019)    Req  Ppaz  Jgalarza Soporte: mail Recibido con el contrato IRU INTERNACIONAL POR 15 ANOS lunes 09 12 2019 17:02"/>
    <s v="1791287541001"/>
    <m/>
    <m/>
    <x v="0"/>
    <s v="NUNEZ DE VELA E3-13 Y ATAHUALPA"/>
    <m/>
    <s v="14787987"/>
    <s v="Factura"/>
    <s v="002-011-000203368"/>
    <n v="171111.11"/>
    <n v="0"/>
    <n v="171111.11"/>
    <n v="0"/>
    <n v="171111.11"/>
    <n v="0"/>
    <n v="20533.330000000002"/>
    <n v="20533.330000000002"/>
    <n v="0"/>
    <n v="191644.44"/>
    <n v="0"/>
    <n v="191644.44"/>
    <s v="No"/>
    <s v="esangoquiza"/>
    <s v="Activo"/>
    <s v="12-12-2019 18:21:39"/>
    <s v="12-12-2019"/>
    <s v="12-12-2019 18:2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PRECARGADO  IRU CAPACIDAD INTERNACIONAL POR 15 ANOS ( CONSUMO NOVIEMBRE 2019)    Req  Ppaz  Jgalarza Soporte: mail Recibido con el contrato IRU INTERNACIONAL POR 15 ANOS lunes 09 12 2019 17:02"/>
    <s v="1791287541001"/>
    <m/>
    <m/>
    <x v="0"/>
    <s v="NUNEZ DE VELA E3-13 Y ATAHUALPA"/>
    <m/>
    <s v="14787986"/>
    <s v="Factura"/>
    <s v="002-011-000203367"/>
    <n v="171111.11"/>
    <n v="0"/>
    <n v="171111.11"/>
    <n v="0"/>
    <n v="171111.11"/>
    <n v="0"/>
    <n v="20533.330000000002"/>
    <n v="20533.330000000002"/>
    <n v="0"/>
    <n v="191644.44"/>
    <n v="0"/>
    <n v="191644.44"/>
    <s v="No"/>
    <s v="esangoquiza"/>
    <s v="Activo"/>
    <s v="12-12-2019 18:20:13"/>
    <s v="12-12-2019"/>
    <s v="12-12-2019 18:2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PRECARGADO  IRU CAPACIDAD INTERNACIONAL POR 15 ANOS ( CONSUMO OCTUBRE 2019)    Req  Ppaz  Jgalarza Soporte: mail Recibido con el contrato IRU INTERNACIONAL POR 15 ANOS lunes 09 12 2019 17:02"/>
    <s v="1791287541001"/>
    <m/>
    <m/>
    <x v="0"/>
    <s v="NUNEZ DE VELA E3-13 Y ATAHUALPA"/>
    <m/>
    <s v="14787985"/>
    <s v="Factura"/>
    <s v="002-011-000203366"/>
    <n v="171111.11"/>
    <n v="0"/>
    <n v="171111.11"/>
    <n v="0"/>
    <n v="171111.11"/>
    <n v="0"/>
    <n v="20533.330000000002"/>
    <n v="20533.330000000002"/>
    <n v="0"/>
    <n v="191644.44"/>
    <n v="0"/>
    <n v="191644.44"/>
    <s v="No"/>
    <s v="esangoquiza"/>
    <s v="Activo"/>
    <s v="12-12-2019 18:20:05"/>
    <s v="12-12-2019"/>
    <s v="12-12-2019 18:2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INTERESES DICIEMBRE 2019 Req  Fvalarezo  Jgalarza  Aavila  Ppaz Soporte: mail Recibido con el contrato IRU INTERNACIONAL POR 15 ANOS  lunes 09 12 2019 17:02"/>
    <s v="1791287541001"/>
    <m/>
    <m/>
    <x v="0"/>
    <s v="NUNEZ DE VELA E3-13 Y ATAHUALPA"/>
    <m/>
    <s v="14787939"/>
    <s v="Factura"/>
    <s v="002-011-000203365"/>
    <n v="85838.53"/>
    <n v="0"/>
    <n v="85838.53"/>
    <n v="85838.53"/>
    <n v="0"/>
    <n v="0"/>
    <n v="0"/>
    <n v="0"/>
    <n v="0"/>
    <n v="85838.53"/>
    <n v="0"/>
    <n v="85838.53"/>
    <s v="No"/>
    <s v="esangoquiza"/>
    <s v="Activo"/>
    <s v="12-12-2019 18:06:55"/>
    <s v="12-12-2019"/>
    <s v="12-12-2019 18:08:31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INTERESES NOVIEMBRE 2019 Req  Fvalarezo  Jgalarza  Aavila  Ppaz Soporte: mail Recibido con el contrato IRU INTERNACIONAL POR 15 ANOS  lunes 09 12 2019 17:02"/>
    <s v="1791287541001"/>
    <m/>
    <m/>
    <x v="0"/>
    <s v="NUNEZ DE VELA E3-13 Y ATAHUALPA"/>
    <m/>
    <s v="14787938"/>
    <s v="Factura"/>
    <s v="002-011-000203364"/>
    <n v="102666.67"/>
    <n v="0"/>
    <n v="102666.67"/>
    <n v="102666.67"/>
    <n v="0"/>
    <n v="0"/>
    <n v="0"/>
    <n v="0"/>
    <n v="0"/>
    <n v="102666.67"/>
    <n v="0"/>
    <n v="102666.67"/>
    <s v="No"/>
    <s v="esangoquiza"/>
    <s v="Activo"/>
    <s v="12-12-2019 18:06:51"/>
    <s v="12-12-2019"/>
    <s v="12-12-2019 18:08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PRECARGADO  O&amp;M DICIEMBRE 2019 Req  Ppaz  Jgalarza Soporte: mail Recibido con el contrato IRU INTERNACIONAL POR 15 ANOS lunes 09 12 2019 17:02"/>
    <s v="1791287541001"/>
    <m/>
    <m/>
    <x v="0"/>
    <s v="NUNEZ DE VELA E3-13 Y ATAHUALPA"/>
    <m/>
    <s v="14787936"/>
    <s v="Factura"/>
    <s v="002-011-000203363"/>
    <n v="102656.4"/>
    <n v="0"/>
    <n v="102656.4"/>
    <n v="0"/>
    <n v="102656.4"/>
    <n v="0"/>
    <n v="12318.77"/>
    <n v="12318.77"/>
    <n v="0"/>
    <n v="114975.17"/>
    <n v="0"/>
    <n v="114975.17"/>
    <s v="No"/>
    <s v="esangoquiza"/>
    <s v="Activo"/>
    <s v="12-12-2019 17:51:59"/>
    <s v="12-12-2019"/>
    <s v="12-12-2019 17:53:35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CAPACIDAD INTERNET NETLIFE DICIEMBRE  2018 ( NACIONAL ) Req  Jvillacis  Mescobar   Gbalarezo   Mralmeida ( Ajuste)  Soporte: Mail recibido  Miercoles  11 de Diciembre 2019 11:07:28"/>
    <s v="1791287541001"/>
    <m/>
    <m/>
    <x v="0"/>
    <s v="NUNEZ DE VELA E3-13 Y ATAHUALPA"/>
    <m/>
    <s v="14786407"/>
    <s v="Factura"/>
    <s v="002-011-000203265"/>
    <n v="370766"/>
    <n v="0"/>
    <n v="370766"/>
    <n v="0"/>
    <n v="370766"/>
    <n v="0"/>
    <n v="44491.92"/>
    <n v="44491.92"/>
    <n v="0"/>
    <n v="415257.92"/>
    <n v="0"/>
    <n v="415257.92"/>
    <s v="No"/>
    <s v="esangoquiza"/>
    <s v="Activo"/>
    <s v="11-12-2019 23:39:24"/>
    <s v="11-12-2019"/>
    <s v="11-12-2019 23:43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CAPACIDAD INTERNET NETLIFE DICIEMBRE 2019 ( NACIONAL Y DATACENTER) Confirmado Req  Gbalarezo  Jgalarza  Mescobar   Mralmeida Soporte: Mail recibido Miercoles  11 de Diciembre 2019 10:55:06"/>
    <s v="1791287541001"/>
    <m/>
    <m/>
    <x v="0"/>
    <s v="NUNEZ DE VELA E3-13 Y ATAHUALPA"/>
    <m/>
    <s v="14786406"/>
    <s v="Factura"/>
    <s v="002-011-000203258"/>
    <n v="5547400"/>
    <n v="0"/>
    <n v="5547400"/>
    <n v="0"/>
    <n v="5547400"/>
    <n v="0"/>
    <n v="665688"/>
    <n v="665688"/>
    <n v="0"/>
    <n v="6213088"/>
    <n v="0"/>
    <n v="6213088"/>
    <s v="No"/>
    <s v="esangoquiza"/>
    <s v="Activo"/>
    <s v="11-12-2019 23:18:53"/>
    <s v="11-12-2019"/>
    <s v="11-12-2019 23:2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-nvela-i"/>
    <s v="Activo"/>
    <m/>
    <s v="FINANCIERO  CAPACIDAD INTERNET NETLIFE NOVIEMBRE 2019 ( NACIONAL Y DATACENTER) Confirmado Req  Gbalarezo  Jgalarza  Mescobar Soporte: Mail recibido Miercoles  11 de Diciembre 2019 12:16:51"/>
    <s v="1791287541001"/>
    <m/>
    <m/>
    <x v="0"/>
    <s v="NUNEZ DE VELA E3-13 Y ATAHUALPA"/>
    <m/>
    <s v="14786405"/>
    <s v="Factura"/>
    <s v="002-011-000203257"/>
    <n v="5547400"/>
    <n v="0"/>
    <n v="5547400"/>
    <n v="0"/>
    <n v="5547400"/>
    <n v="0"/>
    <n v="665688"/>
    <n v="665688"/>
    <n v="0"/>
    <n v="6213088"/>
    <n v="0"/>
    <n v="6213088"/>
    <s v="No"/>
    <s v="esangoquiza"/>
    <s v="Activo"/>
    <s v="11-12-2019 23:11:37"/>
    <s v="11-12-2019"/>
    <s v="11-12-2019 23:13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datos-datacenter"/>
    <s v="Activo"/>
    <s v="De los Aceitunos E5-180 y Eloy Alfaro"/>
    <s v="FINANCIERO  SERVICIOS DATACENTER DICIEMBRE 2019 Req  Lfgalarza    Jvillacis  Jgalarza  Soporte: Mail Recibido  lunes  16 de diciembre de 2019 18:41"/>
    <s v="1791287541001"/>
    <m/>
    <m/>
    <x v="0"/>
    <s v="NUNEZ DE VELA E3-13 Y ATAHUALPA"/>
    <m/>
    <s v="14937092"/>
    <s v="Factura"/>
    <s v="002-011-000203583"/>
    <n v="22884.2"/>
    <n v="0"/>
    <n v="22884.2"/>
    <n v="0"/>
    <n v="22884.2"/>
    <n v="0"/>
    <n v="2746.1"/>
    <n v="2746.1"/>
    <n v="0"/>
    <n v="25630.3"/>
    <n v="0"/>
    <n v="25630.3"/>
    <s v="No"/>
    <s v="esangoquiza"/>
    <s v="Activo"/>
    <s v="16-12-2019 20:31:57"/>
    <s v="16-12-2019"/>
    <s v="16-12-2019 20:3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datos-datacenter"/>
    <s v="Activo"/>
    <s v="De los Aceitunos E5-180 y Eloy Alfaro"/>
    <s v="FINANCIERO  SERVICIOS DATACENTER NOVIEMBRE 2019 Req  Lfgalarza    Jvillacis Soporte: Mail Recibido lunes  16 de diciembre de 2019 18:34"/>
    <s v="1791287541001"/>
    <m/>
    <m/>
    <x v="0"/>
    <s v="NUNEZ DE VELA E3-13 Y ATAHUALPA"/>
    <m/>
    <s v="14937091"/>
    <s v="Factura"/>
    <s v="002-011-000203582"/>
    <n v="22884.2"/>
    <n v="0"/>
    <n v="22884.2"/>
    <n v="0"/>
    <n v="22884.2"/>
    <n v="0"/>
    <n v="2746.1"/>
    <n v="2746.1"/>
    <n v="0"/>
    <n v="25630.3"/>
    <n v="0"/>
    <n v="25630.3"/>
    <s v="No"/>
    <s v="esangoquiza"/>
    <s v="Activo"/>
    <s v="16-12-2019 20:30:27"/>
    <s v="16-12-2019"/>
    <s v="16-12-2019 20:33:33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datos-datacenter"/>
    <s v="Activo"/>
    <s v="De los Aceitunos E5-180 y Eloy Alfaro"/>
    <s v="FINANCIERO  SERVICIOS DATACENTER OCTUBRE 2019 Req  Lfgalarza    Jvillacis Soporte: Mail Recibido lunes  16 de diciembre de 2019 18:17"/>
    <s v="1791287541001"/>
    <m/>
    <m/>
    <x v="0"/>
    <s v="NUNEZ DE VELA E3-13 Y ATAHUALPA"/>
    <m/>
    <s v="14937090"/>
    <s v="Factura"/>
    <s v="002-011-000203581"/>
    <n v="22109.5"/>
    <n v="0"/>
    <n v="22109.5"/>
    <n v="0"/>
    <n v="22109.5"/>
    <n v="0"/>
    <n v="2653.14"/>
    <n v="2653.14"/>
    <n v="0"/>
    <n v="24762.639999999999"/>
    <n v="0"/>
    <n v="24762.639999999999"/>
    <s v="No"/>
    <s v="esangoquiza"/>
    <s v="Activo"/>
    <s v="16-12-2019 20:28:53"/>
    <s v="16-12-2019"/>
    <s v="16-12-2019 20:33:34"/>
    <m/>
    <m/>
    <s v="Eduardo Moises   Escobar Barragan "/>
    <s v="TELCONET - Quito"/>
    <s v="EMP"/>
    <m/>
    <m/>
    <m/>
    <m/>
    <m/>
    <m/>
    <m/>
    <m/>
    <m/>
    <m/>
    <m/>
    <m/>
    <m/>
  </r>
  <r>
    <d v="2019-12-01T00:00:00"/>
    <s v="megadatos-datacenter"/>
    <s v="Activo"/>
    <s v="De los Aceitunos E5-180 y Eloy Alfaro"/>
    <s v="FINANCIERO  SERVICIOS DATACENTER SEPTIEMBRE  2019 Req  Lfgalarza    Jvillacis Soporte: Mail Recibido lunes  16 de diciembre de 2019 18:17"/>
    <s v="1791287541001"/>
    <m/>
    <m/>
    <x v="0"/>
    <s v="NUNEZ DE VELA E3-13 Y ATAHUALPA"/>
    <m/>
    <s v="14937089"/>
    <s v="Factura"/>
    <s v="002-011-000203580"/>
    <n v="21798.799999999999"/>
    <n v="0"/>
    <n v="21798.799999999999"/>
    <n v="0"/>
    <n v="21798.799999999999"/>
    <n v="0"/>
    <n v="2615.86"/>
    <n v="2615.86"/>
    <n v="0"/>
    <n v="24414.66"/>
    <n v="0"/>
    <n v="24414.66"/>
    <s v="No"/>
    <s v="esangoquiza"/>
    <s v="Activo"/>
    <s v="16-12-2019 20:27:03"/>
    <s v="16-12-2019"/>
    <s v="16-12-2019 20:28:40"/>
    <m/>
    <m/>
    <s v="Eduardo Moises   Escobar Barragan "/>
    <s v="TELCONET - Quito"/>
    <s v="EMP"/>
    <m/>
    <m/>
    <m/>
    <m/>
    <m/>
    <m/>
    <m/>
    <m/>
    <m/>
    <m/>
    <m/>
    <m/>
    <m/>
  </r>
  <r>
    <d v="2019-01-01T00:00:00"/>
    <s v="linko_movil"/>
    <s v="Activo"/>
    <m/>
    <m/>
    <n v="992254572001"/>
    <s v="LINKOTEL   S  A"/>
    <m/>
    <x v="1"/>
    <s v="AV  LUIS ORRANTIA MZ  109 SOLAR 21 Y VICTOR HUGO SICOURET"/>
    <m/>
    <n v="10799580"/>
    <s v="Factura"/>
    <s v="001-011-000364750"/>
    <n v="750"/>
    <n v="0"/>
    <n v="750"/>
    <n v="0"/>
    <n v="750"/>
    <n v="0"/>
    <n v="90"/>
    <n v="90"/>
    <n v="0"/>
    <n v="840"/>
    <n v="0"/>
    <n v="840"/>
    <s v="Si"/>
    <s v="telcos"/>
    <s v="Activo"/>
    <s v="01-01-2019 00:25:53"/>
    <s v="02-01-2019"/>
    <s v="02-01-2019 07:04:43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1-01T00:00:00"/>
    <s v="linkosetel-gye-d"/>
    <s v="Activo"/>
    <m/>
    <m/>
    <n v="992254572001"/>
    <s v="LINKOTEL   S  A"/>
    <m/>
    <x v="1"/>
    <s v="AV  LUIS ORRANTIA MZ  109 SOLAR 21 Y VICTOR HUGO SICOURET"/>
    <m/>
    <n v="10800151"/>
    <s v="Factura"/>
    <s v="001-011-000365029"/>
    <n v="750"/>
    <n v="0"/>
    <n v="750"/>
    <n v="0"/>
    <n v="750"/>
    <n v="0"/>
    <n v="90"/>
    <n v="90"/>
    <n v="0"/>
    <n v="840"/>
    <n v="0"/>
    <n v="840"/>
    <s v="Si"/>
    <s v="telcos"/>
    <s v="Activo"/>
    <s v="01-01-2019 00:26:30"/>
    <s v="02-01-2019"/>
    <s v="02-01-2019 07:04:38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1-01T00:00:00"/>
    <s v="linkotel-terrasol"/>
    <s v="Activo"/>
    <m/>
    <m/>
    <n v="992254572001"/>
    <s v="LINKOTEL   S  A"/>
    <m/>
    <x v="1"/>
    <s v="AV  LUIS ORRANTIA MZ  109 SOLAR 21 Y VICTOR HUGO SICOURET"/>
    <m/>
    <n v="10798997"/>
    <s v="Factura"/>
    <s v="001-011-000364492"/>
    <n v="200"/>
    <n v="0"/>
    <n v="200"/>
    <n v="0"/>
    <n v="200"/>
    <n v="0"/>
    <n v="24"/>
    <n v="24"/>
    <n v="0"/>
    <n v="224"/>
    <n v="0"/>
    <n v="224"/>
    <s v="Si"/>
    <s v="telcos"/>
    <s v="Activo"/>
    <s v="01-01-2019 00:25:22"/>
    <s v="02-01-2019"/>
    <s v="02-01-2019 07:01:32"/>
    <m/>
    <s v="EFECTIVO"/>
    <s v="MARCO VINICIO  RODRIGUEZ QUINDE"/>
    <s v="TELCONET - Guayaquil"/>
    <s v="EMP"/>
    <m/>
    <m/>
    <m/>
    <m/>
    <m/>
    <m/>
    <m/>
    <m/>
    <m/>
    <m/>
    <s v="TELCONET - Guayaquil"/>
    <n v="4"/>
    <n v="0"/>
  </r>
  <r>
    <d v="2019-01-01T00:00:00"/>
    <s v="linkotelsa4"/>
    <s v="Activo"/>
    <m/>
    <m/>
    <n v="992254572001"/>
    <s v="LINKOTEL   S  A"/>
    <m/>
    <x v="1"/>
    <s v="AV  LUIS ORRANTIA MZ  109 SOLAR 21 Y VICTOR HUGO SICOURET"/>
    <m/>
    <n v="10799581"/>
    <s v="Factura"/>
    <s v="001-011-000364751"/>
    <n v="4401.5200000000004"/>
    <n v="640"/>
    <n v="3761.52"/>
    <n v="0"/>
    <n v="3761.52"/>
    <n v="0"/>
    <n v="451.38"/>
    <n v="451.38"/>
    <n v="0"/>
    <n v="4212.8999999999996"/>
    <n v="0"/>
    <n v="4212.8999999999996"/>
    <s v="Si"/>
    <s v="telcos"/>
    <s v="Activo"/>
    <s v="01-01-2019 00:25:53"/>
    <s v="02-01-2019"/>
    <s v="02-01-2019 07:04:38"/>
    <m/>
    <s v="EFECTIVO"/>
    <s v="MARCO VINICIO  RODRIGUEZ QUINDE"/>
    <s v="TELCONET - Guayaquil"/>
    <s v="EMP"/>
    <m/>
    <m/>
    <m/>
    <m/>
    <m/>
    <m/>
    <m/>
    <m/>
    <m/>
    <m/>
    <s v="TELCONET - Guayaquil"/>
    <n v="75.23"/>
    <n v="0"/>
  </r>
  <r>
    <d v="2019-01-01T00:00:00"/>
    <s v="linkotel-kennedygye"/>
    <s v="Activo"/>
    <m/>
    <m/>
    <n v="992254572001"/>
    <s v="LINKOTEL   S  A"/>
    <m/>
    <x v="1"/>
    <s v="AV  LUIS ORRANTIA MZ  109 SOLAR 21 Y VICTOR HUGO SICOURET"/>
    <m/>
    <n v="10796705"/>
    <s v="Factura"/>
    <s v="001-011-000363411"/>
    <n v="642.32000000000005"/>
    <n v="0"/>
    <n v="642.32000000000005"/>
    <n v="0"/>
    <n v="642.32000000000005"/>
    <n v="0"/>
    <n v="77.08"/>
    <n v="77.08"/>
    <n v="0"/>
    <n v="719.4"/>
    <n v="0"/>
    <n v="719.4"/>
    <s v="Si"/>
    <s v="telcos"/>
    <s v="Activo"/>
    <s v="01-01-2019 00:23:19"/>
    <s v="02-01-2019"/>
    <s v="02-01-2019 07:01:06"/>
    <m/>
    <s v="EFECTIVO"/>
    <s v="MARCO VINICIO  RODRIGUEZ QUINDE"/>
    <s v="TELCONET - Guayaquil"/>
    <s v="EMP"/>
    <m/>
    <m/>
    <m/>
    <m/>
    <m/>
    <m/>
    <m/>
    <m/>
    <m/>
    <m/>
    <s v="TELCONET - Guayaquil"/>
    <n v="12.85"/>
    <n v="0"/>
  </r>
  <r>
    <d v="2019-01-01T00:00:00"/>
    <s v="linkotel-datacenter"/>
    <s v="Activo"/>
    <s v="atras del World Trade Center"/>
    <m/>
    <n v="992254572001"/>
    <s v="LINKOTEL   S  A"/>
    <m/>
    <x v="1"/>
    <s v="AV  LUIS ORRANTIA MZ  109 SOLAR 21 Y VICTOR HUGO SICOURET"/>
    <m/>
    <n v="10796706"/>
    <s v="Factura"/>
    <s v="001-011-000363412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01-2019 00:23:19"/>
    <s v="02-01-2019"/>
    <s v="02-01-2019 07:01:11"/>
    <m/>
    <s v="EFECTIVO"/>
    <s v="MARCO VINICIO  RODRIGUEZ QUINDE"/>
    <s v="TELCONET - Guayaquil"/>
    <s v="EMP"/>
    <m/>
    <m/>
    <m/>
    <m/>
    <m/>
    <m/>
    <m/>
    <m/>
    <m/>
    <m/>
    <s v="TELCONET - Guayaquil"/>
    <n v="69.709999999999994"/>
    <n v="0"/>
  </r>
  <r>
    <d v="2019-01-01T00:00:00"/>
    <s v="linkotel-americancallcenter"/>
    <s v="Activo"/>
    <m/>
    <m/>
    <n v="992254572001"/>
    <s v="LINKOTEL   S  A"/>
    <m/>
    <x v="1"/>
    <s v="AV  LUIS ORRANTIA MZ  109 SOLAR 21 Y VICTOR HUGO SICOURET"/>
    <m/>
    <n v="10798996"/>
    <s v="Factura"/>
    <s v="001-011-000364491"/>
    <n v="1251"/>
    <n v="0"/>
    <n v="1251"/>
    <n v="0"/>
    <n v="1251"/>
    <n v="0"/>
    <n v="150.12"/>
    <n v="150.12"/>
    <n v="0"/>
    <n v="1401.12"/>
    <n v="0"/>
    <n v="1401.12"/>
    <s v="Si"/>
    <s v="telcos"/>
    <s v="Activo"/>
    <s v="01-01-2019 00:25:22"/>
    <s v="02-01-2019"/>
    <s v="02-01-2019 07:01:32"/>
    <m/>
    <s v="EFECTIVO"/>
    <s v="MARCO VINICIO  RODRIGUEZ QUINDE"/>
    <s v="TELCONET - Guayaquil"/>
    <s v="SERV"/>
    <m/>
    <m/>
    <m/>
    <m/>
    <m/>
    <m/>
    <m/>
    <m/>
    <m/>
    <m/>
    <s v="TELCONET - Guayaquil"/>
    <n v="25.02"/>
    <n v="0"/>
  </r>
  <r>
    <d v="2019-01-01T00:00:00"/>
    <s v="linkotel-americancallcenter"/>
    <s v="Activo"/>
    <m/>
    <s v="L3MPLS 1024  K -  linkotel-contecongye  Facturacion proporcional del servicio desde: 2018-12-19 hasta: 2018-12-27"/>
    <n v="992254572001"/>
    <s v="LINKOTEL   S  A"/>
    <m/>
    <x v="1"/>
    <s v="AV  LUIS ORRANTIA MZ  109 SOLAR 21 Y VICTOR HUGO SICOURET"/>
    <m/>
    <n v="10788538"/>
    <s v="Factura proporcional"/>
    <s v="001-011-000365395"/>
    <n v="150"/>
    <n v="0"/>
    <n v="150"/>
    <n v="0"/>
    <n v="150"/>
    <n v="0"/>
    <n v="18"/>
    <n v="18"/>
    <n v="0"/>
    <n v="168"/>
    <n v="0"/>
    <n v="168"/>
    <s v="Si"/>
    <s v="telcos_proporcional"/>
    <s v="Activo"/>
    <s v="19-12-2018 23:52:15"/>
    <s v="03-01-2019"/>
    <s v="03-01-2019 09:53:32"/>
    <m/>
    <s v="EFECTIVO"/>
    <s v="MARCO VINICIO  RODRIGUEZ QUINDE"/>
    <s v="TELCONET - Guayaquil"/>
    <s v="SERV"/>
    <m/>
    <m/>
    <m/>
    <m/>
    <m/>
    <m/>
    <m/>
    <m/>
    <m/>
    <m/>
    <s v="TELCONET - Guayaquil"/>
    <n v="3"/>
    <n v="0"/>
  </r>
  <r>
    <d v="2019-02-01T00:00:00"/>
    <s v="linko_movil"/>
    <s v="Activo"/>
    <m/>
    <m/>
    <n v="992254572001"/>
    <s v="LINKOTEL   S  A"/>
    <m/>
    <x v="1"/>
    <s v="AV  LUIS ORRANTIA MZ  109 SOLAR 21 Y VICTOR HUGO SICOURET"/>
    <m/>
    <n v="11102667"/>
    <s v="Factura"/>
    <s v="001-011-000367587"/>
    <n v="750"/>
    <n v="0"/>
    <n v="750"/>
    <n v="0"/>
    <n v="750"/>
    <n v="0"/>
    <n v="90"/>
    <n v="90"/>
    <n v="0"/>
    <n v="840"/>
    <n v="0"/>
    <n v="840"/>
    <s v="Si"/>
    <s v="telcos"/>
    <s v="Activo"/>
    <d v="2019-02-01T00:31:14"/>
    <d v="2019-02-01T00:00:00"/>
    <d v="2019-02-01T10:07:53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2-01T00:00:00"/>
    <s v="linkosetel-gye-d"/>
    <s v="Activo"/>
    <m/>
    <m/>
    <n v="992254572001"/>
    <s v="LINKOTEL   S  A"/>
    <m/>
    <x v="1"/>
    <s v="AV  LUIS ORRANTIA MZ  109 SOLAR 21 Y VICTOR HUGO SICOURET"/>
    <m/>
    <n v="11103243"/>
    <s v="Factura"/>
    <s v="001-011-000367874"/>
    <n v="750"/>
    <n v="0"/>
    <n v="750"/>
    <n v="0"/>
    <n v="750"/>
    <n v="0"/>
    <n v="90"/>
    <n v="90"/>
    <n v="0"/>
    <n v="840"/>
    <n v="0"/>
    <n v="840"/>
    <s v="Si"/>
    <s v="telcos"/>
    <s v="Activo"/>
    <d v="2019-02-01T00:32:02"/>
    <d v="2019-02-01T00:00:00"/>
    <d v="2019-02-01T10:07:57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2-01T00:00:00"/>
    <s v="linkotel-terrasol"/>
    <s v="Activo"/>
    <m/>
    <m/>
    <n v="992254572001"/>
    <s v="LINKOTEL   S  A"/>
    <m/>
    <x v="1"/>
    <s v="AV  LUIS ORRANTIA MZ  109 SOLAR 21 Y VICTOR HUGO SICOURET"/>
    <m/>
    <n v="11102078"/>
    <s v="Factura"/>
    <s v="001-011-000367328"/>
    <n v="200"/>
    <n v="0"/>
    <n v="200"/>
    <n v="0"/>
    <n v="200"/>
    <n v="0"/>
    <n v="24"/>
    <n v="24"/>
    <n v="0"/>
    <n v="224"/>
    <n v="0"/>
    <n v="224"/>
    <s v="Si"/>
    <s v="telcos"/>
    <s v="Activo"/>
    <d v="2019-02-01T00:30:35"/>
    <d v="2019-02-01T00:00:00"/>
    <d v="2019-02-01T10:07:48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2-01T00:00:00"/>
    <s v="linkotelsa4"/>
    <s v="Activo"/>
    <m/>
    <m/>
    <n v="992254572001"/>
    <s v="LINKOTEL   S  A"/>
    <m/>
    <x v="1"/>
    <s v="AV  LUIS ORRANTIA MZ  109 SOLAR 21 Y VICTOR HUGO SICOURET"/>
    <m/>
    <n v="11102668"/>
    <s v="Factura"/>
    <s v="001-011-000367588"/>
    <n v="4201.5200000000004"/>
    <n v="640"/>
    <n v="3561.52"/>
    <n v="0"/>
    <n v="3561.52"/>
    <n v="0"/>
    <n v="427.38"/>
    <n v="427.38"/>
    <n v="0"/>
    <n v="3988.9"/>
    <n v="0"/>
    <n v="3988.9"/>
    <s v="Si"/>
    <s v="telcos"/>
    <s v="Activo"/>
    <d v="2019-02-01T00:31:14"/>
    <d v="2019-02-01T00:00:00"/>
    <d v="2019-02-01T10:07:52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2-01T00:00:00"/>
    <s v="linkotel-kennedygye"/>
    <s v="Activo"/>
    <m/>
    <m/>
    <n v="992254572001"/>
    <s v="LINKOTEL   S  A"/>
    <m/>
    <x v="1"/>
    <s v="AV  LUIS ORRANTIA MZ  109 SOLAR 21 Y VICTOR HUGO SICOURET"/>
    <m/>
    <n v="11099767"/>
    <s v="Factura"/>
    <s v="001-011-000366240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d v="2019-02-01T00:27:53"/>
    <d v="2019-02-01T00:00:00"/>
    <d v="2019-02-01T10:04:55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2-01T00:00:00"/>
    <s v="linkotel-datacenter"/>
    <s v="Activo"/>
    <s v="atras del World Trade Center"/>
    <m/>
    <n v="992254572001"/>
    <s v="LINKOTEL   S  A"/>
    <m/>
    <x v="1"/>
    <s v="AV  LUIS ORRANTIA MZ  109 SOLAR 21 Y VICTOR HUGO SICOURET"/>
    <m/>
    <n v="11099768"/>
    <s v="Factura"/>
    <s v="001-011-000366241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d v="2019-02-01T00:27:53"/>
    <d v="2019-02-01T00:00:00"/>
    <d v="2019-02-01T10:05:03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2-01T00:00:00"/>
    <s v="linkotel-americancallcenter"/>
    <s v="Activo"/>
    <m/>
    <m/>
    <n v="992254572001"/>
    <s v="LINKOTEL   S  A"/>
    <m/>
    <x v="1"/>
    <s v="AV  LUIS ORRANTIA MZ  109 SOLAR 21 Y VICTOR HUGO SICOURET"/>
    <m/>
    <n v="11102077"/>
    <s v="Factura"/>
    <s v="001-011-000367327"/>
    <n v="1251"/>
    <n v="0"/>
    <n v="1251"/>
    <n v="0"/>
    <n v="1251"/>
    <n v="0"/>
    <n v="150.12"/>
    <n v="150.12"/>
    <n v="0"/>
    <n v="1401.12"/>
    <n v="0"/>
    <n v="1401.12"/>
    <s v="Si"/>
    <s v="telcos"/>
    <s v="Activo"/>
    <d v="2019-02-01T00:30:35"/>
    <d v="2019-02-01T00:00:00"/>
    <d v="2019-02-01T10:07:52"/>
    <m/>
    <s v="EFECTIVO"/>
    <s v="MARCO VINICIO  RODRIGUEZ QUINDE"/>
    <s v="TELCONET - Guayaquil"/>
    <s v="SERV"/>
    <m/>
    <m/>
    <m/>
    <m/>
    <m/>
    <m/>
    <m/>
    <m/>
    <m/>
    <m/>
    <s v="TELCONET - Guayaquil"/>
    <n v="0"/>
    <n v="0"/>
  </r>
  <r>
    <d v="2019-03-01T00:00:00"/>
    <s v="linko_movil"/>
    <s v="Activo"/>
    <m/>
    <m/>
    <n v="992254572001"/>
    <s v="LINKOTEL   S  A"/>
    <m/>
    <x v="1"/>
    <s v="AV  LUIS ORRANTIA MZ  109 SOLAR 21 Y VICTOR HUGO SICOURET"/>
    <m/>
    <n v="11417890"/>
    <s v="Factura"/>
    <s v="001-011-000370519"/>
    <n v="750"/>
    <n v="0"/>
    <n v="750"/>
    <n v="0"/>
    <n v="750"/>
    <n v="0"/>
    <n v="90"/>
    <n v="90"/>
    <n v="0"/>
    <n v="840"/>
    <n v="0"/>
    <n v="840"/>
    <s v="Si"/>
    <s v="telcos"/>
    <s v="Activo"/>
    <s v="01-03-2019 00:28:18"/>
    <s v="01-03-2019"/>
    <s v="01-03-2019 07:03:23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3-01T00:00:00"/>
    <s v="linkosetel-gye-d"/>
    <s v="Activo"/>
    <m/>
    <m/>
    <n v="992254572001"/>
    <s v="LINKOTEL   S  A"/>
    <m/>
    <x v="1"/>
    <s v="AV  LUIS ORRANTIA MZ  109 SOLAR 21 Y VICTOR HUGO SICOURET"/>
    <m/>
    <n v="11418456"/>
    <s v="Factura"/>
    <s v="001-011-000370797"/>
    <n v="750"/>
    <n v="0"/>
    <n v="750"/>
    <n v="0"/>
    <n v="750"/>
    <n v="0"/>
    <n v="90"/>
    <n v="90"/>
    <n v="0"/>
    <n v="840"/>
    <n v="0"/>
    <n v="840"/>
    <s v="Si"/>
    <s v="telcos"/>
    <s v="Activo"/>
    <s v="01-03-2019 00:29:01"/>
    <s v="01-03-2019"/>
    <s v="01-03-2019 07:03:23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3-01T00:00:00"/>
    <s v="linkotel-terrasol"/>
    <s v="Activo"/>
    <m/>
    <m/>
    <n v="992254572001"/>
    <s v="LINKOTEL   S  A"/>
    <m/>
    <x v="1"/>
    <s v="AV  LUIS ORRANTIA MZ  109 SOLAR 21 Y VICTOR HUGO SICOURET"/>
    <m/>
    <n v="11417295"/>
    <s v="Factura"/>
    <s v="001-011-000370253"/>
    <n v="200"/>
    <n v="0"/>
    <n v="200"/>
    <n v="0"/>
    <n v="200"/>
    <n v="0"/>
    <n v="24"/>
    <n v="24"/>
    <n v="0"/>
    <n v="224"/>
    <n v="0"/>
    <n v="224"/>
    <s v="Si"/>
    <s v="telcos"/>
    <s v="Activo"/>
    <s v="01-03-2019 00:27:40"/>
    <s v="01-03-2019"/>
    <s v="01-03-2019 07:03:23"/>
    <m/>
    <s v="EFECTIVO"/>
    <s v="MARCO VINICIO  RODRIGUEZ QUINDE"/>
    <s v="TELCONET - Guayaquil"/>
    <s v="EMP"/>
    <m/>
    <m/>
    <m/>
    <m/>
    <m/>
    <m/>
    <m/>
    <m/>
    <m/>
    <m/>
    <s v="TELCONET - Guayaquil"/>
    <n v="4"/>
    <n v="0"/>
  </r>
  <r>
    <d v="2019-03-01T00:00:00"/>
    <s v="linkotelsa4"/>
    <s v="Activo"/>
    <m/>
    <m/>
    <n v="992254572001"/>
    <s v="LINKOTEL   S  A"/>
    <m/>
    <x v="1"/>
    <s v="AV  LUIS ORRANTIA MZ  109 SOLAR 21 Y VICTOR HUGO SICOURET"/>
    <m/>
    <n v="11417891"/>
    <s v="Factura"/>
    <s v="001-011-000370520"/>
    <n v="4201.5200000000004"/>
    <n v="640"/>
    <n v="3561.52"/>
    <n v="0"/>
    <n v="3561.52"/>
    <n v="0"/>
    <n v="427.38"/>
    <n v="427.38"/>
    <n v="0"/>
    <n v="3988.9"/>
    <n v="0"/>
    <n v="3988.9"/>
    <s v="Si"/>
    <s v="telcos"/>
    <s v="Activo"/>
    <s v="01-03-2019 00:28:18"/>
    <s v="01-03-2019"/>
    <s v="01-03-2019 07:03:23"/>
    <m/>
    <s v="EFECTIVO"/>
    <s v="MARCO VINICIO  RODRIGUEZ QUINDE"/>
    <s v="TELCONET - Guayaquil"/>
    <s v="EMP"/>
    <m/>
    <m/>
    <m/>
    <m/>
    <m/>
    <m/>
    <m/>
    <m/>
    <m/>
    <m/>
    <s v="TELCONET - Guayaquil"/>
    <n v="71.23"/>
    <n v="0"/>
  </r>
  <r>
    <d v="2019-03-01T00:00:00"/>
    <s v="linkotel-kennedygye"/>
    <s v="Activo"/>
    <m/>
    <m/>
    <n v="992254572001"/>
    <s v="LINKOTEL   S  A"/>
    <m/>
    <x v="1"/>
    <s v="AV  LUIS ORRANTIA MZ  109 SOLAR 21 Y VICTOR HUGO SICOURET"/>
    <m/>
    <n v="11414969"/>
    <s v="Factura"/>
    <s v="001-011-000369155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03-2019 00:25:03"/>
    <s v="01-03-2019"/>
    <s v="01-03-2019 07:02:30"/>
    <m/>
    <s v="EFECTIVO"/>
    <s v="MARCO VINICIO  RODRIGUEZ QUINDE"/>
    <s v="TELCONET - Guayaquil"/>
    <s v="EMP"/>
    <m/>
    <m/>
    <m/>
    <m/>
    <m/>
    <m/>
    <m/>
    <m/>
    <m/>
    <m/>
    <s v="TELCONET - Guayaquil"/>
    <n v="2.85"/>
    <n v="0"/>
  </r>
  <r>
    <d v="2019-03-01T00:00:00"/>
    <s v="linkotel-datacenter"/>
    <s v="Activo"/>
    <s v="atras del World Trade Center"/>
    <m/>
    <n v="992254572001"/>
    <s v="LINKOTEL   S  A"/>
    <m/>
    <x v="1"/>
    <s v="AV  LUIS ORRANTIA MZ  109 SOLAR 21 Y VICTOR HUGO SICOURET"/>
    <m/>
    <n v="11414970"/>
    <s v="Factura"/>
    <s v="001-011-000369156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03-2019 00:25:03"/>
    <s v="01-03-2019"/>
    <s v="01-03-2019 07:02:29"/>
    <m/>
    <s v="EFECTIVO"/>
    <s v="MARCO VINICIO  RODRIGUEZ QUINDE"/>
    <s v="TELCONET - Guayaquil"/>
    <s v="EMP"/>
    <m/>
    <m/>
    <m/>
    <m/>
    <m/>
    <m/>
    <m/>
    <m/>
    <m/>
    <m/>
    <s v="TELCONET - Guayaquil"/>
    <n v="69.709999999999994"/>
    <n v="0"/>
  </r>
  <r>
    <d v="2019-03-01T00:00:00"/>
    <s v="linkotel-americancallcenter"/>
    <s v="Activo"/>
    <m/>
    <m/>
    <n v="992254572001"/>
    <s v="LINKOTEL   S  A"/>
    <m/>
    <x v="1"/>
    <s v="AV  LUIS ORRANTIA MZ  109 SOLAR 21 Y VICTOR HUGO SICOURET"/>
    <m/>
    <n v="11417294"/>
    <s v="Factura"/>
    <s v="001-011-000370252"/>
    <n v="1251"/>
    <n v="0"/>
    <n v="1251"/>
    <n v="0"/>
    <n v="1251"/>
    <n v="0"/>
    <n v="150.12"/>
    <n v="150.12"/>
    <n v="0"/>
    <n v="1401.12"/>
    <n v="0"/>
    <n v="1401.12"/>
    <s v="Si"/>
    <s v="telcos"/>
    <s v="Activo"/>
    <s v="01-03-2019 00:27:40"/>
    <s v="01-03-2019"/>
    <s v="01-03-2019 07:03:10"/>
    <m/>
    <s v="EFECTIVO"/>
    <s v="MARCO VINICIO  RODRIGUEZ QUINDE"/>
    <s v="TELCONET - Guayaquil"/>
    <s v="SERV"/>
    <m/>
    <m/>
    <m/>
    <m/>
    <m/>
    <m/>
    <m/>
    <m/>
    <m/>
    <m/>
    <s v="TELCONET - Guayaquil"/>
    <n v="25.02"/>
    <n v="0"/>
  </r>
  <r>
    <d v="2019-04-01T00:00:00"/>
    <s v="linko_movil"/>
    <s v="Activo"/>
    <m/>
    <m/>
    <n v="992254572001"/>
    <s v="LINKOTEL   S  A"/>
    <m/>
    <x v="1"/>
    <s v="AV  LUIS ORRANTIA MZ  109 SOLAR 21 Y VICTOR HUGO SICOURET"/>
    <m/>
    <n v="11738051"/>
    <s v="Factura"/>
    <s v="001-011-000373430"/>
    <n v="750"/>
    <n v="0"/>
    <n v="750"/>
    <n v="0"/>
    <n v="750"/>
    <n v="0"/>
    <n v="90"/>
    <n v="90"/>
    <n v="0"/>
    <n v="840"/>
    <n v="0"/>
    <n v="840"/>
    <s v="Si"/>
    <s v="telcos"/>
    <s v="Activo"/>
    <s v="01-04-2019 00:28:59"/>
    <s v="01-04-2019"/>
    <s v="01-04-2019 07:35:33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4-01T00:00:00"/>
    <s v="linkosetel-gye-d"/>
    <s v="Activo"/>
    <m/>
    <m/>
    <n v="992254572001"/>
    <s v="LINKOTEL   S  A"/>
    <m/>
    <x v="1"/>
    <s v="AV  LUIS ORRANTIA MZ  109 SOLAR 21 Y VICTOR HUGO SICOURET"/>
    <m/>
    <n v="11738622"/>
    <s v="Factura"/>
    <s v="001-011-000373710"/>
    <n v="750"/>
    <n v="0"/>
    <n v="750"/>
    <n v="0"/>
    <n v="750"/>
    <n v="0"/>
    <n v="90"/>
    <n v="90"/>
    <n v="0"/>
    <n v="840"/>
    <n v="0"/>
    <n v="840"/>
    <s v="Si"/>
    <s v="telcos"/>
    <s v="Activo"/>
    <s v="01-04-2019 00:29:32"/>
    <s v="01-04-2019"/>
    <s v="01-04-2019 07:36:19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4-01T00:00:00"/>
    <s v="linkotel-terrasol"/>
    <s v="Activo"/>
    <m/>
    <m/>
    <n v="992254572001"/>
    <s v="LINKOTEL   S  A"/>
    <m/>
    <x v="1"/>
    <s v="AV  LUIS ORRANTIA MZ  109 SOLAR 21 Y VICTOR HUGO SICOURET"/>
    <m/>
    <n v="11737460"/>
    <s v="Factura"/>
    <s v="001-011-000373162"/>
    <n v="200"/>
    <n v="0"/>
    <n v="200"/>
    <n v="0"/>
    <n v="200"/>
    <n v="0"/>
    <n v="24"/>
    <n v="24"/>
    <n v="0"/>
    <n v="224"/>
    <n v="0"/>
    <n v="224"/>
    <s v="Si"/>
    <s v="telcos"/>
    <s v="Activo"/>
    <s v="01-04-2019 00:28:30"/>
    <s v="01-04-2019"/>
    <s v="01-04-2019 07:35:33"/>
    <m/>
    <s v="EFECTIVO"/>
    <s v="MARCO VINICIO  RODRIGUEZ QUINDE"/>
    <s v="TELCONET - Guayaquil"/>
    <s v="EMP"/>
    <m/>
    <m/>
    <m/>
    <m/>
    <m/>
    <m/>
    <m/>
    <m/>
    <m/>
    <m/>
    <s v="TELCONET - Guayaquil"/>
    <n v="4"/>
    <n v="0"/>
  </r>
  <r>
    <d v="2019-04-01T00:00:00"/>
    <s v="linkotelsa4"/>
    <s v="Activo"/>
    <m/>
    <m/>
    <n v="992254572001"/>
    <s v="LINKOTEL   S  A"/>
    <m/>
    <x v="1"/>
    <s v="AV  LUIS ORRANTIA MZ  109 SOLAR 21 Y VICTOR HUGO SICOURET"/>
    <m/>
    <n v="11738052"/>
    <s v="Factura"/>
    <s v="001-011-000373431"/>
    <n v="3571.52"/>
    <n v="440"/>
    <n v="3131.52"/>
    <n v="0"/>
    <n v="3131.52"/>
    <n v="0"/>
    <n v="375.78"/>
    <n v="375.78"/>
    <n v="0"/>
    <n v="3507.3"/>
    <n v="0"/>
    <n v="3507.3"/>
    <s v="Si"/>
    <s v="telcos"/>
    <s v="Activo"/>
    <s v="01-04-2019 00:28:59"/>
    <s v="01-04-2019"/>
    <s v="01-04-2019 07:35:31"/>
    <m/>
    <s v="EFECTIVO"/>
    <s v="MARCO VINICIO  RODRIGUEZ QUINDE"/>
    <s v="TELCONET - Guayaquil"/>
    <s v="EMP"/>
    <m/>
    <m/>
    <m/>
    <m/>
    <m/>
    <m/>
    <m/>
    <m/>
    <m/>
    <m/>
    <s v="TELCONET - Guayaquil"/>
    <n v="62.63"/>
    <n v="0"/>
  </r>
  <r>
    <d v="2019-04-01T00:00:00"/>
    <s v="linkotel-kennedygye"/>
    <s v="Activo"/>
    <m/>
    <m/>
    <n v="992254572001"/>
    <s v="LINKOTEL   S  A"/>
    <m/>
    <x v="1"/>
    <s v="AV  LUIS ORRANTIA MZ  109 SOLAR 21 Y VICTOR HUGO SICOURET"/>
    <m/>
    <n v="11735123"/>
    <s v="Factura"/>
    <s v="001-011-000372057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04-2019 00:26:20"/>
    <s v="01-04-2019"/>
    <s v="01-04-2019 07:35:01"/>
    <m/>
    <s v="EFECTIVO"/>
    <s v="MARCO VINICIO  RODRIGUEZ QUINDE"/>
    <s v="TELCONET - Guayaquil"/>
    <s v="EMP"/>
    <m/>
    <m/>
    <m/>
    <m/>
    <m/>
    <m/>
    <m/>
    <m/>
    <m/>
    <m/>
    <s v="TELCONET - Guayaquil"/>
    <n v="2.85"/>
    <n v="0"/>
  </r>
  <r>
    <d v="2019-04-01T00:00:00"/>
    <s v="linkotel-datacenter"/>
    <s v="Activo"/>
    <s v="atras del World Trade Center"/>
    <m/>
    <n v="992254572001"/>
    <s v="LINKOTEL   S  A"/>
    <m/>
    <x v="1"/>
    <s v="AV  LUIS ORRANTIA MZ  109 SOLAR 21 Y VICTOR HUGO SICOURET"/>
    <m/>
    <n v="11735124"/>
    <s v="Factura"/>
    <s v="001-011-000372058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04-2019 00:26:20"/>
    <s v="01-04-2019"/>
    <s v="01-04-2019 07:35:03"/>
    <m/>
    <s v="EFECTIVO"/>
    <s v="MARCO VINICIO  RODRIGUEZ QUINDE"/>
    <s v="TELCONET - Guayaquil"/>
    <s v="EMP"/>
    <m/>
    <m/>
    <m/>
    <m/>
    <m/>
    <m/>
    <m/>
    <m/>
    <m/>
    <m/>
    <s v="TELCONET - Guayaquil"/>
    <n v="69.709999999999994"/>
    <n v="0"/>
  </r>
  <r>
    <d v="2019-04-01T00:00:00"/>
    <s v="linkotel-americancallcenter"/>
    <s v="Activo"/>
    <m/>
    <m/>
    <n v="992254572001"/>
    <s v="LINKOTEL   S  A"/>
    <m/>
    <x v="1"/>
    <s v="AV  LUIS ORRANTIA MZ  109 SOLAR 21 Y VICTOR HUGO SICOURET"/>
    <m/>
    <n v="11948905"/>
    <s v="Factura"/>
    <s v="001-011-000374109"/>
    <n v="150"/>
    <n v="0"/>
    <n v="150"/>
    <n v="0"/>
    <n v="150"/>
    <n v="0"/>
    <n v="18"/>
    <n v="18"/>
    <n v="0"/>
    <n v="168"/>
    <n v="0"/>
    <n v="168"/>
    <s v="Si"/>
    <s v="telcos_instalacion"/>
    <s v="Activo"/>
    <s v="04-04-2019 23:45:34"/>
    <s v="05-04-2019"/>
    <s v="07-04-2019 04:13:31"/>
    <m/>
    <s v="EFECTIVO"/>
    <s v="MARCO VINICIO  RODRIGUEZ QUINDE"/>
    <s v="TELCONET - Guayaquil"/>
    <s v="SERV"/>
    <m/>
    <m/>
    <m/>
    <m/>
    <m/>
    <m/>
    <m/>
    <m/>
    <m/>
    <m/>
    <s v="TELCONET - Guayaquil"/>
    <n v="3"/>
    <n v="0"/>
  </r>
  <r>
    <d v="2019-04-01T00:00:00"/>
    <s v="linkotel-americancallcenter"/>
    <s v="Activo"/>
    <m/>
    <m/>
    <n v="992254572001"/>
    <s v="LINKOTEL   S  A"/>
    <m/>
    <x v="1"/>
    <s v="AV  LUIS ORRANTIA MZ  109 SOLAR 21 Y VICTOR HUGO SICOURET"/>
    <m/>
    <n v="11737459"/>
    <s v="Factura"/>
    <s v="001-011-000373161"/>
    <n v="841"/>
    <n v="0"/>
    <n v="841"/>
    <n v="0"/>
    <n v="841"/>
    <n v="0"/>
    <n v="100.92"/>
    <n v="100.92"/>
    <n v="0"/>
    <n v="941.92"/>
    <n v="0"/>
    <n v="941.92"/>
    <s v="Si"/>
    <s v="telcos"/>
    <s v="Activo"/>
    <s v="01-04-2019 00:28:30"/>
    <s v="01-04-2019"/>
    <s v="01-04-2019 07:35:30"/>
    <m/>
    <s v="EFECTIVO"/>
    <s v="MARCO VINICIO  RODRIGUEZ QUINDE"/>
    <s v="TELCONET - Guayaquil"/>
    <s v="SERV"/>
    <m/>
    <m/>
    <m/>
    <m/>
    <m/>
    <m/>
    <m/>
    <m/>
    <m/>
    <m/>
    <s v="TELCONET - Guayaquil"/>
    <n v="16.82"/>
    <n v="0"/>
  </r>
  <r>
    <d v="2019-05-01T00:00:00"/>
    <s v="linko_movil"/>
    <s v="Activo"/>
    <m/>
    <m/>
    <n v="992254572001"/>
    <s v="LINKOTEL   S  A"/>
    <m/>
    <x v="1"/>
    <s v="AV  LUIS ORRANTIA MZ  109 SOLAR 21 Y VICTOR HUGO SICOURET"/>
    <m/>
    <n v="12067520"/>
    <s v="Factura"/>
    <s v="001-011-000376271"/>
    <n v="750"/>
    <n v="0"/>
    <n v="750"/>
    <n v="0"/>
    <n v="750"/>
    <n v="0"/>
    <n v="90"/>
    <n v="90"/>
    <n v="0"/>
    <n v="840"/>
    <n v="0"/>
    <n v="840"/>
    <s v="Si"/>
    <s v="telcos"/>
    <s v="Activo"/>
    <d v="2019-05-01T00:20:53"/>
    <d v="2019-05-02T00:00:00"/>
    <d v="2019-05-02T06:14:21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5-01T00:00:00"/>
    <s v="linkosetel-gye-d"/>
    <s v="Activo"/>
    <m/>
    <m/>
    <n v="992254572001"/>
    <s v="LINKOTEL   S  A"/>
    <m/>
    <x v="1"/>
    <s v="AV  LUIS ORRANTIA MZ  109 SOLAR 21 Y VICTOR HUGO SICOURET"/>
    <m/>
    <n v="12068097"/>
    <s v="Factura"/>
    <s v="001-011-000376556"/>
    <n v="750"/>
    <n v="0"/>
    <n v="750"/>
    <n v="0"/>
    <n v="750"/>
    <n v="0"/>
    <n v="90"/>
    <n v="90"/>
    <n v="0"/>
    <n v="840"/>
    <n v="0"/>
    <n v="840"/>
    <s v="Si"/>
    <s v="telcos"/>
    <s v="Activo"/>
    <d v="2019-05-01T00:21:03"/>
    <d v="2019-05-02T00:00:00"/>
    <d v="2019-05-02T06:14:29"/>
    <m/>
    <s v="EFECTIVO"/>
    <s v="MARCO VINICIO  RODRIGUEZ QUINDE"/>
    <s v="TELCONET - Guayaquil"/>
    <s v="EMP"/>
    <m/>
    <m/>
    <m/>
    <m/>
    <m/>
    <m/>
    <m/>
    <m/>
    <m/>
    <m/>
    <s v="TELCONET - Guayaquil"/>
    <n v="15"/>
    <n v="0"/>
  </r>
  <r>
    <d v="2019-05-01T00:00:00"/>
    <s v="linkotel-terrasol"/>
    <s v="Activo"/>
    <m/>
    <m/>
    <n v="992254572001"/>
    <s v="LINKOTEL   S  A"/>
    <m/>
    <x v="1"/>
    <s v="AV  LUIS ORRANTIA MZ  109 SOLAR 21 Y VICTOR HUGO SICOURET"/>
    <m/>
    <n v="12066929"/>
    <s v="Factura"/>
    <s v="001-011-000376005"/>
    <n v="200"/>
    <n v="0"/>
    <n v="200"/>
    <n v="0"/>
    <n v="200"/>
    <n v="0"/>
    <n v="24"/>
    <n v="24"/>
    <n v="0"/>
    <n v="224"/>
    <n v="0"/>
    <n v="224"/>
    <s v="Si"/>
    <s v="telcos"/>
    <s v="Activo"/>
    <d v="2019-05-01T00:20:45"/>
    <d v="2019-05-02T00:00:00"/>
    <d v="2019-05-02T06:14:21"/>
    <m/>
    <s v="EFECTIVO"/>
    <s v="MARCO VINICIO  RODRIGUEZ QUINDE"/>
    <s v="TELCONET - Guayaquil"/>
    <s v="EMP"/>
    <m/>
    <m/>
    <m/>
    <m/>
    <m/>
    <m/>
    <m/>
    <m/>
    <m/>
    <m/>
    <s v="TELCONET - Guayaquil"/>
    <n v="4"/>
    <n v="0"/>
  </r>
  <r>
    <d v="2019-05-01T00:00:00"/>
    <s v="linkotel-kennedygye"/>
    <s v="Activo"/>
    <m/>
    <m/>
    <n v="992254572001"/>
    <s v="LINKOTEL   S  A"/>
    <m/>
    <x v="1"/>
    <s v="AV  LUIS ORRANTIA MZ  109 SOLAR 21 Y VICTOR HUGO SICOURET"/>
    <m/>
    <n v="12064581"/>
    <s v="Factura"/>
    <s v="001-011-000374896"/>
    <n v="772.32"/>
    <n v="75"/>
    <n v="697.32"/>
    <n v="0"/>
    <n v="697.32"/>
    <n v="0"/>
    <n v="83.68"/>
    <n v="83.68"/>
    <n v="0"/>
    <n v="781"/>
    <n v="0"/>
    <n v="781"/>
    <s v="Si"/>
    <s v="telcos"/>
    <s v="Activo"/>
    <d v="2019-05-01T00:20:06"/>
    <d v="2019-05-02T00:00:00"/>
    <d v="2019-05-02T06:09:34"/>
    <m/>
    <s v="EFECTIVO"/>
    <s v="MARCO VINICIO  RODRIGUEZ QUINDE"/>
    <s v="TELCONET - Guayaquil"/>
    <s v="EMP"/>
    <m/>
    <m/>
    <m/>
    <m/>
    <m/>
    <m/>
    <m/>
    <m/>
    <m/>
    <m/>
    <s v="TELCONET - Guayaquil"/>
    <n v="13.95"/>
    <n v="0"/>
  </r>
  <r>
    <d v="2019-05-01T00:00:00"/>
    <s v="linkotel-datacenter"/>
    <s v="Activo"/>
    <s v="atras del World Trade Center"/>
    <m/>
    <n v="992254572001"/>
    <s v="LINKOTEL   S  A"/>
    <m/>
    <x v="1"/>
    <s v="AV  LUIS ORRANTIA MZ  109 SOLAR 21 Y VICTOR HUGO SICOURET"/>
    <m/>
    <n v="12064582"/>
    <s v="Factura"/>
    <s v="001-011-000374897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d v="2019-05-01T00:20:06"/>
    <d v="2019-05-02T00:00:00"/>
    <d v="2019-05-02T06:09:38"/>
    <m/>
    <s v="EFECTIVO"/>
    <s v="MARCO VINICIO  RODRIGUEZ QUINDE"/>
    <s v="TELCONET - Guayaquil"/>
    <s v="EMP"/>
    <m/>
    <m/>
    <m/>
    <m/>
    <m/>
    <m/>
    <m/>
    <m/>
    <m/>
    <m/>
    <s v="TELCONET - Guayaquil"/>
    <n v="69.709999999999994"/>
    <n v="0"/>
  </r>
  <r>
    <d v="2019-05-01T00:00:00"/>
    <s v="linkotel-americancallcenter"/>
    <s v="Activo"/>
    <m/>
    <m/>
    <n v="992254572001"/>
    <s v="LINKOTEL   S  A"/>
    <m/>
    <x v="1"/>
    <s v="AV  LUIS ORRANTIA MZ  109 SOLAR 21 Y VICTOR HUGO SICOURET"/>
    <m/>
    <n v="12066928"/>
    <s v="Factura"/>
    <s v="001-011-000376004"/>
    <n v="911"/>
    <n v="0"/>
    <n v="911"/>
    <n v="0"/>
    <n v="911"/>
    <n v="0"/>
    <n v="109.32"/>
    <n v="109.32"/>
    <n v="0"/>
    <n v="1020.32"/>
    <n v="0"/>
    <n v="1020.32"/>
    <s v="Si"/>
    <s v="telcos"/>
    <s v="Activo"/>
    <d v="2019-05-01T00:20:44"/>
    <d v="2019-05-02T00:00:00"/>
    <d v="2019-05-02T06:14:21"/>
    <m/>
    <s v="EFECTIVO"/>
    <s v="MARCO VINICIO  RODRIGUEZ QUINDE"/>
    <s v="TELCONET - Guayaquil"/>
    <s v="SERV"/>
    <m/>
    <m/>
    <m/>
    <m/>
    <m/>
    <m/>
    <m/>
    <m/>
    <m/>
    <m/>
    <s v="TELCONET - Guayaquil"/>
    <n v="18.22"/>
    <n v="0"/>
  </r>
  <r>
    <d v="2019-06-01T00:00:00"/>
    <s v="linko_movil"/>
    <s v="Activo"/>
    <m/>
    <m/>
    <n v="992254572001"/>
    <s v="LINKOTEL   S  A"/>
    <m/>
    <x v="1"/>
    <s v="AV  LUIS ORRANTIA MZ  109 SOLAR 21 Y VICTOR HUGO SICOURET"/>
    <m/>
    <n v="12407528"/>
    <s v="Factura"/>
    <s v="001-011-000379120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06-2019 00:21:36"/>
    <s v="03-06-2019"/>
    <s v="03-06-2019 05:55:33"/>
    <m/>
    <s v="EFECTIVO"/>
    <s v="MARCO VINICIO  RODRIGUEZ QUINDE"/>
    <s v="TELCONET - Guayaquil"/>
    <s v="EMP"/>
    <m/>
    <m/>
    <m/>
    <m/>
    <m/>
    <m/>
    <m/>
    <m/>
    <m/>
    <m/>
    <s v="TELCONET - Guayaquil"/>
    <n v="1.4"/>
    <n v="0"/>
  </r>
  <r>
    <d v="2019-06-01T00:00:00"/>
    <s v="linkosetel-gye-d"/>
    <s v="Activo"/>
    <m/>
    <m/>
    <n v="992254572001"/>
    <s v="LINKOTEL   S  A"/>
    <m/>
    <x v="1"/>
    <s v="AV  LUIS ORRANTIA MZ  109 SOLAR 21 Y VICTOR HUGO SICOURET"/>
    <m/>
    <n v="12408099"/>
    <s v="Factura"/>
    <s v="001-011-000379402"/>
    <n v="140"/>
    <n v="0"/>
    <n v="140"/>
    <n v="0"/>
    <n v="140"/>
    <n v="0"/>
    <n v="16.8"/>
    <n v="16.8"/>
    <n v="0"/>
    <n v="156.80000000000001"/>
    <n v="0"/>
    <n v="156.80000000000001"/>
    <s v="Si"/>
    <s v="telcos"/>
    <s v="Activo"/>
    <s v="01-06-2019 00:21:44"/>
    <s v="03-06-2019"/>
    <s v="03-06-2019 05:59:15"/>
    <m/>
    <s v="EFECTIVO"/>
    <s v="MARCO VINICIO  RODRIGUEZ QUINDE"/>
    <s v="TELCONET - Guayaquil"/>
    <s v="EMP"/>
    <m/>
    <m/>
    <m/>
    <m/>
    <m/>
    <m/>
    <m/>
    <m/>
    <m/>
    <m/>
    <s v="TELCONET - Guayaquil"/>
    <n v="2.8"/>
    <n v="0"/>
  </r>
  <r>
    <d v="2019-06-01T00:00:00"/>
    <s v="linkotelsa4"/>
    <s v="Activo"/>
    <m/>
    <m/>
    <n v="992254572001"/>
    <s v="LINKOTEL   S  A"/>
    <m/>
    <x v="1"/>
    <s v="AV  LUIS ORRANTIA MZ  109 SOLAR 21 Y VICTOR HUGO SICOURET"/>
    <m/>
    <n v="12407529"/>
    <s v="Factura"/>
    <s v="001-011-000379121"/>
    <n v="1347.2"/>
    <n v="0"/>
    <n v="1347.2"/>
    <n v="0"/>
    <n v="1347.2"/>
    <n v="0"/>
    <n v="161.66"/>
    <n v="161.66"/>
    <n v="0"/>
    <n v="1508.86"/>
    <n v="0"/>
    <n v="1508.86"/>
    <s v="Si"/>
    <s v="telcos"/>
    <s v="Activo"/>
    <s v="01-06-2019 00:21:36"/>
    <s v="03-06-2019"/>
    <s v="03-06-2019 05:55:34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6-01T00:00:00"/>
    <s v="linkotel-kennedygye"/>
    <s v="Activo"/>
    <m/>
    <m/>
    <n v="992254572001"/>
    <s v="LINKOTEL   S  A"/>
    <m/>
    <x v="1"/>
    <s v="AV  LUIS ORRANTIA MZ  109 SOLAR 21 Y VICTOR HUGO SICOURET"/>
    <m/>
    <n v="12404565"/>
    <s v="Factura"/>
    <s v="001-011-000377738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06-2019 00:20:55"/>
    <s v="03-06-2019"/>
    <s v="03-06-2019 05:54:59"/>
    <m/>
    <s v="EFECTIVO"/>
    <s v="MARCO VINICIO  RODRIGUEZ QUINDE"/>
    <s v="TELCONET - Guayaquil"/>
    <s v="EMP"/>
    <m/>
    <m/>
    <m/>
    <m/>
    <m/>
    <m/>
    <m/>
    <m/>
    <m/>
    <m/>
    <s v="TELCONET - Guayaquil"/>
    <n v="2.85"/>
    <n v="0"/>
  </r>
  <r>
    <d v="2019-06-01T00:00:00"/>
    <s v="linkotel-datacenter"/>
    <s v="Activo"/>
    <s v="atras del World Trade Center"/>
    <m/>
    <n v="992254572001"/>
    <s v="LINKOTEL   S  A"/>
    <m/>
    <x v="1"/>
    <s v="AV  LUIS ORRANTIA MZ  109 SOLAR 21 Y VICTOR HUGO SICOURET"/>
    <m/>
    <n v="12404566"/>
    <s v="Factura"/>
    <s v="001-011-000377739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06-2019 00:20:55"/>
    <s v="03-06-2019"/>
    <s v="03-06-2019 05:54:59"/>
    <m/>
    <s v="EFECTIVO"/>
    <s v="MARCO VINICIO  RODRIGUEZ QUINDE"/>
    <s v="TELCONET - Guayaquil"/>
    <s v="EMP"/>
    <m/>
    <m/>
    <m/>
    <m/>
    <m/>
    <m/>
    <m/>
    <m/>
    <m/>
    <m/>
    <s v="TELCONET - Guayaquil"/>
    <n v="69.709999999999994"/>
    <n v="0"/>
  </r>
  <r>
    <d v="2019-06-01T00:00:00"/>
    <s v="linkotel-americancallcenter"/>
    <s v="Activo"/>
    <m/>
    <m/>
    <n v="992254572001"/>
    <s v="LINKOTEL   S  A"/>
    <m/>
    <x v="1"/>
    <s v="AV  LUIS ORRANTIA MZ  109 SOLAR 21 Y VICTOR HUGO SICOURET"/>
    <m/>
    <n v="12406938"/>
    <s v="Factura"/>
    <s v="001-011-000378853"/>
    <n v="891"/>
    <n v="0"/>
    <n v="891"/>
    <n v="0"/>
    <n v="891"/>
    <n v="0"/>
    <n v="106.92"/>
    <n v="106.92"/>
    <n v="0"/>
    <n v="997.92"/>
    <n v="0"/>
    <n v="997.92"/>
    <s v="Si"/>
    <s v="telcos"/>
    <s v="Activo"/>
    <s v="01-06-2019 00:21:28"/>
    <s v="03-06-2019"/>
    <s v="03-06-2019 05:55:33"/>
    <m/>
    <s v="EFECTIVO"/>
    <s v="MARCO VINICIO  RODRIGUEZ QUINDE"/>
    <s v="TELCONET - Guayaquil"/>
    <s v="SERV"/>
    <m/>
    <m/>
    <m/>
    <m/>
    <m/>
    <m/>
    <m/>
    <m/>
    <m/>
    <m/>
    <s v="TELCONET - Guayaquil"/>
    <n v="17.82"/>
    <n v="0"/>
  </r>
  <r>
    <d v="2019-07-01T00:00:00"/>
    <s v="linko_movil"/>
    <s v="Activo"/>
    <m/>
    <m/>
    <n v="992254572001"/>
    <s v="LINKOTEL   S  A"/>
    <m/>
    <x v="1"/>
    <s v="AV  LUIS ORRANTIA MZ  109 SOLAR 21 Y VICTOR HUGO SICOURET"/>
    <m/>
    <n v="12750100"/>
    <s v="Factura"/>
    <s v="001-011-000381993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07-2019 00:21:09"/>
    <s v="01-07-2019"/>
    <s v="01-07-2019 06:09:26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7-01T00:00:00"/>
    <s v="linkosetel-gye-d"/>
    <s v="Activo"/>
    <m/>
    <m/>
    <n v="992254572001"/>
    <s v="LINKOTEL   S  A"/>
    <m/>
    <x v="1"/>
    <s v="AV  LUIS ORRANTIA MZ  109 SOLAR 21 Y VICTOR HUGO SICOURET"/>
    <m/>
    <n v="12750683"/>
    <s v="Factura"/>
    <s v="001-011-000382284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07-2019 00:21:18"/>
    <s v="01-07-2019"/>
    <s v="01-07-2019 06:09:28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7-01T00:00:00"/>
    <s v="linkotelsa4"/>
    <s v="Activo"/>
    <m/>
    <m/>
    <n v="992254572001"/>
    <s v="LINKOTEL   S  A"/>
    <m/>
    <x v="1"/>
    <s v="AV  LUIS ORRANTIA MZ  109 SOLAR 21 Y VICTOR HUGO SICOURET"/>
    <m/>
    <n v="12750101"/>
    <s v="Factura"/>
    <s v="001-011-000381994"/>
    <n v="1347.2"/>
    <n v="0"/>
    <n v="1347.2"/>
    <n v="0"/>
    <n v="1347.2"/>
    <n v="0"/>
    <n v="161.66"/>
    <n v="161.66"/>
    <n v="0"/>
    <n v="1508.86"/>
    <n v="0"/>
    <n v="1508.86"/>
    <s v="Si"/>
    <s v="telcos"/>
    <s v="Activo"/>
    <s v="01-07-2019 00:21:09"/>
    <s v="01-07-2019"/>
    <s v="01-07-2019 06:09:26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7-01T00:00:00"/>
    <s v="linkotel-kennedygye"/>
    <s v="Activo"/>
    <m/>
    <s v="Precargado: Renovacion de dominio Tarea   20706368"/>
    <n v="992254572001"/>
    <s v="LINKOTEL   S  A"/>
    <m/>
    <x v="1"/>
    <s v="AV  LUIS ORRANTIA MZ  109 SOLAR 21 Y VICTOR HUGO SICOURET"/>
    <m/>
    <n v="12959114"/>
    <s v="Factura"/>
    <s v="001-011-000382764"/>
    <n v="195"/>
    <n v="0"/>
    <n v="195"/>
    <n v="0"/>
    <n v="195"/>
    <n v="0"/>
    <n v="23.4"/>
    <n v="23.4"/>
    <n v="0"/>
    <n v="218.4"/>
    <n v="0"/>
    <n v="218.4"/>
    <s v="No"/>
    <s v="ealvario"/>
    <s v="Activo"/>
    <s v="05-07-2019 18:02:24"/>
    <s v="05-07-2019"/>
    <s v="05-07-2019 18:03:34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7-01T00:00:00"/>
    <s v="linkotel-kennedygye"/>
    <s v="Activo"/>
    <m/>
    <m/>
    <n v="992254572001"/>
    <s v="LINKOTEL   S  A"/>
    <m/>
    <x v="1"/>
    <s v="AV  LUIS ORRANTIA MZ  109 SOLAR 21 Y VICTOR HUGO SICOURET"/>
    <m/>
    <n v="12747140"/>
    <s v="Factura"/>
    <s v="001-011-000380621"/>
    <n v="337.32"/>
    <n v="0"/>
    <n v="337.32"/>
    <n v="0"/>
    <n v="337.32"/>
    <n v="0"/>
    <n v="40.479999999999997"/>
    <n v="40.479999999999997"/>
    <n v="0"/>
    <n v="377.8"/>
    <n v="0"/>
    <n v="377.8"/>
    <s v="Si"/>
    <s v="telcos"/>
    <s v="Activo"/>
    <s v="01-07-2019 00:20:28"/>
    <s v="01-07-2019"/>
    <s v="01-07-2019 06:04:54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7-01T00:00:00"/>
    <s v="linkotel-datacenter"/>
    <s v="Activo"/>
    <s v="atras del World Trade Center"/>
    <m/>
    <n v="992254572001"/>
    <s v="LINKOTEL   S  A"/>
    <m/>
    <x v="1"/>
    <s v="AV  LUIS ORRANTIA MZ  109 SOLAR 21 Y VICTOR HUGO SICOURET"/>
    <m/>
    <n v="12747141"/>
    <s v="Factura"/>
    <s v="001-011-000380622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07-2019 00:20:28"/>
    <s v="01-07-2019"/>
    <s v="01-07-2019 06:04:56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7-01T00:00:00"/>
    <s v="linkotel-americancallcenter"/>
    <s v="Activo"/>
    <m/>
    <m/>
    <n v="992254572001"/>
    <s v="LINKOTEL   S  A"/>
    <m/>
    <x v="1"/>
    <s v="AV  LUIS ORRANTIA MZ  109 SOLAR 21 Y VICTOR HUGO SICOURET"/>
    <m/>
    <n v="12749508"/>
    <s v="Factura"/>
    <s v="001-011-000381726"/>
    <n v="891"/>
    <n v="0"/>
    <n v="891"/>
    <n v="0"/>
    <n v="891"/>
    <n v="0"/>
    <n v="106.92"/>
    <n v="106.92"/>
    <n v="0"/>
    <n v="997.92"/>
    <n v="0"/>
    <n v="997.92"/>
    <s v="Si"/>
    <s v="telcos"/>
    <s v="Activo"/>
    <s v="01-07-2019 00:21:01"/>
    <s v="01-07-2019"/>
    <s v="01-07-2019 06:09:26"/>
    <m/>
    <s v="EFECTIVO"/>
    <s v="MARCO VINICIO  RODRIGUEZ QUINDE"/>
    <s v="TELCONET - Guayaquil"/>
    <s v="SERV"/>
    <m/>
    <m/>
    <m/>
    <m/>
    <m/>
    <m/>
    <m/>
    <m/>
    <m/>
    <m/>
    <s v="TELCONET - Guayaquil"/>
    <n v="0"/>
    <n v="0"/>
  </r>
  <r>
    <d v="2019-08-01T00:00:00"/>
    <s v="linko_movil"/>
    <s v="Activo"/>
    <m/>
    <m/>
    <s v="0992254572001"/>
    <s v="LINKOTEL   S  A"/>
    <m/>
    <x v="1"/>
    <s v="AV  LUIS ORRANTIA MZ  109 SOLAR 21 Y VICTOR HUGO SICOURET"/>
    <m/>
    <n v="13103791"/>
    <s v="Factura"/>
    <s v="001-011-000384904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08-2019 00:20:56"/>
    <s v="01-08-2019"/>
    <s v="01-08-2019 05:29:17"/>
    <m/>
    <s v="EFECTIVO"/>
    <s v="MARCO VINICIO  RODRIGUEZ QUINDE"/>
    <s v="TELCONET - Guayaquil"/>
    <s v="EMP"/>
    <m/>
    <m/>
    <m/>
    <m/>
    <m/>
    <m/>
    <m/>
    <m/>
    <m/>
    <m/>
    <s v="TELCONET - Guayaquil"/>
    <n v="1.4"/>
    <n v="0"/>
  </r>
  <r>
    <d v="2019-08-01T00:00:00"/>
    <s v="linkosetel-gye-d"/>
    <s v="Activo"/>
    <m/>
    <m/>
    <s v="0992254572001"/>
    <s v="LINKOTEL   S  A"/>
    <m/>
    <x v="1"/>
    <s v="AV  LUIS ORRANTIA MZ  109 SOLAR 21 Y VICTOR HUGO SICOURET"/>
    <m/>
    <n v="13104376"/>
    <s v="Factura"/>
    <s v="001-011-000385196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08-2019 00:21:07"/>
    <s v="01-08-2019"/>
    <s v="01-08-2019 05:29:12"/>
    <m/>
    <s v="EFECTIVO"/>
    <s v="MARCO VINICIO  RODRIGUEZ QUINDE"/>
    <s v="TELCONET - Guayaquil"/>
    <s v="EMP"/>
    <m/>
    <m/>
    <m/>
    <m/>
    <m/>
    <m/>
    <m/>
    <m/>
    <m/>
    <m/>
    <s v="TELCONET - Guayaquil"/>
    <n v="1.4"/>
    <n v="0"/>
  </r>
  <r>
    <d v="2019-08-01T00:00:00"/>
    <s v="linkotelsa4"/>
    <s v="Activo"/>
    <m/>
    <m/>
    <s v="0992254572001"/>
    <s v="LINKOTEL   S  A"/>
    <m/>
    <x v="1"/>
    <s v="AV  LUIS ORRANTIA MZ  109 SOLAR 21 Y VICTOR HUGO SICOURET"/>
    <m/>
    <n v="13103792"/>
    <s v="Factura"/>
    <s v="001-011-000384905"/>
    <n v="1347.2"/>
    <n v="0"/>
    <n v="1347.2"/>
    <n v="0"/>
    <n v="1347.2"/>
    <n v="0"/>
    <n v="161.66"/>
    <n v="161.66"/>
    <n v="0"/>
    <n v="1508.86"/>
    <n v="0"/>
    <n v="1508.86"/>
    <s v="Si"/>
    <s v="telcos"/>
    <s v="Activo"/>
    <s v="01-08-2019 00:20:56"/>
    <s v="01-08-2019"/>
    <s v="01-08-2019 05:29:12"/>
    <m/>
    <s v="EFECTIVO"/>
    <s v="MARCO VINICIO  RODRIGUEZ QUINDE"/>
    <s v="TELCONET - Guayaquil"/>
    <s v="EMP"/>
    <m/>
    <m/>
    <m/>
    <m/>
    <m/>
    <m/>
    <m/>
    <m/>
    <m/>
    <m/>
    <s v="TELCONET - Guayaquil"/>
    <n v="26.94"/>
    <n v="0"/>
  </r>
  <r>
    <d v="2019-08-01T00:00:00"/>
    <s v="linkotel-kennedygye"/>
    <s v="Activo"/>
    <m/>
    <m/>
    <s v="0992254572001"/>
    <s v="LINKOTEL   S  A"/>
    <m/>
    <x v="1"/>
    <s v="AV  LUIS ORRANTIA MZ  109 SOLAR 21 Y VICTOR HUGO SICOURET"/>
    <m/>
    <n v="13100809"/>
    <s v="Factura"/>
    <s v="001-011-000383513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08-2019 00:20:11"/>
    <s v="01-08-2019"/>
    <s v="01-08-2019 05:26:06"/>
    <m/>
    <s v="EFECTIVO"/>
    <s v="MARCO VINICIO  RODRIGUEZ QUINDE"/>
    <s v="TELCONET - Guayaquil"/>
    <s v="EMP"/>
    <m/>
    <m/>
    <m/>
    <m/>
    <m/>
    <m/>
    <m/>
    <m/>
    <m/>
    <m/>
    <s v="TELCONET - Guayaquil"/>
    <n v="2.85"/>
    <n v="0"/>
  </r>
  <r>
    <d v="2019-08-01T00:00:00"/>
    <s v="linkotel-datacenter"/>
    <s v="Activo"/>
    <s v="atras del World Trade Center"/>
    <m/>
    <s v="0992254572001"/>
    <s v="LINKOTEL   S  A"/>
    <m/>
    <x v="1"/>
    <s v="AV  LUIS ORRANTIA MZ  109 SOLAR 21 Y VICTOR HUGO SICOURET"/>
    <m/>
    <n v="13100810"/>
    <s v="Factura"/>
    <s v="001-011-000383514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08-2019 00:20:11"/>
    <s v="01-08-2019"/>
    <s v="01-08-2019 05:26:11"/>
    <m/>
    <s v="EFECTIVO"/>
    <s v="MARCO VINICIO  RODRIGUEZ QUINDE"/>
    <s v="TELCONET - Guayaquil"/>
    <s v="EMP"/>
    <m/>
    <m/>
    <m/>
    <m/>
    <m/>
    <m/>
    <m/>
    <m/>
    <m/>
    <m/>
    <s v="TELCONET - Guayaquil"/>
    <n v="69.709999999999994"/>
    <n v="0"/>
  </r>
  <r>
    <d v="2019-08-01T00:00:00"/>
    <s v="linkotel-americancallcenter"/>
    <s v="Cancelado"/>
    <m/>
    <m/>
    <s v="0992254572001"/>
    <s v="LINKOTEL   S  A"/>
    <m/>
    <x v="1"/>
    <s v="AV  LUIS ORRANTIA MZ  109 SOLAR 21 Y VICTOR HUGO SICOURET"/>
    <m/>
    <n v="13103197"/>
    <s v="Factura"/>
    <s v="001-011-000384634"/>
    <n v="891"/>
    <n v="0"/>
    <n v="891"/>
    <n v="0"/>
    <n v="891"/>
    <n v="0"/>
    <n v="106.92"/>
    <n v="106.92"/>
    <n v="0"/>
    <n v="997.92"/>
    <n v="0"/>
    <n v="997.92"/>
    <s v="Si"/>
    <s v="telcos"/>
    <s v="Activo"/>
    <s v="01-08-2019 00:20:48"/>
    <s v="01-08-2019"/>
    <s v="01-08-2019 05:26:42"/>
    <m/>
    <s v="EFECTIVO"/>
    <s v="MARCO VINICIO  RODRIGUEZ QUINDE"/>
    <s v="TELCONET - Guayaquil"/>
    <s v="SERV"/>
    <m/>
    <m/>
    <m/>
    <m/>
    <m/>
    <m/>
    <m/>
    <m/>
    <m/>
    <m/>
    <s v="TELCONET - Guayaquil"/>
    <n v="17.82"/>
    <n v="0"/>
  </r>
  <r>
    <d v="2019-09-01T00:00:00"/>
    <s v="linko_movil"/>
    <s v="Activo"/>
    <m/>
    <m/>
    <s v="0992254572001"/>
    <s v="LINKOTEL   S  A"/>
    <m/>
    <x v="1"/>
    <s v="AV  LUIS ORRANTIA MZ  109 SOLAR 21 Y VICTOR HUGO SICOURET"/>
    <m/>
    <n v="13463830"/>
    <s v="Factura"/>
    <s v="001-011-000387933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09-2019 00:21:21"/>
    <s v="02-09-2019"/>
    <s v="02-09-2019 06:29:21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9-01T00:00:00"/>
    <s v="linkosetel-gye-d"/>
    <s v="Activo"/>
    <m/>
    <m/>
    <s v="0992254572001"/>
    <s v="LINKOTEL   S  A"/>
    <m/>
    <x v="1"/>
    <s v="AV  LUIS ORRANTIA MZ  109 SOLAR 21 Y VICTOR HUGO SICOURET"/>
    <m/>
    <n v="13464419"/>
    <s v="Factura"/>
    <s v="001-011-000388227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09-2019 00:21:30"/>
    <s v="02-09-2019"/>
    <s v="02-09-2019 06:29:11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9-01T00:00:00"/>
    <s v="linkotelsa4"/>
    <s v="Activo"/>
    <m/>
    <m/>
    <s v="0992254572001"/>
    <s v="LINKOTEL   S  A"/>
    <m/>
    <x v="1"/>
    <s v="AV  LUIS ORRANTIA MZ  109 SOLAR 21 Y VICTOR HUGO SICOURET"/>
    <m/>
    <n v="13463831"/>
    <s v="Factura"/>
    <s v="001-011-000387934"/>
    <n v="1347.2"/>
    <n v="0"/>
    <n v="1347.2"/>
    <n v="0"/>
    <n v="1347.2"/>
    <n v="0"/>
    <n v="161.66"/>
    <n v="161.66"/>
    <n v="0"/>
    <n v="1508.86"/>
    <n v="0"/>
    <n v="1508.86"/>
    <s v="Si"/>
    <s v="telcos"/>
    <s v="Activo"/>
    <s v="01-09-2019 00:21:21"/>
    <s v="02-09-2019"/>
    <s v="02-09-2019 06:29:24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9-01T00:00:00"/>
    <s v="linkotel-kennedygye"/>
    <s v="Activo"/>
    <m/>
    <m/>
    <s v="0992254572001"/>
    <s v="LINKOTEL   S  A"/>
    <m/>
    <x v="1"/>
    <s v="AV  LUIS ORRANTIA MZ  109 SOLAR 21 Y VICTOR HUGO SICOURET"/>
    <m/>
    <n v="13460803"/>
    <s v="Factura"/>
    <s v="001-011-000386509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09-2019 00:20:37"/>
    <s v="02-09-2019"/>
    <s v="02-09-2019 06:25:32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9-01T00:00:00"/>
    <s v="linkotel-datacenter"/>
    <s v="Activo"/>
    <s v="atras del World Trade Center"/>
    <m/>
    <s v="0992254572001"/>
    <s v="LINKOTEL   S  A"/>
    <m/>
    <x v="1"/>
    <s v="AV  LUIS ORRANTIA MZ  109 SOLAR 21 Y VICTOR HUGO SICOURET"/>
    <m/>
    <n v="13460804"/>
    <s v="Factura"/>
    <s v="001-011-000386510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09-2019 00:20:37"/>
    <s v="02-09-2019"/>
    <s v="02-09-2019 06:25:27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09-01T00:00:00"/>
    <s v="linkotel-americancallcenter"/>
    <s v="Cancelado"/>
    <m/>
    <m/>
    <s v="0992254572001"/>
    <s v="LINKOTEL   S  A"/>
    <m/>
    <x v="1"/>
    <s v="AV  LUIS ORRANTIA MZ  109 SOLAR 21 Y VICTOR HUGO SICOURET"/>
    <m/>
    <n v="13462648"/>
    <s v="Factura"/>
    <s v="001-011-000387395"/>
    <n v="890"/>
    <n v="0"/>
    <n v="890"/>
    <n v="0"/>
    <n v="890"/>
    <n v="0"/>
    <n v="106.8"/>
    <n v="106.8"/>
    <n v="0"/>
    <n v="996.8"/>
    <n v="0"/>
    <n v="996.8"/>
    <s v="Si"/>
    <s v="telcos"/>
    <s v="Activo"/>
    <s v="01-09-2019 00:21:04"/>
    <s v="02-09-2019"/>
    <s v="02-09-2019 06:25:48"/>
    <m/>
    <s v="EFECTIVO"/>
    <s v="MARCO VINICIO  RODRIGUEZ QUINDE"/>
    <s v="TELCONET - Guayaquil"/>
    <s v="SERV"/>
    <m/>
    <m/>
    <m/>
    <m/>
    <m/>
    <m/>
    <m/>
    <m/>
    <m/>
    <m/>
    <s v="TELCONET - Guayaquil"/>
    <n v="0"/>
    <n v="0"/>
  </r>
  <r>
    <d v="2019-10-01T00:00:00"/>
    <s v="linko_movil"/>
    <s v="Activo"/>
    <m/>
    <m/>
    <s v="0992254572001"/>
    <s v="LINKOTEL   S  A"/>
    <m/>
    <x v="1"/>
    <s v="AV  LUIS ORRANTIA MZ  109 SOLAR 21 Y VICTOR HUGO SICOURET"/>
    <m/>
    <s v="13830082"/>
    <s v="Factura"/>
    <s v="001-011-000390779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10-2019 00:21:14"/>
    <s v="01-10-2019"/>
    <s v="01-10-2019 09:09:28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0-01T00:00:00"/>
    <s v="linkosetel-gye-d"/>
    <s v="Activo"/>
    <m/>
    <m/>
    <s v="0992254572001"/>
    <s v="LINKOTEL   S  A"/>
    <m/>
    <x v="1"/>
    <s v="AV  LUIS ORRANTIA MZ  109 SOLAR 21 Y VICTOR HUGO SICOURET"/>
    <m/>
    <s v="13830675"/>
    <s v="Factura"/>
    <s v="001-011-000391069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10-2019 00:21:26"/>
    <s v="01-10-2019"/>
    <s v="01-10-2019 09:09:23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0-01T00:00:00"/>
    <s v="linkotelsa4"/>
    <s v="Activo"/>
    <m/>
    <m/>
    <s v="0992254572001"/>
    <s v="LINKOTEL   S  A"/>
    <m/>
    <x v="1"/>
    <s v="AV  LUIS ORRANTIA MZ  109 SOLAR 21 Y VICTOR HUGO SICOURET"/>
    <m/>
    <s v="13830083"/>
    <s v="Factura"/>
    <s v="001-011-000390780"/>
    <n v="1347.2"/>
    <n v="0"/>
    <n v="1347.2"/>
    <n v="0"/>
    <n v="1347.2"/>
    <n v="0"/>
    <n v="161.66"/>
    <n v="161.66"/>
    <n v="0"/>
    <n v="1508.86"/>
    <n v="0"/>
    <n v="1508.86"/>
    <s v="Si"/>
    <s v="telcos"/>
    <s v="Activo"/>
    <s v="01-10-2019 00:21:14"/>
    <s v="01-10-2019"/>
    <s v="01-10-2019 09:09:25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0-01T00:00:00"/>
    <s v="linkotel-kennedygye"/>
    <s v="Activo"/>
    <m/>
    <m/>
    <s v="0992254572001"/>
    <s v="LINKOTEL   S  A"/>
    <m/>
    <x v="1"/>
    <s v="AV  LUIS ORRANTIA MZ  109 SOLAR 21 Y VICTOR HUGO SICOURET"/>
    <m/>
    <s v="13827051"/>
    <s v="Factura"/>
    <s v="001-011-000389363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10-2019 00:20:21"/>
    <s v="01-10-2019"/>
    <s v="01-10-2019 09:05:06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0-01T00:00:00"/>
    <s v="linkotel-datacenter"/>
    <s v="Activo"/>
    <s v="atras del World Trade Center"/>
    <m/>
    <s v="0992254572001"/>
    <s v="LINKOTEL   S  A"/>
    <m/>
    <x v="1"/>
    <s v="AV  LUIS ORRANTIA MZ  109 SOLAR 21 Y VICTOR HUGO SICOURET"/>
    <m/>
    <s v="13827052"/>
    <s v="Factura"/>
    <s v="001-011-000389364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10-2019 00:20:21"/>
    <s v="01-10-2019"/>
    <s v="01-10-2019 09:05:08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0-01T00:00:00"/>
    <s v="linkotel-americancallcenter"/>
    <s v="Cancelado"/>
    <m/>
    <m/>
    <s v="0992254572001"/>
    <s v="LINKOTEL   S  A"/>
    <m/>
    <x v="1"/>
    <s v="AV  LUIS ORRANTIA MZ  109 SOLAR 21 Y VICTOR HUGO SICOURET"/>
    <m/>
    <s v="13828897"/>
    <s v="Factura"/>
    <s v="001-011-000390237"/>
    <n v="890"/>
    <n v="0"/>
    <n v="890"/>
    <n v="0"/>
    <n v="890"/>
    <n v="0"/>
    <n v="106.8"/>
    <n v="106.8"/>
    <n v="0"/>
    <n v="996.8"/>
    <n v="0"/>
    <n v="996.8"/>
    <s v="Si"/>
    <s v="telcos"/>
    <s v="Activo"/>
    <s v="01-10-2019 00:20:53"/>
    <s v="01-10-2019"/>
    <s v="01-10-2019 09:05:26"/>
    <m/>
    <s v="EFECTIVO"/>
    <s v="MARCO VINICIO  RODRIGUEZ QUINDE"/>
    <s v="TELCONET - Guayaquil"/>
    <s v="SERV"/>
    <m/>
    <m/>
    <m/>
    <m/>
    <m/>
    <m/>
    <m/>
    <m/>
    <m/>
    <m/>
    <s v="TELCONET - Guayaquil"/>
    <n v="0"/>
    <n v="0"/>
  </r>
  <r>
    <d v="2019-11-01T00:00:00"/>
    <s v="linko_movil"/>
    <s v="Activo"/>
    <m/>
    <m/>
    <s v="0992254572001"/>
    <s v="LINKOTEL   S  A"/>
    <m/>
    <x v="1"/>
    <s v="AV  LUIS ORRANTIA MZ  109 SOLAR 21 Y VICTOR HUGO SICOURET"/>
    <m/>
    <s v="14200318"/>
    <s v="Factura"/>
    <s v="001-011-000393756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11-2019 00:21:34"/>
    <s v="05-11-2019"/>
    <s v="05-11-2019 09:09:25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1-01T00:00:00"/>
    <s v="linkosetel-gye-d"/>
    <s v="Activo"/>
    <m/>
    <m/>
    <s v="0992254572001"/>
    <s v="LINKOTEL   S  A"/>
    <m/>
    <x v="1"/>
    <s v="AV  LUIS ORRANTIA MZ  109 SOLAR 21 Y VICTOR HUGO SICOURET"/>
    <m/>
    <s v="14200923"/>
    <s v="Factura"/>
    <s v="001-011-000394052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11-2019 00:21:45"/>
    <s v="05-11-2019"/>
    <s v="05-11-2019 09:13:55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1-01T00:00:00"/>
    <s v="linkotelsa4"/>
    <s v="Activo"/>
    <m/>
    <m/>
    <s v="0992254572001"/>
    <s v="LINKOTEL   S  A"/>
    <m/>
    <x v="1"/>
    <s v="AV  LUIS ORRANTIA MZ  109 SOLAR 21 Y VICTOR HUGO SICOURET"/>
    <m/>
    <s v="14200319"/>
    <s v="Factura"/>
    <s v="001-011-000393757"/>
    <n v="1347.2"/>
    <n v="0"/>
    <n v="1347.2"/>
    <n v="0"/>
    <n v="1347.2"/>
    <n v="0"/>
    <n v="161.66"/>
    <n v="161.66"/>
    <n v="0"/>
    <n v="1508.86"/>
    <n v="0"/>
    <n v="1508.86"/>
    <s v="Si"/>
    <s v="telcos"/>
    <s v="Activo"/>
    <s v="01-11-2019 00:21:34"/>
    <s v="05-11-2019"/>
    <s v="05-11-2019 09:09:51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1-01T00:00:00"/>
    <s v="linkotel-kennedygye"/>
    <s v="Activo"/>
    <m/>
    <m/>
    <s v="0992254572001"/>
    <s v="LINKOTEL   S  A"/>
    <m/>
    <x v="1"/>
    <s v="AV  LUIS ORRANTIA MZ  109 SOLAR 21 Y VICTOR HUGO SICOURET"/>
    <m/>
    <s v="14197283"/>
    <s v="Factura"/>
    <s v="001-011-000392353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11-2019 00:20:49"/>
    <s v="05-11-2019"/>
    <s v="05-11-2019 09:05:28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1-01T00:00:00"/>
    <s v="linkotel-datacenter"/>
    <s v="Activo"/>
    <s v="atras del World Trade Center"/>
    <m/>
    <s v="0992254572001"/>
    <s v="LINKOTEL   S  A"/>
    <m/>
    <x v="1"/>
    <s v="AV  LUIS ORRANTIA MZ  109 SOLAR 21 Y VICTOR HUGO SICOURET"/>
    <m/>
    <s v="14197284"/>
    <s v="Factura"/>
    <s v="001-011-000392354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11-2019 00:20:49"/>
    <s v="05-11-2019"/>
    <s v="05-11-2019 09:05:04"/>
    <m/>
    <s v="EFECTIVO"/>
    <s v="MARCO VINICIO  RODRIGUEZ QUINDE"/>
    <s v="TELCONET - Guayaquil"/>
    <s v="EMP"/>
    <m/>
    <m/>
    <m/>
    <m/>
    <m/>
    <m/>
    <m/>
    <m/>
    <m/>
    <m/>
    <s v="TELCONET - Guayaquil"/>
    <n v="0"/>
    <n v="0"/>
  </r>
  <r>
    <d v="2019-11-01T00:00:00"/>
    <s v="linkotel-americancallcenter"/>
    <s v="Cancelado"/>
    <m/>
    <m/>
    <s v="0992254572001"/>
    <s v="LINKOTEL   S  A"/>
    <m/>
    <x v="1"/>
    <s v="AV  LUIS ORRANTIA MZ  109 SOLAR 21 Y VICTOR HUGO SICOURET"/>
    <m/>
    <s v="14199130"/>
    <s v="Factura"/>
    <s v="001-011-000393218"/>
    <n v="890"/>
    <n v="0"/>
    <n v="890"/>
    <n v="0"/>
    <n v="890"/>
    <n v="0"/>
    <n v="106.8"/>
    <n v="106.8"/>
    <n v="0"/>
    <n v="996.8"/>
    <n v="0"/>
    <n v="996.8"/>
    <s v="Si"/>
    <s v="telcos"/>
    <s v="Activo"/>
    <s v="01-11-2019 00:21:16"/>
    <s v="05-11-2019"/>
    <s v="05-11-2019 09:05:43"/>
    <m/>
    <s v="EFECTIVO"/>
    <s v="MARCO VINICIO  RODRIGUEZ QUINDE"/>
    <s v="TELCONET - Guayaquil"/>
    <s v="SERV"/>
    <m/>
    <m/>
    <m/>
    <m/>
    <m/>
    <m/>
    <m/>
    <m/>
    <m/>
    <m/>
    <s v="TELCONET - Guayaquil"/>
    <n v="0"/>
    <n v="0"/>
  </r>
  <r>
    <d v="2019-12-01T00:00:00"/>
    <s v="linko_movil"/>
    <s v="Activo"/>
    <m/>
    <m/>
    <s v="0992254572001"/>
    <s v="LINKOTEL   S  A"/>
    <m/>
    <x v="1"/>
    <s v="AV  LUIS ORRANTIA MZ  109 SOLAR 21 Y VICTOR HUGO SICOURET"/>
    <m/>
    <s v="14577642"/>
    <s v="Factura"/>
    <s v="001-011-000396711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12-2019 00:22:02"/>
    <s v="02-12-2019"/>
    <s v="02-12-2019 06:59:28"/>
    <m/>
    <s v="EFECTIVO"/>
    <s v="MARCO VINICIO  RODRIGUEZ QUINDE"/>
    <s v="TELCONET - Guayaquil"/>
    <s v="EMP"/>
    <m/>
    <m/>
    <m/>
    <m/>
    <m/>
    <m/>
    <m/>
    <m/>
    <m/>
    <m/>
    <m/>
    <m/>
    <m/>
  </r>
  <r>
    <d v="2019-12-01T00:00:00"/>
    <s v="linkosetel-gye-d"/>
    <s v="Activo"/>
    <m/>
    <m/>
    <s v="0992254572001"/>
    <s v="LINKOTEL   S  A"/>
    <m/>
    <x v="1"/>
    <s v="AV  LUIS ORRANTIA MZ  109 SOLAR 21 Y VICTOR HUGO SICOURET"/>
    <m/>
    <s v="14578239"/>
    <s v="Factura"/>
    <s v="001-011-000397007"/>
    <n v="70"/>
    <n v="0"/>
    <n v="70"/>
    <n v="0"/>
    <n v="70"/>
    <n v="0"/>
    <n v="8.4"/>
    <n v="8.4"/>
    <n v="0"/>
    <n v="78.400000000000006"/>
    <n v="0"/>
    <n v="78.400000000000006"/>
    <s v="Si"/>
    <s v="telcos"/>
    <s v="Activo"/>
    <s v="01-12-2019 00:22:13"/>
    <s v="02-12-2019"/>
    <s v="02-12-2019 06:59:34"/>
    <m/>
    <s v="EFECTIVO"/>
    <s v="MARCO VINICIO  RODRIGUEZ QUINDE"/>
    <s v="TELCONET - Guayaquil"/>
    <s v="EMP"/>
    <m/>
    <m/>
    <m/>
    <m/>
    <m/>
    <m/>
    <m/>
    <m/>
    <m/>
    <m/>
    <m/>
    <m/>
    <m/>
  </r>
  <r>
    <d v="2019-12-01T00:00:00"/>
    <s v="linkotelsa4"/>
    <s v="Activo"/>
    <m/>
    <m/>
    <s v="0992254572001"/>
    <s v="LINKOTEL   S  A"/>
    <m/>
    <x v="1"/>
    <s v="AV  LUIS ORRANTIA MZ  109 SOLAR 21 Y VICTOR HUGO SICOURET"/>
    <m/>
    <s v="14577643"/>
    <s v="Factura"/>
    <s v="001-011-000396712"/>
    <n v="1347.2"/>
    <n v="0"/>
    <n v="1347.2"/>
    <n v="0"/>
    <n v="1347.2"/>
    <n v="0"/>
    <n v="161.66"/>
    <n v="161.66"/>
    <n v="0"/>
    <n v="1508.86"/>
    <n v="0"/>
    <n v="1508.86"/>
    <s v="Si"/>
    <s v="telcos"/>
    <s v="Activo"/>
    <s v="01-12-2019 00:22:02"/>
    <s v="02-12-2019"/>
    <s v="02-12-2019 06:59:34"/>
    <m/>
    <s v="EFECTIVO"/>
    <s v="MARCO VINICIO  RODRIGUEZ QUINDE"/>
    <s v="TELCONET - Guayaquil"/>
    <s v="EMP"/>
    <m/>
    <m/>
    <m/>
    <m/>
    <m/>
    <m/>
    <m/>
    <m/>
    <m/>
    <m/>
    <m/>
    <m/>
    <m/>
  </r>
  <r>
    <d v="2019-12-01T00:00:00"/>
    <s v="linkotel-kennedygye"/>
    <s v="Activo"/>
    <m/>
    <m/>
    <s v="0992254572001"/>
    <s v="LINKOTEL   S  A"/>
    <m/>
    <x v="1"/>
    <s v="AV  LUIS ORRANTIA MZ  109 SOLAR 21 Y VICTOR HUGO SICOURET"/>
    <m/>
    <s v="14574625"/>
    <s v="Factura"/>
    <s v="001-011-000395314"/>
    <n v="142.32"/>
    <n v="0"/>
    <n v="142.32"/>
    <n v="0"/>
    <n v="142.32"/>
    <n v="0"/>
    <n v="17.079999999999998"/>
    <n v="17.079999999999998"/>
    <n v="0"/>
    <n v="159.4"/>
    <n v="0"/>
    <n v="159.4"/>
    <s v="Si"/>
    <s v="telcos"/>
    <s v="Activo"/>
    <s v="01-12-2019 00:21:10"/>
    <s v="02-12-2019"/>
    <s v="02-12-2019 06:55:24"/>
    <m/>
    <s v="EFECTIVO"/>
    <s v="MARCO VINICIO  RODRIGUEZ QUINDE"/>
    <s v="TELCONET - Guayaquil"/>
    <s v="EMP"/>
    <m/>
    <m/>
    <m/>
    <m/>
    <m/>
    <m/>
    <m/>
    <m/>
    <m/>
    <m/>
    <m/>
    <m/>
    <m/>
  </r>
  <r>
    <d v="2019-12-01T00:00:00"/>
    <s v="linkotel-datacenter"/>
    <s v="Activo"/>
    <s v="atras del World Trade Center"/>
    <m/>
    <s v="0992254572001"/>
    <s v="LINKOTEL   S  A"/>
    <m/>
    <x v="1"/>
    <s v="AV  LUIS ORRANTIA MZ  109 SOLAR 21 Y VICTOR HUGO SICOURET"/>
    <m/>
    <s v="14574626"/>
    <s v="Factura"/>
    <s v="001-011-000395315"/>
    <n v="3485.45"/>
    <n v="0"/>
    <n v="3485.45"/>
    <n v="0"/>
    <n v="3485.45"/>
    <n v="0"/>
    <n v="418.25"/>
    <n v="418.25"/>
    <n v="0"/>
    <n v="3903.7"/>
    <n v="0"/>
    <n v="3903.7"/>
    <s v="Si"/>
    <s v="telcos"/>
    <s v="Activo"/>
    <s v="01-12-2019 00:21:10"/>
    <s v="02-12-2019"/>
    <s v="02-12-2019 06:55:22"/>
    <m/>
    <s v="EFECTIVO"/>
    <s v="MARCO VINICIO  RODRIGUEZ QUINDE"/>
    <s v="TELCONET - Guayaquil"/>
    <s v="EMP"/>
    <m/>
    <m/>
    <m/>
    <m/>
    <m/>
    <m/>
    <m/>
    <m/>
    <m/>
    <m/>
    <m/>
    <m/>
    <m/>
  </r>
  <r>
    <d v="2019-12-01T00:00:00"/>
    <s v="linkotel-americancallcenter"/>
    <s v="Cancelado"/>
    <m/>
    <m/>
    <s v="0992254572001"/>
    <s v="LINKOTEL   S  A"/>
    <m/>
    <x v="1"/>
    <s v="AV  LUIS ORRANTIA MZ  109 SOLAR 21 Y VICTOR HUGO SICOURET"/>
    <m/>
    <s v="14576470"/>
    <s v="Factura"/>
    <s v="001-011-000396179"/>
    <n v="890"/>
    <n v="0"/>
    <n v="890"/>
    <n v="0"/>
    <n v="890"/>
    <n v="0"/>
    <n v="106.8"/>
    <n v="106.8"/>
    <n v="0"/>
    <n v="996.8"/>
    <n v="0"/>
    <n v="996.8"/>
    <s v="Si"/>
    <s v="telcos"/>
    <s v="Activo"/>
    <s v="01-12-2019 00:21:42"/>
    <s v="02-12-2019"/>
    <s v="02-12-2019 06:55:43"/>
    <m/>
    <s v="EFECTIVO"/>
    <s v="MARCO VINICIO  RODRIGUEZ QUINDE"/>
    <s v="TELCONET - Guayaquil"/>
    <s v="SERV"/>
    <m/>
    <m/>
    <m/>
    <m/>
    <m/>
    <m/>
    <m/>
    <m/>
    <m/>
    <m/>
    <m/>
    <m/>
    <m/>
  </r>
  <r>
    <d v="2019-01-01T00:00:00"/>
    <s v="telconet-edifplazapanama"/>
    <s v="Activo"/>
    <s v="Av  Samuel Lewis  Edif  Plaza Obarrio  Piso 2 Of  202  Panama - Panama"/>
    <s v="Precargado   GABINETE ACERO INOXIDABLE FOB GUAYAQUIL  FORMA DE PAGO: CREDITO A 180 DIAS Tarea   17272961 Cbernal 28-01-2019"/>
    <s v="15562681611DV"/>
    <m/>
    <m/>
    <x v="2"/>
    <s v="AV  SAMUEL LEWIS  EDIF  PLAZA OBARRIO  PISO 2 OF  202  PANAMA - PANAMA"/>
    <m/>
    <n v="11095401"/>
    <s v="Factura"/>
    <s v="001-011-000365939"/>
    <n v="12633.6"/>
    <n v="0"/>
    <n v="12633.6"/>
    <n v="12633.6"/>
    <n v="0"/>
    <n v="0"/>
    <n v="0"/>
    <n v="0"/>
    <n v="0"/>
    <n v="12633.6"/>
    <n v="0"/>
    <n v="12633.6"/>
    <s v="No"/>
    <s v="aprado"/>
    <s v="Activo"/>
    <s v="28-01-2019 16:55:38"/>
    <s v="28-01-2019"/>
    <s v="28-01-2019 16:58:33"/>
    <m/>
    <s v="EFECTIVO"/>
    <s v="FRANCISCO ALBERTO  VILLACRESES PESANTES"/>
    <s v="TELCONET - Guayaquil"/>
    <s v="TN"/>
    <m/>
    <m/>
    <m/>
    <m/>
    <m/>
    <m/>
    <m/>
    <m/>
    <m/>
    <m/>
    <s v="TELCONET - Guayaquil"/>
    <n v="0"/>
    <n v="0"/>
  </r>
  <r>
    <d v="2019-03-01T00:00:00"/>
    <s v="telconet-edifplazapanama"/>
    <s v="Activo"/>
    <s v="Av  Samuel Lewis  Edif  Plaza Obarrio  Piso 2 Of  202  Panama - Panama"/>
    <s v="Precargado:  GABINETE ACERO INOXIDABLE FOB GUAYAQUIL  FORMA DE PAGO: CREDITO A 180 DIAS  Tarea   18631759"/>
    <s v="15562681611DV"/>
    <m/>
    <m/>
    <x v="2"/>
    <s v="AV  SAMUEL LEWIS  EDIF  PLAZA OBARRIO  PISO 2 OF  202  PANAMA - PANAMA"/>
    <m/>
    <n v="11728604"/>
    <s v="Factura"/>
    <s v="001-011-000371682"/>
    <n v="66326.399999999994"/>
    <n v="0"/>
    <n v="66326.399999999994"/>
    <n v="66326.399999999994"/>
    <n v="0"/>
    <n v="0"/>
    <n v="0"/>
    <n v="0"/>
    <n v="0"/>
    <n v="66326.399999999994"/>
    <n v="0"/>
    <n v="66326.399999999994"/>
    <s v="No"/>
    <s v="ealvario"/>
    <s v="Activo"/>
    <s v="26-03-2019 17:31:08"/>
    <s v="26-03-2019"/>
    <s v="26-03-2019 17:33:33"/>
    <m/>
    <s v="EFECTIVO"/>
    <s v="FRANCISCO ALBERTO  VILLACRESES PESANTES"/>
    <s v="TELCONET - Guayaquil"/>
    <s v="TN"/>
    <m/>
    <m/>
    <m/>
    <m/>
    <m/>
    <m/>
    <m/>
    <m/>
    <m/>
    <m/>
    <s v="TELCONET - Guayaquil"/>
    <n v="0"/>
    <n v="0"/>
  </r>
  <r>
    <d v="2019-03-01T00:00:00"/>
    <s v="telconet-edifplazapanama"/>
    <s v="Activo"/>
    <s v="Av  Samuel Lewis  Edif  Plaza Obarrio  Piso 2 Of  202  Panama - Panama"/>
    <s v="Precargado SF:  MODEM NEWTEC MDM6000 SN 200007092 DDP PANAMA  EQUIPO PARA PRUEBA  NO REQUIERE PAGO  Tarea   18631635"/>
    <s v="15562681611DV"/>
    <m/>
    <m/>
    <x v="2"/>
    <s v="AV  SAMUEL LEWIS  EDIF  PLAZA OBARRIO  PISO 2 OF  202  PANAMA - PANAMA"/>
    <m/>
    <n v="11728600"/>
    <s v="Factura"/>
    <s v="001-011-000371681"/>
    <n v="5652.24"/>
    <n v="0"/>
    <n v="5652.24"/>
    <n v="5652.24"/>
    <n v="0"/>
    <n v="0"/>
    <n v="0"/>
    <n v="0"/>
    <n v="0"/>
    <n v="5652.24"/>
    <n v="0"/>
    <n v="5652.24"/>
    <s v="No"/>
    <s v="ealvario"/>
    <s v="Activo"/>
    <s v="26-03-2019 17:25:17"/>
    <s v="26-03-2019"/>
    <s v="26-03-2019 17:28:34"/>
    <m/>
    <s v="EFECTIVO"/>
    <s v="FRANCISCO ALBERTO  VILLACRESES PESANTES"/>
    <s v="TELCONET - Guayaquil"/>
    <s v="TN"/>
    <m/>
    <m/>
    <m/>
    <m/>
    <m/>
    <m/>
    <m/>
    <m/>
    <m/>
    <m/>
    <s v="TELCONET - Guayaquil"/>
    <n v="0"/>
    <n v="0"/>
  </r>
  <r>
    <d v="2019-05-01T00:00:00"/>
    <s v="telconet-edifplazapanama"/>
    <s v="Activo"/>
    <s v="Av  Samuel Lewis  Edif  Plaza Obarrio  Piso 2 Of  202  Panama - Panama"/>
    <s v="Precargado: MODEM NEWTEC MDM6000 SN 200007092 DDP PANAMA Tarea   19867570"/>
    <s v="15562681611DV"/>
    <m/>
    <m/>
    <x v="2"/>
    <s v="AV  SAMUEL LEWIS  EDIF  PLAZA OBARRIO  PISO 2 OF  202  PANAMA - PANAMA"/>
    <m/>
    <n v="12392287"/>
    <s v="Factura"/>
    <s v="001-011-000377356"/>
    <n v="5652.24"/>
    <n v="0"/>
    <n v="5652.24"/>
    <n v="5652.24"/>
    <n v="0"/>
    <n v="0"/>
    <n v="0"/>
    <n v="0"/>
    <n v="0"/>
    <n v="5652.24"/>
    <n v="0"/>
    <n v="5652.24"/>
    <s v="No"/>
    <s v="ealvario"/>
    <s v="Activo"/>
    <d v="2019-05-22T16:56:41"/>
    <d v="2019-05-22T00:00:00"/>
    <d v="2019-05-22T16:58:32"/>
    <m/>
    <s v="EFECTIVO"/>
    <s v="FRANCISCO ALBERTO  VILLACRESES PESANTES"/>
    <s v="TELCONET - Guayaquil"/>
    <s v="TN"/>
    <m/>
    <m/>
    <m/>
    <m/>
    <m/>
    <m/>
    <m/>
    <m/>
    <m/>
    <m/>
    <s v="TELCONET - Guayaquil"/>
    <n v="0"/>
    <n v="0"/>
  </r>
  <r>
    <d v="2019-07-01T00:00:00"/>
    <s v="telconet-edifplazapanama"/>
    <s v="Activo"/>
    <s v="Av  Samuel Lewis  Edif  Plaza Obarrio  Piso 2 Of  202  Panama - Panama"/>
    <s v="Financiero  TARJETA XSK3 10G LAN WAN OPTICAL CARD (1 PUERTO) S N 121095160254  DDP PANAMA  EQUIPO PARA PRUEBA  NO REQUIERE PAGO -  INTERFACE P00X3-10 10GE OPTICAL MODULE (1310NM  10KM  XFP  LC) S N 121095200490  DDP PANAMA  EQUIPO PARA PRUEBA  NO REQUIERE PAGO Tarea   21182377 Iferez 17-07-2019"/>
    <s v="15562681611DV"/>
    <m/>
    <m/>
    <x v="2"/>
    <s v="AV  SAMUEL LEWIS  EDIF  PLAZA OBARRIO  PISO 2 OF  202  PANAMA - PANAMA"/>
    <m/>
    <n v="13081831"/>
    <s v="Factura"/>
    <s v="001-011-000383056"/>
    <n v="3279"/>
    <n v="0"/>
    <n v="3279"/>
    <n v="3279"/>
    <n v="0"/>
    <n v="0"/>
    <n v="0"/>
    <n v="0"/>
    <n v="0"/>
    <n v="3279"/>
    <n v="0"/>
    <n v="3279"/>
    <s v="No"/>
    <s v="aprado"/>
    <s v="Activo"/>
    <s v="17-07-2019 12:54:16"/>
    <s v="17-07-2019"/>
    <s v="17-07-2019 12:58:31"/>
    <m/>
    <s v="EFECTIVO"/>
    <s v="FRANCISCO ALBERTO  VILLACRESES PESANTES"/>
    <s v="TELCONET - Guayaquil"/>
    <s v="TN"/>
    <m/>
    <m/>
    <m/>
    <m/>
    <m/>
    <m/>
    <m/>
    <m/>
    <m/>
    <m/>
    <s v="TELCONET - Guayaquil"/>
    <n v="0"/>
    <n v="0"/>
  </r>
  <r>
    <d v="2019-09-01T00:00:00"/>
    <s v="telconet-edifplazapanama"/>
    <s v="Activo"/>
    <s v="Av  Samuel Lewis  Edif  Plaza Obarrio  Piso 2 Of  202  Panama - Panama"/>
    <s v="Precargado: Envio de equipos a TN Panama Tarea   23043708"/>
    <s v="15562681611DV"/>
    <m/>
    <m/>
    <x v="2"/>
    <s v="AV  SAMUEL LEWIS  EDIF  PLAZA OBARRIO  PISO 2 OF  202  PANAMA - PANAMA"/>
    <m/>
    <n v="13816970"/>
    <s v="Factura"/>
    <s v="001-011-000389054"/>
    <n v="837.74"/>
    <n v="0"/>
    <n v="837.74"/>
    <n v="837.74"/>
    <n v="0"/>
    <n v="0"/>
    <n v="0"/>
    <n v="0"/>
    <n v="0"/>
    <n v="837.74"/>
    <n v="0"/>
    <n v="837.74"/>
    <s v="No"/>
    <s v="ealvario"/>
    <s v="Activo"/>
    <s v="23-09-2019 11:49:12"/>
    <s v="23-09-2019"/>
    <s v="23-09-2019 11:53:35"/>
    <m/>
    <s v="EFECTIVO"/>
    <s v="FRANCISCO ALBERTO  VILLACRESES PESANTES"/>
    <s v="TELCONET - Guayaquil"/>
    <s v="TN"/>
    <m/>
    <m/>
    <m/>
    <m/>
    <m/>
    <m/>
    <m/>
    <m/>
    <m/>
    <m/>
    <s v="TELCONET - Guayaquil"/>
    <n v="0"/>
    <n v="0"/>
  </r>
  <r>
    <d v="2019-01-01T00:00:00"/>
    <s v="telsoterra-gye2"/>
    <s v="Activo"/>
    <m/>
    <s v="Financiero: Venta materiales varios mail savegno 23 01 2019 Egreso   93030405"/>
    <n v="992941626001"/>
    <m/>
    <m/>
    <x v="3"/>
    <m/>
    <m/>
    <n v="11096534"/>
    <s v="Factura"/>
    <s v="001-011-000365946"/>
    <n v="24.16"/>
    <n v="0"/>
    <n v="24.16"/>
    <n v="0"/>
    <n v="24.16"/>
    <n v="0"/>
    <n v="2.9"/>
    <n v="2.9"/>
    <n v="0"/>
    <n v="27.06"/>
    <n v="0"/>
    <n v="27.06"/>
    <s v="No"/>
    <s v="ealvario"/>
    <s v="Activo"/>
    <s v="29-01-2019 12:16:29"/>
    <s v="29-01-2019"/>
    <s v="29-01-2019 12:18:37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1-01T00:00:00"/>
    <s v="telsoterra-gye2"/>
    <s v="Activo"/>
    <m/>
    <s v="Financiero: Venta de materiales mail savegno 23-01-2019 Egreso   93021705"/>
    <n v="992941626001"/>
    <m/>
    <m/>
    <x v="3"/>
    <m/>
    <m/>
    <n v="11096530"/>
    <s v="Factura"/>
    <s v="001-011-000365945"/>
    <n v="3.39"/>
    <n v="0"/>
    <n v="3.39"/>
    <n v="0"/>
    <n v="3.39"/>
    <n v="0"/>
    <n v="0.41"/>
    <n v="0.41"/>
    <n v="0"/>
    <n v="3.8"/>
    <n v="0"/>
    <n v="3.8"/>
    <s v="No"/>
    <s v="ealvario"/>
    <s v="Activo"/>
    <s v="29-01-2019 12:09:53"/>
    <s v="29-01-2019"/>
    <s v="29-01-2019 12:13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1-01T00:00:00"/>
    <s v="telsoterra-gye2"/>
    <s v="Activo"/>
    <m/>
    <s v="Financiero: Ventas varias mail savegno 19-01-2019 Egreso   92770105"/>
    <n v="992941626001"/>
    <m/>
    <m/>
    <x v="3"/>
    <m/>
    <m/>
    <n v="11089757"/>
    <s v="Factura"/>
    <s v="001-011-000365915"/>
    <n v="123.57"/>
    <n v="0"/>
    <n v="123.57"/>
    <n v="0"/>
    <n v="123.57"/>
    <n v="0"/>
    <n v="14.83"/>
    <n v="14.83"/>
    <n v="0"/>
    <n v="138.4"/>
    <n v="0"/>
    <n v="138.4"/>
    <s v="No"/>
    <s v="ealvario"/>
    <s v="Activo"/>
    <s v="21-01-2019 18:58:40"/>
    <s v="21-01-2019"/>
    <s v="21-01-2019 19:03:32"/>
    <m/>
    <s v="CANJE"/>
    <s v="MARION TOMISLAV  TOPIC GRANADOS"/>
    <s v="TELCONET - Guayaquil"/>
    <s v="EMP"/>
    <m/>
    <m/>
    <m/>
    <m/>
    <m/>
    <m/>
    <m/>
    <m/>
    <m/>
    <m/>
    <s v="TELCONET - Guayaquil"/>
    <n v="1.24"/>
    <n v="0"/>
  </r>
  <r>
    <d v="2019-01-01T00:00:00"/>
    <s v="telsoterra-gye2"/>
    <s v="Activo"/>
    <m/>
    <s v="Financiero: Ventas varias  mail savegno 12 01 2019 Egreso   92097305"/>
    <n v="992941626001"/>
    <m/>
    <m/>
    <x v="3"/>
    <m/>
    <m/>
    <n v="11089755"/>
    <s v="Factura"/>
    <s v="001-011-000365914"/>
    <n v="16.96"/>
    <n v="0"/>
    <n v="16.96"/>
    <n v="0"/>
    <n v="16.96"/>
    <n v="0"/>
    <n v="2.04"/>
    <n v="2.04"/>
    <n v="0"/>
    <n v="19"/>
    <n v="0"/>
    <n v="19"/>
    <s v="No"/>
    <s v="ealvario"/>
    <s v="Activo"/>
    <s v="21-01-2019 18:53:30"/>
    <s v="21-01-2019"/>
    <s v="21-01-2019 18:53:36"/>
    <m/>
    <s v="CANJE"/>
    <s v="MARION TOMISLAV  TOPIC GRANADOS"/>
    <s v="TELCONET - Guayaquil"/>
    <s v="EMP"/>
    <m/>
    <m/>
    <m/>
    <m/>
    <m/>
    <m/>
    <m/>
    <m/>
    <m/>
    <m/>
    <s v="TELCONET - Guayaquil"/>
    <n v="0.17"/>
    <n v="0"/>
  </r>
  <r>
    <d v="2019-01-01T00:00:00"/>
    <s v="telsoterra-gye2"/>
    <s v="Activo"/>
    <m/>
    <s v="Financiero: Ventas varias mail savegno 12 01 2019 Egreso   92077205"/>
    <n v="992941626001"/>
    <m/>
    <m/>
    <x v="3"/>
    <m/>
    <m/>
    <n v="11089752"/>
    <s v="Factura"/>
    <s v="001-011-000365913"/>
    <n v="10.17"/>
    <n v="0"/>
    <n v="10.17"/>
    <n v="0"/>
    <n v="10.17"/>
    <n v="0"/>
    <n v="1.22"/>
    <n v="1.22"/>
    <n v="0"/>
    <n v="11.39"/>
    <n v="0"/>
    <n v="11.39"/>
    <s v="No"/>
    <s v="ealvario"/>
    <s v="Activo"/>
    <s v="21-01-2019 18:49:15"/>
    <s v="21-01-2019"/>
    <s v="21-01-2019 18:53:37"/>
    <m/>
    <s v="CANJE"/>
    <s v="MARION TOMISLAV  TOPIC GRANADOS"/>
    <s v="TELCONET - Guayaquil"/>
    <s v="EMP"/>
    <m/>
    <m/>
    <m/>
    <m/>
    <m/>
    <m/>
    <m/>
    <m/>
    <m/>
    <m/>
    <s v="TELCONET - Guayaquil"/>
    <n v="0.1"/>
    <n v="0"/>
  </r>
  <r>
    <d v="2019-01-01T00:00:00"/>
    <s v="telsoterra-gye2"/>
    <s v="Activo"/>
    <m/>
    <s v="Financiero: Venta materiales varios mail savegno 28-12-2018 egreso   90976305"/>
    <n v="992941626001"/>
    <m/>
    <m/>
    <x v="3"/>
    <m/>
    <m/>
    <n v="11013823"/>
    <s v="Factura"/>
    <s v="001-011-000365482"/>
    <n v="99.55"/>
    <n v="0"/>
    <n v="99.55"/>
    <n v="0"/>
    <n v="99.55"/>
    <n v="0"/>
    <n v="11.95"/>
    <n v="11.95"/>
    <n v="0"/>
    <n v="111.5"/>
    <n v="0"/>
    <n v="111.5"/>
    <s v="No"/>
    <s v="ealvario"/>
    <s v="Activo"/>
    <s v="07-01-2019 12:51:37"/>
    <s v="07-01-2019"/>
    <s v="07-01-2019 12:53:37"/>
    <m/>
    <s v="CANJE"/>
    <s v="MARION TOMISLAV  TOPIC GRANADOS"/>
    <s v="TELCONET - Guayaquil"/>
    <s v="EMP"/>
    <m/>
    <m/>
    <m/>
    <m/>
    <m/>
    <m/>
    <m/>
    <m/>
    <m/>
    <m/>
    <s v="TELCONET - Guayaquil"/>
    <n v="1"/>
    <n v="0"/>
  </r>
  <r>
    <d v="2019-01-01T00:00:00"/>
    <s v="telsoterra-gye2"/>
    <s v="Activo"/>
    <m/>
    <s v="Financiero: Venta materiales varios mail savegno 28-12-2018 Egreso   90905505"/>
    <n v="992941626001"/>
    <m/>
    <m/>
    <x v="3"/>
    <m/>
    <m/>
    <n v="11013812"/>
    <s v="Factura"/>
    <s v="001-011-000365481"/>
    <n v="62.24"/>
    <n v="0"/>
    <n v="62.24"/>
    <n v="0"/>
    <n v="62.24"/>
    <n v="0"/>
    <n v="7.47"/>
    <n v="7.47"/>
    <n v="0"/>
    <n v="69.709999999999994"/>
    <n v="0"/>
    <n v="69.709999999999994"/>
    <s v="No"/>
    <s v="ealvario"/>
    <s v="Activo"/>
    <s v="07-01-2019 12:43:27"/>
    <s v="07-01-2019"/>
    <s v="07-01-2019 12:43:35"/>
    <m/>
    <s v="CANJE"/>
    <s v="MARION TOMISLAV  TOPIC GRANADOS"/>
    <s v="TELCONET - Guayaquil"/>
    <s v="EMP"/>
    <m/>
    <m/>
    <m/>
    <m/>
    <m/>
    <m/>
    <m/>
    <m/>
    <m/>
    <m/>
    <s v="TELCONET - Guayaquil"/>
    <n v="0.62"/>
    <n v="0"/>
  </r>
  <r>
    <d v="2019-01-01T00:00:00"/>
    <s v="telsoterra-gye2"/>
    <s v="Activo"/>
    <m/>
    <s v="Financiero: Materiales varios mail savegno 28-12-2018 Egreso   90578105"/>
    <n v="992941626001"/>
    <m/>
    <m/>
    <x v="3"/>
    <m/>
    <m/>
    <n v="11013790"/>
    <s v="Factura"/>
    <s v="001-011-000365480"/>
    <n v="5.86"/>
    <n v="0"/>
    <n v="5.86"/>
    <n v="0"/>
    <n v="5.86"/>
    <n v="0"/>
    <n v="0.7"/>
    <n v="0.7"/>
    <n v="0"/>
    <n v="6.56"/>
    <n v="0"/>
    <n v="6.56"/>
    <s v="No"/>
    <s v="ealvario"/>
    <s v="Activo"/>
    <s v="07-01-2019 12:14:12"/>
    <s v="07-01-2019"/>
    <s v="07-01-2019 12:18:32"/>
    <m/>
    <s v="CANJE"/>
    <s v="MARION TOMISLAV  TOPIC GRANADOS"/>
    <s v="TELCONET - Guayaquil"/>
    <s v="EMP"/>
    <m/>
    <m/>
    <m/>
    <m/>
    <m/>
    <m/>
    <m/>
    <m/>
    <m/>
    <m/>
    <s v="TELCONET - Guayaquil"/>
    <n v="0.06"/>
    <n v="0"/>
  </r>
  <r>
    <d v="2019-01-01T00:00:00"/>
    <s v="telsoterra-gye2"/>
    <s v="Activo"/>
    <m/>
    <s v="Financiero: Venta materiales varios mail savegno 02-01-2019 egreso   91516305"/>
    <n v="992941626001"/>
    <m/>
    <m/>
    <x v="3"/>
    <m/>
    <m/>
    <n v="11013786"/>
    <s v="Factura"/>
    <s v="001-011-000365479"/>
    <n v="252"/>
    <n v="0"/>
    <n v="252"/>
    <n v="0"/>
    <n v="252"/>
    <n v="0"/>
    <n v="30.24"/>
    <n v="30.24"/>
    <n v="0"/>
    <n v="282.24"/>
    <n v="0"/>
    <n v="282.24"/>
    <s v="No"/>
    <s v="ealvario"/>
    <s v="Activo"/>
    <s v="07-01-2019 12:10:48"/>
    <s v="07-01-2019"/>
    <s v="07-01-2019 12:13:32"/>
    <m/>
    <s v="CANJE"/>
    <s v="MARION TOMISLAV  TOPIC GRANADOS"/>
    <s v="TELCONET - Guayaquil"/>
    <s v="EMP"/>
    <m/>
    <m/>
    <m/>
    <m/>
    <m/>
    <m/>
    <m/>
    <m/>
    <m/>
    <m/>
    <s v="TELCONET - Guayaquil"/>
    <n v="2.52"/>
    <n v="0"/>
  </r>
  <r>
    <d v="2019-01-01T00:00:00"/>
    <s v="telsoterra-gye2"/>
    <s v="Activo"/>
    <m/>
    <s v="Financiero: Venta materiales varios mail savegno 04-04-2018 Egreso   91253605"/>
    <n v="992941626001"/>
    <m/>
    <m/>
    <x v="3"/>
    <m/>
    <m/>
    <n v="11013782"/>
    <s v="Factura"/>
    <s v="001-011-000365478"/>
    <n v="25.14"/>
    <n v="0"/>
    <n v="25.14"/>
    <n v="0"/>
    <n v="25.14"/>
    <n v="0"/>
    <n v="3.02"/>
    <n v="3.02"/>
    <n v="0"/>
    <n v="28.16"/>
    <n v="0"/>
    <n v="28.16"/>
    <s v="No"/>
    <s v="ealvario"/>
    <s v="Activo"/>
    <s v="07-01-2019 12:08:43"/>
    <s v="07-01-2019"/>
    <s v="07-01-2019 12:13:32"/>
    <m/>
    <s v="CANJE"/>
    <s v="MARION TOMISLAV  TOPIC GRANADOS"/>
    <s v="TELCONET - Guayaquil"/>
    <s v="EMP"/>
    <m/>
    <m/>
    <m/>
    <m/>
    <m/>
    <m/>
    <m/>
    <m/>
    <m/>
    <m/>
    <s v="TELCONET - Guayaquil"/>
    <n v="0.25"/>
    <n v="0"/>
  </r>
  <r>
    <d v="2019-01-01T00:00:00"/>
    <s v="telsoterra-gye2"/>
    <s v="Activo"/>
    <m/>
    <s v="Financiero: Ventas varias mail savegno 04-04-2018 Egreso   91732505"/>
    <n v="992941626001"/>
    <m/>
    <m/>
    <x v="3"/>
    <m/>
    <m/>
    <n v="11013776"/>
    <s v="Factura"/>
    <s v="001-011-000365477"/>
    <n v="24.16"/>
    <n v="0"/>
    <n v="24.16"/>
    <n v="0"/>
    <n v="24.16"/>
    <n v="0"/>
    <n v="2.9"/>
    <n v="2.9"/>
    <n v="0"/>
    <n v="27.06"/>
    <n v="0"/>
    <n v="27.06"/>
    <s v="No"/>
    <s v="ealvario"/>
    <s v="Activo"/>
    <s v="07-01-2019 12:04:10"/>
    <s v="07-01-2019"/>
    <s v="07-01-2019 12:08:37"/>
    <m/>
    <s v="CANJE"/>
    <s v="MARION TOMISLAV  TOPIC GRANADOS"/>
    <s v="TELCONET - Guayaquil"/>
    <s v="EMP"/>
    <m/>
    <m/>
    <m/>
    <m/>
    <m/>
    <m/>
    <m/>
    <m/>
    <m/>
    <m/>
    <s v="TELCONET - Guayaquil"/>
    <n v="0.24"/>
    <n v="0"/>
  </r>
  <r>
    <d v="2019-01-01T00:00:00"/>
    <s v="telsoterra-gye2"/>
    <s v="Activo"/>
    <m/>
    <s v="Financiero: Ventas varias mail savegno 04-04-2018 egreso   91739905"/>
    <n v="992941626001"/>
    <m/>
    <m/>
    <x v="3"/>
    <m/>
    <m/>
    <n v="11013774"/>
    <s v="Factura"/>
    <s v="001-011-000365476"/>
    <n v="169.88"/>
    <n v="0"/>
    <n v="169.88"/>
    <n v="0"/>
    <n v="169.88"/>
    <n v="0"/>
    <n v="20.39"/>
    <n v="20.39"/>
    <n v="0"/>
    <n v="190.27"/>
    <n v="0"/>
    <n v="190.27"/>
    <s v="No"/>
    <s v="ealvario"/>
    <s v="Activo"/>
    <s v="07-01-2019 12:00:42"/>
    <s v="07-01-2019"/>
    <s v="07-01-2019 12:03:35"/>
    <m/>
    <s v="CANJE"/>
    <s v="MARION TOMISLAV  TOPIC GRANADOS"/>
    <s v="TELCONET - Guayaquil"/>
    <s v="EMP"/>
    <m/>
    <m/>
    <m/>
    <m/>
    <m/>
    <m/>
    <m/>
    <m/>
    <m/>
    <m/>
    <s v="TELCONET - Guayaquil"/>
    <n v="1.7000000000000002"/>
    <n v="0"/>
  </r>
  <r>
    <d v="2019-02-01T00:00:00"/>
    <s v="telsoterra-gye2"/>
    <s v="Activo"/>
    <m/>
    <s v="Financiero: Venta materias varios mail savegno 18-02-2019 Egreso   95170005"/>
    <n v="992941626001"/>
    <m/>
    <m/>
    <x v="3"/>
    <m/>
    <m/>
    <n v="11409234"/>
    <s v="Factura"/>
    <s v="001-011-000368844"/>
    <n v="76.23"/>
    <n v="0"/>
    <n v="76.23"/>
    <n v="0"/>
    <n v="76.23"/>
    <n v="0"/>
    <n v="9.15"/>
    <n v="9.15"/>
    <n v="0"/>
    <n v="85.38"/>
    <n v="0"/>
    <n v="85.38"/>
    <s v="No"/>
    <s v="ealvario"/>
    <s v="Activo"/>
    <d v="2019-02-25T18:40:47"/>
    <d v="2019-02-25T00:00:00"/>
    <d v="2019-02-25T18:43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2-01T00:00:00"/>
    <s v="telsoterra-gye2"/>
    <s v="Activo"/>
    <m/>
    <s v="Financiero: Venta materiales varios mail svaegno 12 02 2019 Egreso   94342105"/>
    <n v="992941626001"/>
    <m/>
    <m/>
    <x v="3"/>
    <m/>
    <m/>
    <n v="11409232"/>
    <s v="Factura"/>
    <s v="001-011-000368843"/>
    <n v="26.04"/>
    <n v="0"/>
    <n v="26.04"/>
    <n v="0"/>
    <n v="26.04"/>
    <n v="0"/>
    <n v="3.12"/>
    <n v="3.12"/>
    <n v="0"/>
    <n v="29.16"/>
    <n v="0"/>
    <n v="29.16"/>
    <s v="No"/>
    <s v="ealvario"/>
    <s v="Activo"/>
    <d v="2019-02-25T18:36:24"/>
    <d v="2019-02-25T00:00:00"/>
    <d v="2019-02-25T18:3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6-03-2019 Egreso   98309805"/>
    <n v="992941626001"/>
    <m/>
    <m/>
    <x v="3"/>
    <m/>
    <m/>
    <n v="11732400"/>
    <s v="Factura"/>
    <s v="001-011-000371705"/>
    <n v="24.84"/>
    <n v="0"/>
    <n v="24.84"/>
    <n v="0"/>
    <n v="24.84"/>
    <n v="0"/>
    <n v="2.98"/>
    <n v="2.98"/>
    <n v="0"/>
    <n v="27.82"/>
    <n v="0"/>
    <n v="27.82"/>
    <s v="No"/>
    <s v="ealvario"/>
    <s v="Activo"/>
    <s v="29-03-2019 12:55:30"/>
    <s v="29-03-2019"/>
    <s v="29-03-2019 12:58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26-03-2019 Egreso   98311505"/>
    <n v="992941626001"/>
    <m/>
    <m/>
    <x v="3"/>
    <m/>
    <m/>
    <n v="11732397"/>
    <s v="Factura"/>
    <s v="001-011-000371704"/>
    <n v="54.96"/>
    <n v="0"/>
    <n v="54.96"/>
    <n v="0"/>
    <n v="54.96"/>
    <n v="0"/>
    <n v="6.6"/>
    <n v="6.6"/>
    <n v="0"/>
    <n v="61.56"/>
    <n v="0"/>
    <n v="61.56"/>
    <s v="No"/>
    <s v="ealvario"/>
    <s v="Activo"/>
    <s v="29-03-2019 12:48:00"/>
    <s v="29-03-2019"/>
    <s v="29-03-2019 12:48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6-03-2019 Egreso   98311505"/>
    <n v="992941626001"/>
    <m/>
    <m/>
    <x v="3"/>
    <m/>
    <m/>
    <n v="11732392"/>
    <s v="Factura"/>
    <s v="001-011-000371703"/>
    <n v="54.96"/>
    <n v="0"/>
    <n v="54.96"/>
    <n v="0"/>
    <n v="54.96"/>
    <n v="0"/>
    <n v="6.6"/>
    <n v="6.6"/>
    <n v="0"/>
    <n v="61.56"/>
    <n v="0"/>
    <n v="61.56"/>
    <s v="No"/>
    <s v="ealvario"/>
    <s v="Activo"/>
    <s v="29-03-2019 12:36:57"/>
    <s v="29-03-2019"/>
    <s v="29-03-2019 12:38:29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6-03-2019 Egreso   98313505"/>
    <n v="992941626001"/>
    <m/>
    <m/>
    <x v="3"/>
    <m/>
    <m/>
    <n v="11732383"/>
    <s v="Factura"/>
    <s v="001-011-000371702"/>
    <n v="19.72"/>
    <n v="0"/>
    <n v="19.72"/>
    <n v="0"/>
    <n v="19.72"/>
    <n v="0"/>
    <n v="2.37"/>
    <n v="2.37"/>
    <n v="0"/>
    <n v="22.09"/>
    <n v="0"/>
    <n v="22.09"/>
    <s v="No"/>
    <s v="ealvario"/>
    <s v="Activo"/>
    <s v="29-03-2019 12:26:24"/>
    <s v="29-03-2019"/>
    <s v="29-03-2019 12:28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6-03-2019 Egreso   98445105"/>
    <n v="992941626001"/>
    <m/>
    <m/>
    <x v="3"/>
    <m/>
    <m/>
    <n v="11732331"/>
    <s v="Factura"/>
    <s v="001-011-000371701"/>
    <n v="16.25"/>
    <n v="0"/>
    <n v="16.25"/>
    <n v="0"/>
    <n v="16.25"/>
    <n v="0"/>
    <n v="1.9500000000000002"/>
    <n v="1.9500000000000002"/>
    <n v="0"/>
    <n v="18.2"/>
    <n v="0"/>
    <n v="18.2"/>
    <s v="No"/>
    <s v="ealvario"/>
    <s v="Activo"/>
    <s v="29-03-2019 10:30:55"/>
    <s v="29-03-2019"/>
    <s v="29-03-2019 10:3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6-03-2019 Egreso   98429805"/>
    <n v="992941626001"/>
    <m/>
    <m/>
    <x v="3"/>
    <m/>
    <m/>
    <n v="11732324"/>
    <s v="Factura"/>
    <s v="001-011-000371700"/>
    <n v="16.25"/>
    <n v="0"/>
    <n v="16.25"/>
    <n v="0"/>
    <n v="16.25"/>
    <n v="0"/>
    <n v="1.9500000000000002"/>
    <n v="1.9500000000000002"/>
    <n v="0"/>
    <n v="18.2"/>
    <n v="0"/>
    <n v="18.2"/>
    <s v="No"/>
    <s v="ealvario"/>
    <s v="Activo"/>
    <s v="29-03-2019 10:21:55"/>
    <s v="29-03-2019"/>
    <s v="29-03-2019 10:23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8-03-2019 egreso   98551605"/>
    <n v="992941626001"/>
    <m/>
    <m/>
    <x v="3"/>
    <m/>
    <m/>
    <n v="11732313"/>
    <s v="Factura"/>
    <s v="001-011-000371699"/>
    <n v="3.47"/>
    <n v="0"/>
    <n v="3.47"/>
    <n v="0"/>
    <n v="3.47"/>
    <n v="0"/>
    <n v="0.42"/>
    <n v="0.42"/>
    <n v="0"/>
    <n v="3.89"/>
    <n v="0"/>
    <n v="3.89"/>
    <s v="No"/>
    <s v="ealvario"/>
    <s v="Activo"/>
    <s v="29-03-2019 10:11:29"/>
    <s v="29-03-2019"/>
    <s v="29-03-2019 10:13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8-03-2019 egreso   98706905"/>
    <n v="992941626001"/>
    <m/>
    <m/>
    <x v="3"/>
    <m/>
    <m/>
    <n v="11732312"/>
    <s v="Factura"/>
    <s v="001-011-000371698"/>
    <n v="51.23"/>
    <n v="0"/>
    <n v="51.23"/>
    <n v="0"/>
    <n v="51.23"/>
    <n v="0"/>
    <n v="6.15"/>
    <n v="6.15"/>
    <n v="0"/>
    <n v="57.38"/>
    <n v="0"/>
    <n v="57.38"/>
    <s v="No"/>
    <s v="ealvario"/>
    <s v="Activo"/>
    <s v="29-03-2019 10:04:37"/>
    <s v="29-03-2019"/>
    <s v="29-03-2019 10:0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13-03-2019 Egreso   97094605"/>
    <n v="992941626001"/>
    <m/>
    <m/>
    <x v="3"/>
    <m/>
    <m/>
    <n v="11728387"/>
    <s v="Factura"/>
    <s v="001-011-000371669"/>
    <n v="57.15"/>
    <n v="0"/>
    <n v="57.15"/>
    <n v="0"/>
    <n v="57.15"/>
    <n v="0"/>
    <n v="6.86"/>
    <n v="6.86"/>
    <n v="0"/>
    <n v="64.010000000000005"/>
    <n v="0"/>
    <n v="64.010000000000005"/>
    <s v="No"/>
    <s v="ealvario"/>
    <s v="Activo"/>
    <s v="26-03-2019 12:54:49"/>
    <s v="26-03-2019"/>
    <s v="26-03-2019 12:5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16-03-2019 egreso   80358405"/>
    <n v="992941626001"/>
    <m/>
    <m/>
    <x v="3"/>
    <m/>
    <m/>
    <n v="11728386"/>
    <s v="Factura"/>
    <s v="001-011-000371668"/>
    <n v="76.569999999999993"/>
    <n v="0"/>
    <n v="76.569999999999993"/>
    <n v="0"/>
    <n v="76.569999999999993"/>
    <n v="0"/>
    <n v="9.19"/>
    <n v="9.19"/>
    <n v="0"/>
    <n v="85.76"/>
    <n v="0"/>
    <n v="85.76"/>
    <s v="No"/>
    <s v="ealvario"/>
    <s v="Activo"/>
    <s v="26-03-2019 12:52:18"/>
    <s v="26-03-2019"/>
    <s v="26-03-2019 12:53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16-03-2019 egreso   97418405"/>
    <n v="992941626001"/>
    <m/>
    <m/>
    <x v="3"/>
    <m/>
    <m/>
    <n v="11728382"/>
    <s v="Factura"/>
    <s v="001-011-000371667"/>
    <n v="54.89"/>
    <n v="0"/>
    <n v="54.89"/>
    <n v="0"/>
    <n v="54.89"/>
    <n v="0"/>
    <n v="6.59"/>
    <n v="6.59"/>
    <n v="0"/>
    <n v="61.48"/>
    <n v="0"/>
    <n v="61.48"/>
    <s v="No"/>
    <s v="ealvario"/>
    <s v="Activo"/>
    <s v="26-03-2019 12:49:44"/>
    <s v="26-03-2019"/>
    <s v="26-03-2019 12:53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1-03-2019 egreso   97577705"/>
    <n v="992941626001"/>
    <m/>
    <m/>
    <x v="3"/>
    <m/>
    <m/>
    <n v="11728379"/>
    <s v="Factura"/>
    <s v="001-011-000371666"/>
    <n v="822.6"/>
    <n v="0"/>
    <n v="822.6"/>
    <n v="0"/>
    <n v="822.6"/>
    <n v="0"/>
    <n v="98.71"/>
    <n v="98.71"/>
    <n v="0"/>
    <n v="921.31"/>
    <n v="0"/>
    <n v="921.31"/>
    <s v="No"/>
    <s v="ealvario"/>
    <s v="Activo"/>
    <s v="26-03-2019 12:46:45"/>
    <s v="26-03-2019"/>
    <s v="26-03-2019 12:48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1-03-2019 egreso   97723505"/>
    <n v="992941626001"/>
    <m/>
    <m/>
    <x v="3"/>
    <m/>
    <m/>
    <n v="11728376"/>
    <s v="Factura"/>
    <s v="001-011-000371665"/>
    <n v="132.4"/>
    <n v="0"/>
    <n v="132.4"/>
    <n v="0"/>
    <n v="132.4"/>
    <n v="0"/>
    <n v="15.89"/>
    <n v="15.89"/>
    <n v="0"/>
    <n v="148.29"/>
    <n v="0"/>
    <n v="148.29"/>
    <s v="No"/>
    <s v="ealvario"/>
    <s v="Activo"/>
    <s v="26-03-2019 12:43:59"/>
    <s v="26-03-2019"/>
    <s v="26-03-2019 12:48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antas varias mail savegno 21-03-2019 Egreso   97823705"/>
    <n v="992941626001"/>
    <m/>
    <m/>
    <x v="3"/>
    <m/>
    <m/>
    <n v="11728358"/>
    <s v="Factura"/>
    <s v="001-011-000371664"/>
    <n v="124.34"/>
    <n v="0"/>
    <n v="124.34"/>
    <n v="0"/>
    <n v="124.34"/>
    <n v="0"/>
    <n v="14.92"/>
    <n v="14.92"/>
    <n v="0"/>
    <n v="139.26"/>
    <n v="0"/>
    <n v="139.26"/>
    <s v="No"/>
    <s v="ealvario"/>
    <s v="Activo"/>
    <s v="26-03-2019 12:21:12"/>
    <s v="26-03-2019"/>
    <s v="26-03-2019 12:23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21-03-2019 egreso   97825205"/>
    <n v="992941626001"/>
    <m/>
    <m/>
    <x v="3"/>
    <m/>
    <m/>
    <n v="11728348"/>
    <s v="Factura"/>
    <s v="001-011-000371663"/>
    <n v="3.73"/>
    <n v="0"/>
    <n v="3.73"/>
    <n v="0"/>
    <n v="3.73"/>
    <n v="0"/>
    <n v="0.45"/>
    <n v="0.45"/>
    <n v="0"/>
    <n v="4.18"/>
    <n v="0"/>
    <n v="4.18"/>
    <s v="No"/>
    <s v="ealvario"/>
    <s v="Activo"/>
    <s v="26-03-2019 12:08:32"/>
    <s v="26-03-2019"/>
    <s v="26-03-2019 12:13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1-03-2019 Egreso   97828805"/>
    <n v="992941626001"/>
    <m/>
    <m/>
    <x v="3"/>
    <m/>
    <m/>
    <n v="11728339"/>
    <s v="Factura"/>
    <s v="001-011-000371662"/>
    <n v="114.42"/>
    <n v="0"/>
    <n v="114.42"/>
    <n v="0"/>
    <n v="114.42"/>
    <n v="0"/>
    <n v="13.73"/>
    <n v="13.73"/>
    <n v="0"/>
    <n v="128.15"/>
    <n v="0"/>
    <n v="128.15"/>
    <s v="No"/>
    <s v="ealvario"/>
    <s v="Activo"/>
    <s v="26-03-2019 11:54:51"/>
    <s v="26-03-2019"/>
    <s v="26-03-2019 11:58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 Ventas varias mail savegno 21-03-2019 Egreso   97826805"/>
    <n v="992941626001"/>
    <m/>
    <m/>
    <x v="3"/>
    <m/>
    <m/>
    <n v="11728317"/>
    <s v="Factura"/>
    <s v="001-011-000371661"/>
    <n v="128.07"/>
    <n v="0"/>
    <n v="128.07"/>
    <n v="0"/>
    <n v="128.07"/>
    <n v="0"/>
    <n v="15.37"/>
    <n v="15.37"/>
    <n v="0"/>
    <n v="143.44"/>
    <n v="0"/>
    <n v="143.44"/>
    <s v="No"/>
    <s v="ealvario"/>
    <s v="Activo"/>
    <s v="26-03-2019 11:30:40"/>
    <s v="26-03-2019"/>
    <s v="26-03-2019 11:3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1-03-2019 Egreso   97914105"/>
    <n v="992941626001"/>
    <m/>
    <m/>
    <x v="3"/>
    <m/>
    <m/>
    <n v="11727238"/>
    <s v="Factura"/>
    <s v="001-011-000371660"/>
    <n v="26.04"/>
    <n v="0"/>
    <n v="26.04"/>
    <n v="0"/>
    <n v="26.04"/>
    <n v="0"/>
    <n v="3.12"/>
    <n v="3.12"/>
    <n v="0"/>
    <n v="29.16"/>
    <n v="0"/>
    <n v="29.16"/>
    <s v="No"/>
    <s v="ealvario"/>
    <s v="Activo"/>
    <s v="25-03-2019 18:53:01"/>
    <s v="25-03-2019"/>
    <s v="25-03-2019 18:53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2-03-2019 Egreso   98149105"/>
    <n v="992941626001"/>
    <m/>
    <m/>
    <x v="3"/>
    <m/>
    <m/>
    <n v="11727237"/>
    <s v="Factura"/>
    <s v="001-011-000371659"/>
    <n v="51.42"/>
    <n v="0"/>
    <n v="51.42"/>
    <n v="0"/>
    <n v="51.42"/>
    <n v="0"/>
    <n v="6.17"/>
    <n v="6.17"/>
    <n v="0"/>
    <n v="57.59"/>
    <n v="0"/>
    <n v="57.59"/>
    <s v="No"/>
    <s v="ealvario"/>
    <s v="Activo"/>
    <s v="25-03-2019 18:49:52"/>
    <s v="25-03-2019"/>
    <s v="25-03-2019 18:53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3-03-2019 Egreso   98196705"/>
    <n v="992941626001"/>
    <m/>
    <m/>
    <x v="3"/>
    <m/>
    <m/>
    <n v="11727234"/>
    <s v="Factura"/>
    <s v="001-011-000371658"/>
    <n v="54.96"/>
    <n v="0"/>
    <n v="54.96"/>
    <n v="0"/>
    <n v="54.96"/>
    <n v="0"/>
    <n v="6.6"/>
    <n v="6.6"/>
    <n v="0"/>
    <n v="61.56"/>
    <n v="0"/>
    <n v="61.56"/>
    <s v="No"/>
    <s v="ealvario"/>
    <s v="Activo"/>
    <s v="25-03-2019 18:47:00"/>
    <s v="25-03-2019"/>
    <s v="25-03-2019 18:48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3-01T00:00:00"/>
    <s v="telsoterra-gye2"/>
    <s v="Activo"/>
    <m/>
    <s v="Financiero: Ventas varias Mail savegno 23-03-2019 Egreso   98164705"/>
    <n v="992941626001"/>
    <m/>
    <m/>
    <x v="3"/>
    <m/>
    <m/>
    <n v="11727231"/>
    <s v="Factura"/>
    <s v="001-011-000371657"/>
    <n v="24.84"/>
    <n v="0"/>
    <n v="24.84"/>
    <n v="0"/>
    <n v="24.84"/>
    <n v="0"/>
    <n v="2.98"/>
    <n v="2.98"/>
    <n v="0"/>
    <n v="27.82"/>
    <n v="0"/>
    <n v="27.82"/>
    <s v="No"/>
    <s v="ealvario"/>
    <s v="Activo"/>
    <s v="25-03-2019 18:43:55"/>
    <s v="25-03-2019"/>
    <s v="25-03-2019 18:48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27-04-2019 Egreso   101070905"/>
    <n v="992941626001"/>
    <m/>
    <m/>
    <x v="3"/>
    <m/>
    <m/>
    <n v="12061324"/>
    <s v="Factura"/>
    <s v="001-011-000374551"/>
    <n v="24.16"/>
    <n v="0"/>
    <n v="24.16"/>
    <n v="0"/>
    <n v="24.16"/>
    <n v="0"/>
    <n v="2.9"/>
    <n v="2.9"/>
    <n v="0"/>
    <n v="27.06"/>
    <n v="0"/>
    <n v="27.06"/>
    <s v="No"/>
    <s v="ealvario"/>
    <s v="Activo"/>
    <s v="29-04-2019 15:38:26"/>
    <s v="29-04-2019"/>
    <s v="29-04-2019 15:38:35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27-04-2019 Egreso   100944205"/>
    <n v="992941626001"/>
    <m/>
    <m/>
    <x v="3"/>
    <m/>
    <m/>
    <n v="12061322"/>
    <s v="Factura"/>
    <s v="001-011-000374550"/>
    <n v="37.08"/>
    <n v="0"/>
    <n v="37.08"/>
    <n v="0"/>
    <n v="37.08"/>
    <n v="0"/>
    <n v="4.45"/>
    <n v="4.45"/>
    <n v="0"/>
    <n v="41.53"/>
    <n v="0"/>
    <n v="41.53"/>
    <s v="No"/>
    <s v="ealvario"/>
    <s v="Activo"/>
    <s v="29-04-2019 15:35:15"/>
    <s v="29-04-2019"/>
    <s v="29-04-2019 15:38:36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10-04-2019 Egreso   99636405"/>
    <n v="992941626001"/>
    <m/>
    <m/>
    <x v="3"/>
    <m/>
    <m/>
    <n v="12056029"/>
    <s v="Factura"/>
    <s v="001-011-000374516"/>
    <n v="16.079999999999998"/>
    <n v="0"/>
    <n v="16.079999999999998"/>
    <n v="0"/>
    <n v="16.079999999999998"/>
    <n v="0"/>
    <n v="1.9300000000000002"/>
    <n v="1.9300000000000002"/>
    <n v="0"/>
    <n v="18.010000000000002"/>
    <n v="0"/>
    <n v="18.010000000000002"/>
    <s v="No"/>
    <s v="ealvario"/>
    <s v="Activo"/>
    <s v="24-04-2019 17:56:52"/>
    <s v="24-04-2019"/>
    <s v="24-04-2019 17:58:2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10-04-2019 Egreso   99625405"/>
    <n v="992941626001"/>
    <m/>
    <m/>
    <x v="3"/>
    <m/>
    <m/>
    <n v="12056020"/>
    <s v="Factura"/>
    <s v="001-011-000374515"/>
    <n v="82.77"/>
    <n v="0"/>
    <n v="82.77"/>
    <n v="0"/>
    <n v="82.77"/>
    <n v="0"/>
    <n v="9.93"/>
    <n v="9.93"/>
    <n v="0"/>
    <n v="92.7"/>
    <n v="0"/>
    <n v="92.7"/>
    <s v="No"/>
    <s v="ealvario"/>
    <s v="Activo"/>
    <s v="24-04-2019 17:54:15"/>
    <s v="24-04-2019"/>
    <s v="24-04-2019 17:58:2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10-04-2019 Egreso   99635305"/>
    <n v="992941626001"/>
    <m/>
    <m/>
    <x v="3"/>
    <m/>
    <m/>
    <n v="12055998"/>
    <s v="Factura"/>
    <s v="001-011-000374514"/>
    <n v="135.43"/>
    <n v="0"/>
    <n v="135.43"/>
    <n v="0"/>
    <n v="135.43"/>
    <n v="0"/>
    <n v="16.25"/>
    <n v="16.25"/>
    <n v="0"/>
    <n v="151.68"/>
    <n v="0"/>
    <n v="151.68"/>
    <s v="No"/>
    <s v="ealvario"/>
    <s v="Activo"/>
    <s v="24-04-2019 17:34:08"/>
    <s v="24-04-2019"/>
    <s v="24-04-2019 17:38:2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10-04-2019 Egreso  99623005"/>
    <n v="992941626001"/>
    <m/>
    <m/>
    <x v="3"/>
    <m/>
    <m/>
    <n v="12056011"/>
    <s v="Factura"/>
    <s v="001-011-000374513"/>
    <n v="80.8"/>
    <n v="0"/>
    <n v="80.8"/>
    <n v="0"/>
    <n v="80.8"/>
    <n v="0"/>
    <n v="9.6999999999999993"/>
    <n v="9.6999999999999993"/>
    <n v="0"/>
    <n v="90.5"/>
    <n v="0"/>
    <n v="90.5"/>
    <s v="No"/>
    <s v="ealvario"/>
    <s v="Activo"/>
    <s v="24-04-2019 17:30:50"/>
    <s v="24-04-2019"/>
    <s v="24-04-2019 17:33:2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06-04-2019 Egreso   99450205"/>
    <n v="992941626001"/>
    <m/>
    <m/>
    <x v="3"/>
    <m/>
    <m/>
    <n v="12055956"/>
    <s v="Factura"/>
    <s v="001-011-000374512"/>
    <n v="84.31"/>
    <n v="0"/>
    <n v="84.31"/>
    <n v="0"/>
    <n v="84.31"/>
    <n v="0"/>
    <n v="10.119999999999999"/>
    <n v="10.119999999999999"/>
    <n v="0"/>
    <n v="94.43"/>
    <n v="0"/>
    <n v="94.43"/>
    <s v="No"/>
    <s v="ealvario"/>
    <s v="Activo"/>
    <s v="24-04-2019 16:44:26"/>
    <s v="24-04-2019"/>
    <s v="24-04-2019 16:48:2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03-04-2019 Egreso   98953705"/>
    <n v="992941626001"/>
    <m/>
    <m/>
    <x v="3"/>
    <m/>
    <m/>
    <n v="12055972"/>
    <s v="Factura"/>
    <s v="001-011-000374511"/>
    <n v="19.98"/>
    <n v="0"/>
    <n v="19.98"/>
    <n v="0"/>
    <n v="19.98"/>
    <n v="0"/>
    <n v="2.4"/>
    <n v="2.4"/>
    <n v="0"/>
    <n v="22.38"/>
    <n v="0"/>
    <n v="22.38"/>
    <s v="No"/>
    <s v="ealvario"/>
    <s v="Activo"/>
    <s v="24-04-2019 16:36:57"/>
    <s v="24-04-2019"/>
    <s v="24-04-2019 16:38:2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29-03-2019 Egreso   98795005"/>
    <n v="992941626001"/>
    <m/>
    <m/>
    <x v="3"/>
    <m/>
    <m/>
    <n v="12055951"/>
    <s v="Factura"/>
    <s v="001-011-000374510"/>
    <n v="40.409999999999997"/>
    <n v="0"/>
    <n v="40.409999999999997"/>
    <n v="0"/>
    <n v="40.409999999999997"/>
    <n v="0"/>
    <n v="4.8499999999999996"/>
    <n v="4.8499999999999996"/>
    <n v="0"/>
    <n v="45.26"/>
    <n v="0"/>
    <n v="45.26"/>
    <s v="No"/>
    <s v="ealvario"/>
    <s v="Activo"/>
    <s v="24-04-2019 16:32:39"/>
    <s v="24-04-2019"/>
    <s v="24-04-2019 16:33:2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Ventas varias mail savegno 29-03-2019 Egreso   98796605"/>
    <n v="992941626001"/>
    <m/>
    <m/>
    <x v="3"/>
    <m/>
    <m/>
    <n v="12055967"/>
    <s v="Factura"/>
    <s v="001-011-000374509"/>
    <n v="3.47"/>
    <n v="0"/>
    <n v="3.47"/>
    <n v="0"/>
    <n v="3.47"/>
    <n v="0"/>
    <n v="0.42"/>
    <n v="0.42"/>
    <n v="0"/>
    <n v="3.89"/>
    <n v="0"/>
    <n v="3.89"/>
    <s v="No"/>
    <s v="ealvario"/>
    <s v="Activo"/>
    <s v="24-04-2019 16:29:26"/>
    <s v="24-04-2019"/>
    <s v="24-04-2019 16:33:2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4-01T00:00:00"/>
    <s v="telsoterra-gye2"/>
    <s v="Activo"/>
    <m/>
    <s v="Financiero: Reembolso de gastos Tarea   18968339"/>
    <n v="992941626001"/>
    <m/>
    <m/>
    <x v="3"/>
    <m/>
    <m/>
    <n v="11957202"/>
    <s v="Factura"/>
    <s v="001-011-000374262"/>
    <n v="334.8"/>
    <n v="0"/>
    <n v="334.8"/>
    <n v="0"/>
    <n v="334.8"/>
    <n v="0"/>
    <n v="40.18"/>
    <n v="40.18"/>
    <n v="0"/>
    <n v="374.98"/>
    <n v="0"/>
    <n v="374.98"/>
    <s v="No"/>
    <s v="ealvario"/>
    <s v="Activo"/>
    <s v="11-04-2019 18:51:05"/>
    <s v="11-04-2019"/>
    <s v="11-04-2019 18:53:2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5-01T00:00:00"/>
    <s v="telsoterra-gye2"/>
    <s v="Activo"/>
    <m/>
    <s v="Financiero: Materiales varios mail savegno 29-05-2019 egreso   103384405"/>
    <n v="992941626001"/>
    <m/>
    <m/>
    <x v="3"/>
    <m/>
    <m/>
    <n v="12399624"/>
    <s v="Factura"/>
    <s v="001-011-000377380"/>
    <n v="245.52"/>
    <n v="0"/>
    <n v="245.52"/>
    <n v="0"/>
    <n v="245.52"/>
    <n v="0"/>
    <n v="29.46"/>
    <n v="29.46"/>
    <n v="0"/>
    <n v="274.98"/>
    <n v="0"/>
    <n v="274.98"/>
    <s v="No"/>
    <s v="ealvario"/>
    <s v="Activo"/>
    <d v="2019-05-29T10:09:21"/>
    <d v="2019-05-29T00:00:00"/>
    <d v="2019-05-29T10:13:34"/>
    <m/>
    <s v="CANJE"/>
    <s v="MARION TOMISLAV  TOPIC GRANADOS"/>
    <s v="TELCONET - Guayaquil"/>
    <s v="EMP"/>
    <m/>
    <m/>
    <m/>
    <m/>
    <m/>
    <m/>
    <m/>
    <m/>
    <m/>
    <m/>
    <s v="TELCONET - Guayaquil"/>
    <n v="2.46"/>
    <n v="0"/>
  </r>
  <r>
    <d v="2019-05-01T00:00:00"/>
    <s v="telsoterra-gye2"/>
    <s v="Activo"/>
    <m/>
    <s v="Financiero: Materiales varios mail savegno 29-05-2019 egreso   103382705"/>
    <n v="992941626001"/>
    <m/>
    <m/>
    <x v="3"/>
    <m/>
    <m/>
    <n v="12399622"/>
    <s v="Factura"/>
    <s v="001-011-000377379"/>
    <n v="73.569999999999993"/>
    <n v="0"/>
    <n v="73.569999999999993"/>
    <n v="0"/>
    <n v="73.569999999999993"/>
    <n v="0"/>
    <n v="8.83"/>
    <n v="8.83"/>
    <n v="0"/>
    <n v="82.4"/>
    <n v="0"/>
    <n v="82.4"/>
    <s v="No"/>
    <s v="ealvario"/>
    <s v="Activo"/>
    <d v="2019-05-29T10:07:25"/>
    <d v="2019-05-29T00:00:00"/>
    <d v="2019-05-29T10:08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5-01T00:00:00"/>
    <s v="telsoterra-gye2"/>
    <s v="Activo"/>
    <m/>
    <s v="Financiero: Materiales varios mail savegno 02-05-2019 egreso   101376905"/>
    <n v="992941626001"/>
    <m/>
    <m/>
    <x v="3"/>
    <m/>
    <m/>
    <n v="12396521"/>
    <s v="Factura"/>
    <s v="001-011-000377367"/>
    <n v="680.5"/>
    <n v="0"/>
    <n v="680.5"/>
    <n v="0"/>
    <n v="680.5"/>
    <n v="0"/>
    <n v="81.66"/>
    <n v="81.66"/>
    <n v="0"/>
    <n v="762.16"/>
    <n v="0"/>
    <n v="762.16"/>
    <s v="No"/>
    <s v="ealvario"/>
    <s v="Activo"/>
    <d v="2019-05-27T09:50:12"/>
    <d v="2019-05-27T00:00:00"/>
    <d v="2019-05-27T09:5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5-01T00:00:00"/>
    <s v="telsoterra-gye2"/>
    <s v="Activo"/>
    <m/>
    <s v="Financiero: Materiales varios mail savegno 02-05-2019 egreso   101377905"/>
    <n v="992941626001"/>
    <m/>
    <m/>
    <x v="3"/>
    <m/>
    <m/>
    <n v="12396513"/>
    <s v="Factura"/>
    <s v="001-011-000377366"/>
    <n v="60.46"/>
    <n v="0"/>
    <n v="60.46"/>
    <n v="0"/>
    <n v="60.46"/>
    <n v="0"/>
    <n v="7.26"/>
    <n v="7.26"/>
    <n v="0"/>
    <n v="67.72"/>
    <n v="0"/>
    <n v="67.72"/>
    <s v="No"/>
    <s v="ealvario"/>
    <s v="Activo"/>
    <d v="2019-05-27T09:47:05"/>
    <d v="2019-05-27T00:00:00"/>
    <d v="2019-05-27T09:48:34"/>
    <m/>
    <s v="CANJE"/>
    <s v="MARION TOMISLAV  TOPIC GRANADOS"/>
    <s v="TELCONET - Guayaquil"/>
    <s v="EMP"/>
    <m/>
    <m/>
    <m/>
    <m/>
    <m/>
    <m/>
    <m/>
    <m/>
    <m/>
    <m/>
    <s v="TELCONET - Guayaquil"/>
    <n v="0.6"/>
    <n v="0"/>
  </r>
  <r>
    <d v="2019-05-01T00:00:00"/>
    <s v="telsoterra-gye2"/>
    <s v="Activo"/>
    <m/>
    <s v="Financiero: Materiales varios mail savegno 02-05-2019 egreso   101391505"/>
    <n v="992941626001"/>
    <m/>
    <m/>
    <x v="3"/>
    <m/>
    <m/>
    <n v="12396511"/>
    <s v="Factura"/>
    <s v="001-011-000377365"/>
    <n v="273"/>
    <n v="0"/>
    <n v="273"/>
    <n v="0"/>
    <n v="273"/>
    <n v="0"/>
    <n v="32.76"/>
    <n v="32.76"/>
    <n v="0"/>
    <n v="305.76"/>
    <n v="0"/>
    <n v="305.76"/>
    <s v="No"/>
    <s v="ealvario"/>
    <s v="Activo"/>
    <d v="2019-05-27T09:43:00"/>
    <d v="2019-05-27T00:00:00"/>
    <d v="2019-05-27T09:4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5-01T00:00:00"/>
    <s v="telsoterra-gye2"/>
    <s v="Activo"/>
    <m/>
    <s v="Financiero: Materiales varios mail savegno 20-05-2019 egreso   102291505"/>
    <n v="992941626001"/>
    <m/>
    <m/>
    <x v="3"/>
    <m/>
    <m/>
    <n v="12396510"/>
    <s v="Factura"/>
    <s v="001-011-000377364"/>
    <n v="4.2"/>
    <n v="0"/>
    <n v="4.2"/>
    <n v="0"/>
    <n v="4.2"/>
    <n v="0"/>
    <n v="0.5"/>
    <n v="0.5"/>
    <n v="0"/>
    <n v="4.7"/>
    <n v="0"/>
    <n v="4.7"/>
    <s v="No"/>
    <s v="ealvario"/>
    <s v="Activo"/>
    <d v="2019-05-27T09:39:06"/>
    <d v="2019-05-27T00:00:00"/>
    <d v="2019-05-27T09:43:32"/>
    <m/>
    <s v="CANJE"/>
    <s v="MARION TOMISLAV  TOPIC GRANADOS"/>
    <s v="TELCONET - Guayaquil"/>
    <s v="EMP"/>
    <m/>
    <m/>
    <m/>
    <m/>
    <m/>
    <m/>
    <m/>
    <m/>
    <m/>
    <m/>
    <s v="TELCONET - Guayaquil"/>
    <n v="0.04"/>
    <n v="0"/>
  </r>
  <r>
    <d v="2019-05-01T00:00:00"/>
    <s v="telsoterra-gye2"/>
    <s v="Activo"/>
    <m/>
    <s v="Financiero: Materiales varias  mail savegno 20-05-2019 Egreso   102644105"/>
    <n v="992941626001"/>
    <m/>
    <m/>
    <x v="3"/>
    <m/>
    <m/>
    <n v="12396507"/>
    <s v="Factura"/>
    <s v="001-011-000377363"/>
    <n v="56.72"/>
    <n v="0"/>
    <n v="56.72"/>
    <n v="0"/>
    <n v="56.72"/>
    <n v="0"/>
    <n v="6.81"/>
    <n v="6.81"/>
    <n v="0"/>
    <n v="63.53"/>
    <n v="0"/>
    <n v="63.53"/>
    <s v="No"/>
    <s v="ealvario"/>
    <s v="Activo"/>
    <d v="2019-05-27T09:33:56"/>
    <d v="2019-05-27T00:00:00"/>
    <d v="2019-05-27T09:38:32"/>
    <m/>
    <s v="CANJE"/>
    <s v="MARION TOMISLAV  TOPIC GRANADOS"/>
    <s v="TELCONET - Guayaquil"/>
    <s v="EMP"/>
    <m/>
    <m/>
    <m/>
    <m/>
    <m/>
    <m/>
    <m/>
    <m/>
    <m/>
    <m/>
    <s v="TELCONET - Guayaquil"/>
    <n v="0.56999999999999995"/>
    <n v="0"/>
  </r>
  <r>
    <d v="2019-05-01T00:00:00"/>
    <s v="telsoterra-gye2"/>
    <s v="Activo"/>
    <m/>
    <s v="Financiero: Ventas varias mail savegno 20-05-2019 Egreso 102752105"/>
    <n v="992941626001"/>
    <m/>
    <m/>
    <x v="3"/>
    <m/>
    <m/>
    <n v="12396279"/>
    <s v="Factura"/>
    <s v="001-011-000377362"/>
    <n v="24.16"/>
    <n v="0"/>
    <n v="24.16"/>
    <n v="0"/>
    <n v="24.16"/>
    <n v="0"/>
    <n v="2.9"/>
    <n v="2.9"/>
    <n v="0"/>
    <n v="27.06"/>
    <n v="0"/>
    <n v="27.06"/>
    <s v="No"/>
    <s v="ealvario"/>
    <s v="Activo"/>
    <d v="2019-05-27T09:25:25"/>
    <d v="2019-05-27T00:00:00"/>
    <d v="2019-05-27T09:28:34"/>
    <m/>
    <s v="CANJE"/>
    <s v="MARION TOMISLAV  TOPIC GRANADOS"/>
    <s v="TELCONET - Guayaquil"/>
    <s v="EMP"/>
    <m/>
    <m/>
    <m/>
    <m/>
    <m/>
    <m/>
    <m/>
    <m/>
    <m/>
    <m/>
    <s v="TELCONET - Guayaquil"/>
    <n v="0.24"/>
    <n v="0"/>
  </r>
  <r>
    <d v="2019-06-01T00:00:00"/>
    <s v="telsoterra-gye2"/>
    <s v="Activo"/>
    <m/>
    <s v="Financiero: Reembolso de gastos Tarea   20626450"/>
    <n v="992941626001"/>
    <m/>
    <m/>
    <x v="3"/>
    <m/>
    <m/>
    <n v="12737035"/>
    <s v="Factura"/>
    <s v="001-011-000380287"/>
    <n v="145.13"/>
    <n v="0"/>
    <n v="145.13"/>
    <n v="0"/>
    <n v="145.13"/>
    <n v="0"/>
    <n v="17.420000000000002"/>
    <n v="17.420000000000002"/>
    <n v="0"/>
    <n v="162.55000000000001"/>
    <n v="0"/>
    <n v="162.55000000000001"/>
    <s v="No"/>
    <s v="ealvario"/>
    <s v="Activo"/>
    <s v="21-06-2019 12:42:23"/>
    <s v="21-06-2019"/>
    <s v="21-06-2019 12:43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6-01T00:00:00"/>
    <s v="telsoterra-gye2"/>
    <s v="Activo"/>
    <m/>
    <s v="Financiero: Ventas varias mail savegno 29-05-2019 Egreso   103449705"/>
    <n v="992941626001"/>
    <m/>
    <m/>
    <x v="3"/>
    <m/>
    <m/>
    <n v="12625953"/>
    <s v="Factura"/>
    <s v="001-011-000380140"/>
    <n v="35.76"/>
    <n v="0"/>
    <n v="35.76"/>
    <n v="0"/>
    <n v="35.76"/>
    <n v="0"/>
    <n v="4.29"/>
    <n v="4.29"/>
    <n v="0"/>
    <n v="40.049999999999997"/>
    <n v="0"/>
    <n v="40.049999999999997"/>
    <s v="No"/>
    <s v="ealvario"/>
    <s v="Activo"/>
    <s v="14-06-2019 16:46:29"/>
    <s v="14-06-2019"/>
    <s v="14-06-2019 16:48:35"/>
    <m/>
    <s v="CANJE"/>
    <s v="MARION TOMISLAV  TOPIC GRANADOS"/>
    <s v="TELCONET - Guayaquil"/>
    <s v="EMP"/>
    <m/>
    <m/>
    <m/>
    <m/>
    <m/>
    <m/>
    <m/>
    <m/>
    <m/>
    <m/>
    <s v="TELCONET - Guayaquil"/>
    <n v="0.36"/>
    <n v="0"/>
  </r>
  <r>
    <d v="2019-06-01T00:00:00"/>
    <s v="telsoterra-gye2"/>
    <s v="Activo"/>
    <m/>
    <s v="Financiero: Ventas varias mail savegno 03-06-2019 egreso   103877905"/>
    <n v="992941626001"/>
    <m/>
    <m/>
    <x v="3"/>
    <m/>
    <m/>
    <n v="12625968"/>
    <s v="Factura"/>
    <s v="001-011-000380139"/>
    <n v="76.17"/>
    <n v="0"/>
    <n v="76.17"/>
    <n v="0"/>
    <n v="76.17"/>
    <n v="0"/>
    <n v="9.14"/>
    <n v="9.14"/>
    <n v="0"/>
    <n v="85.31"/>
    <n v="0"/>
    <n v="85.31"/>
    <s v="No"/>
    <s v="ealvario"/>
    <s v="Activo"/>
    <s v="14-06-2019 16:41:32"/>
    <s v="14-06-2019"/>
    <s v="14-06-2019 16:43:34"/>
    <m/>
    <s v="CANJE"/>
    <s v="MARION TOMISLAV  TOPIC GRANADOS"/>
    <s v="TELCONET - Guayaquil"/>
    <s v="EMP"/>
    <m/>
    <m/>
    <m/>
    <m/>
    <m/>
    <m/>
    <m/>
    <m/>
    <m/>
    <m/>
    <s v="TELCONET - Guayaquil"/>
    <n v="0.76"/>
    <n v="0"/>
  </r>
  <r>
    <d v="2019-06-01T00:00:00"/>
    <s v="telsoterra-gye2"/>
    <s v="Activo"/>
    <m/>
    <s v="Financiero: Ventas varias mail 04-06-2019 Egreso   103884305"/>
    <n v="992941626001"/>
    <m/>
    <m/>
    <x v="3"/>
    <m/>
    <m/>
    <n v="12625951"/>
    <s v="Factura"/>
    <s v="001-011-000380138"/>
    <n v="35.159999999999997"/>
    <n v="0"/>
    <n v="35.159999999999997"/>
    <n v="0"/>
    <n v="35.159999999999997"/>
    <n v="0"/>
    <n v="4.22"/>
    <n v="4.22"/>
    <n v="0"/>
    <n v="39.380000000000003"/>
    <n v="0"/>
    <n v="39.380000000000003"/>
    <s v="No"/>
    <s v="ealvario"/>
    <s v="Activo"/>
    <s v="14-06-2019 16:38:10"/>
    <s v="14-06-2019"/>
    <s v="14-06-2019 16:38:35"/>
    <m/>
    <s v="CANJE"/>
    <s v="MARION TOMISLAV  TOPIC GRANADOS"/>
    <s v="TELCONET - Guayaquil"/>
    <s v="EMP"/>
    <m/>
    <m/>
    <m/>
    <m/>
    <m/>
    <m/>
    <m/>
    <m/>
    <m/>
    <m/>
    <s v="TELCONET - Guayaquil"/>
    <n v="0.35"/>
    <n v="0"/>
  </r>
  <r>
    <d v="2019-06-01T00:00:00"/>
    <s v="telsoterra-gye2"/>
    <s v="Activo"/>
    <m/>
    <s v="Financiero: Ventas varias mail savegno 04-06-2019 egreso   103884605"/>
    <n v="992941626001"/>
    <m/>
    <m/>
    <x v="3"/>
    <m/>
    <m/>
    <n v="12625946"/>
    <s v="Factura"/>
    <s v="001-011-000380137"/>
    <n v="76.17"/>
    <n v="0"/>
    <n v="76.17"/>
    <n v="0"/>
    <n v="76.17"/>
    <n v="0"/>
    <n v="9.14"/>
    <n v="9.14"/>
    <n v="0"/>
    <n v="85.31"/>
    <n v="0"/>
    <n v="85.31"/>
    <s v="No"/>
    <s v="ealvario"/>
    <s v="Activo"/>
    <s v="14-06-2019 16:33:49"/>
    <s v="14-06-2019"/>
    <s v="14-06-2019 16:38:34"/>
    <m/>
    <s v="CANJE"/>
    <s v="MARION TOMISLAV  TOPIC GRANADOS"/>
    <s v="TELCONET - Guayaquil"/>
    <s v="EMP"/>
    <m/>
    <m/>
    <m/>
    <m/>
    <m/>
    <m/>
    <m/>
    <m/>
    <m/>
    <m/>
    <s v="TELCONET - Guayaquil"/>
    <n v="0.76"/>
    <n v="0"/>
  </r>
  <r>
    <d v="2019-06-01T00:00:00"/>
    <s v="telsoterra-gye2"/>
    <s v="Activo"/>
    <m/>
    <s v="Financiero: Ventas varias mail ldelpozo 14-06-2019 egreso 104913105"/>
    <n v="992941626001"/>
    <m/>
    <m/>
    <x v="3"/>
    <m/>
    <m/>
    <n v="12625923"/>
    <s v="Factura"/>
    <s v="001-011-000380136"/>
    <n v="13.2"/>
    <n v="0"/>
    <n v="13.2"/>
    <n v="0"/>
    <n v="13.2"/>
    <n v="0"/>
    <n v="1.58"/>
    <n v="1.58"/>
    <n v="0"/>
    <n v="14.78"/>
    <n v="0"/>
    <n v="14.78"/>
    <s v="No"/>
    <s v="ealvario"/>
    <s v="Activo"/>
    <s v="14-06-2019 16:26:05"/>
    <s v="14-06-2019"/>
    <s v="14-06-2019 16:28:34"/>
    <m/>
    <s v="CANJE"/>
    <s v="MARION TOMISLAV  TOPIC GRANADOS"/>
    <s v="TELCONET - Guayaquil"/>
    <s v="EMP"/>
    <m/>
    <m/>
    <m/>
    <m/>
    <m/>
    <m/>
    <m/>
    <m/>
    <m/>
    <m/>
    <s v="TELCONET - Guayaquil"/>
    <n v="0.13"/>
    <n v="0"/>
  </r>
  <r>
    <d v="2019-06-01T00:00:00"/>
    <s v="telsoterra-gye2"/>
    <s v="Activo"/>
    <m/>
    <s v="Financiero: Ventas varias mail savegno 07-06-2019 Egreso   104217005"/>
    <n v="992941626001"/>
    <m/>
    <m/>
    <x v="3"/>
    <m/>
    <m/>
    <n v="12625940"/>
    <s v="Factura"/>
    <s v="001-011-000380135"/>
    <n v="91.56"/>
    <n v="0"/>
    <n v="91.56"/>
    <n v="0"/>
    <n v="91.56"/>
    <n v="0"/>
    <n v="10.99"/>
    <n v="10.99"/>
    <n v="0"/>
    <n v="102.55"/>
    <n v="0"/>
    <n v="102.55"/>
    <s v="No"/>
    <s v="ealvario"/>
    <s v="Activo"/>
    <s v="14-06-2019 16:18:52"/>
    <s v="14-06-2019"/>
    <s v="14-06-2019 16:23:33"/>
    <m/>
    <s v="CANJE"/>
    <s v="MARION TOMISLAV  TOPIC GRANADOS"/>
    <s v="TELCONET - Guayaquil"/>
    <s v="EMP"/>
    <m/>
    <m/>
    <m/>
    <m/>
    <m/>
    <m/>
    <m/>
    <m/>
    <m/>
    <m/>
    <s v="TELCONET - Guayaquil"/>
    <n v="0.92"/>
    <n v="0"/>
  </r>
  <r>
    <d v="2019-07-01T00:00:00"/>
    <s v="telsoterra-gye2"/>
    <s v="Activo"/>
    <m/>
    <s v="Financiero: Venta materiales varios mail savegno 25-06-2019 Egreso   105280005"/>
    <n v="992941626001"/>
    <m/>
    <m/>
    <x v="3"/>
    <m/>
    <m/>
    <n v="12968421"/>
    <s v="Factura"/>
    <s v="001-011-000382990"/>
    <n v="31.07"/>
    <n v="0"/>
    <n v="31.07"/>
    <n v="0"/>
    <n v="31.07"/>
    <n v="0"/>
    <n v="3.73"/>
    <n v="3.73"/>
    <n v="0"/>
    <n v="34.799999999999997"/>
    <n v="0"/>
    <n v="34.799999999999997"/>
    <s v="No"/>
    <s v="ealvario"/>
    <s v="Activo"/>
    <s v="12-07-2019 18:18:08"/>
    <s v="12-07-2019"/>
    <s v="12-07-2019 18:1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25-06-2019 Egreso   105545705"/>
    <n v="992941626001"/>
    <m/>
    <m/>
    <x v="3"/>
    <m/>
    <m/>
    <n v="12968417"/>
    <s v="Factura"/>
    <s v="001-011-000382989"/>
    <n v="98.48"/>
    <n v="0"/>
    <n v="98.48"/>
    <n v="0"/>
    <n v="98.48"/>
    <n v="0"/>
    <n v="11.82"/>
    <n v="11.82"/>
    <n v="0"/>
    <n v="110.3"/>
    <n v="0"/>
    <n v="110.3"/>
    <s v="No"/>
    <s v="ealvario"/>
    <s v="Activo"/>
    <s v="12-07-2019 18:14:29"/>
    <s v="12-07-2019"/>
    <s v="12-07-2019 18:1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25-06-2019 Egreso   105542205"/>
    <n v="992941626001"/>
    <m/>
    <m/>
    <x v="3"/>
    <m/>
    <m/>
    <n v="12968416"/>
    <s v="Factura"/>
    <s v="001-011-000382988"/>
    <n v="135.77000000000001"/>
    <n v="0"/>
    <n v="135.77000000000001"/>
    <n v="0"/>
    <n v="135.77000000000001"/>
    <n v="0"/>
    <n v="16.29"/>
    <n v="16.29"/>
    <n v="0"/>
    <n v="152.06"/>
    <n v="0"/>
    <n v="152.06"/>
    <s v="No"/>
    <s v="ealvario"/>
    <s v="Activo"/>
    <s v="12-07-2019 18:10:20"/>
    <s v="12-07-2019"/>
    <s v="12-07-2019 18:1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25-06-2019 Egreso   105539005"/>
    <n v="992941626001"/>
    <m/>
    <m/>
    <x v="3"/>
    <m/>
    <m/>
    <n v="12968408"/>
    <s v="Factura"/>
    <s v="001-011-000382987"/>
    <n v="135.77000000000001"/>
    <n v="0"/>
    <n v="135.77000000000001"/>
    <n v="0"/>
    <n v="135.77000000000001"/>
    <n v="0"/>
    <n v="16.29"/>
    <n v="16.29"/>
    <n v="0"/>
    <n v="152.06"/>
    <n v="0"/>
    <n v="152.06"/>
    <s v="No"/>
    <s v="ealvario"/>
    <s v="Activo"/>
    <s v="12-07-2019 18:01:08"/>
    <s v="12-07-2019"/>
    <s v="12-07-2019 18:03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25-06-2019 Egreso   105544505"/>
    <n v="992941626001"/>
    <m/>
    <m/>
    <x v="3"/>
    <m/>
    <m/>
    <n v="12968406"/>
    <s v="Factura"/>
    <s v="001-011-000382986"/>
    <n v="135.77000000000001"/>
    <n v="0"/>
    <n v="135.77000000000001"/>
    <n v="0"/>
    <n v="135.77000000000001"/>
    <n v="0"/>
    <n v="16.29"/>
    <n v="16.29"/>
    <n v="0"/>
    <n v="152.06"/>
    <n v="0"/>
    <n v="152.06"/>
    <s v="No"/>
    <s v="ealvario"/>
    <s v="Activo"/>
    <s v="12-07-2019 17:55:14"/>
    <s v="12-07-2019"/>
    <s v="12-07-2019 17:58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02-07-2019 Egreso   106017305"/>
    <n v="992941626001"/>
    <m/>
    <m/>
    <x v="3"/>
    <m/>
    <m/>
    <n v="12968393"/>
    <s v="Factura"/>
    <s v="001-011-000382984"/>
    <n v="15.13"/>
    <n v="0"/>
    <n v="15.13"/>
    <n v="0"/>
    <n v="15.13"/>
    <n v="0"/>
    <n v="1.82"/>
    <n v="1.82"/>
    <n v="0"/>
    <n v="16.95"/>
    <n v="0"/>
    <n v="16.95"/>
    <s v="No"/>
    <s v="ealvario"/>
    <s v="Activo"/>
    <s v="12-07-2019 17:29:37"/>
    <s v="12-07-2019"/>
    <s v="12-07-2019 17:3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02-07-2019 Egreso   106017905"/>
    <n v="992941626001"/>
    <m/>
    <m/>
    <x v="3"/>
    <m/>
    <m/>
    <n v="12968391"/>
    <s v="Factura"/>
    <s v="001-011-000382983"/>
    <n v="30.37"/>
    <n v="0"/>
    <n v="30.37"/>
    <n v="0"/>
    <n v="30.37"/>
    <n v="0"/>
    <n v="3.64"/>
    <n v="3.64"/>
    <n v="0"/>
    <n v="34.01"/>
    <n v="0"/>
    <n v="34.01"/>
    <s v="No"/>
    <s v="ealvario"/>
    <s v="Activo"/>
    <s v="12-07-2019 17:26:36"/>
    <s v="12-07-2019"/>
    <s v="12-07-2019 17:2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02-07-2019 Egreso   106018305"/>
    <n v="992941626001"/>
    <m/>
    <m/>
    <x v="3"/>
    <m/>
    <m/>
    <n v="12968375"/>
    <s v="Factura"/>
    <s v="001-011-000382982"/>
    <n v="30.37"/>
    <n v="0"/>
    <n v="30.37"/>
    <n v="0"/>
    <n v="30.37"/>
    <n v="0"/>
    <n v="3.64"/>
    <n v="3.64"/>
    <n v="0"/>
    <n v="34.01"/>
    <n v="0"/>
    <n v="34.01"/>
    <s v="No"/>
    <s v="ealvario"/>
    <s v="Activo"/>
    <s v="12-07-2019 17:06:34"/>
    <s v="12-07-2019"/>
    <s v="12-07-2019 17:0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s varias mail savegno 02-07-2019 Egreso   106179905"/>
    <n v="992941626001"/>
    <m/>
    <m/>
    <x v="3"/>
    <m/>
    <m/>
    <n v="12968372"/>
    <s v="Factura"/>
    <s v="001-011-000382981"/>
    <n v="14.94"/>
    <n v="0"/>
    <n v="14.94"/>
    <n v="0"/>
    <n v="14.94"/>
    <n v="0"/>
    <n v="1.79"/>
    <n v="1.79"/>
    <n v="0"/>
    <n v="16.73"/>
    <n v="0"/>
    <n v="16.73"/>
    <s v="No"/>
    <s v="ealvario"/>
    <s v="Activo"/>
    <s v="12-07-2019 17:04:26"/>
    <s v="12-07-2019"/>
    <s v="12-07-2019 17:0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les varios mail savegno 02-07-2019 Egreso   106184005"/>
    <n v="992941626001"/>
    <m/>
    <m/>
    <x v="3"/>
    <m/>
    <m/>
    <n v="12968367"/>
    <s v="Factura"/>
    <s v="001-011-000382980"/>
    <n v="3.47"/>
    <n v="0"/>
    <n v="3.47"/>
    <n v="0"/>
    <n v="3.47"/>
    <n v="0"/>
    <n v="0.42"/>
    <n v="0.42"/>
    <n v="0"/>
    <n v="3.89"/>
    <n v="0"/>
    <n v="3.89"/>
    <s v="No"/>
    <s v="ealvario"/>
    <s v="Activo"/>
    <s v="12-07-2019 17:01:23"/>
    <s v="12-07-2019"/>
    <s v="12-07-2019 17:0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 materias varios  mail savegno 02-07-2019 Egreso   106184905"/>
    <n v="992941626001"/>
    <m/>
    <m/>
    <x v="3"/>
    <m/>
    <m/>
    <n v="12968344"/>
    <s v="Factura"/>
    <s v="001-011-000382979"/>
    <n v="3.47"/>
    <n v="0"/>
    <n v="3.47"/>
    <n v="0"/>
    <n v="3.47"/>
    <n v="0"/>
    <n v="0.42"/>
    <n v="0.42"/>
    <n v="0"/>
    <n v="3.89"/>
    <n v="0"/>
    <n v="3.89"/>
    <s v="No"/>
    <s v="ealvario"/>
    <s v="Activo"/>
    <s v="12-07-2019 16:58:19"/>
    <s v="12-07-2019"/>
    <s v="12-07-2019 16:5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s varias empresa relacionada mail savegno 02-07-2019 Egreso   106292505"/>
    <n v="992941626001"/>
    <m/>
    <m/>
    <x v="3"/>
    <m/>
    <m/>
    <n v="12966535"/>
    <s v="Factura"/>
    <s v="001-011-000382842"/>
    <n v="24.16"/>
    <n v="0"/>
    <n v="24.16"/>
    <n v="0"/>
    <n v="24.16"/>
    <n v="0"/>
    <n v="2.9"/>
    <n v="2.9"/>
    <n v="0"/>
    <n v="27.06"/>
    <n v="0"/>
    <n v="27.06"/>
    <s v="No"/>
    <s v="ealvario"/>
    <s v="Activo"/>
    <s v="11-07-2019 12:59:25"/>
    <s v="11-07-2019"/>
    <s v="11-07-2019 13:03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s varias empresa relacionada mail savegno 02-07-2019 Egreso   106442905"/>
    <n v="992941626001"/>
    <m/>
    <m/>
    <x v="3"/>
    <m/>
    <m/>
    <n v="12966497"/>
    <s v="Factura"/>
    <s v="001-011-000382841"/>
    <n v="157.77000000000001"/>
    <n v="0"/>
    <n v="157.77000000000001"/>
    <n v="0"/>
    <n v="157.77000000000001"/>
    <n v="0"/>
    <n v="18.93"/>
    <n v="18.93"/>
    <n v="0"/>
    <n v="176.7"/>
    <n v="0"/>
    <n v="176.7"/>
    <s v="No"/>
    <s v="ealvario"/>
    <s v="Activo"/>
    <s v="11-07-2019 12:15:35"/>
    <s v="11-07-2019"/>
    <s v="11-07-2019 12:18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7-01T00:00:00"/>
    <s v="telsoterra-gye2"/>
    <s v="Activo"/>
    <m/>
    <s v="Financiero: Ventas varias empresa relacionada mail savegno 03-07-2019 Egreso   106459405"/>
    <n v="992941626001"/>
    <m/>
    <m/>
    <x v="3"/>
    <m/>
    <m/>
    <n v="12966450"/>
    <s v="Factura"/>
    <s v="001-011-000382833"/>
    <n v="157.77000000000001"/>
    <n v="0"/>
    <n v="157.77000000000001"/>
    <n v="0"/>
    <n v="157.77000000000001"/>
    <n v="0"/>
    <n v="18.93"/>
    <n v="18.93"/>
    <n v="0"/>
    <n v="176.7"/>
    <n v="0"/>
    <n v="176.7"/>
    <s v="No"/>
    <s v="ealvario"/>
    <s v="Activo"/>
    <s v="11-07-2019 10:27:53"/>
    <s v="11-07-2019"/>
    <s v="11-07-2019 10:2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6-08-2019 egreso   110404705"/>
    <s v="0992941626001"/>
    <m/>
    <m/>
    <x v="3"/>
    <m/>
    <m/>
    <n v="13444283"/>
    <s v="Factura"/>
    <s v="001-011-000386092"/>
    <n v="55.58"/>
    <n v="0"/>
    <n v="55.58"/>
    <n v="0"/>
    <n v="55.58"/>
    <n v="0"/>
    <n v="6.67"/>
    <n v="6.67"/>
    <n v="0"/>
    <n v="62.25"/>
    <n v="0"/>
    <n v="62.25"/>
    <s v="No"/>
    <s v="ealvario"/>
    <s v="Activo"/>
    <s v="20-08-2019 11:57:04"/>
    <s v="20-08-2019"/>
    <s v="20-08-2019 11:5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6-08-2019 egreso   110407505"/>
    <s v="0992941626001"/>
    <m/>
    <m/>
    <x v="3"/>
    <m/>
    <m/>
    <n v="13444281"/>
    <s v="Factura"/>
    <s v="001-011-000386091"/>
    <n v="36.33"/>
    <n v="0"/>
    <n v="36.33"/>
    <n v="0"/>
    <n v="36.33"/>
    <n v="0"/>
    <n v="4.3600000000000003"/>
    <n v="4.3600000000000003"/>
    <n v="0"/>
    <n v="40.69"/>
    <n v="0"/>
    <n v="40.69"/>
    <s v="No"/>
    <s v="ealvario"/>
    <s v="Activo"/>
    <s v="20-08-2019 11:53:32"/>
    <s v="20-08-2019"/>
    <s v="20-08-2019 11:5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6-08-2019 egreso   110393605"/>
    <s v="0992941626001"/>
    <m/>
    <m/>
    <x v="3"/>
    <m/>
    <m/>
    <n v="13444280"/>
    <s v="Factura"/>
    <s v="001-011-000386090"/>
    <n v="51.45"/>
    <n v="0"/>
    <n v="51.45"/>
    <n v="0"/>
    <n v="51.45"/>
    <n v="0"/>
    <n v="6.17"/>
    <n v="6.17"/>
    <n v="0"/>
    <n v="57.62"/>
    <n v="0"/>
    <n v="57.62"/>
    <s v="No"/>
    <s v="ealvario"/>
    <s v="Activo"/>
    <s v="20-08-2019 11:51:12"/>
    <s v="20-08-2019"/>
    <s v="20-08-2019 11:53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9-08-2019 egreso   106755805"/>
    <s v="0992941626001"/>
    <m/>
    <m/>
    <x v="3"/>
    <m/>
    <m/>
    <n v="13444272"/>
    <s v="Factura"/>
    <s v="001-011-000386089"/>
    <n v="5.92"/>
    <n v="0"/>
    <n v="5.92"/>
    <n v="0"/>
    <n v="5.92"/>
    <n v="0"/>
    <n v="0.71"/>
    <n v="0.71"/>
    <n v="0"/>
    <n v="6.63"/>
    <n v="0"/>
    <n v="6.63"/>
    <s v="No"/>
    <s v="ealvario"/>
    <s v="Activo"/>
    <s v="20-08-2019 11:44:04"/>
    <s v="20-08-2019"/>
    <s v="20-08-2019 11:48:35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6-08-2019 egreso   110456805"/>
    <s v="0992941626001"/>
    <m/>
    <m/>
    <x v="3"/>
    <m/>
    <m/>
    <n v="13444269"/>
    <s v="Factura"/>
    <s v="001-011-000386088"/>
    <n v="12.06"/>
    <n v="0"/>
    <n v="12.06"/>
    <n v="0"/>
    <n v="12.06"/>
    <n v="0"/>
    <n v="1.45"/>
    <n v="1.45"/>
    <n v="0"/>
    <n v="13.51"/>
    <n v="0"/>
    <n v="13.51"/>
    <s v="No"/>
    <s v="ealvario"/>
    <s v="Activo"/>
    <s v="20-08-2019 11:38:24"/>
    <s v="20-08-2019"/>
    <s v="20-08-2019 11:38:35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2-08-2019 egreso   110157105"/>
    <s v="0992941626001"/>
    <m/>
    <m/>
    <x v="3"/>
    <m/>
    <m/>
    <n v="13444267"/>
    <s v="Factura"/>
    <s v="001-011-000386087"/>
    <n v="51.45"/>
    <n v="0"/>
    <n v="51.45"/>
    <n v="0"/>
    <n v="51.45"/>
    <n v="0"/>
    <n v="6.17"/>
    <n v="6.17"/>
    <n v="0"/>
    <n v="57.62"/>
    <n v="0"/>
    <n v="57.62"/>
    <s v="No"/>
    <s v="ealvario"/>
    <s v="Activo"/>
    <s v="20-08-2019 11:35:56"/>
    <s v="20-08-2019"/>
    <s v="20-08-2019 11:38:35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MAIL EALVARIO 06 08 2019 EGRESO  108711805 PARA TELSOTERRA ASIGNACION NUNEZ IZURIETA JOSEPH DYLON"/>
    <s v="0992941626001"/>
    <m/>
    <m/>
    <x v="3"/>
    <m/>
    <m/>
    <n v="13314001"/>
    <s v="Factura"/>
    <s v="001-011-000385760"/>
    <n v="51.44"/>
    <n v="0"/>
    <n v="51.44"/>
    <n v="0"/>
    <n v="51.44"/>
    <n v="0"/>
    <n v="6.17"/>
    <n v="6.17"/>
    <n v="0"/>
    <n v="57.61"/>
    <n v="0"/>
    <n v="57.61"/>
    <s v="No"/>
    <s v="cdrodriguez"/>
    <s v="Activo"/>
    <s v="08-08-2019 16:32:14"/>
    <s v="08-08-2019"/>
    <s v="08-08-2019 16:33:32"/>
    <m/>
    <s v="CANJE"/>
    <s v="MARION TOMISLAV  TOPIC GRANADOS"/>
    <s v="TELCONET - Guayaquil"/>
    <s v="EMP"/>
    <m/>
    <m/>
    <m/>
    <m/>
    <m/>
    <m/>
    <m/>
    <m/>
    <m/>
    <m/>
    <s v="TELCONET - Guayaquil"/>
    <n v="0.51"/>
    <n v="0"/>
  </r>
  <r>
    <d v="2019-08-01T00:00:00"/>
    <s v="telsoterra-gye2"/>
    <s v="Activo"/>
    <m/>
    <s v="FINANCIERO: MAIL EALVARIO 06 08 2019 EGRESO  108573605 PARA TELSOTERRA DOUGLAS MORAN"/>
    <s v="0992941626001"/>
    <m/>
    <m/>
    <x v="3"/>
    <m/>
    <m/>
    <n v="13313997"/>
    <s v="Factura"/>
    <s v="001-011-000385759"/>
    <n v="154.19999999999999"/>
    <n v="0"/>
    <n v="154.19999999999999"/>
    <n v="0"/>
    <n v="154.19999999999999"/>
    <n v="0"/>
    <n v="18.5"/>
    <n v="18.5"/>
    <n v="0"/>
    <n v="172.7"/>
    <n v="0"/>
    <n v="172.7"/>
    <s v="No"/>
    <s v="cdrodriguez"/>
    <s v="Activo"/>
    <s v="08-08-2019 16:27:45"/>
    <s v="08-08-2019"/>
    <s v="08-08-2019 16:28:33"/>
    <m/>
    <s v="CANJE"/>
    <s v="MARION TOMISLAV  TOPIC GRANADOS"/>
    <s v="TELCONET - Guayaquil"/>
    <s v="EMP"/>
    <m/>
    <m/>
    <m/>
    <m/>
    <m/>
    <m/>
    <m/>
    <m/>
    <m/>
    <m/>
    <s v="TELCONET - Guayaquil"/>
    <n v="1.54"/>
    <n v="0"/>
  </r>
  <r>
    <d v="2019-08-01T00:00:00"/>
    <s v="telsoterra-gye2"/>
    <s v="Activo"/>
    <m/>
    <s v="FINANCIERO: MAIL EALVARIO 06 08 2019 EGRESO  108607005 PARA TELSOTERRA RETIRA LUIGGI MACIAS"/>
    <s v="0992941626001"/>
    <m/>
    <m/>
    <x v="3"/>
    <m/>
    <m/>
    <n v="13313995"/>
    <s v="Factura"/>
    <s v="001-011-000385758"/>
    <n v="21.27"/>
    <n v="0"/>
    <n v="21.27"/>
    <n v="0"/>
    <n v="21.27"/>
    <n v="0"/>
    <n v="2.5499999999999998"/>
    <n v="2.5499999999999998"/>
    <n v="0"/>
    <n v="23.82"/>
    <n v="0"/>
    <n v="23.82"/>
    <s v="No"/>
    <s v="cdrodriguez"/>
    <s v="Activo"/>
    <s v="08-08-2019 16:23:25"/>
    <s v="08-08-2019"/>
    <s v="08-08-2019 16:23:31"/>
    <m/>
    <s v="CANJE"/>
    <s v="MARION TOMISLAV  TOPIC GRANADOS"/>
    <s v="TELCONET - Guayaquil"/>
    <s v="EMP"/>
    <m/>
    <m/>
    <m/>
    <m/>
    <m/>
    <m/>
    <m/>
    <m/>
    <m/>
    <m/>
    <s v="TELCONET - Guayaquil"/>
    <n v="0.21"/>
    <n v="0"/>
  </r>
  <r>
    <d v="2019-08-01T00:00:00"/>
    <s v="telsoterra-gye2"/>
    <s v="Activo"/>
    <m/>
    <s v="FINANCIERO: MAIL EALVARIO 06 08 2019 EGRESO  108446605 PRIMERA ASIGNACION FIGUEROA MUNOZ CHRISTHIAN EUGENIO"/>
    <s v="0992941626001"/>
    <m/>
    <m/>
    <x v="3"/>
    <m/>
    <m/>
    <n v="13313994"/>
    <s v="Factura"/>
    <s v="001-011-000385757"/>
    <n v="51.44"/>
    <n v="0"/>
    <n v="51.44"/>
    <n v="0"/>
    <n v="51.44"/>
    <n v="0"/>
    <n v="6.17"/>
    <n v="6.17"/>
    <n v="0"/>
    <n v="57.61"/>
    <n v="0"/>
    <n v="57.61"/>
    <s v="No"/>
    <s v="cdrodriguez"/>
    <s v="Activo"/>
    <s v="08-08-2019 16:19:17"/>
    <s v="08-08-2019"/>
    <s v="08-08-2019 16:23:31"/>
    <m/>
    <s v="CANJE"/>
    <s v="MARION TOMISLAV  TOPIC GRANADOS"/>
    <s v="TELCONET - Guayaquil"/>
    <s v="EMP"/>
    <m/>
    <m/>
    <m/>
    <m/>
    <m/>
    <m/>
    <m/>
    <m/>
    <m/>
    <m/>
    <s v="TELCONET - Guayaquil"/>
    <n v="0.51"/>
    <n v="0"/>
  </r>
  <r>
    <d v="2019-08-01T00:00:00"/>
    <s v="telsoterra-gye2"/>
    <s v="Activo"/>
    <m/>
    <s v="FINANCIERO: MAIL EALVARIO 06 08 2019 EGRESO  102152405 PARA TELSOTERRA AUTORIZADO POR DOUGLAS"/>
    <s v="0992941626001"/>
    <m/>
    <m/>
    <x v="3"/>
    <m/>
    <m/>
    <n v="13313992"/>
    <s v="Factura"/>
    <s v="001-011-000385756"/>
    <n v="71.52"/>
    <n v="0"/>
    <n v="71.52"/>
    <n v="0"/>
    <n v="71.52"/>
    <n v="0"/>
    <n v="8.58"/>
    <n v="8.58"/>
    <n v="0"/>
    <n v="80.099999999999994"/>
    <n v="0"/>
    <n v="80.099999999999994"/>
    <s v="No"/>
    <s v="cdrodriguez"/>
    <s v="Activo"/>
    <s v="08-08-2019 16:14:02"/>
    <s v="08-08-2019"/>
    <s v="08-08-2019 16:18:36"/>
    <m/>
    <s v="CANJE"/>
    <s v="MARION TOMISLAV  TOPIC GRANADOS"/>
    <s v="TELCONET - Guayaquil"/>
    <s v="EMP"/>
    <m/>
    <m/>
    <m/>
    <m/>
    <m/>
    <m/>
    <m/>
    <m/>
    <m/>
    <m/>
    <s v="TELCONET - Guayaquil"/>
    <n v="0.72"/>
    <n v="0"/>
  </r>
  <r>
    <d v="2019-08-01T00:00:00"/>
    <s v="telsoterra-gye2"/>
    <s v="Activo"/>
    <m/>
    <s v="FINANCIERO: MAIL EALVARIO 08 08 2019 EGRESO  108331605 PARA TELSOTERRA REYES AVILES GEORGE BRYAN"/>
    <s v="0992941626001"/>
    <m/>
    <m/>
    <x v="3"/>
    <m/>
    <m/>
    <n v="13313990"/>
    <s v="Factura"/>
    <s v="001-011-000385753"/>
    <n v="51.45"/>
    <n v="0"/>
    <n v="51.45"/>
    <n v="0"/>
    <n v="51.45"/>
    <n v="0"/>
    <n v="6.17"/>
    <n v="6.17"/>
    <n v="0"/>
    <n v="57.62"/>
    <n v="0"/>
    <n v="57.62"/>
    <s v="No"/>
    <s v="cdrodriguez"/>
    <s v="Activo"/>
    <s v="08-08-2019 16:07:33"/>
    <s v="08-08-2019"/>
    <s v="08-08-2019 16:08:35"/>
    <m/>
    <s v="CANJE"/>
    <s v="MARION TOMISLAV  TOPIC GRANADOS"/>
    <s v="TELCONET - Guayaquil"/>
    <s v="EMP"/>
    <m/>
    <m/>
    <m/>
    <m/>
    <m/>
    <m/>
    <m/>
    <m/>
    <m/>
    <m/>
    <s v="TELCONET - Guayaquil"/>
    <n v="0.51"/>
    <n v="0"/>
  </r>
  <r>
    <d v="2019-08-01T00:00:00"/>
    <s v="telsoterra-gye2"/>
    <s v="Activo"/>
    <m/>
    <s v="FINANCIERO: MAIL EALVARIO 06 08 2019 EGRESO  109327105 PARA TELSOTERRA CRUCE PETRILLO Y PUENTE LUCIA LUIGGI MACIAS"/>
    <s v="0992941626001"/>
    <m/>
    <m/>
    <x v="3"/>
    <m/>
    <m/>
    <n v="13310393"/>
    <s v="Factura"/>
    <s v="001-011-000385683"/>
    <n v="434.54"/>
    <n v="0"/>
    <n v="434.54"/>
    <n v="0"/>
    <n v="434.54"/>
    <n v="0"/>
    <n v="52.14"/>
    <n v="52.14"/>
    <n v="0"/>
    <n v="486.68"/>
    <n v="0"/>
    <n v="486.68"/>
    <s v="No"/>
    <s v="cdrodriguez"/>
    <s v="Activo"/>
    <s v="06-08-2019 15:32:15"/>
    <s v="06-08-2019"/>
    <s v="06-08-2019 15:33:35"/>
    <m/>
    <s v="CANJE"/>
    <s v="MARION TOMISLAV  TOPIC GRANADOS"/>
    <s v="TELCONET - Guayaquil"/>
    <s v="EMP"/>
    <m/>
    <m/>
    <m/>
    <m/>
    <m/>
    <m/>
    <m/>
    <m/>
    <m/>
    <m/>
    <s v="TELCONET - Guayaquil"/>
    <n v="4.3499999999999996"/>
    <n v="0"/>
  </r>
  <r>
    <d v="2019-08-01T00:00:00"/>
    <s v="telsoterra-gye2"/>
    <s v="Activo"/>
    <m/>
    <s v="FINANCIERO: MAIL EALVARIO 06 08 2019 EGRESO  109318805 PARA TELSOTERRA CRUCE PUENTE LUCIA CRUCE PETRILLO"/>
    <s v="0992941626001"/>
    <m/>
    <m/>
    <x v="3"/>
    <m/>
    <m/>
    <n v="13310387"/>
    <s v="Factura"/>
    <s v="001-011-000385681"/>
    <n v="111.04"/>
    <n v="0"/>
    <n v="111.04"/>
    <n v="0"/>
    <n v="111.04"/>
    <n v="0"/>
    <n v="13.32"/>
    <n v="13.32"/>
    <n v="0"/>
    <n v="124.36"/>
    <n v="0"/>
    <n v="124.36"/>
    <s v="No"/>
    <s v="cdrodriguez"/>
    <s v="Activo"/>
    <s v="06-08-2019 15:21:43"/>
    <s v="06-08-2019"/>
    <s v="06-08-2019 15:23:34"/>
    <m/>
    <s v="CANJE"/>
    <s v="MARION TOMISLAV  TOPIC GRANADOS"/>
    <s v="TELCONET - Guayaquil"/>
    <s v="EMP"/>
    <m/>
    <m/>
    <m/>
    <m/>
    <m/>
    <m/>
    <m/>
    <m/>
    <m/>
    <m/>
    <s v="TELCONET - Guayaquil"/>
    <n v="1.1100000000000001"/>
    <n v="0"/>
  </r>
  <r>
    <d v="2019-08-01T00:00:00"/>
    <s v="telsoterra-gye2"/>
    <s v="Activo"/>
    <m/>
    <s v="FINANCIERO: MAIL EALVARIO 06 08 2019 EGRESO  107524405 PARA TELSOTERRA DOUGLAS MORAN"/>
    <s v="0992941626001"/>
    <m/>
    <m/>
    <x v="3"/>
    <m/>
    <m/>
    <n v="13310380"/>
    <s v="Factura"/>
    <s v="001-011-000385678"/>
    <n v="246.78"/>
    <n v="0"/>
    <n v="246.78"/>
    <n v="0"/>
    <n v="246.78"/>
    <n v="0"/>
    <n v="29.61"/>
    <n v="29.61"/>
    <n v="0"/>
    <n v="276.39"/>
    <n v="0"/>
    <n v="276.39"/>
    <s v="No"/>
    <s v="cdrodriguez"/>
    <s v="Activo"/>
    <s v="06-08-2019 15:14:17"/>
    <s v="06-08-2019"/>
    <s v="06-08-2019 15:18:33"/>
    <m/>
    <s v="CANJE"/>
    <s v="MARION TOMISLAV  TOPIC GRANADOS"/>
    <s v="TELCONET - Guayaquil"/>
    <s v="EMP"/>
    <m/>
    <m/>
    <m/>
    <m/>
    <m/>
    <m/>
    <m/>
    <m/>
    <m/>
    <m/>
    <s v="TELCONET - Guayaquil"/>
    <n v="2.4700000000000002"/>
    <n v="0"/>
  </r>
  <r>
    <d v="2019-08-01T00:00:00"/>
    <s v="telsoterra-gye2"/>
    <s v="Activo"/>
    <m/>
    <s v="FINANCIERO: MAIL EALVARIO 06 08 2019 EGRESO  108862405 PARA TELSOTERRA REPOSICION POR DANO SR ENRIQUE PINCAY"/>
    <s v="0992941626001"/>
    <m/>
    <m/>
    <x v="3"/>
    <m/>
    <m/>
    <n v="13310370"/>
    <s v="Factura"/>
    <s v="001-011-000385672"/>
    <n v="24.16"/>
    <n v="0"/>
    <n v="24.16"/>
    <n v="0"/>
    <n v="24.16"/>
    <n v="0"/>
    <n v="2.9"/>
    <n v="2.9"/>
    <n v="0"/>
    <n v="27.06"/>
    <n v="0"/>
    <n v="27.06"/>
    <s v="No"/>
    <s v="cdrodriguez"/>
    <s v="Activo"/>
    <s v="06-08-2019 15:03:47"/>
    <s v="06-08-2019"/>
    <s v="06-08-2019 15:08:33"/>
    <m/>
    <s v="CANJE"/>
    <s v="MARION TOMISLAV  TOPIC GRANADOS"/>
    <s v="TELCONET - Guayaquil"/>
    <s v="EMP"/>
    <m/>
    <m/>
    <m/>
    <m/>
    <m/>
    <m/>
    <m/>
    <m/>
    <m/>
    <m/>
    <s v="TELCONET - Guayaquil"/>
    <n v="0.24"/>
    <n v="0"/>
  </r>
  <r>
    <d v="2019-08-01T00:00:00"/>
    <s v="telsoterra-gye2"/>
    <s v="Activo"/>
    <m/>
    <s v="FINANCIERO: MAIL EALVARIO 06 08 2019 EGRESO  108873805 PARA TELSOTERRA REPOSICION POR DANO SUARES FRANCO JAVIER EDUARDO"/>
    <s v="0992941626001"/>
    <m/>
    <m/>
    <x v="3"/>
    <m/>
    <m/>
    <n v="13310340"/>
    <s v="Factura"/>
    <s v="001-011-000385667"/>
    <n v="14.94"/>
    <n v="0"/>
    <n v="14.94"/>
    <n v="0"/>
    <n v="14.94"/>
    <n v="0"/>
    <n v="1.79"/>
    <n v="1.79"/>
    <n v="0"/>
    <n v="16.73"/>
    <n v="0"/>
    <n v="16.73"/>
    <s v="No"/>
    <s v="cdrodriguez"/>
    <s v="Activo"/>
    <s v="06-08-2019 14:56:04"/>
    <s v="06-08-2019"/>
    <s v="06-08-2019 14:58:31"/>
    <m/>
    <s v="CANJE"/>
    <s v="MARION TOMISLAV  TOPIC GRANADOS"/>
    <s v="TELCONET - Guayaquil"/>
    <s v="EMP"/>
    <m/>
    <m/>
    <m/>
    <m/>
    <m/>
    <m/>
    <m/>
    <m/>
    <m/>
    <m/>
    <s v="TELCONET - Guayaquil"/>
    <n v="0.15"/>
    <n v="0"/>
  </r>
  <r>
    <d v="2019-08-01T00:00:00"/>
    <s v="telsoterra-gye2"/>
    <s v="Activo"/>
    <m/>
    <s v="FINANCIERO: MAIL EALVARIO 06 08 2019 EGRESO  108742905 PARA TELSOTERRA PIADY LUIGGI MACIAS"/>
    <s v="0992941626001"/>
    <m/>
    <m/>
    <x v="3"/>
    <m/>
    <m/>
    <n v="13310335"/>
    <s v="Factura"/>
    <s v="001-011-000385663"/>
    <n v="13.88"/>
    <n v="0"/>
    <n v="13.88"/>
    <n v="0"/>
    <n v="13.88"/>
    <n v="0"/>
    <n v="1.67"/>
    <n v="1.67"/>
    <n v="0"/>
    <n v="15.55"/>
    <n v="0"/>
    <n v="15.55"/>
    <s v="No"/>
    <s v="cdrodriguez"/>
    <s v="Activo"/>
    <s v="06-08-2019 14:49:12"/>
    <s v="06-08-2019"/>
    <s v="06-08-2019 14:53:31"/>
    <m/>
    <s v="CANJE"/>
    <s v="MARION TOMISLAV  TOPIC GRANADOS"/>
    <s v="TELCONET - Guayaquil"/>
    <s v="EMP"/>
    <m/>
    <m/>
    <m/>
    <m/>
    <m/>
    <m/>
    <m/>
    <m/>
    <m/>
    <m/>
    <s v="TELCONET - Guayaquil"/>
    <n v="0.14000000000000001"/>
    <n v="0"/>
  </r>
  <r>
    <d v="2019-08-01T00:00:00"/>
    <s v="telsoterra-gye2"/>
    <s v="Activo"/>
    <m/>
    <s v="FINANCIERO: MAIL EALVARIO 06 08 2019 EGRESO  108864405 PARA TELSOTERRA ASIGNACION EDUARDO DE JESUS YEPEZ NEIRA"/>
    <s v="0992941626001"/>
    <m/>
    <m/>
    <x v="3"/>
    <m/>
    <m/>
    <n v="13310330"/>
    <s v="Factura"/>
    <s v="001-011-000385659"/>
    <n v="123.43"/>
    <n v="0"/>
    <n v="123.43"/>
    <n v="0"/>
    <n v="123.43"/>
    <n v="0"/>
    <n v="14.81"/>
    <n v="14.81"/>
    <n v="0"/>
    <n v="138.24"/>
    <n v="0"/>
    <n v="138.24"/>
    <s v="No"/>
    <s v="cdrodriguez"/>
    <s v="Activo"/>
    <s v="06-08-2019 14:40:28"/>
    <s v="06-08-2019"/>
    <s v="06-08-2019 14:43:36"/>
    <m/>
    <s v="CANJE"/>
    <s v="MARION TOMISLAV  TOPIC GRANADOS"/>
    <s v="TELCONET - Guayaquil"/>
    <s v="EMP"/>
    <m/>
    <m/>
    <m/>
    <m/>
    <m/>
    <m/>
    <m/>
    <m/>
    <m/>
    <m/>
    <s v="TELCONET - Guayaquil"/>
    <n v="1.23"/>
    <n v="0"/>
  </r>
  <r>
    <d v="2019-08-01T00:00:00"/>
    <s v="telsoterra-gye2"/>
    <s v="Activo"/>
    <m/>
    <s v="FINANCIERO: VENTAS VARIAS MAIL SAVEGNO 26 03 2019 EGRESO  98445105 REEMPLAZO DE FACTURA  001-011-000371701"/>
    <s v="0992941626001"/>
    <m/>
    <m/>
    <x v="3"/>
    <m/>
    <m/>
    <n v="13308526"/>
    <s v="Factura"/>
    <s v="001-011-000385640"/>
    <n v="16.25"/>
    <n v="0"/>
    <n v="16.25"/>
    <n v="0"/>
    <n v="16.25"/>
    <n v="0"/>
    <n v="1.95"/>
    <n v="1.95"/>
    <n v="0"/>
    <n v="18.2"/>
    <n v="0"/>
    <n v="18.2"/>
    <s v="No"/>
    <s v="cdrodriguez"/>
    <s v="Activo"/>
    <s v="05-08-2019 16:13:21"/>
    <s v="05-08-2019"/>
    <s v="05-08-2019 16:13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6 03 2019 EGRESO  98429805 REEMPLAZO DE FACTURA  001-011-000371700"/>
    <s v="0992941626001"/>
    <m/>
    <m/>
    <x v="3"/>
    <m/>
    <m/>
    <n v="13308523"/>
    <s v="Factura"/>
    <s v="001-011-000385638"/>
    <n v="16.25"/>
    <n v="0"/>
    <n v="16.25"/>
    <n v="0"/>
    <n v="16.25"/>
    <n v="0"/>
    <n v="1.95"/>
    <n v="1.95"/>
    <n v="0"/>
    <n v="18.2"/>
    <n v="0"/>
    <n v="18.2"/>
    <s v="No"/>
    <s v="cdrodriguez"/>
    <s v="Activo"/>
    <s v="05-08-2019 16:09:59"/>
    <s v="05-08-2019"/>
    <s v="05-08-2019 16:1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8 03 2019 EGRESO  98551605 REEMPLAZO DE FACTURA  001-011-000371699"/>
    <s v="0992941626001"/>
    <m/>
    <m/>
    <x v="3"/>
    <m/>
    <m/>
    <n v="13308519"/>
    <s v="Factura"/>
    <s v="001-011-000385637"/>
    <n v="3.47"/>
    <n v="0"/>
    <n v="3.47"/>
    <n v="0"/>
    <n v="3.47"/>
    <n v="0"/>
    <n v="0.42"/>
    <n v="0.42"/>
    <n v="0"/>
    <n v="3.89"/>
    <n v="0"/>
    <n v="3.89"/>
    <s v="No"/>
    <s v="cdrodriguez"/>
    <s v="Activo"/>
    <s v="05-08-2019 16:06:54"/>
    <s v="05-08-2019"/>
    <s v="05-08-2019 16:0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6 03 2019 EGRESO  98311505 REEMPLAZO DE FACTURA  001-011-000371703"/>
    <s v="0992941626001"/>
    <m/>
    <m/>
    <x v="3"/>
    <m/>
    <m/>
    <n v="13308514"/>
    <s v="Factura"/>
    <s v="001-011-000385636"/>
    <n v="54.96"/>
    <n v="0"/>
    <n v="54.96"/>
    <n v="0"/>
    <n v="54.96"/>
    <n v="0"/>
    <n v="6.6"/>
    <n v="6.6"/>
    <n v="0"/>
    <n v="61.56"/>
    <n v="0"/>
    <n v="61.56"/>
    <s v="No"/>
    <s v="cdrodriguez"/>
    <s v="Activo"/>
    <s v="05-08-2019 16:04:22"/>
    <s v="05-08-2019"/>
    <s v="05-08-2019 16:0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7 04 2019 EGRESO  101070905 REMMPLAZO DE FACTURA  001-011-000374551"/>
    <s v="0992941626001"/>
    <m/>
    <m/>
    <x v="3"/>
    <m/>
    <m/>
    <n v="13308512"/>
    <s v="Factura"/>
    <s v="001-011-000385635"/>
    <n v="24.16"/>
    <n v="0"/>
    <n v="24.16"/>
    <n v="0"/>
    <n v="24.16"/>
    <n v="0"/>
    <n v="2.9"/>
    <n v="2.9"/>
    <n v="0"/>
    <n v="27.06"/>
    <n v="0"/>
    <n v="27.06"/>
    <s v="No"/>
    <s v="cdrodriguez"/>
    <s v="Activo"/>
    <s v="05-08-2019 16:00:19"/>
    <s v="05-08-2019"/>
    <s v="05-08-2019 16:03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7 04 2019 EGRESO  100944205 REEMPLAZO DE FACTURA  001-011-000374550"/>
    <s v="0992941626001"/>
    <m/>
    <m/>
    <x v="3"/>
    <m/>
    <m/>
    <n v="13308508"/>
    <s v="Factura"/>
    <s v="001-011-000385634"/>
    <n v="37.08"/>
    <n v="0"/>
    <n v="37.08"/>
    <n v="0"/>
    <n v="37.08"/>
    <n v="0"/>
    <n v="4.45"/>
    <n v="4.45"/>
    <n v="0"/>
    <n v="41.53"/>
    <n v="0"/>
    <n v="41.53"/>
    <s v="No"/>
    <s v="cdrodriguez"/>
    <s v="Activo"/>
    <s v="05-08-2019 15:57:02"/>
    <s v="05-08-2019"/>
    <s v="05-08-2019 15:58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0 04 2019 EGRESO  99636405 REMMPLAZO DE FACTURA  001-011-000374516"/>
    <s v="0992941626001"/>
    <m/>
    <m/>
    <x v="3"/>
    <m/>
    <m/>
    <n v="13308505"/>
    <s v="Factura"/>
    <s v="001-011-000385633"/>
    <n v="16.079999999999998"/>
    <n v="0"/>
    <n v="16.079999999999998"/>
    <n v="0"/>
    <n v="16.079999999999998"/>
    <n v="0"/>
    <n v="1.93"/>
    <n v="1.93"/>
    <n v="0"/>
    <n v="18.010000000000002"/>
    <n v="0"/>
    <n v="18.010000000000002"/>
    <s v="No"/>
    <s v="cdrodriguez"/>
    <s v="Activo"/>
    <s v="05-08-2019 15:54:26"/>
    <s v="05-08-2019"/>
    <s v="05-08-2019 15:58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0 04 2019 EGRESO  99635305 REEMPLAZO DE FACTURA  001-011-000374514"/>
    <s v="0992941626001"/>
    <m/>
    <m/>
    <x v="3"/>
    <m/>
    <m/>
    <n v="13308481"/>
    <s v="Factura"/>
    <s v="001-011-000385632"/>
    <n v="135.43"/>
    <n v="0"/>
    <n v="135.43"/>
    <n v="0"/>
    <n v="135.43"/>
    <n v="0"/>
    <n v="16.25"/>
    <n v="16.25"/>
    <n v="0"/>
    <n v="151.68"/>
    <n v="0"/>
    <n v="151.68"/>
    <s v="No"/>
    <s v="cdrodriguez"/>
    <s v="Activo"/>
    <s v="05-08-2019 15:51:28"/>
    <s v="05-08-2019"/>
    <s v="05-08-2019 15:53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0 04 2019 EGRESO  99623005 REMMPLAZO DE FACTURA  001-011-000374513"/>
    <s v="0992941626001"/>
    <m/>
    <m/>
    <x v="3"/>
    <m/>
    <m/>
    <n v="13308480"/>
    <s v="Factura"/>
    <s v="001-011-000385631"/>
    <n v="80.8"/>
    <n v="0"/>
    <n v="80.8"/>
    <n v="0"/>
    <n v="80.8"/>
    <n v="0"/>
    <n v="9.6999999999999993"/>
    <n v="9.6999999999999993"/>
    <n v="0"/>
    <n v="90.5"/>
    <n v="0"/>
    <n v="90.5"/>
    <s v="No"/>
    <s v="cdrodriguez"/>
    <s v="Activo"/>
    <s v="05-08-2019 15:48:20"/>
    <s v="05-08-2019"/>
    <s v="05-08-2019 15:48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06 04 2019 EGRESO  99450205 REEMPLAZO DE FACTURA  001-011-000374512"/>
    <s v="0992941626001"/>
    <m/>
    <m/>
    <x v="3"/>
    <m/>
    <m/>
    <n v="13308474"/>
    <s v="Factura"/>
    <s v="001-011-000385630"/>
    <n v="84.31"/>
    <n v="0"/>
    <n v="84.31"/>
    <n v="0"/>
    <n v="84.31"/>
    <n v="0"/>
    <n v="10.119999999999999"/>
    <n v="10.119999999999999"/>
    <n v="0"/>
    <n v="94.43"/>
    <n v="0"/>
    <n v="94.43"/>
    <s v="No"/>
    <s v="cdrodriguez"/>
    <s v="Activo"/>
    <s v="05-08-2019 15:40:14"/>
    <s v="05-08-2019"/>
    <s v="05-08-2019 15:43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03 04 2019 EGRESO  98953705 REEMPLAZO DE FACTURA  001-011-000374511"/>
    <s v="0992941626001"/>
    <m/>
    <m/>
    <x v="3"/>
    <m/>
    <m/>
    <n v="13308471"/>
    <s v="Factura"/>
    <s v="001-011-000385629"/>
    <n v="19.98"/>
    <n v="0"/>
    <n v="19.98"/>
    <n v="0"/>
    <n v="19.98"/>
    <n v="0"/>
    <n v="2.4"/>
    <n v="2.4"/>
    <n v="0"/>
    <n v="22.38"/>
    <n v="0"/>
    <n v="22.38"/>
    <s v="No"/>
    <s v="cdrodriguez"/>
    <s v="Activo"/>
    <s v="05-08-2019 15:33:47"/>
    <s v="05-08-2019"/>
    <s v="05-08-2019 15:38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9 03 2019 EGRESO  98795005 REEMPLAZO DE FACTURA  001-011-000374510"/>
    <s v="0992941626001"/>
    <m/>
    <m/>
    <x v="3"/>
    <m/>
    <m/>
    <n v="13308470"/>
    <s v="Factura"/>
    <s v="001-011-000385628"/>
    <n v="40.409999999999997"/>
    <n v="0"/>
    <n v="40.409999999999997"/>
    <n v="0"/>
    <n v="40.409999999999997"/>
    <n v="0"/>
    <n v="4.8499999999999996"/>
    <n v="4.8499999999999996"/>
    <n v="0"/>
    <n v="45.26"/>
    <n v="0"/>
    <n v="45.26"/>
    <s v="No"/>
    <s v="cdrodriguez"/>
    <s v="Activo"/>
    <s v="05-08-2019 15:29:41"/>
    <s v="05-08-2019"/>
    <s v="05-08-2019 15:33:30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9 03 2019 EGRESO  98796605 REEMPLAZO DE FACTURA  001-011-000374509"/>
    <s v="0992941626001"/>
    <m/>
    <m/>
    <x v="3"/>
    <m/>
    <m/>
    <n v="13308469"/>
    <s v="Factura"/>
    <s v="001-011-000385627"/>
    <n v="3.47"/>
    <n v="0"/>
    <n v="3.47"/>
    <n v="0"/>
    <n v="3.47"/>
    <n v="0"/>
    <n v="0.42"/>
    <n v="0.42"/>
    <n v="0"/>
    <n v="3.89"/>
    <n v="0"/>
    <n v="3.89"/>
    <s v="No"/>
    <s v="cdrodriguez"/>
    <s v="Activo"/>
    <s v="05-08-2019 15:24:55"/>
    <s v="05-08-2019"/>
    <s v="05-08-2019 15:28:35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6 03 2019 EGRESO  98309805 REEMPLAZO DE FACTURA  001-011-000371705"/>
    <s v="0992941626001"/>
    <m/>
    <m/>
    <x v="3"/>
    <m/>
    <m/>
    <n v="13308468"/>
    <s v="Factura"/>
    <s v="001-011-000385626"/>
    <n v="24.84"/>
    <n v="0"/>
    <n v="24.84"/>
    <n v="0"/>
    <n v="24.84"/>
    <n v="0"/>
    <n v="2.98"/>
    <n v="2.98"/>
    <n v="0"/>
    <n v="27.82"/>
    <n v="0"/>
    <n v="27.82"/>
    <s v="No"/>
    <s v="cdrodriguez"/>
    <s v="Activo"/>
    <s v="05-08-2019 15:21:59"/>
    <s v="05-08-2019"/>
    <s v="05-08-2019 15:23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6 03 2019 EGRESO  98311505 REEMPLAZO DE FACTURA  001-011-000371704"/>
    <s v="0992941626001"/>
    <m/>
    <m/>
    <x v="3"/>
    <m/>
    <m/>
    <n v="13308467"/>
    <s v="Factura"/>
    <s v="001-011-000385625"/>
    <n v="54.96"/>
    <n v="0"/>
    <n v="54.96"/>
    <n v="0"/>
    <n v="54.96"/>
    <n v="0"/>
    <n v="6.6"/>
    <n v="6.6"/>
    <n v="0"/>
    <n v="61.56"/>
    <n v="0"/>
    <n v="61.56"/>
    <s v="No"/>
    <s v="cdrodriguez"/>
    <s v="Activo"/>
    <s v="05-08-2019 15:18:20"/>
    <s v="05-08-2019"/>
    <s v="05-08-2019 15:18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6 03 2019 EGRESO  98313505 REEMPLAZO DE FACTURA  001-011-000371702"/>
    <s v="0992941626001"/>
    <m/>
    <m/>
    <x v="3"/>
    <m/>
    <m/>
    <n v="13308466"/>
    <s v="Factura"/>
    <s v="001-011-000385624"/>
    <n v="19.72"/>
    <n v="0"/>
    <n v="19.72"/>
    <n v="0"/>
    <n v="19.72"/>
    <n v="0"/>
    <n v="2.37"/>
    <n v="2.37"/>
    <n v="0"/>
    <n v="22.09"/>
    <n v="0"/>
    <n v="22.09"/>
    <s v="No"/>
    <s v="cdrodriguez"/>
    <s v="Activo"/>
    <s v="05-08-2019 15:14:15"/>
    <s v="05-08-2019"/>
    <s v="05-08-2019 15:18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10 04 2019 EGRESO  99625405 REEMPLAZO DE FACTURA  001-011-000374515"/>
    <s v="0992941626001"/>
    <m/>
    <m/>
    <x v="3"/>
    <m/>
    <m/>
    <n v="13308465"/>
    <s v="Factura"/>
    <s v="001-011-000385623"/>
    <n v="82.77"/>
    <n v="0"/>
    <n v="82.77"/>
    <n v="0"/>
    <n v="82.77"/>
    <n v="0"/>
    <n v="9.93"/>
    <n v="9.93"/>
    <n v="0"/>
    <n v="92.7"/>
    <n v="0"/>
    <n v="92.7"/>
    <s v="No"/>
    <s v="cdrodriguez"/>
    <s v="Activo"/>
    <s v="05-08-2019 15:09:30"/>
    <s v="05-08-2019"/>
    <s v="05-08-2019 15:13:32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8-01T00:00:00"/>
    <s v="telsoterra-gye2"/>
    <s v="Activo"/>
    <m/>
    <s v="FINANCIERO: VENTAS VARIAS MAIL SAVEGNO 28 03 2019 EGRESO  98706905 REMMPLAZO DE FACTURA  001-011-000371698"/>
    <s v="0992941626001"/>
    <m/>
    <m/>
    <x v="3"/>
    <m/>
    <m/>
    <n v="13308443"/>
    <s v="Factura"/>
    <s v="001-011-000385620"/>
    <n v="51.23"/>
    <n v="0"/>
    <n v="51.23"/>
    <n v="0"/>
    <n v="51.23"/>
    <n v="0"/>
    <n v="6.15"/>
    <n v="6.15"/>
    <n v="0"/>
    <n v="57.38"/>
    <n v="0"/>
    <n v="57.38"/>
    <s v="No"/>
    <s v="cdrodriguez"/>
    <s v="Activo"/>
    <s v="05-08-2019 14:58:52"/>
    <s v="05-08-2019"/>
    <s v="05-08-2019 15:0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09-01T00:00:00"/>
    <s v="telsoterra-gye2"/>
    <s v="Activo"/>
    <m/>
    <s v="Financiero: Ventas varias mail savegno 21-08-2019 egreso   99179505"/>
    <s v="0992941626001"/>
    <m/>
    <m/>
    <x v="3"/>
    <m/>
    <m/>
    <n v="13665432"/>
    <s v="Factura"/>
    <s v="001-011-000388628"/>
    <n v="3.47"/>
    <n v="0"/>
    <n v="3.47"/>
    <n v="0"/>
    <n v="3.47"/>
    <n v="0"/>
    <n v="0.42"/>
    <n v="0.42"/>
    <n v="0"/>
    <n v="3.89"/>
    <n v="0"/>
    <n v="3.89"/>
    <s v="No"/>
    <s v="ealvario"/>
    <s v="Activo"/>
    <s v="03-09-2019 14:39:45"/>
    <s v="03-09-2019"/>
    <s v="03-09-2019 14:43:33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10-01T00:00:00"/>
    <s v="telsoterra-gye2"/>
    <s v="Activo"/>
    <m/>
    <s v="Financiero: Ventas varias mail savegno 07-10-2019 Egreso   111986005"/>
    <s v="0992941626001"/>
    <m/>
    <m/>
    <x v="3"/>
    <m/>
    <m/>
    <s v="14037494"/>
    <s v="Factura"/>
    <s v="001-011-000391643"/>
    <n v="294"/>
    <n v="0"/>
    <n v="294"/>
    <n v="0"/>
    <n v="294"/>
    <n v="0"/>
    <n v="35.28"/>
    <n v="35.28"/>
    <n v="0"/>
    <n v="329.28"/>
    <n v="0"/>
    <n v="329.28"/>
    <s v="No"/>
    <s v="ealvario"/>
    <s v="Activo"/>
    <s v="09-10-2019 09:57:32"/>
    <s v="09-10-2019"/>
    <s v="09-10-2019 09:58:32"/>
    <m/>
    <s v="CANJE"/>
    <s v="MARION TOMISLAV  TOPIC GRANADOS"/>
    <s v="TELCONET - Guayaquil"/>
    <s v="EMP"/>
    <m/>
    <m/>
    <m/>
    <m/>
    <m/>
    <m/>
    <m/>
    <m/>
    <m/>
    <m/>
    <s v="TELCONET - Guayaquil"/>
    <n v="2.94"/>
    <n v="0"/>
  </r>
  <r>
    <d v="2019-10-01T00:00:00"/>
    <s v="telsoterra-gye2"/>
    <s v="Activo"/>
    <m/>
    <s v="Financiero: Ventas varias mail savegno 13-09-2019 Egreso   112331105"/>
    <s v="0992941626001"/>
    <m/>
    <m/>
    <x v="3"/>
    <m/>
    <m/>
    <s v="14037493"/>
    <s v="Factura"/>
    <s v="001-011-000391642"/>
    <n v="3.44"/>
    <n v="0"/>
    <n v="3.44"/>
    <n v="0"/>
    <n v="3.44"/>
    <n v="0"/>
    <n v="0.41"/>
    <n v="0.41"/>
    <n v="0"/>
    <n v="3.85"/>
    <n v="0"/>
    <n v="3.85"/>
    <s v="No"/>
    <s v="ealvario"/>
    <s v="Activo"/>
    <s v="09-10-2019 09:54:18"/>
    <s v="09-10-2019"/>
    <s v="09-10-2019 09:58:32"/>
    <m/>
    <s v="CANJE"/>
    <s v="MARION TOMISLAV  TOPIC GRANADOS"/>
    <s v="TELCONET - Guayaquil"/>
    <s v="EMP"/>
    <m/>
    <m/>
    <m/>
    <m/>
    <m/>
    <m/>
    <m/>
    <m/>
    <m/>
    <m/>
    <s v="TELCONET - Guayaquil"/>
    <n v="0.03"/>
    <n v="0"/>
  </r>
  <r>
    <d v="2019-10-01T00:00:00"/>
    <s v="telsoterra-gye2"/>
    <s v="Activo"/>
    <m/>
    <s v="Financiero: Ventas varias mail savegno 13-09-2019 egreso   113154505"/>
    <s v="0992941626001"/>
    <m/>
    <m/>
    <x v="3"/>
    <m/>
    <m/>
    <s v="14037492"/>
    <s v="Factura"/>
    <s v="001-011-000391641"/>
    <n v="51.45"/>
    <n v="0"/>
    <n v="51.45"/>
    <n v="0"/>
    <n v="51.45"/>
    <n v="0"/>
    <n v="6.17"/>
    <n v="6.17"/>
    <n v="0"/>
    <n v="57.62"/>
    <n v="0"/>
    <n v="57.62"/>
    <s v="No"/>
    <s v="ealvario"/>
    <s v="Activo"/>
    <s v="09-10-2019 09:51:45"/>
    <s v="09-10-2019"/>
    <s v="09-10-2019 09:53:32"/>
    <m/>
    <s v="CANJE"/>
    <s v="MARION TOMISLAV  TOPIC GRANADOS"/>
    <s v="TELCONET - Guayaquil"/>
    <s v="EMP"/>
    <m/>
    <m/>
    <m/>
    <m/>
    <m/>
    <m/>
    <m/>
    <m/>
    <m/>
    <m/>
    <s v="TELCONET - Guayaquil"/>
    <n v="0.51"/>
    <n v="0"/>
  </r>
  <r>
    <d v="2019-11-01T00:00:00"/>
    <s v="telsoterra-gye2"/>
    <s v="Activo"/>
    <m/>
    <s v="Financiero: Venta de materiales email ealvario 20 11 2019 egreso:  118200205"/>
    <s v="0992941626001"/>
    <m/>
    <m/>
    <x v="3"/>
    <m/>
    <m/>
    <s v="14561374"/>
    <s v="Factura"/>
    <s v="001-011-000394927"/>
    <n v="109.47"/>
    <n v="0"/>
    <n v="109.47"/>
    <n v="0"/>
    <n v="109.47"/>
    <n v="0"/>
    <n v="13.14"/>
    <n v="13.14"/>
    <n v="0"/>
    <n v="122.61"/>
    <n v="0"/>
    <n v="122.61"/>
    <s v="No"/>
    <s v="cdrodriguez"/>
    <s v="Activo"/>
    <s v="21-11-2019 14:37:48"/>
    <s v="21-11-2019"/>
    <s v="21-11-2019 14:38:34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11-01T00:00:00"/>
    <s v="telsoterra-gye2"/>
    <s v="Activo"/>
    <m/>
    <s v="Financiero: Venta de materiales email ealvario 20 11 2019 egreso:  117737805"/>
    <s v="0992941626001"/>
    <m/>
    <m/>
    <x v="3"/>
    <m/>
    <m/>
    <s v="14561373"/>
    <s v="Factura"/>
    <s v="001-011-000394926"/>
    <n v="114.32"/>
    <n v="0"/>
    <n v="114.32"/>
    <n v="0"/>
    <n v="114.32"/>
    <n v="0"/>
    <n v="13.72"/>
    <n v="13.72"/>
    <n v="0"/>
    <n v="128.04"/>
    <n v="0"/>
    <n v="128.04"/>
    <s v="No"/>
    <s v="cdrodriguez"/>
    <s v="Activo"/>
    <s v="21-11-2019 14:30:26"/>
    <s v="21-11-2019"/>
    <s v="21-11-2019 14:33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11-01T00:00:00"/>
    <s v="telsoterra-gye2"/>
    <s v="Activo"/>
    <m/>
    <s v="Financiero: venta de materiales mail de ealvario 20 11 2019 egreso  116976605"/>
    <s v="0992941626001"/>
    <m/>
    <m/>
    <x v="3"/>
    <m/>
    <m/>
    <s v="14561367"/>
    <s v="Factura"/>
    <s v="001-011-000394925"/>
    <n v="298.5"/>
    <n v="0"/>
    <n v="298.5"/>
    <n v="0"/>
    <n v="298.5"/>
    <n v="0"/>
    <n v="35.82"/>
    <n v="35.82"/>
    <n v="0"/>
    <n v="334.32"/>
    <n v="0"/>
    <n v="334.32"/>
    <s v="No"/>
    <s v="cdrodriguez"/>
    <s v="Activo"/>
    <s v="21-11-2019 14:17:20"/>
    <s v="21-11-2019"/>
    <s v="21-11-2019 14:18:31"/>
    <m/>
    <s v="CANJE"/>
    <s v="MARION TOMISLAV  TOPIC GRANADOS"/>
    <s v="TELCONET - Guayaquil"/>
    <s v="EMP"/>
    <m/>
    <m/>
    <m/>
    <m/>
    <m/>
    <m/>
    <m/>
    <m/>
    <m/>
    <m/>
    <s v="TELCONET - Guayaquil"/>
    <n v="0"/>
    <n v="0"/>
  </r>
  <r>
    <d v="2019-12-01T00:00:00"/>
    <s v="telsoterra-gye2"/>
    <s v="Activo"/>
    <m/>
    <s v="Financiero  Tarjeta de Bono Navideno (19) y Tarjeta de Bono Mi Jugueteria (13) correo: Ealvario 16-12-2019"/>
    <s v="0992941626001"/>
    <m/>
    <m/>
    <x v="3"/>
    <m/>
    <m/>
    <s v="14943102"/>
    <s v="Factura"/>
    <s v="001-011-000397828"/>
    <n v="1371.4"/>
    <n v="0"/>
    <n v="1371.4"/>
    <n v="0"/>
    <n v="1371.4"/>
    <n v="0"/>
    <n v="164.57"/>
    <n v="164.57"/>
    <n v="0"/>
    <n v="1535.97"/>
    <n v="0"/>
    <n v="1535.97"/>
    <s v="No"/>
    <s v="aprado"/>
    <s v="Activo"/>
    <s v="18-12-2019 11:33:36"/>
    <s v="18-12-2019"/>
    <s v="18-12-2019 11:38:34"/>
    <m/>
    <s v="CANJE"/>
    <s v="MARION TOMISLAV  TOPIC GRANADOS"/>
    <s v="TELCONET - Guayaquil"/>
    <s v="EMP"/>
    <m/>
    <m/>
    <m/>
    <m/>
    <m/>
    <m/>
    <m/>
    <m/>
    <m/>
    <m/>
    <m/>
    <m/>
    <m/>
  </r>
  <r>
    <d v="2019-01-01T00:00:00"/>
    <s v="cableandino-manta"/>
    <s v="Activo"/>
    <m/>
    <s v="Financiero  email ealvario 27-12-2018  Ev   90281205"/>
    <n v="1391799519001"/>
    <m/>
    <m/>
    <x v="4"/>
    <s v="Cdla  Manta 2000 s n Via a San Mateo"/>
    <m/>
    <n v="11014092"/>
    <s v="Factura"/>
    <s v="004-011-000011817"/>
    <n v="98.28"/>
    <n v="0"/>
    <n v="98.28"/>
    <n v="0"/>
    <n v="98.28"/>
    <n v="0"/>
    <n v="11.79"/>
    <n v="11.79"/>
    <n v="0"/>
    <n v="110.07"/>
    <n v="0"/>
    <n v="110.07"/>
    <s v="No"/>
    <s v="aprado"/>
    <s v="Cerrado"/>
    <s v="07-01-2019 16:21:16"/>
    <s v="07-01-2019"/>
    <s v="07-01-2019 16:23:35"/>
    <m/>
    <s v="RECAUDACION"/>
    <s v="FRANCISCO ALBERTO  VILLACRESES PESANTES"/>
    <s v="TELCONET - Manta"/>
    <s v="EMP"/>
    <m/>
    <m/>
    <m/>
    <m/>
    <m/>
    <m/>
    <m/>
    <m/>
    <m/>
    <m/>
    <s v="TELCONET - Manta"/>
    <n v="0.98"/>
    <n v="0"/>
  </r>
  <r>
    <d v="2019-01-01T00:00:00"/>
    <s v="cableandino-manta"/>
    <s v="Activo"/>
    <m/>
    <m/>
    <n v="1391799519001"/>
    <m/>
    <m/>
    <x v="4"/>
    <s v="Cdla  Manta 2000 s n Via a San Mateo"/>
    <m/>
    <n v="10797975"/>
    <s v="Factura"/>
    <s v="004-011-000011741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01-2019 00:24:27"/>
    <s v="02-01-2019"/>
    <s v="02-01-2019 07:19:08"/>
    <m/>
    <s v="RECAUDACION"/>
    <s v="FRANCISCO ALBERTO  VILLACRESES PESANTES"/>
    <s v="TELCONET - Manta"/>
    <s v="EMP"/>
    <m/>
    <m/>
    <m/>
    <m/>
    <m/>
    <m/>
    <m/>
    <m/>
    <m/>
    <m/>
    <s v="TELCONET - Manta"/>
    <n v="21.43"/>
    <n v="0"/>
  </r>
  <r>
    <d v="2019-02-01T00:00:00"/>
    <s v="cableandino-manta"/>
    <s v="Activo"/>
    <m/>
    <m/>
    <n v="1391799519001"/>
    <m/>
    <m/>
    <x v="4"/>
    <s v="Cdla  Manta 2000 s n Via a San Mateo"/>
    <m/>
    <n v="11101046"/>
    <s v="Factura"/>
    <s v="004-011-000011874"/>
    <n v="1071.43"/>
    <n v="0"/>
    <n v="1071.43"/>
    <n v="0"/>
    <n v="1071.43"/>
    <n v="0"/>
    <n v="128.57"/>
    <n v="128.57"/>
    <n v="0"/>
    <n v="1200"/>
    <n v="0"/>
    <n v="1200"/>
    <s v="Si"/>
    <s v="telcos"/>
    <s v="Activo"/>
    <d v="2019-02-01T00:29:21"/>
    <d v="2019-02-01T00:00:00"/>
    <d v="2019-02-01T10:48:50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3-01T00:00:00"/>
    <s v="cableandino-manta"/>
    <s v="Activo"/>
    <m/>
    <s v="Financiero  de Enero a Marzo del 2019 Tarea   18427797 Iferez 17-03-2019"/>
    <n v="1391799519001"/>
    <m/>
    <m/>
    <x v="4"/>
    <s v="Cdla  Manta 2000 s n Via a San Mateo"/>
    <m/>
    <n v="11719537"/>
    <s v="Factura"/>
    <s v="004-011-000012110"/>
    <n v="10714.29"/>
    <n v="0"/>
    <n v="10714.29"/>
    <n v="0"/>
    <n v="10714.29"/>
    <n v="0"/>
    <n v="1285.71"/>
    <n v="1285.71"/>
    <n v="0"/>
    <n v="12000"/>
    <n v="0"/>
    <n v="12000"/>
    <s v="No"/>
    <s v="aprado"/>
    <s v="Activo"/>
    <s v="19-03-2019 09:03:50"/>
    <s v="19-03-2019"/>
    <s v="19-03-2019 09:08:33"/>
    <m/>
    <s v="RECAUDACION"/>
    <s v="FRANCISCO ALBERTO  VILLACRESES PESANTES"/>
    <s v="TELCONET - Manta"/>
    <s v="EMP"/>
    <m/>
    <m/>
    <m/>
    <m/>
    <m/>
    <m/>
    <m/>
    <m/>
    <m/>
    <m/>
    <s v="TELCONET - Manta"/>
    <n v="214.29"/>
    <n v="0"/>
  </r>
  <r>
    <d v="2019-03-01T00:00:00"/>
    <s v="cableandino-manta"/>
    <s v="Activo"/>
    <m/>
    <s v="Financiero  Consumo de Enero a Marzo del 2019 Tarea   18427797 Iferez 17-03-2019"/>
    <n v="1391799519001"/>
    <m/>
    <m/>
    <x v="4"/>
    <s v="Cdla  Manta 2000 s n Via a San Mateo"/>
    <m/>
    <n v="11719535"/>
    <s v="Factura"/>
    <s v="004-011-000012109"/>
    <n v="803.58"/>
    <n v="0"/>
    <n v="803.58"/>
    <n v="0"/>
    <n v="803.58"/>
    <n v="0"/>
    <n v="96.43"/>
    <n v="96.43"/>
    <n v="0"/>
    <n v="900.01"/>
    <n v="0"/>
    <n v="900.01"/>
    <s v="No"/>
    <s v="aprado"/>
    <s v="Activo"/>
    <s v="19-03-2019 08:59:21"/>
    <s v="19-03-2019"/>
    <s v="19-03-2019 09:03:34"/>
    <m/>
    <s v="RECAUDACION"/>
    <s v="FRANCISCO ALBERTO  VILLACRESES PESANTES"/>
    <s v="TELCONET - Manta"/>
    <s v="EMP"/>
    <m/>
    <m/>
    <m/>
    <m/>
    <m/>
    <m/>
    <m/>
    <m/>
    <m/>
    <m/>
    <s v="TELCONET - Manta"/>
    <n v="16.07"/>
    <n v="0"/>
  </r>
  <r>
    <d v="2019-03-01T00:00:00"/>
    <s v="cableandino-manta"/>
    <s v="Activo"/>
    <m/>
    <s v="Financiero  email ealvario 25-02-2019  Ev   95414705"/>
    <n v="1391799519001"/>
    <m/>
    <m/>
    <x v="4"/>
    <s v="Cdla  Manta 2000 s n Via a San Mateo"/>
    <m/>
    <n v="11714985"/>
    <s v="Factura"/>
    <s v="004-011-000012107"/>
    <n v="55.65"/>
    <n v="0"/>
    <n v="55.65"/>
    <n v="0"/>
    <n v="55.65"/>
    <n v="0"/>
    <n v="6.68"/>
    <n v="6.68"/>
    <n v="0"/>
    <n v="62.33"/>
    <n v="0"/>
    <n v="62.33"/>
    <s v="No"/>
    <s v="aprado"/>
    <s v="Activo"/>
    <s v="15-03-2019 17:13:21"/>
    <s v="15-03-2019"/>
    <s v="15-03-2019 17:13:32"/>
    <m/>
    <s v="RECAUDACION"/>
    <s v="FRANCISCO ALBERTO  VILLACRESES PESANTES"/>
    <s v="TELCONET - Manta"/>
    <s v="EMP"/>
    <m/>
    <m/>
    <m/>
    <m/>
    <m/>
    <m/>
    <m/>
    <m/>
    <m/>
    <m/>
    <s v="TELCONET - Manta"/>
    <n v="0.56000000000000005"/>
    <n v="0"/>
  </r>
  <r>
    <d v="2019-03-01T00:00:00"/>
    <s v="cableandino-manta"/>
    <s v="Activo"/>
    <m/>
    <m/>
    <n v="1391799519001"/>
    <m/>
    <m/>
    <x v="4"/>
    <s v="Cdla  Manta 2000 s n Via a San Mateo"/>
    <m/>
    <n v="11416254"/>
    <s v="Factura"/>
    <s v="004-011-000012012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03-2019 00:26:27"/>
    <s v="01-03-2019"/>
    <s v="01-03-2019 07:14:11"/>
    <m/>
    <s v="RECAUDACION"/>
    <s v="FRANCISCO ALBERTO  VILLACRESES PESANTES"/>
    <s v="TELCONET - Manta"/>
    <s v="EMP"/>
    <m/>
    <m/>
    <m/>
    <m/>
    <m/>
    <m/>
    <m/>
    <m/>
    <m/>
    <m/>
    <s v="TELCONET - Manta"/>
    <n v="21.43"/>
    <n v="0"/>
  </r>
  <r>
    <d v="2019-04-01T00:00:00"/>
    <s v="cableandino-manta"/>
    <s v="Activo"/>
    <m/>
    <m/>
    <n v="1391799519001"/>
    <m/>
    <m/>
    <x v="4"/>
    <s v="Cdla  Manta 2000 s n Via a San Mateo"/>
    <m/>
    <n v="11736407"/>
    <s v="Factura"/>
    <s v="004-011-000012150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04-2019 00:27:34"/>
    <s v="01-04-2019"/>
    <s v="01-04-2019 07:49:29"/>
    <m/>
    <s v="RECAUDACION"/>
    <s v="FRANCISCO ALBERTO  VILLACRESES PESANTES"/>
    <s v="TELCONET - Manta"/>
    <s v="EMP"/>
    <m/>
    <m/>
    <m/>
    <m/>
    <m/>
    <m/>
    <m/>
    <m/>
    <m/>
    <m/>
    <s v="TELCONET - Manta"/>
    <n v="21.43"/>
    <n v="0"/>
  </r>
  <r>
    <d v="2019-05-01T00:00:00"/>
    <s v="cableandino-manta"/>
    <s v="Activo"/>
    <m/>
    <s v="Financiero  email ealvario 29-04-2019"/>
    <n v="1391799519001"/>
    <m/>
    <m/>
    <x v="4"/>
    <s v="Cdla  Manta 2000 s n Via a San Mateo"/>
    <m/>
    <n v="12278234"/>
    <s v="Factura"/>
    <s v="004-011-000012380"/>
    <n v="63.99"/>
    <n v="0"/>
    <n v="63.99"/>
    <n v="0"/>
    <n v="63.99"/>
    <n v="0"/>
    <n v="7.68"/>
    <n v="7.68"/>
    <n v="0"/>
    <n v="71.67"/>
    <n v="0"/>
    <n v="71.67"/>
    <s v="No"/>
    <s v="aprado"/>
    <s v="Cerrado"/>
    <d v="2019-05-07T13:28:33"/>
    <d v="2019-05-07T00:00:00"/>
    <d v="2019-05-07T13:33:35"/>
    <m/>
    <s v="RECAUDACION"/>
    <s v="FRANCISCO ALBERTO  VILLACRESES PESANTES"/>
    <s v="TELCONET - Manta"/>
    <s v="EMP"/>
    <m/>
    <m/>
    <m/>
    <m/>
    <m/>
    <m/>
    <m/>
    <m/>
    <m/>
    <m/>
    <s v="TELCONET - Manta"/>
    <n v="0.64"/>
    <n v="0"/>
  </r>
  <r>
    <d v="2019-05-01T00:00:00"/>
    <s v="cableandino-manta"/>
    <s v="Activo"/>
    <m/>
    <m/>
    <n v="1391799519001"/>
    <m/>
    <m/>
    <x v="4"/>
    <s v="Cdla  Manta 2000 s n Via a San Mateo"/>
    <m/>
    <n v="12065863"/>
    <s v="Factura"/>
    <s v="004-011-000012292"/>
    <n v="1071.43"/>
    <n v="0"/>
    <n v="1071.43"/>
    <n v="0"/>
    <n v="1071.43"/>
    <n v="0"/>
    <n v="128.57"/>
    <n v="128.57"/>
    <n v="0"/>
    <n v="1200"/>
    <n v="0"/>
    <n v="1200"/>
    <s v="Si"/>
    <s v="telcos"/>
    <s v="Activo"/>
    <d v="2019-05-01T00:20:28"/>
    <d v="2019-05-02T00:00:00"/>
    <d v="2019-05-02T06:29:17"/>
    <m/>
    <s v="RECAUDACION"/>
    <s v="FRANCISCO ALBERTO  VILLACRESES PESANTES"/>
    <s v="TELCONET - Manta"/>
    <s v="EMP"/>
    <m/>
    <m/>
    <m/>
    <m/>
    <m/>
    <m/>
    <m/>
    <m/>
    <m/>
    <m/>
    <s v="TELCONET - Manta"/>
    <n v="21.43"/>
    <n v="0"/>
  </r>
  <r>
    <d v="2019-06-01T00:00:00"/>
    <s v="cableandino-manta"/>
    <s v="Activo"/>
    <m/>
    <s v="Financiero  Manta Landing Station - DCN - Leased Lines Tarea   20786229 Iferez 27-06-2019"/>
    <n v="1391799519001"/>
    <m/>
    <m/>
    <x v="4"/>
    <s v="Cdla  Manta 2000 s n Via a San Mateo"/>
    <m/>
    <n v="12743174"/>
    <s v="Factura"/>
    <s v="004-011-000012553"/>
    <n v="10714.29"/>
    <n v="0"/>
    <n v="10714.29"/>
    <n v="0"/>
    <n v="10714.29"/>
    <n v="0"/>
    <n v="1285.71"/>
    <n v="1285.71"/>
    <n v="0"/>
    <n v="12000"/>
    <n v="0"/>
    <n v="12000"/>
    <s v="No"/>
    <s v="aprado"/>
    <s v="Activo"/>
    <s v="27-06-2019 10:27:09"/>
    <s v="27-06-2019"/>
    <s v="27-06-2019 10:34:29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6-01T00:00:00"/>
    <s v="cableandino-manta"/>
    <s v="Activo"/>
    <m/>
    <s v="Financiero  Manta Landing Station - Data Access Tarea   20786229 Iferez 27-06-2019"/>
    <n v="1391799519001"/>
    <m/>
    <m/>
    <x v="4"/>
    <s v="Cdla  Manta 2000 s n Via a San Mateo"/>
    <m/>
    <n v="12743172"/>
    <s v="Factura"/>
    <s v="004-011-000012552"/>
    <n v="803.58"/>
    <n v="0"/>
    <n v="803.58"/>
    <n v="0"/>
    <n v="803.58"/>
    <n v="0"/>
    <n v="96.43"/>
    <n v="96.43"/>
    <n v="0"/>
    <n v="900.01"/>
    <n v="0"/>
    <n v="900.01"/>
    <s v="No"/>
    <s v="aprado"/>
    <s v="Activo"/>
    <s v="27-06-2019 10:23:40"/>
    <s v="27-06-2019"/>
    <s v="27-06-2019 10:34:28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6-01T00:00:00"/>
    <s v="cableandino-manta"/>
    <s v="Activo"/>
    <m/>
    <m/>
    <n v="1391799519001"/>
    <m/>
    <m/>
    <x v="4"/>
    <s v="Cdla  Manta 2000 s n Via a San Mateo"/>
    <m/>
    <n v="12405868"/>
    <s v="Factura"/>
    <s v="004-011-000012436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06-2019 00:21:13"/>
    <s v="03-06-2019"/>
    <s v="03-06-2019 06:08:59"/>
    <m/>
    <s v="RECAUDACION"/>
    <s v="FRANCISCO ALBERTO  VILLACRESES PESANTES"/>
    <s v="TELCONET - Manta"/>
    <s v="EMP"/>
    <m/>
    <m/>
    <m/>
    <m/>
    <m/>
    <m/>
    <m/>
    <m/>
    <m/>
    <m/>
    <s v="TELCONET - Manta"/>
    <n v="21.43"/>
    <n v="0"/>
  </r>
  <r>
    <d v="2019-07-01T00:00:00"/>
    <s v="cableandino-manta"/>
    <s v="Activo"/>
    <m/>
    <s v="Financiero  Manta Landing Station - DCN - Leased Lines Tarea   20786229 Iferez 27-06-2019  (Se volvio a realizar no les llego la factura)"/>
    <n v="1391799519001"/>
    <m/>
    <m/>
    <x v="4"/>
    <s v="Cdla  Manta 2000 s n Via a San Mateo"/>
    <m/>
    <n v="13081945"/>
    <s v="Factura"/>
    <s v="004-011-000012683"/>
    <n v="10714.29"/>
    <n v="0"/>
    <n v="10714.29"/>
    <n v="0"/>
    <n v="10714.29"/>
    <n v="0"/>
    <n v="1285.71"/>
    <n v="1285.71"/>
    <n v="0"/>
    <n v="12000"/>
    <n v="0"/>
    <n v="12000"/>
    <s v="No"/>
    <s v="aprado"/>
    <s v="Activo"/>
    <s v="17-07-2019 15:48:47"/>
    <s v="17-07-2019"/>
    <s v="17-07-2019 15:53:33"/>
    <m/>
    <s v="RECAUDACION"/>
    <s v="FRANCISCO ALBERTO  VILLACRESES PESANTES"/>
    <s v="TELCONET - Manta"/>
    <s v="EMP"/>
    <m/>
    <m/>
    <m/>
    <m/>
    <m/>
    <m/>
    <m/>
    <m/>
    <m/>
    <m/>
    <s v="TELCONET - Manta"/>
    <n v="214.29"/>
    <n v="0"/>
  </r>
  <r>
    <d v="2019-07-01T00:00:00"/>
    <s v="cableandino-manta"/>
    <s v="Activo"/>
    <m/>
    <s v="Financiero  Manta Landing Station - Data Access Tarea   20786229 Iferez 27-06-2019  (se volvio a realizar no les llego la factura"/>
    <n v="1391799519001"/>
    <m/>
    <m/>
    <x v="4"/>
    <s v="Cdla  Manta 2000 s n Via a San Mateo"/>
    <m/>
    <n v="13081940"/>
    <s v="Factura"/>
    <s v="004-011-000012682"/>
    <n v="803.58"/>
    <n v="0"/>
    <n v="803.58"/>
    <n v="0"/>
    <n v="803.58"/>
    <n v="0"/>
    <n v="96.43"/>
    <n v="96.43"/>
    <n v="0"/>
    <n v="900.01"/>
    <n v="0"/>
    <n v="900.01"/>
    <s v="No"/>
    <s v="aprado"/>
    <s v="Activo"/>
    <s v="17-07-2019 15:45:39"/>
    <s v="17-07-2019"/>
    <s v="17-07-2019 15:48:35"/>
    <m/>
    <s v="RECAUDACION"/>
    <s v="FRANCISCO ALBERTO  VILLACRESES PESANTES"/>
    <s v="TELCONET - Manta"/>
    <s v="EMP"/>
    <m/>
    <m/>
    <m/>
    <m/>
    <m/>
    <m/>
    <m/>
    <m/>
    <m/>
    <m/>
    <s v="TELCONET - Manta"/>
    <n v="16.07"/>
    <n v="0"/>
  </r>
  <r>
    <d v="2019-07-01T00:00:00"/>
    <s v="cableandino-manta"/>
    <s v="Activo"/>
    <m/>
    <s v="Financiero  celular personal Corpandino Enero a Junio 2019 correo Ealvario 09-07-2019"/>
    <n v="1391799519001"/>
    <m/>
    <m/>
    <x v="4"/>
    <s v="Cdla  Manta 2000 s n Via a San Mateo"/>
    <m/>
    <n v="12963393"/>
    <s v="Factura"/>
    <s v="004-011-000012672"/>
    <n v="1080"/>
    <n v="0"/>
    <n v="1080"/>
    <n v="0"/>
    <n v="1080"/>
    <n v="0"/>
    <n v="129.6"/>
    <n v="129.6"/>
    <n v="0"/>
    <n v="1209.5999999999999"/>
    <n v="0"/>
    <n v="1209.5999999999999"/>
    <s v="No"/>
    <s v="aprado"/>
    <s v="Activo"/>
    <s v="09-07-2019 11:28:09"/>
    <s v="09-07-2019"/>
    <s v="09-07-2019 11:28:31"/>
    <m/>
    <s v="RECAUDACION"/>
    <s v="FRANCISCO ALBERTO  VILLACRESES PESANTES"/>
    <s v="TELCONET - Manta"/>
    <s v="EMP"/>
    <m/>
    <m/>
    <m/>
    <m/>
    <m/>
    <m/>
    <m/>
    <m/>
    <m/>
    <m/>
    <s v="TELCONET - Manta"/>
    <n v="21.6"/>
    <n v="0"/>
  </r>
  <r>
    <d v="2019-07-01T00:00:00"/>
    <s v="cableandino-manta"/>
    <s v="Activo"/>
    <m/>
    <m/>
    <n v="1391799519001"/>
    <m/>
    <m/>
    <x v="4"/>
    <s v="Cdla  Manta 2000 s n Via a San Mateo"/>
    <m/>
    <n v="12748438"/>
    <s v="Factura"/>
    <s v="004-011-000012590"/>
    <n v="1071.43"/>
    <n v="0"/>
    <n v="1071.43"/>
    <n v="0"/>
    <n v="1071.43"/>
    <n v="0"/>
    <n v="128.57"/>
    <n v="128.57"/>
    <n v="0"/>
    <n v="1200"/>
    <n v="0"/>
    <n v="1200"/>
    <s v="Si"/>
    <s v="telcos"/>
    <s v="Cerrado"/>
    <s v="01-07-2019 00:20:47"/>
    <s v="01-07-2019"/>
    <s v="01-07-2019 06:18:48"/>
    <m/>
    <s v="RECAUDACION"/>
    <s v="FRANCISCO ALBERTO  VILLACRESES PESANTES"/>
    <s v="TELCONET - Manta"/>
    <s v="EMP"/>
    <m/>
    <m/>
    <m/>
    <m/>
    <m/>
    <m/>
    <m/>
    <m/>
    <m/>
    <m/>
    <s v="TELCONET - Manta"/>
    <n v="21.43"/>
    <n v="0"/>
  </r>
  <r>
    <d v="2019-08-01T00:00:00"/>
    <s v="cableandino-manta"/>
    <s v="Activo"/>
    <m/>
    <s v="Financiero  Solicitado via email ealvario 19-08-2019 Estacion Terrena Manta PCCS"/>
    <s v="1391799519001"/>
    <m/>
    <m/>
    <x v="4"/>
    <s v="Cdla  Manta 2000 s n Via a San Mateo"/>
    <m/>
    <n v="13442655"/>
    <s v="Factura"/>
    <s v="004-011-000012831"/>
    <n v="6300"/>
    <n v="0"/>
    <n v="6300"/>
    <n v="0"/>
    <n v="6300"/>
    <n v="0"/>
    <n v="756"/>
    <n v="756"/>
    <n v="0"/>
    <n v="7056"/>
    <n v="0"/>
    <n v="7056"/>
    <s v="No"/>
    <s v="aprado"/>
    <s v="Activo"/>
    <s v="19-08-2019 17:21:07"/>
    <s v="19-08-2019"/>
    <s v="19-08-2019 17:23:33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8-01T00:00:00"/>
    <s v="cableandino-manta"/>
    <s v="Activo"/>
    <m/>
    <s v="Financiero  TONER SAMSUNG MLT-D111S BLACK (M2020W) EV 107308105 email Ealvario 06 08 2019"/>
    <s v="1391799519001"/>
    <m/>
    <m/>
    <x v="4"/>
    <s v="Cdla  Manta 2000 s n Via a San Mateo"/>
    <m/>
    <n v="13310254"/>
    <s v="Factura"/>
    <s v="004-011-000012809"/>
    <n v="132.30000000000001"/>
    <n v="0"/>
    <n v="132.30000000000001"/>
    <n v="0"/>
    <n v="132.30000000000001"/>
    <n v="0"/>
    <n v="15.88"/>
    <n v="15.88"/>
    <n v="0"/>
    <n v="148.18"/>
    <n v="0"/>
    <n v="148.18"/>
    <s v="No"/>
    <s v="aprado"/>
    <s v="Activo"/>
    <s v="06-08-2019 11:39:36"/>
    <s v="06-08-2019"/>
    <s v="06-08-2019 11:43:34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8-01T00:00:00"/>
    <s v="cableandino-manta"/>
    <s v="Activo"/>
    <m/>
    <m/>
    <s v="1391799519001"/>
    <m/>
    <m/>
    <x v="4"/>
    <s v="Cdla  Manta 2000 s n Via a San Mateo"/>
    <m/>
    <n v="13102113"/>
    <s v="Factura"/>
    <s v="004-011-000012722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08-2019 00:20:31"/>
    <s v="01-08-2019"/>
    <s v="01-08-2019 05:26:52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9-01T00:00:00"/>
    <s v="cableandino-manta"/>
    <s v="Activo"/>
    <m/>
    <s v="Financiero  Julio  Agosto  Septiembre 19  Tarea   22938345 Lmurillo 20-09-2019"/>
    <s v="1391799519001"/>
    <m/>
    <m/>
    <x v="4"/>
    <s v="Cdla  Manta 2000 s n Via a San Mateo"/>
    <m/>
    <n v="13814664"/>
    <s v="Factura"/>
    <s v="004-011-000012982"/>
    <n v="10714.29"/>
    <n v="0"/>
    <n v="10714.29"/>
    <n v="0"/>
    <n v="10714.29"/>
    <n v="0"/>
    <n v="1285.71"/>
    <n v="1285.71"/>
    <n v="0"/>
    <n v="12000"/>
    <n v="0"/>
    <n v="12000"/>
    <s v="No"/>
    <s v="aprado"/>
    <s v="Activo"/>
    <s v="20-09-2019 16:27:46"/>
    <s v="20-09-2019"/>
    <s v="20-09-2019 16:28:32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9-01T00:00:00"/>
    <s v="cableandino-manta"/>
    <s v="Activo"/>
    <m/>
    <s v="Financiero  Julio  Agosto  Septiembre 19  Tarea   22938345 Lmurillo 20-09-2019"/>
    <s v="1391799519001"/>
    <m/>
    <m/>
    <x v="4"/>
    <s v="Cdla  Manta 2000 s n Via a San Mateo"/>
    <m/>
    <n v="13814663"/>
    <s v="Factura"/>
    <s v="004-011-000012981"/>
    <n v="703.56"/>
    <n v="0"/>
    <n v="703.56"/>
    <n v="0"/>
    <n v="703.56"/>
    <n v="0"/>
    <n v="84.43"/>
    <n v="84.43"/>
    <n v="0"/>
    <n v="787.99"/>
    <n v="0"/>
    <n v="787.99"/>
    <s v="No"/>
    <s v="aprado"/>
    <s v="Activo"/>
    <s v="20-09-2019 16:25:14"/>
    <s v="20-09-2019"/>
    <s v="20-09-2019 16:28:33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9-01T00:00:00"/>
    <s v="cableandino-manta"/>
    <s v="Activo"/>
    <m/>
    <s v="Financiero  email ealvario 03-09-2019"/>
    <s v="1391799519001"/>
    <m/>
    <m/>
    <x v="4"/>
    <s v="Cdla  Manta 2000 s n Via a San Mateo"/>
    <m/>
    <n v="13812871"/>
    <s v="Factura"/>
    <s v="004-011-000012974"/>
    <n v="456.3"/>
    <n v="0"/>
    <n v="456.3"/>
    <n v="0"/>
    <n v="456.3"/>
    <n v="0"/>
    <n v="54.76"/>
    <n v="54.76"/>
    <n v="0"/>
    <n v="511.06"/>
    <n v="0"/>
    <n v="511.06"/>
    <s v="No"/>
    <s v="aprado"/>
    <s v="Activo"/>
    <s v="19-09-2019 09:24:38"/>
    <s v="19-09-2019"/>
    <s v="19-09-2019 09:28:36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09-01T00:00:00"/>
    <s v="cableandino-manta"/>
    <s v="Activo"/>
    <m/>
    <m/>
    <s v="1391799519001"/>
    <m/>
    <m/>
    <x v="4"/>
    <s v="Cdla  Manta 2000 s n Via a San Mateo"/>
    <m/>
    <n v="13462128"/>
    <s v="Factura"/>
    <s v="004-011-000012877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09-2019 00:20:58"/>
    <s v="02-09-2019"/>
    <s v="02-09-2019 06:08:52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10-01T00:00:00"/>
    <s v="cableandino-manta"/>
    <s v="Activo"/>
    <m/>
    <m/>
    <s v="1391799519001"/>
    <m/>
    <m/>
    <x v="4"/>
    <s v="Cdla  Manta 2000 s n Via a San Mateo"/>
    <m/>
    <s v="13828371"/>
    <s v="Factura"/>
    <s v="004-011-000013018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10-2019 00:20:44"/>
    <s v="01-10-2019"/>
    <s v="01-10-2019 09:23:49"/>
    <m/>
    <s v="RECAUDACION"/>
    <s v="FRANCISCO ALBERTO  VILLACRESES PESANTES"/>
    <s v="TELCONET - Manta"/>
    <s v="EMP"/>
    <m/>
    <m/>
    <m/>
    <m/>
    <m/>
    <m/>
    <m/>
    <m/>
    <m/>
    <m/>
    <s v="TELCONET - Manta"/>
    <n v="0"/>
    <n v="0"/>
  </r>
  <r>
    <d v="2019-11-01T00:00:00"/>
    <s v="cableandino-manta"/>
    <s v="Activo"/>
    <m/>
    <s v="Financiero  Email de Ealvario 20-11-2019"/>
    <s v="1391799519001"/>
    <m/>
    <m/>
    <x v="4"/>
    <s v="Cdla  Manta 2000 s n Via a San Mateo"/>
    <m/>
    <s v="14561201"/>
    <s v="Factura"/>
    <s v="004-011-000013294"/>
    <n v="132.30000000000001"/>
    <n v="0"/>
    <n v="132.30000000000001"/>
    <n v="0"/>
    <n v="132.30000000000001"/>
    <n v="0"/>
    <n v="15.88"/>
    <n v="15.88"/>
    <n v="0"/>
    <n v="148.18"/>
    <n v="0"/>
    <n v="148.18"/>
    <s v="No"/>
    <s v="aprado"/>
    <s v="Cerrado"/>
    <s v="21-11-2019 11:48:51"/>
    <s v="21-11-2019"/>
    <s v="21-11-2019 11:53:35"/>
    <m/>
    <s v="RECAUDACION"/>
    <s v="FRANCISCO ALBERTO  VILLACRESES PESANTES"/>
    <s v="TELCONET - Manta"/>
    <s v="EMP"/>
    <m/>
    <m/>
    <m/>
    <m/>
    <m/>
    <m/>
    <m/>
    <m/>
    <m/>
    <m/>
    <s v="TELCONET - Manta"/>
    <n v="1.32"/>
    <n v="0"/>
  </r>
  <r>
    <d v="2019-11-01T00:00:00"/>
    <s v="cableandino-manta"/>
    <s v="Activo"/>
    <m/>
    <s v="Financiero  Servicio y soporte informatico  TI y licencias  correo ealvario 07-11-2019"/>
    <s v="1391799519001"/>
    <m/>
    <m/>
    <x v="4"/>
    <s v="Cdla  Manta 2000 s n Via a San Mateo"/>
    <m/>
    <s v="14407353"/>
    <s v="Factura"/>
    <s v="004-011-000013257"/>
    <n v="38500"/>
    <n v="0"/>
    <n v="38500"/>
    <n v="0"/>
    <n v="38500"/>
    <n v="0"/>
    <n v="4620"/>
    <n v="4620"/>
    <n v="0"/>
    <n v="43120"/>
    <n v="0"/>
    <n v="43120"/>
    <s v="No"/>
    <s v="aprado"/>
    <s v="Activo"/>
    <s v="11-11-2019 15:33:02"/>
    <s v="11-11-2019"/>
    <s v="11-11-2019 15:33:32"/>
    <m/>
    <s v="RECAUDACION"/>
    <s v="FRANCISCO ALBERTO  VILLACRESES PESANTES"/>
    <s v="TELCONET - Manta"/>
    <s v="EMP"/>
    <m/>
    <m/>
    <m/>
    <m/>
    <m/>
    <m/>
    <m/>
    <m/>
    <m/>
    <m/>
    <s v="TELCONET - Manta"/>
    <n v="770"/>
    <n v="0"/>
  </r>
  <r>
    <d v="2019-11-01T00:00:00"/>
    <s v="cableandino-manta"/>
    <s v="Activo"/>
    <m/>
    <s v="Financiero  Mantenimiento de equipos  ealvario 07-11-2019"/>
    <s v="1391799519001"/>
    <m/>
    <m/>
    <x v="4"/>
    <s v="Cdla  Manta 2000 s n Via a San Mateo"/>
    <m/>
    <s v="14407349"/>
    <s v="Factura"/>
    <s v="004-011-000013256"/>
    <n v="27500"/>
    <n v="0"/>
    <n v="27500"/>
    <n v="0"/>
    <n v="27500"/>
    <n v="0"/>
    <n v="3300"/>
    <n v="3300"/>
    <n v="0"/>
    <n v="30800"/>
    <n v="0"/>
    <n v="30800"/>
    <s v="No"/>
    <s v="aprado"/>
    <s v="Activo"/>
    <s v="11-11-2019 15:30:27"/>
    <s v="11-11-2019"/>
    <s v="11-11-2019 15:33:31"/>
    <m/>
    <s v="RECAUDACION"/>
    <s v="FRANCISCO ALBERTO  VILLACRESES PESANTES"/>
    <s v="TELCONET - Manta"/>
    <s v="EMP"/>
    <m/>
    <m/>
    <m/>
    <m/>
    <m/>
    <m/>
    <m/>
    <m/>
    <m/>
    <m/>
    <s v="TELCONET - Manta"/>
    <n v="550"/>
    <n v="0"/>
  </r>
  <r>
    <d v="2019-11-01T00:00:00"/>
    <s v="cableandino-manta"/>
    <s v="Activo"/>
    <m/>
    <s v="Financiero  Mantenimiento de Ductos correo ealvario 07-11-2019"/>
    <s v="1391799519001"/>
    <m/>
    <m/>
    <x v="4"/>
    <s v="Cdla  Manta 2000 s n Via a San Mateo"/>
    <m/>
    <s v="14407324"/>
    <s v="Factura"/>
    <s v="004-011-000013255"/>
    <n v="33000"/>
    <n v="0"/>
    <n v="33000"/>
    <n v="0"/>
    <n v="33000"/>
    <n v="0"/>
    <n v="3960"/>
    <n v="3960"/>
    <n v="0"/>
    <n v="36960"/>
    <n v="0"/>
    <n v="36960"/>
    <s v="No"/>
    <s v="aprado"/>
    <s v="Activo"/>
    <s v="11-11-2019 15:27:55"/>
    <s v="11-11-2019"/>
    <s v="11-11-2019 15:28:36"/>
    <m/>
    <s v="RECAUDACION"/>
    <s v="FRANCISCO ALBERTO  VILLACRESES PESANTES"/>
    <s v="TELCONET - Manta"/>
    <s v="EMP"/>
    <m/>
    <m/>
    <m/>
    <m/>
    <m/>
    <m/>
    <m/>
    <m/>
    <m/>
    <m/>
    <s v="TELCONET - Manta"/>
    <n v="660"/>
    <n v="0"/>
  </r>
  <r>
    <d v="2019-11-01T00:00:00"/>
    <s v="cableandino-manta"/>
    <s v="Activo"/>
    <m/>
    <m/>
    <s v="1391799519001"/>
    <m/>
    <m/>
    <x v="4"/>
    <s v="Cdla  Manta 2000 s n Via a San Mateo"/>
    <m/>
    <s v="14198603"/>
    <s v="Factura"/>
    <s v="004-011-000013151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11-2019 00:21:09"/>
    <s v="05-11-2019"/>
    <s v="05-11-2019 09:44:49"/>
    <m/>
    <s v="RECAUDACION"/>
    <s v="FRANCISCO ALBERTO  VILLACRESES PESANTES"/>
    <s v="TELCONET - Manta"/>
    <s v="EMP"/>
    <m/>
    <m/>
    <m/>
    <m/>
    <m/>
    <m/>
    <m/>
    <m/>
    <m/>
    <m/>
    <s v="TELCONET - Manta"/>
    <n v="21.43"/>
    <n v="0"/>
  </r>
  <r>
    <d v="2019-12-01T00:00:00"/>
    <s v="cableandino-manta"/>
    <s v="Activo"/>
    <m/>
    <s v="Financiamiento  Tarjeta de Bono (6) y Tarjeta Bono de Mi Jugueteria (2) con correo email  ealvario 16-12-2019"/>
    <s v="1391799519001"/>
    <m/>
    <m/>
    <x v="4"/>
    <s v="Cdla  Manta 2000 s n Via a San Mateo"/>
    <m/>
    <s v="14943086"/>
    <s v="Factura"/>
    <s v="004-011-000013444"/>
    <n v="395.6"/>
    <n v="0"/>
    <n v="395.6"/>
    <n v="0"/>
    <n v="395.6"/>
    <n v="0"/>
    <n v="47.47"/>
    <n v="47.47"/>
    <n v="0"/>
    <n v="443.07"/>
    <n v="0"/>
    <n v="443.07"/>
    <s v="No"/>
    <s v="aprado"/>
    <s v="Cerrado"/>
    <s v="18-12-2019 11:22:12"/>
    <s v="18-12-2019"/>
    <s v="18-12-2019 11:23:32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12-01T00:00:00"/>
    <s v="cableandino-manta"/>
    <s v="Activo"/>
    <m/>
    <s v="Financiero  Manta Landing Station - DCN - Leased Lines Tarea   25431940 Iferez 12-12-2019"/>
    <s v="1391799519001"/>
    <m/>
    <m/>
    <x v="4"/>
    <s v="Cdla  Manta 2000 s n Via a San Mateo"/>
    <m/>
    <s v="14789328"/>
    <s v="Factura"/>
    <s v="004-011-000013441"/>
    <n v="10714.29"/>
    <n v="0"/>
    <n v="10714.29"/>
    <n v="0"/>
    <n v="10714.29"/>
    <n v="0"/>
    <n v="1285.71"/>
    <n v="1285.71"/>
    <n v="0"/>
    <n v="12000"/>
    <n v="0"/>
    <n v="12000"/>
    <s v="No"/>
    <s v="aprado"/>
    <s v="Activo"/>
    <s v="13-12-2019 11:04:56"/>
    <s v="13-12-2019"/>
    <s v="13-12-2019 11:08:33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12-01T00:00:00"/>
    <s v="cableandino-manta"/>
    <s v="Activo"/>
    <m/>
    <s v="Financiero  Manta Landing Station - Data Access Tarea   25431940 12 12 2019 iferez"/>
    <s v="1391799519001"/>
    <m/>
    <m/>
    <x v="4"/>
    <s v="Cdla  Manta 2000 s n Via a San Mateo"/>
    <m/>
    <s v="14789327"/>
    <s v="Factura"/>
    <s v="004-011-000013440"/>
    <n v="703.56"/>
    <n v="0"/>
    <n v="703.56"/>
    <n v="0"/>
    <n v="703.56"/>
    <n v="0"/>
    <n v="84.43"/>
    <n v="84.43"/>
    <n v="0"/>
    <n v="787.99"/>
    <n v="0"/>
    <n v="787.99"/>
    <s v="No"/>
    <s v="aprado"/>
    <s v="Cerrado"/>
    <s v="13-12-2019 11:02:03"/>
    <s v="13-12-2019"/>
    <s v="13-12-2019 11:03:36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12-01T00:00:00"/>
    <s v="cableandino-manta"/>
    <s v="Activo"/>
    <m/>
    <s v="Financiero  Servicio y soporte informatico  TI y licencias  Correo de ealvario 09-12-2019"/>
    <s v="1391799519001"/>
    <m/>
    <m/>
    <x v="4"/>
    <s v="Cdla  Manta 2000 s n Via a San Mateo"/>
    <m/>
    <s v="14787709"/>
    <s v="Factura"/>
    <s v="004-011-000013439"/>
    <n v="3500"/>
    <n v="0"/>
    <n v="3500"/>
    <n v="0"/>
    <n v="3500"/>
    <n v="0"/>
    <n v="420"/>
    <n v="420"/>
    <n v="0"/>
    <n v="3920"/>
    <n v="0"/>
    <n v="3920"/>
    <s v="No"/>
    <s v="aprado"/>
    <s v="Activo"/>
    <s v="12-12-2019 09:19:29"/>
    <s v="12-12-2019"/>
    <s v="12-12-2019 09:23:32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12-01T00:00:00"/>
    <s v="cableandino-manta"/>
    <s v="Activo"/>
    <m/>
    <s v="Financiero  Mantenimiento de equipos Correo de ealvario 09-12-2019"/>
    <s v="1391799519001"/>
    <m/>
    <m/>
    <x v="4"/>
    <s v="Cdla  Manta 2000 s n Via a San Mateo"/>
    <m/>
    <s v="14787707"/>
    <s v="Factura"/>
    <s v="004-011-000013438"/>
    <n v="2500"/>
    <n v="0"/>
    <n v="2500"/>
    <n v="0"/>
    <n v="2500"/>
    <n v="0"/>
    <n v="300"/>
    <n v="300"/>
    <n v="0"/>
    <n v="2800"/>
    <n v="0"/>
    <n v="2800"/>
    <s v="No"/>
    <s v="aprado"/>
    <s v="Activo"/>
    <s v="12-12-2019 09:14:49"/>
    <s v="12-12-2019"/>
    <s v="12-12-2019 09:18:32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12-01T00:00:00"/>
    <s v="cableandino-manta"/>
    <s v="Activo"/>
    <m/>
    <s v="Financiero  Mantenimiento de Ductos  Correo de ealvario 09-12-2019"/>
    <s v="1391799519001"/>
    <m/>
    <m/>
    <x v="4"/>
    <s v="Cdla  Manta 2000 s n Via a San Mateo"/>
    <m/>
    <s v="14787706"/>
    <s v="Factura"/>
    <s v="004-011-000013437"/>
    <n v="3000"/>
    <n v="0"/>
    <n v="3000"/>
    <n v="0"/>
    <n v="3000"/>
    <n v="0"/>
    <n v="360"/>
    <n v="360"/>
    <n v="0"/>
    <n v="3360"/>
    <n v="0"/>
    <n v="3360"/>
    <s v="No"/>
    <s v="aprado"/>
    <s v="Activo"/>
    <s v="12-12-2019 09:09:47"/>
    <s v="12-12-2019"/>
    <s v="12-12-2019 09:13:32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12-01T00:00:00"/>
    <s v="cableandino-manta"/>
    <s v="Activo"/>
    <m/>
    <s v="Financiero  Consumo celular del personal de Corpandino Periodo: julio a diciembre 2019 correo ealvario 09-12-2019"/>
    <s v="1391799519001"/>
    <m/>
    <m/>
    <x v="4"/>
    <s v="Cdla  Manta 2000 s n Via a San Mateo"/>
    <m/>
    <s v="14787663"/>
    <s v="Factura"/>
    <s v="004-011-000013436"/>
    <n v="1080"/>
    <n v="0"/>
    <n v="1080"/>
    <n v="0"/>
    <n v="1080"/>
    <n v="0"/>
    <n v="129.6"/>
    <n v="129.6"/>
    <n v="0"/>
    <n v="1209.5999999999999"/>
    <n v="0"/>
    <n v="1209.5999999999999"/>
    <s v="No"/>
    <s v="aprado"/>
    <s v="Activo"/>
    <s v="12-12-2019 09:00:20"/>
    <s v="12-12-2019"/>
    <s v="12-12-2019 09:03:37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12-01T00:00:00"/>
    <s v="cableandino-manta"/>
    <s v="Activo"/>
    <m/>
    <m/>
    <s v="1391799519001"/>
    <m/>
    <m/>
    <x v="4"/>
    <s v="Cdla  Manta 2000 s n Via a San Mateo"/>
    <m/>
    <s v="14575946"/>
    <s v="Factura"/>
    <s v="004-011-000013340"/>
    <n v="1071.43"/>
    <n v="0"/>
    <n v="1071.43"/>
    <n v="0"/>
    <n v="1071.43"/>
    <n v="0"/>
    <n v="128.57"/>
    <n v="128.57"/>
    <n v="0"/>
    <n v="1200"/>
    <n v="0"/>
    <n v="1200"/>
    <s v="Si"/>
    <s v="telcos"/>
    <s v="Activo"/>
    <s v="01-12-2019 00:21:34"/>
    <s v="02-12-2019"/>
    <s v="02-12-2019 07:49:19"/>
    <m/>
    <s v="RECAUDACION"/>
    <s v="FRANCISCO ALBERTO  VILLACRESES PESANTES"/>
    <s v="TELCONET - Manta"/>
    <s v="EMP"/>
    <m/>
    <m/>
    <m/>
    <m/>
    <m/>
    <m/>
    <m/>
    <m/>
    <m/>
    <m/>
    <m/>
    <m/>
    <m/>
  </r>
  <r>
    <d v="2019-03-01T00:00:00"/>
    <s v="cableandino-gye"/>
    <s v="Activo"/>
    <m/>
    <s v="Financiero  Reembolso de gastos Factura ECAL19-60115795 Registro de Capacity Brasil Mar  2019 email Ealvario 22-03-2019"/>
    <n v="122270"/>
    <m/>
    <m/>
    <x v="5"/>
    <s v="Sassoon House  Shirley St  &amp; Victoria Ave"/>
    <m/>
    <n v="11727113"/>
    <s v="Factura"/>
    <s v="001-011-000371653"/>
    <n v="1099"/>
    <n v="0"/>
    <n v="1099"/>
    <n v="1099"/>
    <n v="0"/>
    <n v="0"/>
    <n v="0"/>
    <n v="0"/>
    <n v="0"/>
    <n v="1099"/>
    <n v="0"/>
    <n v="1099"/>
    <s v="No"/>
    <s v="aprado"/>
    <s v="Activo"/>
    <s v="25-03-2019 15:14:06"/>
    <s v="25-03-2019"/>
    <s v="25-03-2019 15:18:33"/>
    <m/>
    <s v="RECAUDACION"/>
    <s v="Eduardo Moises   Escobar Barragan "/>
    <s v="TELCONET - Guayaquil"/>
    <s v="EMP"/>
    <m/>
    <m/>
    <m/>
    <m/>
    <m/>
    <m/>
    <m/>
    <m/>
    <m/>
    <m/>
    <s v="TELCONET - Guayaquil"/>
    <n v="0"/>
    <n v="0"/>
  </r>
  <r>
    <d v="2019-03-01T00:00:00"/>
    <s v="cableandino-gye"/>
    <s v="Activo"/>
    <m/>
    <s v="Financiero  Reembolso de Gasto Factura 003-001-000244404 - 003-001-000244403  Ticket Aereo Ruc 09908251140001 Correo Ealvario 22-03-2019  Hector Fiallos"/>
    <n v="122270"/>
    <m/>
    <m/>
    <x v="5"/>
    <s v="Sassoon House  Shirley St  &amp; Victoria Ave"/>
    <m/>
    <n v="11727104"/>
    <s v="Factura"/>
    <s v="001-011-000371651"/>
    <n v="1021.91"/>
    <n v="0"/>
    <n v="1021.91"/>
    <n v="1021.91"/>
    <n v="0"/>
    <n v="0"/>
    <n v="0"/>
    <n v="0"/>
    <n v="0"/>
    <n v="1021.91"/>
    <n v="0"/>
    <n v="1021.91"/>
    <s v="No"/>
    <s v="aprado"/>
    <s v="Activo"/>
    <s v="25-03-2019 14:56:59"/>
    <s v="25-03-2019"/>
    <s v="25-03-2019 14:58:33"/>
    <m/>
    <s v="RECAUDACION"/>
    <s v="Eduardo Moises   Escobar Barragan "/>
    <s v="TELCONET - Guayaquil"/>
    <s v="EMP"/>
    <m/>
    <m/>
    <m/>
    <m/>
    <m/>
    <m/>
    <m/>
    <m/>
    <m/>
    <m/>
    <s v="TELCONET - Guayaquil"/>
    <n v="0"/>
    <n v="0"/>
  </r>
  <r>
    <d v="2019-03-01T00:00:00"/>
    <s v="cableandino-gye"/>
    <s v="Activo"/>
    <m/>
    <s v="Financiero  email de Ealvario 22-03-2019"/>
    <n v="122270"/>
    <m/>
    <m/>
    <x v="5"/>
    <s v="Sassoon House  Shirley St  &amp; Victoria Ave"/>
    <m/>
    <n v="11727088"/>
    <s v="Factura"/>
    <s v="001-011-000371649"/>
    <n v="575"/>
    <n v="0"/>
    <n v="575"/>
    <n v="575"/>
    <n v="0"/>
    <n v="0"/>
    <n v="0"/>
    <n v="0"/>
    <n v="0"/>
    <n v="575"/>
    <n v="0"/>
    <n v="575"/>
    <s v="No"/>
    <s v="aprado"/>
    <s v="Activo"/>
    <s v="25-03-2019 14:46:10"/>
    <s v="25-03-2019"/>
    <s v="25-03-2019 14:48:35"/>
    <m/>
    <s v="RECAUDACION"/>
    <s v="Eduardo Moises   Escobar Barragan "/>
    <s v="TELCONET - Guayaquil"/>
    <s v="EMP"/>
    <m/>
    <m/>
    <m/>
    <m/>
    <m/>
    <m/>
    <m/>
    <m/>
    <m/>
    <m/>
    <s v="TELCONET - Guayaquil"/>
    <n v="0"/>
    <n v="0"/>
  </r>
  <r>
    <d v="2019-05-01T00:00:00"/>
    <s v="cableandino-gye"/>
    <s v="Activo"/>
    <m/>
    <s v="Financiero  email ealvario 29-04-2019"/>
    <n v="122270"/>
    <m/>
    <m/>
    <x v="5"/>
    <s v="Sassoon House  Shirley St  &amp; Victoria Ave"/>
    <m/>
    <n v="12388702"/>
    <s v="Factura"/>
    <s v="001-011-000377326"/>
    <n v="689.06"/>
    <n v="0"/>
    <n v="689.06"/>
    <n v="689.06"/>
    <n v="0"/>
    <n v="0"/>
    <n v="0"/>
    <n v="0"/>
    <n v="0"/>
    <n v="689.06"/>
    <n v="0"/>
    <n v="689.06"/>
    <s v="No"/>
    <s v="aprado"/>
    <s v="Activo"/>
    <d v="2019-05-20T15:11:14"/>
    <d v="2019-05-20T00:00:00"/>
    <d v="2019-05-20T15:13:31"/>
    <m/>
    <s v="RECAUDACION"/>
    <s v="Eduardo Moises   Escobar Barragan "/>
    <s v="TELCONET - Guayaquil"/>
    <s v="EMP"/>
    <m/>
    <m/>
    <m/>
    <m/>
    <m/>
    <m/>
    <m/>
    <m/>
    <m/>
    <m/>
    <s v="TELCONET - Guayaquil"/>
    <n v="0"/>
    <n v="0"/>
  </r>
  <r>
    <d v="2019-11-01T00:00:00"/>
    <s v="cableandinoinc-gye"/>
    <s v="Activo"/>
    <s v="NA"/>
    <s v="Precargado  O&amp;M Marginal Anual de Tarjetas BH en Ecuador (2 15) Mes de Consumo Enero 19 a Diciembre 19  Tarea  24865079 Iferez 22-11-2019"/>
    <s v="122270"/>
    <m/>
    <m/>
    <x v="5"/>
    <s v="Sassoon House  Shirley St  &amp; Victoria Ave"/>
    <m/>
    <s v="14562925"/>
    <s v="Factura"/>
    <s v="001-011-000394937"/>
    <n v="300"/>
    <n v="0"/>
    <n v="300"/>
    <n v="300"/>
    <n v="0"/>
    <n v="0"/>
    <n v="0"/>
    <n v="0"/>
    <n v="0"/>
    <n v="300"/>
    <n v="0"/>
    <n v="300"/>
    <s v="No"/>
    <s v="aprado"/>
    <s v="Activo"/>
    <s v="22-11-2019 16:04:09"/>
    <s v="22-11-2019"/>
    <s v="22-11-2019 16:08:31"/>
    <m/>
    <s v="RECAUDACION"/>
    <s v="FRANCISCO ALBERTO  VILLACRESES PESANTES"/>
    <s v="TELCONET - Guayaquil"/>
    <s v="EMP"/>
    <m/>
    <m/>
    <m/>
    <m/>
    <m/>
    <m/>
    <m/>
    <m/>
    <m/>
    <m/>
    <s v="TELCONET - Guayaquil"/>
    <n v="0"/>
    <n v="0"/>
  </r>
  <r>
    <d v="2019-01-01T00:00:00"/>
    <s v="securitydatamatriz-uio"/>
    <s v="Activo"/>
    <m/>
    <s v="PRECARGADO  CONSUMO DICIEMBRE 2018 Req  Pdelpozo Tarea:  16919716"/>
    <n v="1792261848001"/>
    <m/>
    <m/>
    <x v="6"/>
    <s v="RIO PALORA OE2-37 Y AV  AMAZONAS"/>
    <m/>
    <n v="11015129"/>
    <s v="Factura"/>
    <s v="002-011-000175745"/>
    <n v="23352.080000000002"/>
    <n v="0"/>
    <n v="23352.080000000002"/>
    <n v="0"/>
    <n v="23352.080000000002"/>
    <n v="0"/>
    <n v="2802.25"/>
    <n v="2802.25"/>
    <n v="0"/>
    <n v="26154.33"/>
    <n v="0"/>
    <n v="26154.33"/>
    <s v="No"/>
    <s v="esangoquiza"/>
    <s v="Activo"/>
    <s v="08-01-2019 10:43:55"/>
    <s v="08-01-2019"/>
    <s v="08-01-2019 10:48:38"/>
    <m/>
    <s v="CHEQUE"/>
    <s v="Eduardo Moises   Escobar Barragan "/>
    <s v="TELCONET - Quito"/>
    <s v="EMP"/>
    <m/>
    <m/>
    <m/>
    <m/>
    <m/>
    <m/>
    <m/>
    <m/>
    <m/>
    <m/>
    <s v="TELCONET - Quito"/>
    <n v="467.04"/>
    <n v="0"/>
  </r>
  <r>
    <d v="2019-02-01T00:00:00"/>
    <s v="securitydatamatriz-uio"/>
    <s v="Activo"/>
    <m/>
    <s v="PRECARGADO  CONSUMO ENERO 2019 Req   Cbernal Tarea: 17738389"/>
    <n v="1792261848001"/>
    <m/>
    <m/>
    <x v="6"/>
    <s v="RIO PALORA OE2-37 Y AV  AMAZONAS"/>
    <m/>
    <n v="11401536"/>
    <s v="Factura"/>
    <s v="002-011-000178455"/>
    <n v="34523.25"/>
    <n v="0"/>
    <n v="34523.25"/>
    <n v="0"/>
    <n v="34523.25"/>
    <n v="0"/>
    <n v="4142.79"/>
    <n v="4142.79"/>
    <n v="0"/>
    <n v="38666.04"/>
    <n v="0"/>
    <n v="38666.04"/>
    <s v="No"/>
    <s v="esangoquiza"/>
    <s v="Activo"/>
    <d v="2019-02-18T19:00:36"/>
    <d v="2019-02-18T00:00:00"/>
    <d v="2019-02-18T19:03:35"/>
    <m/>
    <s v="CHEQUE"/>
    <s v="CHRISTIAN SANTIAGO  NUNEZ HARRIS"/>
    <s v="TELCONET - Quito"/>
    <s v="EMP"/>
    <m/>
    <m/>
    <m/>
    <m/>
    <m/>
    <m/>
    <m/>
    <m/>
    <m/>
    <m/>
    <s v="TELCONET - Quito"/>
    <n v="690.47"/>
    <n v="0"/>
  </r>
  <r>
    <d v="2019-03-01T00:00:00"/>
    <s v="securitydatamatriz-uio"/>
    <s v="Activo"/>
    <m/>
    <s v="PRECARGADO  CONSUMO FEBRERO 2019 Req  Mcnarvaez Tarea: 18463752"/>
    <n v="1792261848001"/>
    <m/>
    <m/>
    <x v="6"/>
    <s v="RIO PALORA OE2-37 Y AV  AMAZONAS"/>
    <m/>
    <n v="11721112"/>
    <s v="Factura"/>
    <s v="002-011-000180913"/>
    <n v="34523.25"/>
    <n v="0"/>
    <n v="34523.25"/>
    <n v="0"/>
    <n v="34523.25"/>
    <n v="0"/>
    <n v="4142.79"/>
    <n v="4142.79"/>
    <n v="0"/>
    <n v="38666.04"/>
    <n v="0"/>
    <n v="38666.04"/>
    <s v="No"/>
    <s v="esangoquiza"/>
    <s v="Activo"/>
    <s v="20-03-2019 12:07:52"/>
    <s v="20-03-2019"/>
    <s v="20-03-2019 12:08:30"/>
    <m/>
    <s v="CHEQUE"/>
    <s v="CHRISTIAN SANTIAGO  NUNEZ HARRIS"/>
    <s v="TELCONET - Quito"/>
    <s v="EMP"/>
    <m/>
    <m/>
    <m/>
    <m/>
    <m/>
    <m/>
    <m/>
    <m/>
    <m/>
    <m/>
    <s v="TELCONET - Quito"/>
    <n v="690.47"/>
    <n v="0"/>
  </r>
  <r>
    <d v="2019-04-01T00:00:00"/>
    <s v="securitydatamatriz-uio"/>
    <s v="Activo"/>
    <m/>
    <s v="PRECARGADO  CONSUMO MARZO 2019 Req  Mcnarvaez Tarea: 18986533"/>
    <n v="1792261848001"/>
    <m/>
    <m/>
    <x v="6"/>
    <s v="RIO PALORA OE2-37 Y AV  AMAZONAS"/>
    <m/>
    <n v="11957184"/>
    <s v="Factura"/>
    <s v="002-011-000183061"/>
    <n v="21297.360000000001"/>
    <n v="0"/>
    <n v="21297.360000000001"/>
    <n v="0"/>
    <n v="21297.360000000001"/>
    <n v="0"/>
    <n v="2555.6799999999998"/>
    <n v="2555.6799999999998"/>
    <n v="0"/>
    <n v="23853.040000000001"/>
    <n v="0"/>
    <n v="23853.040000000001"/>
    <s v="No"/>
    <s v="esangoquiza"/>
    <s v="Activo"/>
    <s v="11-04-2019 18:37:35"/>
    <s v="11-04-2019"/>
    <s v="11-04-2019 18:38:26"/>
    <m/>
    <s v="CHEQUE"/>
    <s v="EDWIN ANDRES  TORRES BASTIDAS"/>
    <s v="TELCONET - Quito"/>
    <s v="EMP"/>
    <m/>
    <m/>
    <m/>
    <m/>
    <m/>
    <m/>
    <m/>
    <m/>
    <m/>
    <m/>
    <s v="TELCONET - Quito"/>
    <n v="425.95"/>
    <n v="0"/>
  </r>
  <r>
    <d v="2019-05-01T00:00:00"/>
    <s v="securitydatamatriz-uio"/>
    <s v="Activo"/>
    <m/>
    <s v="PRECARGADO  CONSUMO ABRIL 2019 Req  Mcnarvaez Tarea: 19702880"/>
    <n v="1792261848001"/>
    <m/>
    <m/>
    <x v="6"/>
    <s v="RIO PALORA OE2-37 Y AV  AMAZONAS"/>
    <m/>
    <n v="12380637"/>
    <s v="Factura"/>
    <s v="002-011-000185741"/>
    <n v="15243.53"/>
    <n v="0"/>
    <n v="15243.53"/>
    <n v="0"/>
    <n v="15243.53"/>
    <n v="0"/>
    <n v="1829.22"/>
    <n v="1829.22"/>
    <n v="0"/>
    <n v="17072.75"/>
    <n v="0"/>
    <n v="17072.75"/>
    <s v="No"/>
    <s v="esangoquiza"/>
    <s v="Activo"/>
    <d v="2019-05-15T18:52:48"/>
    <d v="2019-05-15T00:00:00"/>
    <d v="2019-05-15T18:53:31"/>
    <m/>
    <s v="CHEQUE"/>
    <s v="EDWIN ANDRES  TORRES BASTIDAS"/>
    <s v="TELCONET - Quito"/>
    <s v="EMP"/>
    <m/>
    <m/>
    <m/>
    <m/>
    <m/>
    <m/>
    <m/>
    <m/>
    <m/>
    <m/>
    <s v="TELCONET - Quito"/>
    <n v="304.87"/>
    <n v="0"/>
  </r>
  <r>
    <d v="2019-06-01T00:00:00"/>
    <s v="securitydatamatriz-uio"/>
    <s v="Activo"/>
    <m/>
    <s v="PRECARGADO  CONSUMO MAYO 2019 Req  Lendara Tarea: 20553865"/>
    <n v="1792261848001"/>
    <m/>
    <m/>
    <x v="6"/>
    <s v="RIO PALORA OE2-37 Y AV  AMAZONAS"/>
    <m/>
    <n v="12743426"/>
    <s v="Factura"/>
    <s v="002-011-000188393"/>
    <n v="18034.52"/>
    <n v="0"/>
    <n v="18034.52"/>
    <n v="0"/>
    <n v="18034.52"/>
    <n v="0"/>
    <n v="2164.14"/>
    <n v="2164.14"/>
    <n v="0"/>
    <n v="20198.66"/>
    <n v="0"/>
    <n v="20198.66"/>
    <s v="No"/>
    <s v="esangoquiza"/>
    <s v="Activo"/>
    <s v="27-06-2019 18:24:33"/>
    <s v="27-06-2019"/>
    <s v="27-06-2019 18:30:42"/>
    <m/>
    <s v="CHEQUE"/>
    <s v="JORGE ALBERTO  PADILLA PALADINES"/>
    <s v="TELCONET - Quito"/>
    <s v="EMP"/>
    <m/>
    <m/>
    <m/>
    <m/>
    <m/>
    <m/>
    <m/>
    <m/>
    <m/>
    <m/>
    <s v="TELCONET - Quito"/>
    <n v="360.69"/>
    <n v="0"/>
  </r>
  <r>
    <d v="2019-06-01T00:00:00"/>
    <s v="securitydatamatriz-uio"/>
    <s v="Activo"/>
    <m/>
    <s v="FINANCIERO  SOPORTE DE  53 HORAS POR CIERRE FISCAL 2018 Req  Jmsuarez  Cesar Santana  Andres Santana  Soporte Mail Recibido lunes  17 de junio de 2019 12:19"/>
    <n v="1792261848001"/>
    <m/>
    <m/>
    <x v="6"/>
    <s v="RIO PALORA OE2-37 Y AV  AMAZONAS"/>
    <m/>
    <n v="12739512"/>
    <s v="Factura"/>
    <s v="002-011-000188382"/>
    <n v="1855"/>
    <n v="0"/>
    <n v="1855"/>
    <n v="0"/>
    <n v="1855"/>
    <n v="0"/>
    <n v="222.6"/>
    <n v="222.6"/>
    <n v="0"/>
    <n v="2077.6"/>
    <n v="0"/>
    <n v="2077.6"/>
    <s v="No"/>
    <s v="esangoquiza"/>
    <s v="Activo"/>
    <s v="24-06-2019 19:00:15"/>
    <s v="24-06-2019"/>
    <s v="24-06-2019 19:03:32"/>
    <m/>
    <s v="CHEQUE"/>
    <s v="JORGE ALBERTO  PADILLA PALADINES"/>
    <s v="TELCONET - Quito"/>
    <s v="EMP"/>
    <m/>
    <m/>
    <m/>
    <m/>
    <m/>
    <m/>
    <m/>
    <m/>
    <m/>
    <m/>
    <s v="TELCONET - Quito"/>
    <n v="37.1"/>
    <n v="0"/>
  </r>
  <r>
    <d v="2019-06-01T00:00:00"/>
    <s v="securitydatamatriz-uio"/>
    <s v="Activo"/>
    <m/>
    <s v="FINANCIERO  Soporte de cierre mes de mayo 2019 Req  Jmsuarez Soporte: Mail recibido lunes 17 06 2019 12:19"/>
    <n v="1792261848001"/>
    <m/>
    <m/>
    <x v="6"/>
    <s v="RIO PALORA OE2-37 Y AV  AMAZONAS"/>
    <m/>
    <n v="12731035"/>
    <s v="Factura"/>
    <s v="002-011-000188269"/>
    <n v="35"/>
    <n v="0"/>
    <n v="35"/>
    <n v="0"/>
    <n v="35"/>
    <n v="0"/>
    <n v="4.2"/>
    <n v="4.2"/>
    <n v="0"/>
    <n v="39.200000000000003"/>
    <n v="0"/>
    <n v="39.200000000000003"/>
    <s v="No"/>
    <s v="esangoquiza"/>
    <s v="Cerrado"/>
    <s v="17-06-2019 16:06:39"/>
    <s v="17-06-2019"/>
    <s v="17-06-2019 16:08:33"/>
    <m/>
    <s v="CHEQUE"/>
    <s v="JORGE ALBERTO  PADILLA PALADINES"/>
    <s v="TELCONET - Quito"/>
    <s v="EMP"/>
    <m/>
    <m/>
    <m/>
    <m/>
    <m/>
    <m/>
    <m/>
    <m/>
    <m/>
    <m/>
    <s v="TELCONET - Quito"/>
    <n v="0.08"/>
    <n v="0"/>
  </r>
  <r>
    <d v="2019-06-01T00:00:00"/>
    <s v="securitydatamatriz-uio"/>
    <s v="Activo"/>
    <m/>
    <s v="FINANCIERO  CAPACITACION NAF  24 HORAS SOLICITADO POR CESAR SANTANA EL 6  7 Y 8 DE FEBRERO 2019  Y RUBROS ADICIONALES REEMBOLSO DE GASTOS FACTURA 001-001-000139051 HOSPEDAJE RUC: 1790488411001   FACTURA 003-002-0002032 TICKET AEREO RUC: 0990825114001 Y  VIATICOS-VALE DE CAJA: LUIS LINDAO 27-02-2019 Req Ealvario  Jmsuarez Soporte: Mail Recibido  martes 12 03 2019 12:46"/>
    <n v="1792261848001"/>
    <m/>
    <m/>
    <x v="6"/>
    <s v="RIO PALORA OE2-37 Y AV  AMAZONAS"/>
    <m/>
    <n v="12615725"/>
    <s v="Factura"/>
    <s v="002-011-000187949"/>
    <n v="927.97"/>
    <n v="0"/>
    <n v="927.97"/>
    <n v="447.97"/>
    <n v="480"/>
    <n v="0"/>
    <n v="57.6"/>
    <n v="57.6"/>
    <n v="0"/>
    <n v="985.57"/>
    <n v="0"/>
    <n v="985.57"/>
    <s v="No"/>
    <s v="esangoquiza"/>
    <s v="Cerrado"/>
    <s v="06-06-2019 12:43:46"/>
    <s v="06-06-2019"/>
    <s v="06-06-2019 12:48:35"/>
    <m/>
    <s v="CHEQUE"/>
    <s v="JORGE ALBERTO  PADILLA PALADINES"/>
    <s v="TELCONET - Quito"/>
    <s v="EMP"/>
    <m/>
    <m/>
    <m/>
    <m/>
    <m/>
    <m/>
    <m/>
    <m/>
    <m/>
    <m/>
    <s v="TELCONET - Quito"/>
    <n v="9.6"/>
    <n v="0"/>
  </r>
  <r>
    <d v="2019-06-01T00:00:00"/>
    <s v="securitydatamatriz-uio"/>
    <s v="Activo"/>
    <m/>
    <m/>
    <n v="1792261848001"/>
    <m/>
    <m/>
    <x v="6"/>
    <s v="RIO PALORA OE2-37 Y AV  AMAZONAS"/>
    <m/>
    <n v="12609824"/>
    <s v="Factura"/>
    <s v="002-011-000187840"/>
    <n v="16.29"/>
    <n v="0"/>
    <n v="16.29"/>
    <n v="0"/>
    <n v="16.29"/>
    <n v="0"/>
    <n v="4.6900000000000004"/>
    <n v="2.25"/>
    <n v="2.44"/>
    <n v="20.98"/>
    <n v="0"/>
    <n v="20.98"/>
    <s v="Si"/>
    <s v="telcos_consumo"/>
    <s v="Cerrado"/>
    <s v="03-06-2019 00:30:03"/>
    <s v="03-06-2019"/>
    <s v="03-06-2019 06:48:35"/>
    <m/>
    <s v="CHEQUE"/>
    <s v="JORGE ALBERTO  PADILLA PALADINES"/>
    <s v="TELCONET - Quito"/>
    <s v="EMP"/>
    <m/>
    <m/>
    <m/>
    <m/>
    <m/>
    <m/>
    <m/>
    <m/>
    <m/>
    <m/>
    <s v="TELCONET - Quito"/>
    <n v="0.37"/>
    <n v="0"/>
  </r>
  <r>
    <d v="2019-07-01T00:00:00"/>
    <s v="securitydatamatriz-uio"/>
    <s v="Activo"/>
    <m/>
    <s v="PRECARGADO CONSUMO JUNIO DEL 2019 REQ LENEDARA TAREA 20917684"/>
    <n v="1792261848001"/>
    <m/>
    <m/>
    <x v="6"/>
    <s v="RIO PALORA OE2-37 Y AV  AMAZONAS"/>
    <m/>
    <n v="12955120"/>
    <s v="Factura"/>
    <s v="002-011-000190352"/>
    <n v="18493.3"/>
    <n v="0"/>
    <n v="18493.3"/>
    <n v="0"/>
    <n v="18493.3"/>
    <n v="0"/>
    <n v="2219.1999999999998"/>
    <n v="2219.1999999999998"/>
    <n v="0"/>
    <n v="20712.5"/>
    <n v="0"/>
    <n v="20712.5"/>
    <s v="No"/>
    <s v="dcoello"/>
    <s v="Activo"/>
    <s v="03-07-2019 14:29:58"/>
    <s v="03-07-2019"/>
    <s v="03-07-2019 14:33:33"/>
    <m/>
    <s v="CHEQUE"/>
    <s v="JORGE ALBERTO  PADILLA PALADINES"/>
    <s v="TELCONET - Quito"/>
    <s v="EMP"/>
    <m/>
    <m/>
    <m/>
    <m/>
    <m/>
    <m/>
    <m/>
    <m/>
    <m/>
    <m/>
    <s v="TELCONET - Quito"/>
    <n v="369.87"/>
    <n v="0"/>
  </r>
  <r>
    <d v="2019-07-01T00:00:00"/>
    <s v="systotelcojr-carlosarosemena2"/>
    <s v="Activo"/>
    <m/>
    <m/>
    <n v="1792261848001"/>
    <m/>
    <m/>
    <x v="6"/>
    <s v="RIO PALORA OE2-37 Y AV  AMAZONAS"/>
    <m/>
    <n v="12962431"/>
    <s v="Factura"/>
    <s v="002-011-000190489"/>
    <n v="100"/>
    <n v="0"/>
    <n v="100"/>
    <n v="0"/>
    <n v="100"/>
    <n v="0"/>
    <n v="12"/>
    <n v="12"/>
    <n v="0"/>
    <n v="112"/>
    <n v="0"/>
    <n v="112"/>
    <s v="Si"/>
    <s v="telcos_instalacion"/>
    <s v="Activo"/>
    <s v="08-07-2019 23:45:34"/>
    <s v="09-07-2019"/>
    <s v="09-07-2019 23:33:33"/>
    <m/>
    <s v="CHEQUE"/>
    <s v="JORGE ALBERTO  PADILLA PALADINES"/>
    <s v="TELCONET - Quito"/>
    <s v="EMP"/>
    <m/>
    <m/>
    <m/>
    <m/>
    <m/>
    <m/>
    <m/>
    <m/>
    <m/>
    <m/>
    <s v="TELCONET - Quito"/>
    <n v="2"/>
    <n v="0"/>
  </r>
  <r>
    <d v="2019-08-01T00:00:00"/>
    <s v="securitydatamatriz-uio"/>
    <s v="Activo"/>
    <m/>
    <s v="PRECARGADO  CONSUMO JULIO 2019 Req  Lendara Tarea:  22151878"/>
    <s v="1792261848001"/>
    <m/>
    <m/>
    <x v="6"/>
    <s v="RIO PALORA OE2-37 Y AV  AMAZONAS"/>
    <m/>
    <n v="13444464"/>
    <s v="Factura"/>
    <s v="002-011-000193376"/>
    <n v="20537.259999999998"/>
    <n v="0"/>
    <n v="20537.259999999998"/>
    <n v="0"/>
    <n v="20537.259999999998"/>
    <n v="0"/>
    <n v="2464.4699999999998"/>
    <n v="2464.4699999999998"/>
    <n v="0"/>
    <n v="23001.73"/>
    <n v="0"/>
    <n v="23001.73"/>
    <s v="No"/>
    <s v="esangoquiza"/>
    <s v="Activo"/>
    <s v="20-08-2019 17:28:49"/>
    <s v="20-08-2019"/>
    <s v="20-08-2019 17:33:31"/>
    <m/>
    <s v="CHEQUE"/>
    <s v="JORGE ALBERTO  PADILLA PALADINES"/>
    <s v="TELCONET - Quito"/>
    <s v="EMP"/>
    <m/>
    <m/>
    <m/>
    <m/>
    <m/>
    <m/>
    <m/>
    <m/>
    <m/>
    <m/>
    <s v="TELCONET - Quito"/>
    <n v="410.75"/>
    <n v="0"/>
  </r>
  <r>
    <d v="2019-08-01T00:00:00"/>
    <s v="securitydatamatriz-uio"/>
    <s v="Activo"/>
    <m/>
    <s v="FINANCIERO   Desarrollo software   4 reportes NAF Soporte: Mail recibido Jmsuarez martes  23 de julio de 2019 13:49"/>
    <s v="1792261848001"/>
    <m/>
    <m/>
    <x v="6"/>
    <s v="RIO PALORA OE2-37 Y AV  AMAZONAS"/>
    <m/>
    <n v="13310234"/>
    <s v="Factura"/>
    <s v="002-011-000192939"/>
    <n v="4800"/>
    <n v="0"/>
    <n v="4800"/>
    <n v="0"/>
    <n v="4800"/>
    <n v="0"/>
    <n v="576"/>
    <n v="576"/>
    <n v="0"/>
    <n v="5376"/>
    <n v="0"/>
    <n v="5376"/>
    <s v="No"/>
    <s v="esangoquiza"/>
    <s v="Activo"/>
    <s v="06-08-2019 11:40:29"/>
    <s v="06-08-2019"/>
    <s v="06-08-2019 11:43:35"/>
    <m/>
    <s v="CHEQUE"/>
    <s v="JORGE ALBERTO  PADILLA PALADINES"/>
    <s v="TELCONET - Quito"/>
    <s v="EMP"/>
    <m/>
    <m/>
    <m/>
    <m/>
    <m/>
    <m/>
    <m/>
    <m/>
    <m/>
    <m/>
    <s v="TELCONET - Quito"/>
    <n v="96"/>
    <n v="0"/>
  </r>
  <r>
    <d v="2019-09-01T00:00:00"/>
    <s v="securitydatamatriz-uio"/>
    <s v="Activo"/>
    <m/>
    <s v="PRECARGADO  CONSUMO AGOSTO 2019 Req  Lendara Tarea: 22646725"/>
    <s v="1792261848001"/>
    <m/>
    <m/>
    <x v="6"/>
    <s v="RIO PALORA OE2-37 Y AV  AMAZONAS"/>
    <m/>
    <n v="13675827"/>
    <s v="Factura"/>
    <s v="002-011-000195646"/>
    <n v="22791.59"/>
    <n v="0"/>
    <n v="22791.59"/>
    <n v="0"/>
    <n v="22791.59"/>
    <n v="0"/>
    <n v="2734.99"/>
    <n v="2734.99"/>
    <n v="0"/>
    <n v="25526.58"/>
    <n v="0"/>
    <n v="25526.58"/>
    <s v="No"/>
    <s v="esangoquiza"/>
    <s v="Cerrado"/>
    <s v="10-09-2019 17:09:54"/>
    <s v="10-09-2019"/>
    <s v="10-09-2019 17:13:34"/>
    <m/>
    <s v="CHEQUE"/>
    <s v="JORGE ALBERTO  PADILLA PALADINES"/>
    <s v="TELCONET - Quito"/>
    <s v="EMP"/>
    <m/>
    <m/>
    <m/>
    <m/>
    <m/>
    <m/>
    <m/>
    <m/>
    <m/>
    <m/>
    <s v="TELCONET - Quito"/>
    <n v="455.83"/>
    <n v="0"/>
  </r>
  <r>
    <d v="2019-10-01T00:00:00"/>
    <s v="securitydatamatriz-uio"/>
    <s v="Activo"/>
    <m/>
    <s v="PRECARGADO  CONSUMO SEPTIEMBRE 2019 Req  Lendara Tarea: 23743795"/>
    <s v="1792261848001"/>
    <m/>
    <m/>
    <x v="6"/>
    <s v="RIO PALORA OE2-37 Y AV  AMAZONAS"/>
    <m/>
    <s v="14171119"/>
    <s v="Factura"/>
    <s v="002-011-000198324"/>
    <n v="27473.74"/>
    <n v="0"/>
    <n v="27473.74"/>
    <n v="0"/>
    <n v="27473.74"/>
    <n v="0"/>
    <n v="3296.85"/>
    <n v="3296.85"/>
    <n v="0"/>
    <n v="30770.59"/>
    <n v="0"/>
    <n v="30770.59"/>
    <s v="No"/>
    <s v="esangoquiza"/>
    <s v="Activo"/>
    <s v="15-10-2019 16:18:41"/>
    <s v="15-10-2019"/>
    <s v="15-10-2019 16:23:34"/>
    <m/>
    <s v="CHEQUE"/>
    <s v="JORGE ALBERTO  PADILLA PALADINES"/>
    <s v="TELCONET - Quito"/>
    <s v="EMP"/>
    <m/>
    <m/>
    <m/>
    <m/>
    <m/>
    <m/>
    <m/>
    <m/>
    <m/>
    <m/>
    <s v="TELCONET - Quito"/>
    <n v="549.47"/>
    <n v="0"/>
  </r>
  <r>
    <d v="2019-10-01T00:00:00"/>
    <s v="securitydatamatriz-uio"/>
    <s v="Activo"/>
    <m/>
    <m/>
    <s v="1792261848001"/>
    <m/>
    <m/>
    <x v="6"/>
    <s v="RIO PALORA OE2-37 Y AV  AMAZONAS"/>
    <m/>
    <s v="14032389"/>
    <s v="Factura"/>
    <s v="002-011-000198002"/>
    <n v="20"/>
    <n v="0"/>
    <n v="20"/>
    <n v="0"/>
    <n v="20"/>
    <n v="0"/>
    <n v="5.76"/>
    <n v="2.76"/>
    <n v="3"/>
    <n v="25.76"/>
    <n v="0"/>
    <n v="25.76"/>
    <s v="Si"/>
    <s v="telcos_consumo"/>
    <s v="Cerrado"/>
    <s v="04-10-2019 12:30:23"/>
    <s v="07-10-2019"/>
    <s v="07-10-2019 10:48:48"/>
    <m/>
    <s v="CHEQUE"/>
    <s v="JORGE ALBERTO  PADILLA PALADINES"/>
    <s v="TELCONET - Quito"/>
    <s v="EMP"/>
    <m/>
    <m/>
    <m/>
    <m/>
    <m/>
    <m/>
    <m/>
    <m/>
    <m/>
    <m/>
    <s v="TELCONET - Quito"/>
    <n v="0"/>
    <n v="0"/>
  </r>
  <r>
    <d v="2019-11-01T00:00:00"/>
    <s v="securitydatamatriz-uio"/>
    <s v="Activo"/>
    <m/>
    <s v="PRECARGADO  CONSUMO OCTUBRE 2019 Req  Lendara Tarea: 24383221"/>
    <s v="1792261848001"/>
    <m/>
    <m/>
    <x v="6"/>
    <s v="RIO PALORA OE2-37 Y AV  AMAZONAS"/>
    <m/>
    <s v="14403438"/>
    <s v="Factura"/>
    <s v="002-011-000200592"/>
    <n v="19881.8"/>
    <n v="0"/>
    <n v="19881.8"/>
    <n v="0"/>
    <n v="19881.8"/>
    <n v="0"/>
    <n v="2385.8200000000002"/>
    <n v="2385.8200000000002"/>
    <n v="0"/>
    <n v="22267.62"/>
    <n v="0"/>
    <n v="22267.62"/>
    <s v="No"/>
    <s v="esangoquiza"/>
    <s v="Activo"/>
    <s v="07-11-2019 18:33:28"/>
    <s v="07-11-2019"/>
    <s v="07-11-2019 18:33:31"/>
    <m/>
    <s v="CHEQUE"/>
    <s v="JORGE ALBERTO  PADILLA PALADINES"/>
    <s v="TELCONET - Quito"/>
    <s v="EMP"/>
    <m/>
    <m/>
    <m/>
    <m/>
    <m/>
    <m/>
    <m/>
    <m/>
    <m/>
    <m/>
    <s v="TELCONET - Quito"/>
    <n v="397.64"/>
    <n v="0"/>
  </r>
  <r>
    <d v="2019-12-01T00:00:00"/>
    <s v="securitydatamatriz-uio"/>
    <s v="Activo"/>
    <m/>
    <s v="PRECARGADO  CONSUMO NOVIEMBRE 2019 Req  Pdelpozo Tarea:    25208049"/>
    <s v="1792261848001"/>
    <m/>
    <m/>
    <x v="6"/>
    <s v="RIO PALORA OE2-37 Y AV  AMAZONAS"/>
    <m/>
    <s v="14778960"/>
    <s v="Factura"/>
    <s v="002-011-000203165"/>
    <n v="20244.740000000002"/>
    <n v="0"/>
    <n v="20244.740000000002"/>
    <n v="0"/>
    <n v="20244.740000000002"/>
    <n v="0"/>
    <n v="2429.37"/>
    <n v="2429.37"/>
    <n v="0"/>
    <n v="22674.11"/>
    <n v="0"/>
    <n v="22674.11"/>
    <s v="No"/>
    <s v="esangoquiza"/>
    <s v="Cerrado"/>
    <s v="05-12-2019 16:46:14"/>
    <s v="05-12-2019"/>
    <s v="05-12-2019 16:48:35"/>
    <m/>
    <s v="CHEQUE"/>
    <s v="JORGE ALBERTO  PADILLA PALADINES"/>
    <s v="TELCONET - Quito"/>
    <s v="EMP"/>
    <m/>
    <m/>
    <m/>
    <m/>
    <m/>
    <m/>
    <m/>
    <m/>
    <m/>
    <m/>
    <m/>
    <m/>
    <m/>
  </r>
  <r>
    <d v="2019-01-01T00:00:00"/>
    <s v="latamfiberhome-duran"/>
    <s v="Activo"/>
    <m/>
    <s v="Financiero: Venta materiales varios mail savegno 24-01-2019 Egreso   93338605"/>
    <n v="992864788001"/>
    <m/>
    <m/>
    <x v="7"/>
    <s v="CDLA  HACIENDA SAN ENRIQUE  VIA DURAN TAMBO SOLAR 7-3 KM  9 5 MZ  3"/>
    <m/>
    <n v="11096541"/>
    <s v="Factura"/>
    <s v="001-011-000365947"/>
    <n v="278964"/>
    <n v="0"/>
    <n v="278964"/>
    <n v="0"/>
    <n v="278964"/>
    <n v="0"/>
    <n v="33475.68"/>
    <n v="33475.68"/>
    <n v="0"/>
    <n v="312439.67999999999"/>
    <n v="0"/>
    <n v="312439.67999999999"/>
    <s v="No"/>
    <s v="ealvario"/>
    <s v="Activo"/>
    <s v="29-01-2019 12:22:38"/>
    <s v="29-01-2019"/>
    <s v="29-01-2019 12:23:33"/>
    <m/>
    <s v="EFECTIVO"/>
    <s v="Eduardo Moises   Escobar Barragan "/>
    <s v="TELCONET - Guayaquil"/>
    <s v="EMP"/>
    <m/>
    <m/>
    <m/>
    <m/>
    <m/>
    <m/>
    <m/>
    <m/>
    <m/>
    <m/>
    <s v="TELCONET - Guayaquil"/>
    <n v="2789.64"/>
    <n v="3347.57"/>
  </r>
  <r>
    <d v="2019-01-01T00:00:00"/>
    <s v="latamfiberhome-duran"/>
    <s v="Activo"/>
    <m/>
    <s v="Financiero: Venta de fibra mail 28-12-2018 egreso   91437405"/>
    <n v="992864788001"/>
    <m/>
    <m/>
    <x v="7"/>
    <s v="CDLA  HACIENDA SAN ENRIQUE  VIA DURAN TAMBO SOLAR 7-3 KM  9 5 MZ  3"/>
    <m/>
    <n v="11013833"/>
    <s v="Factura"/>
    <s v="001-011-000365483"/>
    <n v="278964"/>
    <n v="0"/>
    <n v="278964"/>
    <n v="0"/>
    <n v="278964"/>
    <n v="0"/>
    <n v="33475.68"/>
    <n v="33475.68"/>
    <n v="0"/>
    <n v="312439.67999999999"/>
    <n v="0"/>
    <n v="312439.67999999999"/>
    <s v="No"/>
    <s v="ealvario"/>
    <s v="Activo"/>
    <s v="07-01-2019 13:03:57"/>
    <s v="07-01-2019"/>
    <s v="07-01-2019 13:13:34"/>
    <m/>
    <s v="EFECTIVO"/>
    <s v="Eduardo Moises   Escobar Barragan "/>
    <s v="TELCONET - Guayaquil"/>
    <s v="EMP"/>
    <m/>
    <m/>
    <m/>
    <m/>
    <m/>
    <m/>
    <m/>
    <m/>
    <m/>
    <m/>
    <s v="TELCONET - Guayaquil"/>
    <n v="3347.57"/>
    <n v="2789.64"/>
  </r>
  <r>
    <d v="2019-07-01T00:00:00"/>
    <s v="latamfiberhome-duran"/>
    <s v="Activo"/>
    <m/>
    <s v="Financiero: factura  por  los  intereses generados  a  Latamfiberhom   116 375 00 mail fvalarezo 31-07-2019"/>
    <n v="992864788001"/>
    <m/>
    <m/>
    <x v="7"/>
    <s v="CDLA  HACIENDA SAN ENRIQUE  VIA DURAN TAMBO SOLAR 7-3 KM  9 5 MZ  3"/>
    <m/>
    <n v="13098698"/>
    <s v="Factura"/>
    <s v="001-011-000383227"/>
    <n v="116375"/>
    <n v="0"/>
    <n v="116375"/>
    <n v="116375"/>
    <n v="0"/>
    <n v="0"/>
    <n v="0"/>
    <n v="0"/>
    <n v="0"/>
    <n v="116375"/>
    <n v="0"/>
    <n v="116375"/>
    <s v="No"/>
    <s v="ealvario"/>
    <s v="Activo"/>
    <s v="31-07-2019 17:28:09"/>
    <s v="31-07-2019"/>
    <s v="31-07-2019 17:28:32"/>
    <m/>
    <s v="EFECTIVO"/>
    <s v="Eduardo Moises   Escobar Barragan "/>
    <s v="TELCONET - Guayaquil"/>
    <s v="EMP"/>
    <m/>
    <m/>
    <m/>
    <m/>
    <m/>
    <m/>
    <m/>
    <m/>
    <m/>
    <m/>
    <s v="TELCONET - Guayaquil"/>
    <n v="0"/>
    <n v="0"/>
  </r>
  <r>
    <d v="2019-07-01T00:00:00"/>
    <s v="latamfiberhome-duran"/>
    <s v="Activo"/>
    <m/>
    <s v="Financiero: Ventas varias mail ldelpozo 28-06-2019 Egreso   106149805"/>
    <n v="992864788001"/>
    <m/>
    <m/>
    <x v="7"/>
    <s v="CDLA  HACIENDA SAN ENRIQUE  VIA DURAN TAMBO SOLAR 7-3 KM  9 5 MZ  3"/>
    <m/>
    <n v="12968399"/>
    <s v="Factura"/>
    <s v="001-011-000382985"/>
    <n v="46.73"/>
    <n v="0"/>
    <n v="46.73"/>
    <n v="0"/>
    <n v="46.73"/>
    <n v="0"/>
    <n v="5.61"/>
    <n v="5.61"/>
    <n v="0"/>
    <n v="52.34"/>
    <n v="0"/>
    <n v="52.34"/>
    <s v="No"/>
    <s v="ealvario"/>
    <s v="Activo"/>
    <s v="12-07-2019 17:46:56"/>
    <s v="12-07-2019"/>
    <s v="12-07-2019 17:48:35"/>
    <m/>
    <s v="EFECTIVO"/>
    <s v="Eduardo Moises   Escobar Barragan "/>
    <s v="TELCONET - Guayaquil"/>
    <s v="EMP"/>
    <m/>
    <m/>
    <m/>
    <m/>
    <m/>
    <m/>
    <m/>
    <m/>
    <m/>
    <m/>
    <s v="TELCONET - Guayaquil"/>
    <n v="0"/>
    <n v="0"/>
  </r>
  <r>
    <d v="2019-08-01T00:00:00"/>
    <s v="telcodata-torresdelamercedgye"/>
    <s v="Activo"/>
    <s v="NA"/>
    <s v="FINANCIERO: MAIL EALVARIO 06 08 2019 EGRESO  109091905 VENTAS DE CARTUCHOS A TELCODATA S A SOLICITADOS POR KATHERINE LAPENTTY"/>
    <s v="0990800537001"/>
    <m/>
    <m/>
    <x v="8"/>
    <s v="Cordova   810 y Junin  Edificio Torres de la Merced Piso 2 Oficina 10"/>
    <m/>
    <n v="13310327"/>
    <s v="Factura"/>
    <s v="001-011-000385658"/>
    <n v="160.1"/>
    <n v="0"/>
    <n v="160.1"/>
    <n v="0"/>
    <n v="160.1"/>
    <n v="0"/>
    <n v="19.21"/>
    <n v="19.21"/>
    <n v="0"/>
    <n v="179.31"/>
    <n v="0"/>
    <n v="179.31"/>
    <s v="No"/>
    <s v="cdrodriguez"/>
    <s v="Activo"/>
    <s v="06-08-2019 14:09:45"/>
    <s v="06-08-2019"/>
    <s v="06-08-2019 14:13:32"/>
    <m/>
    <s v="EFECTIVO"/>
    <s v="FRANCISCO ALBERTO  VILLACRESES PESANTES"/>
    <s v="TELCONET - Guayaquil"/>
    <s v="EMP"/>
    <m/>
    <m/>
    <m/>
    <m/>
    <m/>
    <m/>
    <m/>
    <m/>
    <m/>
    <m/>
    <s v="TELCONET - Guayaquil"/>
    <n v="1.6"/>
    <n v="0"/>
  </r>
  <r>
    <d v="2019-08-01T00:00:00"/>
    <s v="telcodata-torresdelamercedgye"/>
    <s v="Activo"/>
    <s v="NA"/>
    <s v="FINANCIERO: MAIL EALVARIO 06 08 2019 EGRESO  108371005 SE EGRESA EN VENTA A SERVICIOS TELCODATA SOLICITADO POR KATHERINE LAPENTTY CON ENTREGA A KENNEDY"/>
    <s v="0990800537001"/>
    <m/>
    <m/>
    <x v="8"/>
    <s v="Cordova   810 y Junin  Edificio Torres de la Merced Piso 2 Oficina 10"/>
    <m/>
    <n v="13310325"/>
    <s v="Factura"/>
    <s v="001-011-000385657"/>
    <n v="143.06"/>
    <n v="0"/>
    <n v="143.06"/>
    <n v="0"/>
    <n v="143.06"/>
    <n v="0"/>
    <n v="17.170000000000002"/>
    <n v="17.170000000000002"/>
    <n v="0"/>
    <n v="160.22999999999999"/>
    <n v="0"/>
    <n v="160.22999999999999"/>
    <s v="No"/>
    <s v="cdrodriguez"/>
    <s v="Activo"/>
    <s v="06-08-2019 13:58:00"/>
    <s v="06-08-2019"/>
    <s v="06-08-2019 13:58:31"/>
    <m/>
    <s v="EFECTIVO"/>
    <s v="FRANCISCO ALBERTO  VILLACRESES PESANTES"/>
    <s v="TELCONET - Guayaquil"/>
    <s v="EMP"/>
    <m/>
    <m/>
    <m/>
    <m/>
    <m/>
    <m/>
    <m/>
    <m/>
    <m/>
    <m/>
    <s v="TELCONET - Guayaquil"/>
    <n v="1.43"/>
    <n v="0"/>
  </r>
  <r>
    <d v="2019-08-01T00:00:00"/>
    <s v="telcodata-torresdelamercedgye"/>
    <s v="Activo"/>
    <s v="NA"/>
    <s v="FINANCIERO: MAIL EALVARIO 06 08 2019 EGRESO  107308005 VENTA DE CARTUCHOS DE IMPRESORA PARA TELCODATA S A"/>
    <s v="0990800537001"/>
    <m/>
    <m/>
    <x v="8"/>
    <s v="Cordova   810 y Junin  Edificio Torres de la Merced Piso 2 Oficina 10"/>
    <m/>
    <n v="13310302"/>
    <s v="Factura"/>
    <s v="001-011-000385656"/>
    <n v="145.19999999999999"/>
    <n v="0"/>
    <n v="145.19999999999999"/>
    <n v="0"/>
    <n v="145.19999999999999"/>
    <n v="0"/>
    <n v="17.420000000000002"/>
    <n v="17.420000000000002"/>
    <n v="0"/>
    <n v="162.62"/>
    <n v="0"/>
    <n v="162.62"/>
    <s v="No"/>
    <s v="cdrodriguez"/>
    <s v="Activo"/>
    <s v="06-08-2019 13:42:23"/>
    <s v="06-08-2019"/>
    <s v="06-08-2019 13:43:34"/>
    <m/>
    <s v="EFECTIVO"/>
    <s v="FRANCISCO ALBERTO  VILLACRESES PESANTES"/>
    <s v="TELCONET - Guayaquil"/>
    <s v="EMP"/>
    <m/>
    <m/>
    <m/>
    <m/>
    <m/>
    <m/>
    <m/>
    <m/>
    <m/>
    <m/>
    <s v="TELCONET - Guayaquil"/>
    <n v="1.45"/>
    <n v="0"/>
  </r>
  <r>
    <d v="2019-08-01T00:00:00"/>
    <s v="telcodata-torresdelamercedgye"/>
    <s v="Activo"/>
    <s v="NA"/>
    <s v="FINANCIERO: MAIL EALVARIO 06 08 2019 EGRESO  106969205 EN VENTA A TELCODATA S A EC KATHERINE LAPENTTY"/>
    <s v="0990800537001"/>
    <m/>
    <m/>
    <x v="8"/>
    <s v="Cordova   810 y Junin  Edificio Torres de la Merced Piso 2 Oficina 10"/>
    <m/>
    <n v="13310299"/>
    <s v="Factura"/>
    <s v="001-011-000385655"/>
    <n v="65.099999999999994"/>
    <n v="0"/>
    <n v="65.099999999999994"/>
    <n v="0"/>
    <n v="65.099999999999994"/>
    <n v="0"/>
    <n v="7.81"/>
    <n v="7.81"/>
    <n v="0"/>
    <n v="72.91"/>
    <n v="0"/>
    <n v="72.91"/>
    <s v="No"/>
    <s v="cdrodriguez"/>
    <s v="Activo"/>
    <s v="06-08-2019 13:21:21"/>
    <s v="06-08-2019"/>
    <s v="06-08-2019 13:23:32"/>
    <m/>
    <s v="EFECTIVO"/>
    <s v="FRANCISCO ALBERTO  VILLACRESES PESANTES"/>
    <s v="TELCONET - Guayaquil"/>
    <s v="EMP"/>
    <m/>
    <m/>
    <m/>
    <m/>
    <m/>
    <m/>
    <m/>
    <m/>
    <m/>
    <m/>
    <s v="TELCONET - Guayaquil"/>
    <n v="0.65"/>
    <n v="0"/>
  </r>
  <r>
    <d v="2019-08-01T00:00:00"/>
    <s v="telcodata-torresdelamercedgye"/>
    <s v="Activo"/>
    <s v="NA"/>
    <s v="FINANCIERO: MEIL EALVARIO 06 08 2019 EGRESO  104458805 VENTA DE CARTUCHO PARA IMPRESORA ADMINISTRACION TELCODATA GYE KATHERINE LAPENTTY"/>
    <s v="0990800537001"/>
    <m/>
    <m/>
    <x v="8"/>
    <s v="Cordova   810 y Junin  Edificio Torres de la Merced Piso 2 Oficina 10"/>
    <m/>
    <n v="13310257"/>
    <s v="Factura"/>
    <s v="001-011-000385654"/>
    <n v="113.4"/>
    <n v="0"/>
    <n v="113.4"/>
    <n v="0"/>
    <n v="113.4"/>
    <n v="0"/>
    <n v="13.61"/>
    <n v="13.61"/>
    <n v="0"/>
    <n v="127.01"/>
    <n v="0"/>
    <n v="127.01"/>
    <s v="No"/>
    <s v="cdrodriguez"/>
    <s v="Activo"/>
    <s v="06-08-2019 11:49:57"/>
    <s v="06-08-2019"/>
    <s v="06-08-2019 11:53:31"/>
    <m/>
    <s v="EFECTIVO"/>
    <s v="FRANCISCO ALBERTO  VILLACRESES PESANTES"/>
    <s v="TELCONET - Guayaquil"/>
    <s v="EMP"/>
    <m/>
    <m/>
    <m/>
    <m/>
    <m/>
    <m/>
    <m/>
    <m/>
    <m/>
    <m/>
    <s v="TELCONET - Guayaquil"/>
    <n v="1.1299999999999999"/>
    <n v="0"/>
  </r>
  <r>
    <d v="2019-01-01T00:00:00"/>
    <s v="mpichincha-uiomatriz_cmb"/>
    <s v="Activo"/>
    <m/>
    <s v="Precargado: consumo Enero 2019 Tarea   16796780"/>
    <n v="1792367875001"/>
    <m/>
    <m/>
    <x v="9"/>
    <s v="AV  12 DE OCTUBRE N24-660 Y FRANCISCO SALAZAR"/>
    <m/>
    <n v="11009691"/>
    <s v="Factura"/>
    <s v="001-011-000365410"/>
    <n v="79565.39"/>
    <n v="0"/>
    <n v="79565.39"/>
    <n v="0"/>
    <n v="79565.39"/>
    <n v="0"/>
    <n v="9547.85"/>
    <n v="9547.85"/>
    <n v="0"/>
    <n v="89113.24"/>
    <n v="0"/>
    <n v="89113.24"/>
    <s v="No"/>
    <s v="ealvario"/>
    <s v="Cerrado"/>
    <s v="03-01-2019 11:17:26"/>
    <s v="03-01-2019"/>
    <s v="03-01-2019 11:18:33"/>
    <m/>
    <m/>
    <s v="FRANCISCO ALBERTO  VILLACRESES PESANTES"/>
    <s v="TELCONET - Guayaquil"/>
    <s v="ISP"/>
    <m/>
    <m/>
    <m/>
    <m/>
    <m/>
    <m/>
    <m/>
    <m/>
    <m/>
    <m/>
    <s v="TELCONET - Guayaquil"/>
    <n v="1591.31"/>
    <n v="0"/>
  </r>
  <r>
    <d v="2019-01-01T00:00:00"/>
    <s v="mpichincha-uiomatriz_cmb"/>
    <s v="Activo"/>
    <m/>
    <s v="Precargado: Consumo Enero 2019 Tarea   16796780"/>
    <n v="1792367875001"/>
    <m/>
    <m/>
    <x v="9"/>
    <s v="AV  12 DE OCTUBRE N24-660 Y FRANCISCO SALAZAR"/>
    <m/>
    <n v="11009688"/>
    <s v="Factura"/>
    <s v="001-011-000365409"/>
    <n v="33857.769999999997"/>
    <n v="0"/>
    <n v="33857.769999999997"/>
    <n v="0"/>
    <n v="33857.769999999997"/>
    <n v="0"/>
    <n v="4062.93"/>
    <n v="4062.93"/>
    <n v="0"/>
    <n v="37920.699999999997"/>
    <n v="0"/>
    <n v="37920.699999999997"/>
    <s v="No"/>
    <s v="ealvario"/>
    <s v="Cerrado"/>
    <s v="03-01-2019 11:15:20"/>
    <s v="03-01-2019"/>
    <s v="03-01-2019 11:18:36"/>
    <m/>
    <m/>
    <s v="FRANCISCO ALBERTO  VILLACRESES PESANTES"/>
    <s v="TELCONET - Guayaquil"/>
    <s v="ISP"/>
    <m/>
    <m/>
    <m/>
    <m/>
    <m/>
    <m/>
    <m/>
    <m/>
    <m/>
    <m/>
    <s v="TELCONET - Guayaquil"/>
    <n v="677.15"/>
    <n v="0"/>
  </r>
  <r>
    <d v="2019-02-01T00:00:00"/>
    <s v="systotelcojr"/>
    <s v="Activo"/>
    <m/>
    <s v="PRECARGADO  FACTURA FEBRERO 2019 - PORTABILIDAD ENERO-2018   CLARO-MOVISTAR-CNT-EP Req  Cbernal Tarea:    18080109"/>
    <n v="1792186927001"/>
    <m/>
    <m/>
    <x v="10"/>
    <s v="RIO PALORA OE2-37 Y AV  RIO AMAZONAS"/>
    <m/>
    <n v="11413071"/>
    <s v="Factura"/>
    <s v="002-011-000178533"/>
    <n v="37257.699999999997"/>
    <n v="0"/>
    <n v="37257.699999999997"/>
    <n v="0"/>
    <n v="37257.699999999997"/>
    <n v="0"/>
    <n v="4470.92"/>
    <n v="4470.92"/>
    <n v="0"/>
    <n v="41728.620000000003"/>
    <n v="0"/>
    <n v="41728.620000000003"/>
    <s v="No"/>
    <s v="esangoquiza"/>
    <s v="Activo"/>
    <d v="2019-02-28T11:35:20"/>
    <d v="2019-02-28T00:00:00"/>
    <d v="2019-02-28T11:38:31"/>
    <m/>
    <s v="CHEQUE"/>
    <s v="CHRISTIAN SANTIAGO  NUNEZ HARRIS"/>
    <s v="TELCONET - Quito"/>
    <s v="COM"/>
    <m/>
    <m/>
    <m/>
    <m/>
    <m/>
    <m/>
    <m/>
    <m/>
    <m/>
    <m/>
    <s v="TELCONET - Quito"/>
    <n v="745.15"/>
    <n v="0"/>
  </r>
  <r>
    <d v="2019-02-01T00:00:00"/>
    <s v="systotelcojr"/>
    <s v="Activo"/>
    <m/>
    <s v="PRECARGADO CONSUMO ENERO DEL 2019 REQ CBERNAL TAREA 17476912"/>
    <n v="1792186927001"/>
    <m/>
    <m/>
    <x v="10"/>
    <s v="RIO PALORA OE2-37 Y AV  RIO AMAZONAS"/>
    <m/>
    <n v="11312451"/>
    <s v="Factura"/>
    <s v="002-011-000178019"/>
    <n v="41977.53"/>
    <n v="0"/>
    <n v="41977.53"/>
    <n v="0"/>
    <n v="41977.53"/>
    <n v="0"/>
    <n v="5037.3"/>
    <n v="5037.3"/>
    <n v="0"/>
    <n v="47014.83"/>
    <n v="0"/>
    <n v="47014.83"/>
    <s v="No"/>
    <s v="dcoello"/>
    <s v="Cerrado"/>
    <d v="2019-02-04T11:56:56"/>
    <d v="2019-02-04T00:00:00"/>
    <d v="2019-02-04T11:58:36"/>
    <m/>
    <s v="CHEQUE"/>
    <s v="CHRISTIAN SANTIAGO  NUNEZ HARRIS"/>
    <s v="TELCONET - Quito"/>
    <s v="COM"/>
    <m/>
    <m/>
    <m/>
    <m/>
    <m/>
    <m/>
    <m/>
    <m/>
    <m/>
    <m/>
    <s v="TELCONET - Quito"/>
    <n v="839.55"/>
    <n v="0"/>
  </r>
  <r>
    <d v="2019-03-01T00:00:00"/>
    <s v="systotelcojr"/>
    <s v="Activo"/>
    <m/>
    <s v="PRECARGADO  FACTURA MARZO 2019 - PORTABILIDAD FEBRERO-2019   CLARO-MOVISTAR-CNT-EP Req  Mcnarvaez Tarea:    18520237"/>
    <n v="1792186927001"/>
    <m/>
    <m/>
    <x v="10"/>
    <s v="RIO PALORA OE2-37 Y AV  RIO AMAZONAS"/>
    <m/>
    <n v="11722563"/>
    <s v="Factura"/>
    <s v="002-011-000180944"/>
    <n v="40775.32"/>
    <n v="0"/>
    <n v="40775.32"/>
    <n v="0"/>
    <n v="40775.32"/>
    <n v="0"/>
    <n v="4893.04"/>
    <n v="4893.04"/>
    <n v="0"/>
    <n v="45668.36"/>
    <n v="0"/>
    <n v="45668.36"/>
    <s v="No"/>
    <s v="esangoquiza"/>
    <s v="Activo"/>
    <s v="21-03-2019 13:05:08"/>
    <s v="21-03-2019"/>
    <s v="21-03-2019 13:13:33"/>
    <m/>
    <s v="CHEQUE"/>
    <s v="CHRISTIAN SANTIAGO  NUNEZ HARRIS"/>
    <s v="TELCONET - Quito"/>
    <s v="COM"/>
    <m/>
    <m/>
    <m/>
    <m/>
    <m/>
    <m/>
    <m/>
    <m/>
    <m/>
    <m/>
    <s v="TELCONET - Quito"/>
    <n v="815.51"/>
    <n v="0"/>
  </r>
  <r>
    <d v="2019-04-01T00:00:00"/>
    <s v="systotelcojr"/>
    <s v="Activo"/>
    <m/>
    <s v="PRECARGADO CONSUMO ABRIL DEL 2019 - PORTABILIDAD MARZO 2019  CLARO  MOVISTAR CNT-EP REQ SPARRALES TAREA 19319730"/>
    <n v="1792186927001"/>
    <m/>
    <m/>
    <x v="10"/>
    <s v="RIO PALORA OE2-37 Y AV  RIO AMAZONAS"/>
    <m/>
    <n v="12057310"/>
    <s v="Factura"/>
    <s v="002-011-000183406"/>
    <n v="40041.160000000003"/>
    <n v="0"/>
    <n v="40041.160000000003"/>
    <n v="0"/>
    <n v="40041.160000000003"/>
    <n v="0"/>
    <n v="4804.9399999999996"/>
    <n v="4804.9399999999996"/>
    <n v="0"/>
    <n v="44846.1"/>
    <n v="0"/>
    <n v="44846.1"/>
    <s v="No"/>
    <s v="dcoello"/>
    <s v="Activo"/>
    <s v="25-04-2019 15:55:12"/>
    <s v="25-04-2019"/>
    <s v="25-04-2019 15:58:20"/>
    <m/>
    <s v="CHEQUE"/>
    <s v="EDWIN ANDRES  TORRES BASTIDAS"/>
    <s v="TELCONET - Quito"/>
    <s v="COM"/>
    <m/>
    <m/>
    <m/>
    <m/>
    <m/>
    <m/>
    <m/>
    <m/>
    <m/>
    <m/>
    <s v="TELCONET - Quito"/>
    <n v="0"/>
    <n v="0"/>
  </r>
  <r>
    <d v="2019-05-01T00:00:00"/>
    <s v="systotelcojr"/>
    <s v="Activo"/>
    <m/>
    <s v="PRECARGADO  CONSUMO ABRIL 2019 Req  Mcnarvaez Tarea: 20046909"/>
    <n v="1792186927001"/>
    <m/>
    <m/>
    <x v="10"/>
    <s v="RIO PALORA OE2-37 Y AV  RIO AMAZONAS"/>
    <m/>
    <n v="12398214"/>
    <s v="Factura"/>
    <s v="002-011-000185911"/>
    <n v="17040.3"/>
    <n v="0"/>
    <n v="17040.3"/>
    <n v="0"/>
    <n v="17040.3"/>
    <n v="0"/>
    <n v="2044.84"/>
    <n v="2044.84"/>
    <n v="0"/>
    <n v="19085.14"/>
    <n v="0"/>
    <n v="19085.14"/>
    <s v="No"/>
    <s v="esangoquiza"/>
    <s v="Activo"/>
    <d v="2019-05-28T14:54:02"/>
    <d v="2019-05-28T00:00:00"/>
    <d v="2019-05-28T14:58:32"/>
    <m/>
    <s v="CHEQUE"/>
    <s v="EDWIN ANDRES  TORRES BASTIDAS"/>
    <s v="TELCONET - Quito"/>
    <s v="COM"/>
    <m/>
    <m/>
    <m/>
    <m/>
    <m/>
    <m/>
    <m/>
    <m/>
    <m/>
    <m/>
    <s v="TELCONET - Quito"/>
    <n v="0"/>
    <n v="0"/>
  </r>
  <r>
    <d v="2019-05-01T00:00:00"/>
    <s v="systotelcojr"/>
    <s v="Activo"/>
    <m/>
    <s v="PRECARGADO  CONSUMO ABRIL 2019 Req  Mcnarvaez Tarea: 20038237"/>
    <n v="1792186927001"/>
    <m/>
    <m/>
    <x v="10"/>
    <s v="RIO PALORA OE2-37 Y AV  RIO AMAZONAS"/>
    <m/>
    <n v="12398083"/>
    <s v="Factura"/>
    <s v="002-011-000185910"/>
    <n v="20490.240000000002"/>
    <n v="0"/>
    <n v="20490.240000000002"/>
    <n v="0"/>
    <n v="20490.240000000002"/>
    <n v="0"/>
    <n v="2458.83"/>
    <n v="2458.83"/>
    <n v="0"/>
    <n v="22949.07"/>
    <n v="0"/>
    <n v="22949.07"/>
    <s v="No"/>
    <s v="esangoquiza"/>
    <s v="Activo"/>
    <d v="2019-05-28T10:09:38"/>
    <d v="2019-05-28T00:00:00"/>
    <d v="2019-05-28T10:13:33"/>
    <m/>
    <s v="CHEQUE"/>
    <s v="EDWIN ANDRES  TORRES BASTIDAS"/>
    <s v="TELCONET - Quito"/>
    <s v="COM"/>
    <m/>
    <m/>
    <m/>
    <m/>
    <m/>
    <m/>
    <m/>
    <m/>
    <m/>
    <m/>
    <s v="TELCONET - Quito"/>
    <n v="0"/>
    <n v="0"/>
  </r>
  <r>
    <d v="2019-06-01T00:00:00"/>
    <s v="systotelcojr"/>
    <s v="Activo"/>
    <m/>
    <s v="PRECARGADO  PRECARGADO CONSUMO JUNIO DEL 2019 - PORTABILIDAD MAYO 2019  CLARO  MOVISTAR CNT-EP Req  Lendara Tarea:     20776502"/>
    <n v="1792186927001"/>
    <m/>
    <m/>
    <x v="10"/>
    <s v="RIO PALORA OE2-37 Y AV  RIO AMAZONAS"/>
    <m/>
    <n v="12743379"/>
    <s v="Factura"/>
    <s v="002-011-000188392"/>
    <n v="27251.1"/>
    <n v="0"/>
    <n v="27251.1"/>
    <n v="0"/>
    <n v="27251.1"/>
    <n v="0"/>
    <n v="3270.13"/>
    <n v="3270.13"/>
    <n v="0"/>
    <n v="30521.23"/>
    <n v="0"/>
    <n v="30521.23"/>
    <s v="No"/>
    <s v="esangoquiza"/>
    <s v="Activo"/>
    <s v="27-06-2019 17:15:33"/>
    <s v="27-06-2019"/>
    <s v="27-06-2019 17:18:33"/>
    <m/>
    <s v="CHEQUE"/>
    <s v="JORGE ALBERTO  PADILLA PALADINES"/>
    <s v="TELCONET - Quito"/>
    <s v="COM"/>
    <m/>
    <m/>
    <m/>
    <m/>
    <m/>
    <m/>
    <m/>
    <m/>
    <m/>
    <m/>
    <s v="TELCONET - Quito"/>
    <n v="545.02"/>
    <n v="0"/>
  </r>
  <r>
    <d v="2019-06-01T00:00:00"/>
    <s v="systotelcojr"/>
    <s v="Activo"/>
    <m/>
    <m/>
    <n v="1792186927001"/>
    <m/>
    <m/>
    <x v="10"/>
    <s v="RIO PALORA OE2-37 Y AV  RIO AMAZONAS"/>
    <m/>
    <n v="12609840"/>
    <s v="Factura"/>
    <s v="002-011-000187849"/>
    <n v="6.92"/>
    <n v="0"/>
    <n v="6.92"/>
    <n v="0"/>
    <n v="6.92"/>
    <n v="0"/>
    <n v="1.99"/>
    <n v="0.96"/>
    <n v="1.04"/>
    <n v="8.91"/>
    <n v="0"/>
    <n v="8.91"/>
    <s v="Si"/>
    <s v="telcos_consumo"/>
    <s v="Cerrado"/>
    <s v="03-06-2019 00:30:03"/>
    <s v="03-06-2019"/>
    <s v="03-06-2019 06:48:35"/>
    <m/>
    <s v="CHEQUE"/>
    <s v="JORGE ALBERTO  PADILLA PALADINES"/>
    <s v="TELCONET - Quito"/>
    <s v="COM"/>
    <m/>
    <m/>
    <m/>
    <m/>
    <m/>
    <m/>
    <m/>
    <m/>
    <m/>
    <m/>
    <s v="TELCONET - Quito"/>
    <n v="0"/>
    <n v="0"/>
  </r>
  <r>
    <d v="2019-07-01T00:00:00"/>
    <s v="systotelcojr"/>
    <s v="Activo"/>
    <m/>
    <s v="PRECARGADO  CONSUMO JULIO DEL 2019 - PORTABILIDAD JUNIO 2019  CLARO  MOVISTAR CNT-EP Req  Lendara Tarea: 21334834"/>
    <n v="1792186927001"/>
    <m/>
    <m/>
    <x v="10"/>
    <s v="RIO PALORA OE2-37 Y AV  RIO AMAZONAS"/>
    <m/>
    <n v="13087542"/>
    <s v="Factura"/>
    <s v="002-011-000190873"/>
    <n v="29868.9"/>
    <n v="0"/>
    <n v="29868.9"/>
    <n v="0"/>
    <n v="29868.9"/>
    <n v="0"/>
    <n v="3584.27"/>
    <n v="3584.27"/>
    <n v="0"/>
    <n v="33453.17"/>
    <n v="0"/>
    <n v="33453.17"/>
    <s v="No"/>
    <s v="esangoquiza"/>
    <s v="Activo"/>
    <s v="22-07-2019 18:44:14"/>
    <s v="22-07-2019"/>
    <s v="22-07-2019 18:48:32"/>
    <m/>
    <s v="CHEQUE"/>
    <s v="JORGE ALBERTO  PADILLA PALADINES"/>
    <s v="TELCONET - Quito"/>
    <s v="COM"/>
    <m/>
    <m/>
    <m/>
    <m/>
    <m/>
    <m/>
    <m/>
    <m/>
    <m/>
    <m/>
    <s v="TELCONET - Quito"/>
    <n v="597.38"/>
    <n v="0"/>
  </r>
  <r>
    <d v="2019-07-01T00:00:00"/>
    <s v="systotelcojr"/>
    <s v="Activo"/>
    <m/>
    <m/>
    <n v="1792186927001"/>
    <m/>
    <m/>
    <x v="10"/>
    <s v="RIO PALORA OE2-37 Y AV  RIO AMAZONAS"/>
    <m/>
    <n v="12966834"/>
    <s v="Factura"/>
    <s v="002-011-000190603"/>
    <n v="12.85"/>
    <n v="0"/>
    <n v="12.85"/>
    <n v="0"/>
    <n v="12.85"/>
    <n v="0"/>
    <n v="3.7"/>
    <n v="1.77"/>
    <n v="1.93"/>
    <n v="16.55"/>
    <n v="0"/>
    <n v="16.55"/>
    <s v="Si"/>
    <s v="telcos_consumo"/>
    <s v="Activo"/>
    <s v="11-07-2019 19:00:59"/>
    <s v="12-07-2019"/>
    <s v="12-07-2019 12:33:38"/>
    <m/>
    <s v="CHEQUE"/>
    <s v="JORGE ALBERTO  PADILLA PALADINES"/>
    <s v="TELCONET - Quito"/>
    <s v="COM"/>
    <m/>
    <m/>
    <m/>
    <m/>
    <m/>
    <m/>
    <m/>
    <m/>
    <m/>
    <m/>
    <s v="TELCONET - Quito"/>
    <n v="0"/>
    <n v="0"/>
  </r>
  <r>
    <d v="2019-08-01T00:00:00"/>
    <s v="systotelcojr"/>
    <s v="Activo"/>
    <m/>
    <s v="PRECARGADO  CONSUMO AGOSTO DEL 2019 - PORTABILIDAD JULIO 2019  CLARO  MOVISTAR CNT-EP Req  Lendara Tarea: 22133223"/>
    <s v="1792186927001"/>
    <m/>
    <m/>
    <x v="10"/>
    <s v="RIO PALORA OE2-37 Y AV  RIO AMAZONAS"/>
    <m/>
    <n v="13442705"/>
    <s v="Factura"/>
    <s v="002-011-000193350"/>
    <n v="31205.1"/>
    <n v="0"/>
    <n v="31205.1"/>
    <n v="0"/>
    <n v="31205.1"/>
    <n v="0"/>
    <n v="3744.61"/>
    <n v="3744.61"/>
    <n v="0"/>
    <n v="34949.71"/>
    <n v="0"/>
    <n v="34949.71"/>
    <s v="No"/>
    <s v="esangoquiza"/>
    <s v="Activo"/>
    <s v="19-08-2019 18:11:56"/>
    <s v="19-08-2019"/>
    <s v="19-08-2019 18:13:33"/>
    <m/>
    <s v="CHEQUE"/>
    <s v="JORGE ALBERTO  PADILLA PALADINES"/>
    <s v="TELCONET - Quito"/>
    <s v="COM"/>
    <m/>
    <m/>
    <m/>
    <m/>
    <m/>
    <m/>
    <m/>
    <m/>
    <m/>
    <m/>
    <s v="TELCONET - Quito"/>
    <n v="624.1"/>
    <n v="0"/>
  </r>
  <r>
    <d v="2019-08-01T00:00:00"/>
    <s v="systotelcojr"/>
    <s v="Activo"/>
    <m/>
    <m/>
    <s v="1792186927001"/>
    <m/>
    <m/>
    <x v="10"/>
    <s v="RIO PALORA OE2-37 Y AV  RIO AMAZONAS"/>
    <m/>
    <n v="13313891"/>
    <s v="Factura"/>
    <s v="002-011-000193132"/>
    <n v="10.56"/>
    <n v="0"/>
    <n v="10.56"/>
    <n v="0"/>
    <n v="10.56"/>
    <n v="0"/>
    <n v="3.04"/>
    <n v="1.46"/>
    <n v="1.58"/>
    <n v="13.6"/>
    <n v="0"/>
    <n v="13.6"/>
    <s v="Si"/>
    <s v="telcos_consumo"/>
    <s v="Activo"/>
    <s v="08-08-2019 15:15:12"/>
    <s v="12-08-2019"/>
    <s v="12-08-2019 10:18:43"/>
    <m/>
    <s v="CHEQUE"/>
    <s v="JORGE ALBERTO  PADILLA PALADINES"/>
    <s v="TELCONET - Quito"/>
    <s v="COM"/>
    <m/>
    <m/>
    <m/>
    <m/>
    <m/>
    <m/>
    <m/>
    <m/>
    <m/>
    <m/>
    <s v="TELCONET - Quito"/>
    <n v="0"/>
    <n v="0"/>
  </r>
  <r>
    <d v="2019-09-01T00:00:00"/>
    <s v="systotelcojr"/>
    <s v="Activo"/>
    <m/>
    <s v="PRECARGADO  CONSUMO SEPTIEMBRE DEL 2019 - PORTABILIDAD AGOSTO 2019  CLARO  MOVISTAR CNT-EP Req  Lendara Tarea: 22133223"/>
    <s v="1792186927001"/>
    <m/>
    <m/>
    <x v="10"/>
    <s v="RIO PALORA OE2-37 Y AV  RIO AMAZONAS"/>
    <m/>
    <n v="13818575"/>
    <s v="Factura"/>
    <s v="002-011-000195912"/>
    <n v="32210.400000000001"/>
    <n v="0"/>
    <n v="32210.400000000001"/>
    <n v="0"/>
    <n v="32210.400000000001"/>
    <n v="0"/>
    <n v="3865.25"/>
    <n v="3865.25"/>
    <n v="0"/>
    <n v="36075.65"/>
    <n v="0"/>
    <n v="36075.65"/>
    <s v="No"/>
    <s v="esangoquiza"/>
    <s v="Activo"/>
    <s v="24-09-2019 15:56:08"/>
    <s v="24-09-2019"/>
    <s v="24-09-2019 15:58:34"/>
    <m/>
    <s v="CHEQUE"/>
    <s v="JORGE ALBERTO  PADILLA PALADINES"/>
    <s v="TELCONET - Quito"/>
    <s v="COM"/>
    <m/>
    <m/>
    <m/>
    <m/>
    <m/>
    <m/>
    <m/>
    <m/>
    <m/>
    <m/>
    <s v="TELCONET - Quito"/>
    <n v="644.21"/>
    <n v="0"/>
  </r>
  <r>
    <d v="2019-09-01T00:00:00"/>
    <s v="systotelcojr"/>
    <s v="Activo"/>
    <m/>
    <m/>
    <s v="1792186927001"/>
    <m/>
    <m/>
    <x v="10"/>
    <s v="RIO PALORA OE2-37 Y AV  RIO AMAZONAS"/>
    <m/>
    <n v="13667522"/>
    <s v="Factura"/>
    <s v="002-011-000195478"/>
    <n v="10.72"/>
    <n v="0"/>
    <n v="10.72"/>
    <n v="0"/>
    <n v="10.72"/>
    <n v="0"/>
    <n v="3.09"/>
    <n v="1.48"/>
    <n v="1.61"/>
    <n v="13.81"/>
    <n v="0"/>
    <n v="13.81"/>
    <s v="Si"/>
    <s v="telcos_consumo"/>
    <s v="Cerrado"/>
    <s v="04-09-2019 12:09:31"/>
    <s v="05-09-2019"/>
    <s v="05-09-2019 17:13:41"/>
    <m/>
    <s v="CHEQUE"/>
    <s v="JORGE ALBERTO  PADILLA PALADINES"/>
    <s v="TELCONET - Quito"/>
    <s v="COM"/>
    <m/>
    <m/>
    <m/>
    <m/>
    <m/>
    <m/>
    <m/>
    <m/>
    <m/>
    <m/>
    <s v="TELCONET - Quito"/>
    <n v="0"/>
    <n v="0"/>
  </r>
  <r>
    <d v="2019-10-01T00:00:00"/>
    <s v="systotelcojr"/>
    <s v="Activo"/>
    <m/>
    <s v="PRECARGADO  CONSUMO  OCTUBRE DEL 2019 - PORTABILIDAD SEPTIEMBRE 2019  CLARO  MOVISTAR CNT-EP Req  Lendara Tarea: 23901168"/>
    <s v="1792186927001"/>
    <m/>
    <m/>
    <x v="10"/>
    <s v="RIO PALORA OE2-37 Y AV  RIO AMAZONAS"/>
    <m/>
    <s v="14182143"/>
    <s v="Factura"/>
    <s v="002-011-000198439"/>
    <n v="32716.799999999999"/>
    <n v="0"/>
    <n v="32716.799999999999"/>
    <n v="0"/>
    <n v="32716.799999999999"/>
    <n v="0"/>
    <n v="3926.02"/>
    <n v="3926.02"/>
    <n v="0"/>
    <n v="36642.82"/>
    <n v="0"/>
    <n v="36642.82"/>
    <s v="No"/>
    <s v="esangoquiza"/>
    <s v="Activo"/>
    <s v="21-10-2019 18:21:04"/>
    <s v="21-10-2019"/>
    <s v="21-10-2019 18:24:38"/>
    <m/>
    <s v="CHEQUE"/>
    <s v="JORGE ALBERTO  PADILLA PALADINES"/>
    <s v="TELCONET - Quito"/>
    <s v="COM"/>
    <m/>
    <m/>
    <m/>
    <m/>
    <m/>
    <m/>
    <m/>
    <m/>
    <m/>
    <m/>
    <s v="TELCONET - Quito"/>
    <n v="654.34"/>
    <n v="0"/>
  </r>
  <r>
    <d v="2019-10-01T00:00:00"/>
    <s v="systotelcojr"/>
    <s v="Activo"/>
    <m/>
    <m/>
    <s v="1792186927001"/>
    <m/>
    <m/>
    <x v="10"/>
    <s v="RIO PALORA OE2-37 Y AV  RIO AMAZONAS"/>
    <m/>
    <s v="14032411"/>
    <s v="Factura"/>
    <s v="002-011-000198011"/>
    <n v="10.68"/>
    <n v="0"/>
    <n v="10.68"/>
    <n v="0"/>
    <n v="10.68"/>
    <n v="0"/>
    <n v="3.08"/>
    <n v="1.47"/>
    <n v="1.6"/>
    <n v="13.76"/>
    <n v="0"/>
    <n v="13.76"/>
    <s v="Si"/>
    <s v="telcos_consumo"/>
    <s v="Cerrado"/>
    <s v="04-10-2019 12:30:23"/>
    <s v="07-10-2019"/>
    <s v="07-10-2019 10:48:48"/>
    <m/>
    <s v="CHEQUE"/>
    <s v="JORGE ALBERTO  PADILLA PALADINES"/>
    <s v="TELCONET - Quito"/>
    <s v="COM"/>
    <m/>
    <m/>
    <m/>
    <m/>
    <m/>
    <m/>
    <m/>
    <m/>
    <m/>
    <m/>
    <s v="TELCONET - Quito"/>
    <n v="0"/>
    <n v="0"/>
  </r>
  <r>
    <d v="2019-11-01T00:00:00"/>
    <s v="systotelcojr"/>
    <s v="Activo"/>
    <m/>
    <s v="PRECARGADO  CONSUMO NOVIEMBRE DEL 2019 - PORTABILIDAD OCTUBRE 2019  CLARO  MOVISTAR CNT-EP Req  Lendara Tarea: 23901168"/>
    <s v="1792186927001"/>
    <m/>
    <m/>
    <x v="10"/>
    <s v="RIO PALORA OE2-37 Y AV  RIO AMAZONAS"/>
    <m/>
    <s v="14555945"/>
    <s v="Factura"/>
    <s v="002-011-000201000"/>
    <n v="30330.6"/>
    <n v="0"/>
    <n v="30330.6"/>
    <n v="0"/>
    <n v="30330.6"/>
    <n v="0"/>
    <n v="3639.67"/>
    <n v="3639.67"/>
    <n v="0"/>
    <n v="33970.269999999997"/>
    <n v="0"/>
    <n v="33970.269999999997"/>
    <s v="No"/>
    <s v="esangoquiza"/>
    <s v="Activo"/>
    <s v="18-11-2019 18:41:03"/>
    <s v="18-11-2019"/>
    <s v="18-11-2019 18:43:34"/>
    <m/>
    <s v="CHEQUE"/>
    <s v="JORGE ALBERTO  PADILLA PALADINES"/>
    <s v="TELCONET - Quito"/>
    <s v="COM"/>
    <m/>
    <m/>
    <m/>
    <m/>
    <m/>
    <m/>
    <m/>
    <m/>
    <m/>
    <m/>
    <s v="TELCONET - Quito"/>
    <n v="0"/>
    <n v="0"/>
  </r>
  <r>
    <d v="2019-12-01T00:00:00"/>
    <s v="systotelcojr"/>
    <s v="Activo"/>
    <m/>
    <s v="PRECARGADO  CONSUMO DICIEMBRE DEL 2019 - PORTABILIDAD NOVIEMBRE 2019  CLARO  MOVISTAR CNT-EP Req  Pdelpozo Tarea: 25431638"/>
    <s v="1792186927001"/>
    <m/>
    <m/>
    <x v="10"/>
    <s v="RIO PALORA OE2-37 Y AV  RIO AMAZONAS"/>
    <m/>
    <s v="14789412"/>
    <s v="Factura"/>
    <s v="002-011-000203381"/>
    <n v="32268.6"/>
    <n v="0"/>
    <n v="32268.6"/>
    <n v="0"/>
    <n v="32268.6"/>
    <n v="0"/>
    <n v="3872.23"/>
    <n v="3872.23"/>
    <n v="0"/>
    <n v="36140.83"/>
    <n v="0"/>
    <n v="36140.83"/>
    <s v="No"/>
    <s v="esangoquiza"/>
    <s v="Activo"/>
    <s v="13-12-2019 13:55:33"/>
    <s v="13-12-2019"/>
    <s v="13-12-2019 13:58:34"/>
    <m/>
    <s v="CHEQUE"/>
    <s v="JORGE ALBERTO  PADILLA PALADINES"/>
    <s v="TELCONET - Quito"/>
    <s v="COM"/>
    <m/>
    <m/>
    <m/>
    <m/>
    <m/>
    <m/>
    <m/>
    <m/>
    <m/>
    <m/>
    <m/>
    <m/>
    <m/>
  </r>
  <r>
    <s v="mes "/>
    <s v="LOGIN"/>
    <s v="ESTADO PTO CLIENTE"/>
    <s v="DESCRIPCION PTO CLIENTE"/>
    <s v="DESCRIPCION FACTURA"/>
    <s v="IDENTIFICACION"/>
    <s v="NOMBRES"/>
    <s v="APELLIDOS"/>
    <x v="11"/>
    <s v="DIRECCION"/>
    <s v="CICLO DE FACTURACION"/>
    <s v="ID DOCUMENTO"/>
    <s v="TIPO DOCUMENTO"/>
    <s v="# DOCUMENTO"/>
    <s v="SUBTOTAL"/>
    <s v="DESCUENTO"/>
    <s v="VALOR REAL"/>
    <s v="SUBT 0%"/>
    <s v="SUBT 12%"/>
    <s v="SUBT 14%"/>
    <s v="IMPUESTOS"/>
    <s v="IVA"/>
    <s v="ICE"/>
    <s v="TOTAL ANTES COMPENSACION"/>
    <s v="COMPENSACION 2%"/>
    <s v="VALOR"/>
    <s v="ES AUTOMATICA"/>
    <s v="USUARIO CREACION"/>
    <s v="ESTADO"/>
    <s v="FECHA CREACION"/>
    <s v="FECHA EMISION"/>
    <s v="FECHA AUTORIZACION"/>
    <s v="FECHA ANULACION"/>
    <s v="FORMA DE PAGO"/>
    <s v="VENDEDOR"/>
    <s v="OFICINA CLIENTE"/>
    <s v="TIPO DE NEGOCIO"/>
    <s v="MOTIVO DE ANULACION"/>
    <s v="NC TIPO RESPONSABLE"/>
    <s v="NC DESCRIPCION AREA"/>
    <s v="NC #FACTURA APLICA"/>
    <s v="MOTIVO"/>
    <s v="ND PAGO APLICA"/>
    <s v="ND FECHA PAGO APLICA"/>
    <s v="ND COMENTARIO"/>
    <s v="ND MULTA"/>
    <s v="ND VALOR RETENCIONES"/>
    <s v="OFICINA FACTURACION"/>
    <s v="DESCRIPCION PLAN"/>
    <m/>
  </r>
  <r>
    <d v="2019-01-01T00:00:00"/>
    <s v="mega-nvela-i"/>
    <s v="Activo"/>
    <m/>
    <s v="NC  por razon de  ajustes de precios  segun lo que indica Andrea Avila"/>
    <n v="1791287541001"/>
    <m/>
    <m/>
    <x v="0"/>
    <s v="NUNEZ DE VELA E3-13 Y ATAHUALPA"/>
    <m/>
    <n v="11089486"/>
    <s v="Nota de credito"/>
    <s v="002-011-000012663"/>
    <n v="-287187.88"/>
    <n v="0"/>
    <n v="-287187.88"/>
    <n v="0"/>
    <n v="-287187.88"/>
    <n v="0"/>
    <n v="-34462.550000000003"/>
    <n v="-34462.550000000003"/>
    <n v="0"/>
    <n v="-321650.43"/>
    <n v="0"/>
    <n v="-321650.43"/>
    <s v="No"/>
    <s v="imolina"/>
    <s v="Activo"/>
    <s v="21-01-2019 12:40:23"/>
    <s v="22-01-2019"/>
    <s v="22-01-2019 14:23:38"/>
    <m/>
    <s v="CHEQUE"/>
    <s v="Eduardo Moises   Escobar Barragan "/>
    <s v="TELCONET - Quito"/>
    <s v="EMP"/>
    <m/>
    <s v="Empresa"/>
    <s v="Ventas"/>
    <s v="002-011-000173728"/>
    <s v="Acuerdo Comercial"/>
    <m/>
    <m/>
    <m/>
    <m/>
    <m/>
    <s v="TELCONET - Quito"/>
    <m/>
    <m/>
  </r>
  <r>
    <d v="2019-01-01T00:00:00"/>
    <s v="mega-nvela-i"/>
    <s v="Activo"/>
    <m/>
    <s v="NC  por razon de  ajustes de precios  segun lo que indica Andrea Avila"/>
    <n v="1791287541001"/>
    <m/>
    <m/>
    <x v="0"/>
    <s v="NUNEZ DE VELA E3-13 Y ATAHUALPA"/>
    <m/>
    <n v="11083220"/>
    <s v="Nota de credito"/>
    <s v="002-011-000012651"/>
    <n v="-82360.73"/>
    <n v="0"/>
    <n v="-82360.73"/>
    <n v="0"/>
    <n v="-82360.73"/>
    <n v="0"/>
    <n v="-9883.2900000000009"/>
    <n v="-9883.2900000000009"/>
    <n v="0"/>
    <n v="-92244.02"/>
    <n v="0"/>
    <n v="-92244.02"/>
    <s v="No"/>
    <s v="imolina"/>
    <s v="Activo"/>
    <s v="15-01-2019 15:28:20"/>
    <s v="15-01-2019"/>
    <s v="15-01-2019 17:38:42"/>
    <m/>
    <s v="CHEQUE"/>
    <s v="Eduardo Moises   Escobar Barragan "/>
    <s v="TELCONET - Quito"/>
    <s v="EMP"/>
    <m/>
    <s v="Empresa"/>
    <s v="Ventas"/>
    <s v="002-011-000171166"/>
    <s v="Acuerdo Comercial"/>
    <m/>
    <m/>
    <m/>
    <m/>
    <m/>
    <s v="TELCONET - Quito"/>
    <m/>
    <m/>
  </r>
  <r>
    <d v="2019-03-01T00:00:00"/>
    <s v="megadatos"/>
    <s v="Activo"/>
    <m/>
    <s v="servicio no concretado"/>
    <n v="1791287541001"/>
    <m/>
    <m/>
    <x v="0"/>
    <s v="NUNEZ DE VELA E3-13 Y ATAHUALPA"/>
    <m/>
    <n v="11637674"/>
    <s v="Nota de credito"/>
    <s v="002-011-000012773"/>
    <n v="-168.3"/>
    <n v="0"/>
    <n v="-168.3"/>
    <n v="0"/>
    <n v="-168.3"/>
    <n v="0"/>
    <n v="-20.2"/>
    <n v="-20.2"/>
    <n v="0"/>
    <n v="-188.5"/>
    <n v="0"/>
    <n v="-188.5"/>
    <s v="No"/>
    <s v="imolina"/>
    <s v="Activo"/>
    <s v="14-03-2019 11:28:44"/>
    <s v="14-03-2019"/>
    <s v="14-03-2019 14:33:33"/>
    <m/>
    <s v="CHEQUE"/>
    <s v="Eduardo Moises   Escobar Barragan "/>
    <s v="TELCONET - Quito"/>
    <s v="EMP"/>
    <m/>
    <s v="Empresa"/>
    <s v="Obras Civiles"/>
    <s v="002-011-000178512"/>
    <s v="Servicio no concretado"/>
    <m/>
    <m/>
    <m/>
    <m/>
    <m/>
    <s v="TELCONET - Quito"/>
    <m/>
    <m/>
  </r>
  <r>
    <d v="2019-03-01T00:00:00"/>
    <s v="megadatos"/>
    <s v="Activo"/>
    <m/>
    <s v="servicio no concretado"/>
    <n v="1791287541001"/>
    <m/>
    <m/>
    <x v="0"/>
    <s v="NUNEZ DE VELA E3-13 Y ATAHUALPA"/>
    <m/>
    <n v="11637675"/>
    <s v="Nota de credito"/>
    <s v="002-011-000012772"/>
    <n v="-77.91"/>
    <n v="0"/>
    <n v="-77.91"/>
    <n v="0"/>
    <n v="-77.91"/>
    <n v="0"/>
    <n v="-9.35"/>
    <n v="-9.35"/>
    <n v="0"/>
    <n v="-87.26"/>
    <n v="0"/>
    <n v="-87.26"/>
    <s v="No"/>
    <s v="imolina"/>
    <s v="Activo"/>
    <s v="14-03-2019 11:29:45"/>
    <s v="14-03-2019"/>
    <s v="14-03-2019 14:33:35"/>
    <m/>
    <s v="CHEQUE"/>
    <s v="Eduardo Moises   Escobar Barragan "/>
    <s v="TELCONET - Quito"/>
    <s v="EMP"/>
    <m/>
    <s v="Empresa"/>
    <s v="Obras Civiles"/>
    <s v="002-011-000178513"/>
    <s v="Servicio no concretado"/>
    <m/>
    <m/>
    <m/>
    <m/>
    <m/>
    <s v="TELCONET - Quito"/>
    <m/>
    <m/>
  </r>
  <r>
    <d v="2019-03-01T00:00:00"/>
    <s v="megadatos"/>
    <s v="Activo"/>
    <m/>
    <s v="servicio no concretado"/>
    <n v="1791287541001"/>
    <m/>
    <m/>
    <x v="0"/>
    <s v="NUNEZ DE VELA E3-13 Y ATAHUALPA"/>
    <m/>
    <n v="11637676"/>
    <s v="Nota de credito"/>
    <s v="002-011-000012771"/>
    <n v="-86.9"/>
    <n v="0"/>
    <n v="-86.9"/>
    <n v="0"/>
    <n v="-86.9"/>
    <n v="0"/>
    <n v="-10.43"/>
    <n v="-10.43"/>
    <n v="0"/>
    <n v="-97.33"/>
    <n v="0"/>
    <n v="-97.33"/>
    <s v="No"/>
    <s v="imolina"/>
    <s v="Activo"/>
    <s v="14-03-2019 11:30:44"/>
    <s v="14-03-2019"/>
    <s v="14-03-2019 14:33:32"/>
    <m/>
    <s v="CHEQUE"/>
    <s v="Eduardo Moises   Escobar Barragan "/>
    <s v="TELCONET - Quito"/>
    <s v="EMP"/>
    <m/>
    <s v="Empresa"/>
    <s v="Obras Civiles"/>
    <s v="002-011-000178514"/>
    <s v="Servicio no concretado"/>
    <m/>
    <m/>
    <m/>
    <m/>
    <m/>
    <s v="TELCONET - Quito"/>
    <m/>
    <m/>
  </r>
  <r>
    <d v="2019-03-01T00:00:00"/>
    <s v="megadatos"/>
    <s v="Activo"/>
    <m/>
    <s v="servicio no concretado"/>
    <n v="1791287541001"/>
    <m/>
    <m/>
    <x v="0"/>
    <s v="NUNEZ DE VELA E3-13 Y ATAHUALPA"/>
    <m/>
    <n v="11637680"/>
    <s v="Nota de credito"/>
    <s v="002-011-000012770"/>
    <n v="-50.72"/>
    <n v="0"/>
    <n v="-50.72"/>
    <n v="0"/>
    <n v="-50.72"/>
    <n v="0"/>
    <n v="-6.09"/>
    <n v="-6.09"/>
    <n v="0"/>
    <n v="-56.81"/>
    <n v="0"/>
    <n v="-56.81"/>
    <s v="No"/>
    <s v="imolina"/>
    <s v="Activo"/>
    <s v="14-03-2019 11:31:37"/>
    <s v="14-03-2019"/>
    <s v="14-03-2019 14:33:32"/>
    <m/>
    <s v="CHEQUE"/>
    <s v="Eduardo Moises   Escobar Barragan "/>
    <s v="TELCONET - Quito"/>
    <s v="EMP"/>
    <m/>
    <s v="Empresa"/>
    <s v="Obras Civiles"/>
    <s v="002-011-000178516"/>
    <s v="Servicio no concretado"/>
    <m/>
    <m/>
    <m/>
    <m/>
    <m/>
    <s v="TELCONET - Quito"/>
    <m/>
    <m/>
  </r>
  <r>
    <d v="2019-04-01T00:00:00"/>
    <s v="megadatos"/>
    <s v="Activo"/>
    <m/>
    <s v="acuerdo comercial ya que con el cliente se hizo un acuerdo de precios"/>
    <n v="1791287541001"/>
    <m/>
    <m/>
    <x v="0"/>
    <s v="NUNEZ DE VELA E3-13 Y ATAHUALPA"/>
    <m/>
    <n v="12062803"/>
    <s v="Nota de credito"/>
    <s v="002-011-000012855"/>
    <n v="-60"/>
    <n v="0"/>
    <n v="-60"/>
    <n v="0"/>
    <n v="-60"/>
    <n v="0"/>
    <n v="-7.2"/>
    <n v="-7.2"/>
    <n v="0"/>
    <n v="-67.2"/>
    <n v="0"/>
    <n v="-67.2"/>
    <s v="No"/>
    <s v="imolina"/>
    <s v="Activo"/>
    <s v="30-04-2019 15:20:23"/>
    <s v="30-04-2019"/>
    <s v="30-04-2019 16:03:32"/>
    <m/>
    <s v="CHEQUE"/>
    <s v="Eduardo Moises   Escobar Barragan "/>
    <s v="TELCONET - Quito"/>
    <s v="EMP"/>
    <m/>
    <s v="Empresa"/>
    <s v="Ventas"/>
    <s v="002-011-000182874"/>
    <s v="Acuerdo Comercial"/>
    <m/>
    <m/>
    <m/>
    <m/>
    <m/>
    <s v="TELCONET - Quito"/>
    <m/>
    <m/>
  </r>
  <r>
    <d v="2019-04-01T00:00:00"/>
    <s v="mega-nvela-i"/>
    <s v="Activo"/>
    <m/>
    <s v="acuerdo comercial ya que con el cliente se hizo un acuerdo de precios"/>
    <n v="1791287541001"/>
    <m/>
    <m/>
    <x v="0"/>
    <s v="NUNEZ DE VELA E3-13 Y ATAHUALPA"/>
    <m/>
    <n v="12062795"/>
    <s v="Nota de credito"/>
    <s v="002-011-000012854"/>
    <n v="-706113.54"/>
    <n v="0"/>
    <n v="-706113.54"/>
    <n v="0"/>
    <n v="-706113.54"/>
    <n v="0"/>
    <n v="-84733.62"/>
    <n v="-84733.62"/>
    <n v="0"/>
    <n v="-790847.16"/>
    <n v="0"/>
    <n v="-790847.16"/>
    <s v="No"/>
    <s v="imolina"/>
    <s v="Activo"/>
    <s v="30-04-2019 15:45:54"/>
    <s v="30-04-2019"/>
    <s v="30-04-2019 16:03:32"/>
    <m/>
    <s v="CHEQUE"/>
    <s v="Eduardo Moises   Escobar Barragan "/>
    <s v="TELCONET - Quito"/>
    <s v="EMP"/>
    <m/>
    <s v="Empresa"/>
    <s v="Ventas"/>
    <s v="002-011-000182890"/>
    <s v="Acuerdo Comercial"/>
    <m/>
    <m/>
    <m/>
    <m/>
    <m/>
    <s v="TELCONET - Quito"/>
    <m/>
    <m/>
  </r>
  <r>
    <d v="2019-04-01T00:00:00"/>
    <s v="mega-nvela-i"/>
    <s v="Activo"/>
    <m/>
    <s v="acuerdo comercial ya que con el cliente se hizo un acuerdo de precios"/>
    <n v="1791287541001"/>
    <m/>
    <m/>
    <x v="0"/>
    <s v="NUNEZ DE VELA E3-13 Y ATAHUALPA"/>
    <m/>
    <n v="12062798"/>
    <s v="Nota de credito"/>
    <s v="002-011-000012853"/>
    <n v="-830771.31"/>
    <n v="0"/>
    <n v="-830771.31"/>
    <n v="0"/>
    <n v="-830771.31"/>
    <n v="0"/>
    <n v="-99692.56"/>
    <n v="-99692.56"/>
    <n v="0"/>
    <n v="-930463.87"/>
    <n v="0"/>
    <n v="-930463.87"/>
    <s v="No"/>
    <s v="imolina"/>
    <s v="Activo"/>
    <s v="30-04-2019 15:46:50"/>
    <s v="30-04-2019"/>
    <s v="30-04-2019 16:03:32"/>
    <m/>
    <s v="CHEQUE"/>
    <s v="Eduardo Moises   Escobar Barragan "/>
    <s v="TELCONET - Quito"/>
    <s v="EMP"/>
    <m/>
    <s v="Empresa"/>
    <s v="Ventas"/>
    <s v="002-011-000182899"/>
    <s v="Acuerdo Comercial"/>
    <m/>
    <m/>
    <m/>
    <m/>
    <m/>
    <s v="TELCONET - Quito"/>
    <m/>
    <m/>
  </r>
  <r>
    <d v="2019-08-01T00:00:00"/>
    <s v="mega-nvela-i"/>
    <s v="Activo"/>
    <m/>
    <s v="FACT 190838 SE DUPLICO CON LA FACTURA 190483 tarea 22116834"/>
    <s v="1791287541001"/>
    <m/>
    <m/>
    <x v="0"/>
    <s v="NUNEZ DE VELA E3-13 Y ATAHUALPA"/>
    <m/>
    <n v="13442538"/>
    <s v="Nota de credito"/>
    <s v="002-011-000013212"/>
    <n v="-4134"/>
    <n v="0"/>
    <n v="-4134"/>
    <n v="0"/>
    <n v="-4134"/>
    <n v="0"/>
    <n v="-496.08"/>
    <n v="-496.08"/>
    <n v="0"/>
    <n v="-4630.08"/>
    <n v="0"/>
    <n v="-4630.08"/>
    <s v="No"/>
    <s v="imolina"/>
    <s v="Activo"/>
    <s v="19-08-2019 15:14:34"/>
    <s v="21-08-2019"/>
    <s v="21-08-2019 09:48:34"/>
    <m/>
    <s v="CHEQUE"/>
    <s v="Eduardo Moises   Escobar Barragan "/>
    <s v="TELCONET - Quito"/>
    <s v="EMP"/>
    <m/>
    <s v="Empresa"/>
    <s v="Contabilidad Facturacion"/>
    <s v="002-011-000190838"/>
    <s v="Factura duplicada"/>
    <m/>
    <m/>
    <m/>
    <m/>
    <m/>
    <s v="TELCONET - Quito"/>
    <m/>
    <m/>
  </r>
  <r>
    <d v="2019-08-01T00:00:00"/>
    <s v="mega-nvela-i"/>
    <s v="Activo"/>
    <m/>
    <s v="FACTURACION DUPLICADA con factura  N0  190484 tarea 21836586"/>
    <s v="1791287541001"/>
    <m/>
    <m/>
    <x v="0"/>
    <s v="NUNEZ DE VELA E3-13 Y ATAHUALPA"/>
    <m/>
    <n v="13312125"/>
    <s v="Nota de credito"/>
    <s v="002-011-000013175"/>
    <n v="-4134"/>
    <n v="0"/>
    <n v="-4134"/>
    <n v="0"/>
    <n v="-4134"/>
    <n v="0"/>
    <n v="-496.08"/>
    <n v="-496.08"/>
    <n v="0"/>
    <n v="-4630.08"/>
    <n v="0"/>
    <n v="-4630.08"/>
    <s v="No"/>
    <s v="imolina"/>
    <s v="Activo"/>
    <s v="07-08-2019 12:31:19"/>
    <s v="08-08-2019"/>
    <s v="08-08-2019 13:23:35"/>
    <m/>
    <s v="CHEQUE"/>
    <s v="Eduardo Moises   Escobar Barragan "/>
    <s v="TELCONET - Quito"/>
    <s v="EMP"/>
    <m/>
    <s v="Empresa"/>
    <s v="Ventas"/>
    <s v="002-011-000190839"/>
    <s v="Factura duplicada"/>
    <m/>
    <m/>
    <m/>
    <m/>
    <m/>
    <s v="TELCONET - Quito"/>
    <m/>
    <m/>
  </r>
  <r>
    <d v="2019-12-01T00:00:00"/>
    <s v="MD-WH-hostalaguamarina"/>
    <s v="Activo"/>
    <m/>
    <s v="cliente no proceso la factura el mes anterior tarea 25481036"/>
    <s v="1791287541001"/>
    <m/>
    <m/>
    <x v="0"/>
    <s v="NUNEZ DE VELA E3-13 Y ATAHUALPA"/>
    <m/>
    <s v="14789538"/>
    <s v="Nota de credito"/>
    <s v="002-011-000013552"/>
    <n v="-10.69"/>
    <n v="0"/>
    <n v="-10.69"/>
    <n v="0"/>
    <n v="-10.69"/>
    <n v="0"/>
    <n v="-1.28"/>
    <n v="-1.28"/>
    <n v="0"/>
    <n v="-11.97"/>
    <n v="0"/>
    <n v="-11.97"/>
    <s v="No"/>
    <s v="imolina"/>
    <s v="Activo"/>
    <s v="13-12-2019 17:59:25"/>
    <s v="16-12-2019"/>
    <s v="16-12-2019 12:33:35"/>
    <m/>
    <m/>
    <s v="Eduardo Moises   Escobar Barragan "/>
    <s v="TELCONET - Quito"/>
    <s v="EMP"/>
    <m/>
    <s v="Cliente"/>
    <s v="MEGADATOS S A"/>
    <s v="002-011-000200478"/>
    <s v="Actualización/Corrección datos Generales"/>
    <m/>
    <m/>
    <m/>
    <m/>
    <m/>
    <s v="TELCONET - Quito"/>
    <m/>
    <m/>
  </r>
  <r>
    <d v="2019-12-01T00:00:00"/>
    <s v="mega-nvela-i"/>
    <s v="Activo"/>
    <m/>
    <s v="cliente no proceso la factura el mes anterior tarea 25482822"/>
    <s v="1791287541001"/>
    <m/>
    <m/>
    <x v="0"/>
    <s v="NUNEZ DE VELA E3-13 Y ATAHUALPA"/>
    <m/>
    <s v="14789540"/>
    <s v="Nota de credito"/>
    <s v="002-011-000013551"/>
    <n v="-2800"/>
    <n v="0"/>
    <n v="-2800"/>
    <n v="0"/>
    <n v="-2800"/>
    <n v="0"/>
    <n v="-336"/>
    <n v="-336"/>
    <n v="0"/>
    <n v="-3136"/>
    <n v="0"/>
    <n v="-3136"/>
    <s v="No"/>
    <s v="imolina"/>
    <s v="Activo"/>
    <s v="13-12-2019 18:02:15"/>
    <s v="16-12-2019"/>
    <s v="16-12-2019 12:33:35"/>
    <m/>
    <m/>
    <s v="Eduardo Moises   Escobar Barragan "/>
    <s v="TELCONET - Quito"/>
    <s v="EMP"/>
    <m/>
    <s v="Cliente"/>
    <s v="MEGADATOS S A"/>
    <s v="002-011-000201009"/>
    <s v="Actualización/Corrección datos Generales"/>
    <m/>
    <m/>
    <m/>
    <m/>
    <m/>
    <s v="TELCONET - Quito"/>
    <m/>
    <m/>
  </r>
  <r>
    <d v="2019-12-01T00:00:00"/>
    <s v="mega-nvela-i"/>
    <s v="Activo"/>
    <m/>
    <s v="NO SE CAMBIO EL ESTADO DE LA FACTURA CUANDO SE SOLICITO LA ANULACION tarea 25373456"/>
    <s v="1791287541001"/>
    <m/>
    <m/>
    <x v="0"/>
    <s v="NUNEZ DE VELA E3-13 Y ATAHUALPA"/>
    <m/>
    <s v="14784672"/>
    <s v="Nota de credito"/>
    <s v="002-011-000013540"/>
    <n v="-41066.67"/>
    <n v="0"/>
    <n v="-41066.67"/>
    <n v="-41066.67"/>
    <n v="0"/>
    <n v="0"/>
    <n v="0"/>
    <n v="0"/>
    <n v="0"/>
    <n v="-41066.67"/>
    <n v="0"/>
    <n v="-41066.67"/>
    <s v="No"/>
    <s v="imolina"/>
    <s v="Activo"/>
    <s v="10-12-2019 17:29:46"/>
    <s v="11-12-2019"/>
    <s v="11-12-2019 17:48:32"/>
    <m/>
    <m/>
    <s v="Eduardo Moises   Escobar Barragan "/>
    <s v="TELCONET - Quito"/>
    <s v="EMP"/>
    <m/>
    <s v="Empresa"/>
    <s v="Sistemas"/>
    <s v="002-011-000201081"/>
    <s v="Error de calculo"/>
    <m/>
    <m/>
    <m/>
    <m/>
    <m/>
    <s v="TELCONET - Quito"/>
    <m/>
    <m/>
  </r>
  <r>
    <d v="2019-08-01T00:00:00"/>
    <s v="linkotel-kennedygye"/>
    <s v="Activo"/>
    <m/>
    <s v="Factura 382764 Duplicada mes Jul 19   Ap  MFranco  -  2019-08-02 12:33  tarea  -  21700682"/>
    <s v="0992254572001"/>
    <s v="LINKOTEL   S  A"/>
    <m/>
    <x v="1"/>
    <s v="AV  LUIS ORRANTIA MZ  109 SOLAR 21 Y VICTOR HUGO SICOURET"/>
    <m/>
    <n v="13309582"/>
    <s v="Nota de credito"/>
    <s v="001-011-000015640"/>
    <n v="-195"/>
    <n v="0"/>
    <n v="-195"/>
    <n v="0"/>
    <n v="-195"/>
    <n v="0"/>
    <n v="-23.4"/>
    <n v="-23.4"/>
    <n v="0"/>
    <n v="-218.4"/>
    <n v="0"/>
    <n v="-218.4"/>
    <s v="No"/>
    <s v="iegarcia"/>
    <s v="Activo"/>
    <s v="06-08-2019 08:50:34"/>
    <s v="07-08-2019"/>
    <s v="07-08-2019 11:28:34"/>
    <m/>
    <s v="EFECTIVO"/>
    <s v="MARCO VINICIO  RODRIGUEZ QUINDE"/>
    <s v="TELCONET - Guayaquil"/>
    <s v="EMP"/>
    <m/>
    <s v="Empresa"/>
    <s v="Ventas"/>
    <s v="001-011-000382764"/>
    <s v="Factura duplicada"/>
    <m/>
    <m/>
    <m/>
    <m/>
    <m/>
    <s v="TELCONET - Guayaquil"/>
    <m/>
    <m/>
  </r>
  <r>
    <d v="2019-07-01T00:00:00"/>
    <s v="telsoterra-gye2"/>
    <s v="Activo"/>
    <m/>
    <s v="ACTUALIZACION CORRECION DATOS GENERALES AP  FACT 001-011-000371702  AP  MFRANCO 19-07-2019 16:16  TAREA  21351325"/>
    <n v="992941626001"/>
    <m/>
    <m/>
    <x v="3"/>
    <m/>
    <m/>
    <n v="13087239"/>
    <s v="Nota de credito"/>
    <s v="001-011-000015582"/>
    <n v="-19.72"/>
    <n v="0"/>
    <n v="-19.72"/>
    <n v="0"/>
    <n v="-19.72"/>
    <n v="0"/>
    <n v="-2.37"/>
    <n v="-2.37"/>
    <n v="0"/>
    <n v="-22.09"/>
    <n v="0"/>
    <n v="-22.09"/>
    <s v="No"/>
    <s v="sperez"/>
    <s v="Activo"/>
    <s v="22-07-2019 09:29:26"/>
    <s v="22-07-2019"/>
    <s v="22-07-2019 14:18:36"/>
    <m/>
    <s v="CANJE"/>
    <s v="MARION TOMISLAV  TOPIC GRANADOS"/>
    <s v="TELCONET - Guayaquil"/>
    <s v="EMP"/>
    <m/>
    <s v="Cliente"/>
    <s v="TELSOTERRA S  A"/>
    <s v="001-011-000371702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1698  AP  MFRANCO 19-07-2019 17:16  TAREA  21351325"/>
    <n v="992941626001"/>
    <m/>
    <m/>
    <x v="3"/>
    <m/>
    <m/>
    <n v="13087218"/>
    <s v="Nota de credito"/>
    <s v="001-011-000015586"/>
    <n v="-51.23"/>
    <n v="0"/>
    <n v="-51.23"/>
    <n v="0"/>
    <n v="-51.23"/>
    <n v="0"/>
    <n v="-6.15"/>
    <n v="-6.15"/>
    <n v="0"/>
    <n v="-57.38"/>
    <n v="0"/>
    <n v="-57.38"/>
    <s v="No"/>
    <s v="sperez"/>
    <s v="Activo"/>
    <s v="22-07-2019 08:48:50"/>
    <s v="22-07-2019"/>
    <s v="22-07-2019 14:18:35"/>
    <m/>
    <s v="CANJE"/>
    <s v="MARION TOMISLAV  TOPIC GRANADOS"/>
    <s v="TELCONET - Guayaquil"/>
    <s v="EMP"/>
    <m/>
    <s v="Cliente"/>
    <s v="TELSOTERRA S  A"/>
    <s v="001-011-000371698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1699  AP  MFRANCO 19-07-2019 17:16  TAREA  21351325"/>
    <n v="992941626001"/>
    <m/>
    <m/>
    <x v="3"/>
    <m/>
    <m/>
    <n v="13087219"/>
    <s v="Nota de credito"/>
    <s v="001-011-000015585"/>
    <n v="-3.47"/>
    <n v="0"/>
    <n v="-3.47"/>
    <n v="0"/>
    <n v="-3.47"/>
    <n v="0"/>
    <n v="-0.42"/>
    <n v="-0.42"/>
    <n v="0"/>
    <n v="-3.89"/>
    <n v="0"/>
    <n v="-3.89"/>
    <s v="No"/>
    <s v="sperez"/>
    <s v="Activo"/>
    <s v="22-07-2019 08:53:50"/>
    <s v="22-07-2019"/>
    <s v="22-07-2019 14:18:35"/>
    <m/>
    <s v="CANJE"/>
    <s v="MARION TOMISLAV  TOPIC GRANADOS"/>
    <s v="TELCONET - Guayaquil"/>
    <s v="EMP"/>
    <m/>
    <s v="Cliente"/>
    <s v="TELSOTERRA S  A"/>
    <s v="001-011-000371699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1703  AP  MFRANCO 19-07-2019 16:16  TAREA  21351325"/>
    <n v="992941626001"/>
    <m/>
    <m/>
    <x v="3"/>
    <m/>
    <m/>
    <n v="13087242"/>
    <s v="Nota de credito"/>
    <s v="001-011-000015581"/>
    <n v="-54.96"/>
    <n v="0"/>
    <n v="-54.96"/>
    <n v="0"/>
    <n v="-54.96"/>
    <n v="0"/>
    <n v="-6.6"/>
    <n v="-6.6"/>
    <n v="0"/>
    <n v="-61.56"/>
    <n v="0"/>
    <n v="-61.56"/>
    <s v="No"/>
    <s v="sperez"/>
    <s v="Activo"/>
    <s v="22-07-2019 09:33:28"/>
    <s v="22-07-2019"/>
    <s v="22-07-2019 14:18:35"/>
    <m/>
    <s v="CANJE"/>
    <s v="MARION TOMISLAV  TOPIC GRANADOS"/>
    <s v="TELCONET - Guayaquil"/>
    <s v="EMP"/>
    <m/>
    <s v="Cliente"/>
    <s v="TELSOTERRA S  A"/>
    <s v="001-011-000371703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1701  AP  MFRANCO 19-07-2019 16:16  TAREA  21351325"/>
    <n v="992941626001"/>
    <m/>
    <m/>
    <x v="3"/>
    <m/>
    <m/>
    <n v="13087238"/>
    <s v="Nota de credito"/>
    <s v="001-011-000015583"/>
    <n v="-16.25"/>
    <n v="0"/>
    <n v="-16.25"/>
    <n v="0"/>
    <n v="-16.25"/>
    <n v="0"/>
    <n v="-1.95"/>
    <n v="-1.95"/>
    <n v="0"/>
    <n v="-18.2"/>
    <n v="0"/>
    <n v="-18.2"/>
    <s v="No"/>
    <s v="sperez"/>
    <s v="Activo"/>
    <s v="22-07-2019 09:28:19"/>
    <s v="22-07-2019"/>
    <s v="22-07-2019 14:18:35"/>
    <m/>
    <s v="CANJE"/>
    <s v="MARION TOMISLAV  TOPIC GRANADOS"/>
    <s v="TELCONET - Guayaquil"/>
    <s v="EMP"/>
    <m/>
    <s v="Cliente"/>
    <s v="TELSOTERRA S  A"/>
    <s v="001-011-000371701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1700  AP  MFRANCO 19-07-2019 16:16  TAREA  21351325"/>
    <n v="992941626001"/>
    <m/>
    <m/>
    <x v="3"/>
    <m/>
    <m/>
    <n v="13087237"/>
    <s v="Nota de credito"/>
    <s v="001-011-000015584"/>
    <n v="-16.25"/>
    <n v="0"/>
    <n v="-16.25"/>
    <n v="0"/>
    <n v="-16.25"/>
    <n v="0"/>
    <n v="-1.95"/>
    <n v="-1.95"/>
    <n v="0"/>
    <n v="-18.2"/>
    <n v="0"/>
    <n v="-18.2"/>
    <s v="No"/>
    <s v="sperez"/>
    <s v="Activo"/>
    <s v="22-07-2019 09:27:02"/>
    <s v="22-07-2019"/>
    <s v="22-07-2019 14:18:35"/>
    <m/>
    <s v="CANJE"/>
    <s v="MARION TOMISLAV  TOPIC GRANADOS"/>
    <s v="TELCONET - Guayaquil"/>
    <s v="EMP"/>
    <m/>
    <s v="Cliente"/>
    <s v="TELSOTERRA S  A"/>
    <s v="001-011-000371700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1705  AP  MFRANCO 19-07-2019 16:16  TAREA  21351325"/>
    <n v="992941626001"/>
    <m/>
    <m/>
    <x v="3"/>
    <m/>
    <m/>
    <n v="13087248"/>
    <s v="Nota de credito"/>
    <s v="001-011-000015578"/>
    <n v="-24.84"/>
    <n v="0"/>
    <n v="-24.84"/>
    <n v="0"/>
    <n v="-24.84"/>
    <n v="0"/>
    <n v="-2.98"/>
    <n v="-2.98"/>
    <n v="0"/>
    <n v="-27.82"/>
    <n v="0"/>
    <n v="-27.82"/>
    <s v="No"/>
    <s v="sperez"/>
    <s v="Activo"/>
    <s v="22-07-2019 09:41:53"/>
    <s v="22-07-2019"/>
    <s v="22-07-2019 14:18:36"/>
    <m/>
    <s v="CANJE"/>
    <s v="MARION TOMISLAV  TOPIC GRANADOS"/>
    <s v="TELCONET - Guayaquil"/>
    <s v="EMP"/>
    <m/>
    <s v="Cliente"/>
    <s v="TELSOTERRA S  A"/>
    <s v="001-011-000371705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16  AP  MFRANCO 19-07-2019 16:16  TAREA  21351325"/>
    <n v="992941626001"/>
    <m/>
    <m/>
    <x v="3"/>
    <m/>
    <m/>
    <n v="13087260"/>
    <s v="Nota de credito"/>
    <s v="001-011-000015571"/>
    <n v="-16.079999999999998"/>
    <n v="0"/>
    <n v="-16.079999999999998"/>
    <n v="0"/>
    <n v="-16.079999999999998"/>
    <n v="0"/>
    <n v="-1.93"/>
    <n v="-1.93"/>
    <n v="0"/>
    <n v="-18.010000000000002"/>
    <n v="0"/>
    <n v="-18.010000000000002"/>
    <s v="No"/>
    <s v="sperez"/>
    <s v="Activo"/>
    <s v="22-07-2019 10:00:08"/>
    <s v="22-07-2019"/>
    <s v="22-07-2019 14:18:32"/>
    <m/>
    <s v="CANJE"/>
    <s v="MARION TOMISLAV  TOPIC GRANADOS"/>
    <s v="TELCONET - Guayaquil"/>
    <s v="EMP"/>
    <m/>
    <s v="Cliente"/>
    <s v="TELSOTERRA S  A"/>
    <s v="001-011-000374516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14  AP  MFRANCO 19-07-2019 16:16  TAREA  21351325"/>
    <n v="992941626001"/>
    <m/>
    <m/>
    <x v="3"/>
    <m/>
    <m/>
    <n v="13087257"/>
    <s v="Nota de credito"/>
    <s v="001-011-000015573"/>
    <n v="-135.43"/>
    <n v="0"/>
    <n v="-135.43"/>
    <n v="0"/>
    <n v="-135.43"/>
    <n v="0"/>
    <n v="-16.25"/>
    <n v="-16.25"/>
    <n v="0"/>
    <n v="-151.68"/>
    <n v="0"/>
    <n v="-151.68"/>
    <s v="No"/>
    <s v="sperez"/>
    <s v="Activo"/>
    <s v="22-07-2019 09:57:13"/>
    <s v="22-07-2019"/>
    <s v="22-07-2019 14:18:35"/>
    <m/>
    <s v="CANJE"/>
    <s v="MARION TOMISLAV  TOPIC GRANADOS"/>
    <s v="TELCONET - Guayaquil"/>
    <s v="EMP"/>
    <m/>
    <s v="Cliente"/>
    <s v="TELSOTERRA S  A"/>
    <s v="001-011-000374514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15  AP  MFRANCO 19-07-2019 16:16  TAREA  21351325"/>
    <n v="992941626001"/>
    <m/>
    <m/>
    <x v="3"/>
    <m/>
    <m/>
    <n v="13087259"/>
    <s v="Nota de credito"/>
    <s v="001-011-000015572"/>
    <n v="-82.77"/>
    <n v="0"/>
    <n v="-82.77"/>
    <n v="0"/>
    <n v="-82.77"/>
    <n v="0"/>
    <n v="-9.93"/>
    <n v="-9.93"/>
    <n v="0"/>
    <n v="-92.7"/>
    <n v="0"/>
    <n v="-92.7"/>
    <s v="No"/>
    <s v="sperez"/>
    <s v="Activo"/>
    <s v="22-07-2019 09:59:06"/>
    <s v="22-07-2019"/>
    <s v="22-07-2019 14:18:32"/>
    <m/>
    <s v="CANJE"/>
    <s v="MARION TOMISLAV  TOPIC GRANADOS"/>
    <s v="TELCONET - Guayaquil"/>
    <s v="EMP"/>
    <m/>
    <s v="Cliente"/>
    <s v="TELSOTERRA S  A"/>
    <s v="001-011-000374515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09  AP  MFRANCO 19-07-2019 16:16  TAREA  21351325"/>
    <n v="992941626001"/>
    <m/>
    <m/>
    <x v="3"/>
    <m/>
    <m/>
    <n v="13087247"/>
    <s v="Nota de credito"/>
    <s v="001-011-000015579"/>
    <n v="-3.47"/>
    <n v="0"/>
    <n v="-3.47"/>
    <n v="0"/>
    <n v="-3.47"/>
    <n v="0"/>
    <n v="-0.42"/>
    <n v="-0.42"/>
    <n v="0"/>
    <n v="-3.89"/>
    <n v="0"/>
    <n v="-3.89"/>
    <s v="No"/>
    <s v="sperez"/>
    <s v="Activo"/>
    <s v="22-07-2019 09:40:40"/>
    <s v="22-07-2019"/>
    <s v="22-07-2019 14:18:36"/>
    <m/>
    <s v="CANJE"/>
    <s v="MARION TOMISLAV  TOPIC GRANADOS"/>
    <s v="TELCONET - Guayaquil"/>
    <s v="EMP"/>
    <m/>
    <s v="Cliente"/>
    <s v="TELSOTERRA S  A"/>
    <s v="001-011-000374509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12  AP  MFRANCO 19-07-2019 16:16  TAREA  21351325"/>
    <n v="992941626001"/>
    <m/>
    <m/>
    <x v="3"/>
    <m/>
    <m/>
    <n v="13087253"/>
    <s v="Nota de credito"/>
    <s v="001-011-000015575"/>
    <n v="-84.31"/>
    <n v="0"/>
    <n v="-84.31"/>
    <n v="0"/>
    <n v="-84.31"/>
    <n v="0"/>
    <n v="-10.119999999999999"/>
    <n v="-10.119999999999999"/>
    <n v="0"/>
    <n v="-94.43"/>
    <n v="0"/>
    <n v="-94.43"/>
    <s v="No"/>
    <s v="sperez"/>
    <s v="Activo"/>
    <s v="22-07-2019 09:47:27"/>
    <s v="22-07-2019"/>
    <s v="22-07-2019 14:18:36"/>
    <m/>
    <s v="CANJE"/>
    <s v="MARION TOMISLAV  TOPIC GRANADOS"/>
    <s v="TELCONET - Guayaquil"/>
    <s v="EMP"/>
    <m/>
    <s v="Cliente"/>
    <s v="TELSOTERRA S  A"/>
    <s v="001-011-000374512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13  AP  MFRANCO 19-07-2019 16:16  TAREA  21351325"/>
    <n v="992941626001"/>
    <m/>
    <m/>
    <x v="3"/>
    <m/>
    <m/>
    <n v="13087256"/>
    <s v="Nota de credito"/>
    <s v="001-011-000015574"/>
    <n v="-80.8"/>
    <n v="0"/>
    <n v="-80.8"/>
    <n v="0"/>
    <n v="-80.8"/>
    <n v="0"/>
    <n v="-9.6999999999999993"/>
    <n v="-9.6999999999999993"/>
    <n v="0"/>
    <n v="-90.5"/>
    <n v="0"/>
    <n v="-90.5"/>
    <s v="No"/>
    <s v="sperez"/>
    <s v="Activo"/>
    <s v="22-07-2019 09:55:03"/>
    <s v="22-07-2019"/>
    <s v="22-07-2019 14:18:35"/>
    <m/>
    <s v="CANJE"/>
    <s v="MARION TOMISLAV  TOPIC GRANADOS"/>
    <s v="TELCONET - Guayaquil"/>
    <s v="EMP"/>
    <m/>
    <s v="Cliente"/>
    <s v="TELSOTERRA S  A"/>
    <s v="001-011-000374513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11  AP  MFRANCO 19-07-2019 16:16  TAREA  21351325"/>
    <n v="992941626001"/>
    <m/>
    <m/>
    <x v="3"/>
    <m/>
    <m/>
    <n v="13087252"/>
    <s v="Nota de credito"/>
    <s v="001-011-000015576"/>
    <n v="-19.98"/>
    <n v="0"/>
    <n v="-19.98"/>
    <n v="0"/>
    <n v="-19.98"/>
    <n v="0"/>
    <n v="-2.4"/>
    <n v="-2.4"/>
    <n v="0"/>
    <n v="-22.38"/>
    <n v="0"/>
    <n v="-22.38"/>
    <s v="No"/>
    <s v="sperez"/>
    <s v="Activo"/>
    <s v="22-07-2019 09:46:25"/>
    <s v="22-07-2019"/>
    <s v="22-07-2019 14:18:36"/>
    <m/>
    <s v="CANJE"/>
    <s v="MARION TOMISLAV  TOPIC GRANADOS"/>
    <s v="TELCONET - Guayaquil"/>
    <s v="EMP"/>
    <m/>
    <s v="Cliente"/>
    <s v="TELSOTERRA S  A"/>
    <s v="001-011-000374511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1704  AP  MFRANCO 19-07-2019 16:16  TAREA  21351325"/>
    <n v="992941626001"/>
    <m/>
    <m/>
    <x v="3"/>
    <m/>
    <m/>
    <n v="13087244"/>
    <s v="Nota de credito"/>
    <s v="001-011-000015580"/>
    <n v="-54.96"/>
    <n v="0"/>
    <n v="-54.96"/>
    <n v="0"/>
    <n v="-54.96"/>
    <n v="0"/>
    <n v="-6.6"/>
    <n v="-6.6"/>
    <n v="0"/>
    <n v="-61.56"/>
    <n v="0"/>
    <n v="-61.56"/>
    <s v="No"/>
    <s v="sperez"/>
    <s v="Activo"/>
    <s v="22-07-2019 09:36:01"/>
    <s v="22-07-2019"/>
    <s v="22-07-2019 14:18:37"/>
    <m/>
    <s v="CANJE"/>
    <s v="MARION TOMISLAV  TOPIC GRANADOS"/>
    <s v="TELCONET - Guayaquil"/>
    <s v="EMP"/>
    <m/>
    <s v="Cliente"/>
    <s v="TELSOTERRA S  A"/>
    <s v="001-011-000371704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10  AP  MFRANCO 19-07-2019 16:16  TAREA  21351325"/>
    <n v="992941626001"/>
    <m/>
    <m/>
    <x v="3"/>
    <m/>
    <m/>
    <n v="13087250"/>
    <s v="Nota de credito"/>
    <s v="001-011-000015577"/>
    <n v="-40.409999999999997"/>
    <n v="0"/>
    <n v="-40.409999999999997"/>
    <n v="0"/>
    <n v="-40.409999999999997"/>
    <n v="0"/>
    <n v="-4.8499999999999996"/>
    <n v="-4.8499999999999996"/>
    <n v="0"/>
    <n v="-45.26"/>
    <n v="0"/>
    <n v="-45.26"/>
    <s v="No"/>
    <s v="sperez"/>
    <s v="Activo"/>
    <s v="22-07-2019 09:43:42"/>
    <s v="22-07-2019"/>
    <s v="22-07-2019 14:18:37"/>
    <m/>
    <s v="CANJE"/>
    <s v="MARION TOMISLAV  TOPIC GRANADOS"/>
    <s v="TELCONET - Guayaquil"/>
    <s v="EMP"/>
    <m/>
    <s v="Cliente"/>
    <s v="TELSOTERRA S  A"/>
    <s v="001-011-000374510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51  AP  MFRANCO 19-07-2019 16:16  TAREA  21351325"/>
    <n v="992941626001"/>
    <m/>
    <m/>
    <x v="3"/>
    <m/>
    <m/>
    <n v="13087262"/>
    <s v="Nota de credito"/>
    <s v="001-011-000015569"/>
    <n v="-24.16"/>
    <n v="0"/>
    <n v="-24.16"/>
    <n v="0"/>
    <n v="-24.16"/>
    <n v="0"/>
    <n v="-2.9"/>
    <n v="-2.9"/>
    <n v="0"/>
    <n v="-27.06"/>
    <n v="0"/>
    <n v="-27.06"/>
    <s v="No"/>
    <s v="sperez"/>
    <s v="Activo"/>
    <s v="22-07-2019 10:01:56"/>
    <s v="22-07-2019"/>
    <s v="22-07-2019 14:18:36"/>
    <m/>
    <s v="CANJE"/>
    <s v="MARION TOMISLAV  TOPIC GRANADOS"/>
    <s v="TELCONET - Guayaquil"/>
    <s v="EMP"/>
    <m/>
    <s v="Cliente"/>
    <s v="TELSOTERRA S  A"/>
    <s v="001-011-000374551"/>
    <s v="Actualización/Corrección datos Generales"/>
    <m/>
    <m/>
    <m/>
    <m/>
    <m/>
    <m/>
    <m/>
    <m/>
  </r>
  <r>
    <d v="2019-07-01T00:00:00"/>
    <s v="telsoterra-gye2"/>
    <s v="Activo"/>
    <m/>
    <s v="ACTUALIZACION CORRECION DATOS GENERALES AP  FACT 001-011-000374550  AP  MFRANCO 19-07-2019 16:16  TAREA  21351325"/>
    <n v="992941626001"/>
    <m/>
    <m/>
    <x v="3"/>
    <m/>
    <m/>
    <n v="13087261"/>
    <s v="Nota de credito"/>
    <s v="001-011-000015570"/>
    <n v="-37.08"/>
    <n v="0"/>
    <n v="-37.08"/>
    <n v="0"/>
    <n v="-37.08"/>
    <n v="0"/>
    <n v="-4.45"/>
    <n v="-4.45"/>
    <n v="0"/>
    <n v="-41.53"/>
    <n v="0"/>
    <n v="-41.53"/>
    <s v="No"/>
    <s v="sperez"/>
    <s v="Activo"/>
    <s v="22-07-2019 10:01:06"/>
    <s v="22-07-2019"/>
    <s v="22-07-2019 14:18:32"/>
    <m/>
    <s v="CANJE"/>
    <s v="MARION TOMISLAV  TOPIC GRANADOS"/>
    <s v="TELCONET - Guayaquil"/>
    <s v="EMP"/>
    <m/>
    <s v="Cliente"/>
    <s v="TELSOTERRA S  A"/>
    <s v="001-011-000374550"/>
    <s v="Actualización/Corrección datos Generales"/>
    <m/>
    <m/>
    <m/>
    <m/>
    <m/>
    <m/>
    <m/>
    <m/>
  </r>
  <r>
    <d v="2019-04-01T00:00:00"/>
    <s v="telconet-edifplazapanama"/>
    <s v="Activo"/>
    <s v="Av  Samuel Lewis  Edif  Plaza Obarrio  Piso 2 Of  202  Panama - Panama"/>
    <s v="TRAMITE DE ADUANA Ap  Fc 371681 Marzo 19  Ap  Mfranco 18-04-2019 09:42  tarea 18860543"/>
    <s v="15562681611DV"/>
    <m/>
    <m/>
    <x v="2"/>
    <s v="AV  SAMUEL LEWIS  EDIF  PLAZA OBARRIO  PISO 2 OF  202  PANAMA - PANAMA"/>
    <m/>
    <n v="12050194"/>
    <s v="Nota de credito"/>
    <s v="001-011-000015199"/>
    <n v="-5652.24"/>
    <n v="0"/>
    <n v="-5652.24"/>
    <n v="-5652.24"/>
    <n v="0"/>
    <n v="0"/>
    <n v="0"/>
    <n v="0"/>
    <n v="0"/>
    <n v="-5652.24"/>
    <n v="0"/>
    <n v="-5652.24"/>
    <s v="No"/>
    <s v="iegarcia"/>
    <s v="Activo"/>
    <s v="18-04-2019 11:55:24"/>
    <s v="18-04-2019"/>
    <s v="18-04-2019 18:43:27"/>
    <m/>
    <s v="EFECTIVO"/>
    <s v="FRANCISCO ALBERTO  VILLACRESES PESANTES"/>
    <s v="TELCONET - Guayaquil"/>
    <s v="TN"/>
    <m/>
    <s v="Empresa"/>
    <s v="Compras Al Exter  E Importa"/>
    <s v="001-011-000371681"/>
    <s v="Actualización/Corrección datos Generales"/>
    <m/>
    <m/>
    <m/>
    <m/>
    <m/>
    <s v="TELCONET - Guayaquil"/>
    <m/>
    <m/>
  </r>
  <r>
    <d v="2019-07-01T00:00:00"/>
    <s v="cableandino-manta"/>
    <s v="Activo"/>
    <m/>
    <s v="Nota de credito Tarea 21159159  actualizacion de fecha"/>
    <n v="1391799519001"/>
    <m/>
    <m/>
    <x v="4"/>
    <s v="Cdla  Manta 2000 s n Via a San Mateo"/>
    <m/>
    <n v="13079900"/>
    <s v="Nota de credito"/>
    <s v="001-011-000015534"/>
    <n v="-10714.29"/>
    <n v="0"/>
    <n v="-10714.29"/>
    <n v="0"/>
    <n v="-10714.29"/>
    <n v="0"/>
    <n v="-1285.71"/>
    <n v="-1285.71"/>
    <n v="0"/>
    <n v="-12000"/>
    <n v="0"/>
    <n v="-12000"/>
    <s v="No"/>
    <s v="cfranco"/>
    <s v="Activo"/>
    <s v="16-07-2019 12:59:41"/>
    <s v="16-07-2019"/>
    <s v="16-07-2019 22:28:35"/>
    <m/>
    <s v="RECAUDACION"/>
    <s v="FRANCISCO ALBERTO  VILLACRESES PESANTES"/>
    <s v="TELCONET - Manta"/>
    <s v="EMP"/>
    <m/>
    <s v="Empresa"/>
    <s v="Sistemas"/>
    <s v="004-011-000012553"/>
    <s v="Actualización/Corrección datos Generales"/>
    <m/>
    <m/>
    <m/>
    <m/>
    <m/>
    <m/>
    <m/>
    <m/>
  </r>
  <r>
    <d v="2019-07-01T00:00:00"/>
    <s v="cableandino-manta"/>
    <s v="Activo"/>
    <m/>
    <s v="Nota de credito Tarea 21159159  actualizacion de fecha"/>
    <n v="1391799519001"/>
    <m/>
    <m/>
    <x v="4"/>
    <s v="Cdla  Manta 2000 s n Via a San Mateo"/>
    <m/>
    <n v="13079901"/>
    <s v="Nota de credito"/>
    <s v="001-011-000015533"/>
    <n v="-803.58"/>
    <n v="0"/>
    <n v="-803.58"/>
    <n v="0"/>
    <n v="-803.58"/>
    <n v="0"/>
    <n v="-96.43"/>
    <n v="-96.43"/>
    <n v="0"/>
    <n v="-900.01"/>
    <n v="0"/>
    <n v="-900.01"/>
    <s v="No"/>
    <s v="cfranco"/>
    <s v="Activo"/>
    <s v="16-07-2019 13:01:21"/>
    <s v="16-07-2019"/>
    <s v="16-07-2019 22:28:31"/>
    <m/>
    <s v="RECAUDACION"/>
    <s v="FRANCISCO ALBERTO  VILLACRESES PESANTES"/>
    <s v="TELCONET - Manta"/>
    <s v="EMP"/>
    <m/>
    <s v="Empresa"/>
    <s v="Sistemas"/>
    <s v="004-011-000012552"/>
    <s v="Actualización/Corrección datos Generales"/>
    <m/>
    <m/>
    <m/>
    <m/>
    <m/>
    <m/>
    <m/>
    <m/>
  </r>
  <r>
    <d v="2019-11-01T00:00:00"/>
    <s v="latamfiberhome-duran"/>
    <s v="Activo"/>
    <m/>
    <s v="Actualizacion Fc 382985 Julio 2019  Ap  x Mfranco 27 11 2019 13:12  tarea 24961660"/>
    <s v="0992864788001"/>
    <m/>
    <m/>
    <x v="7"/>
    <s v="CDLA  HACIENDA SAN ENRIQUE  VIA DURAN TAMBO SOLAR 7-3 KM  9 5 MZ  3"/>
    <m/>
    <n v="14569093"/>
    <s v="Nota de credito"/>
    <s v="001-011-000015946"/>
    <n v="-46.73"/>
    <n v="0"/>
    <n v="-46.73"/>
    <n v="0"/>
    <n v="-46.73"/>
    <n v="0"/>
    <n v="-5.61"/>
    <n v="-5.61"/>
    <n v="0"/>
    <n v="-52.34"/>
    <n v="0"/>
    <n v="-52.34"/>
    <s v="No"/>
    <s v="iegarcia"/>
    <s v="Activo"/>
    <s v="27-11-2019 15:55:29"/>
    <s v="27-11-2019"/>
    <s v="27-11-2019 19:59:40"/>
    <m/>
    <s v="EFECTIVO"/>
    <s v="Eduardo Moises   Escobar Barragan "/>
    <s v="TELCONET - Guayaquil"/>
    <s v="EMP"/>
    <m/>
    <s v="Cliente"/>
    <s v="LATAMFIBERHOME CABLE C  LTDA"/>
    <s v="001-011-000382985"/>
    <s v="Actualización/Corrección datos Generales"/>
    <m/>
    <m/>
    <m/>
    <m/>
    <m/>
    <m/>
    <m/>
    <m/>
  </r>
  <r>
    <d v="2019-10-01T00:00:00"/>
    <s v="securitydatamatriz-uio"/>
    <s v="Activo"/>
    <m/>
    <s v="Cliente no recibe facturas por proporcionales tarea 23705601"/>
    <s v="1792261848001"/>
    <m/>
    <m/>
    <x v="6"/>
    <s v="RIO PALORA OE2-37 Y AV  AMAZONAS"/>
    <m/>
    <s v="14041234"/>
    <s v="Nota de credito"/>
    <s v="002-011-000013368"/>
    <n v="-20"/>
    <n v="0"/>
    <n v="-20"/>
    <n v="0"/>
    <n v="-20"/>
    <n v="0"/>
    <n v="-5.76"/>
    <n v="-2.76"/>
    <n v="-3"/>
    <n v="-25.76"/>
    <n v="0"/>
    <n v="-25.76"/>
    <s v="No"/>
    <s v="imolina"/>
    <s v="Activo"/>
    <s v="14-10-2019 15:51:05"/>
    <s v="15-10-2019"/>
    <s v="15-10-2019 14:58:34"/>
    <m/>
    <s v="CHEQUE"/>
    <s v="JORGE ALBERTO  PADILLA PALADINES"/>
    <s v="TELCONET - Quito"/>
    <s v="EMP"/>
    <m/>
    <s v="Empresa"/>
    <s v="Ventas"/>
    <s v="002-011-000198002"/>
    <s v="Acuerdo Comercial"/>
    <m/>
    <m/>
    <m/>
    <m/>
    <m/>
    <s v="TELCONET - Quito"/>
    <m/>
    <m/>
  </r>
  <r>
    <d v="2019-06-01T00:00:00"/>
    <s v="systotelcojr"/>
    <s v="Activo"/>
    <m/>
    <s v="acuerdo comercial"/>
    <n v="1792186927001"/>
    <m/>
    <m/>
    <x v="10"/>
    <s v="RIO PALORA OE2-37 Y AV  RIO AMAZONAS"/>
    <m/>
    <n v="12743315"/>
    <s v="Nota de credito"/>
    <s v="002-011-000013053"/>
    <n v="-6.92"/>
    <n v="0"/>
    <n v="-6.92"/>
    <n v="0"/>
    <n v="-6.92"/>
    <n v="0"/>
    <n v="-2"/>
    <n v="-0.96"/>
    <n v="-1.04"/>
    <n v="-8.92"/>
    <n v="0"/>
    <n v="-8.92"/>
    <s v="No"/>
    <s v="imolina"/>
    <s v="Activo"/>
    <s v="27-06-2019 15:42:16"/>
    <s v="28-06-2019"/>
    <s v="28-06-2019 12:53:33"/>
    <m/>
    <s v="CHEQUE"/>
    <s v="JORGE ALBERTO  PADILLA PALADINES"/>
    <s v="TELCONET - Quito"/>
    <s v="COM"/>
    <m/>
    <s v="Empresa"/>
    <s v="Ventas"/>
    <s v="002-011-000187849"/>
    <s v="Acuerdo Comercial"/>
    <m/>
    <m/>
    <m/>
    <m/>
    <m/>
    <s v="TELCONET - Quito"/>
    <m/>
    <m/>
  </r>
  <r>
    <d v="2019-09-01T00:00:00"/>
    <s v="systotelcojr"/>
    <s v="Activo"/>
    <m/>
    <s v="Cliente no factura proporcionales no valores adicionales  Se mite una sola factura fin de mes  tarea 23204267"/>
    <n v="1792186927001"/>
    <m/>
    <m/>
    <x v="10"/>
    <s v="RIO PALORA OE2-37 Y AV  RIO AMAZONAS"/>
    <m/>
    <n v="13819932"/>
    <s v="Nota de credito"/>
    <s v="002-011-000013317"/>
    <n v="-10.56"/>
    <n v="0"/>
    <n v="-10.56"/>
    <n v="0"/>
    <n v="-10.56"/>
    <n v="0"/>
    <n v="-3.04"/>
    <n v="-1.46"/>
    <n v="-1.58"/>
    <n v="-13.6"/>
    <n v="0"/>
    <n v="-13.6"/>
    <s v="No"/>
    <s v="imolina"/>
    <s v="Activo"/>
    <s v="25-09-2019 15:54:34"/>
    <s v="27-09-2019"/>
    <s v="27-09-2019 12:03:36"/>
    <m/>
    <s v="CHEQUE"/>
    <s v="JORGE ALBERTO  PADILLA PALADINES"/>
    <s v="TELCONET - Quito"/>
    <s v="COM"/>
    <m/>
    <s v="Cliente"/>
    <s v="CONSORCIO SYSTOR TELCONET JR ELECTRIC SUPPLY"/>
    <s v="002-011-000193132"/>
    <s v="Acuerdo Comercial"/>
    <m/>
    <m/>
    <m/>
    <m/>
    <m/>
    <s v="TELCONET - Quito"/>
    <m/>
    <m/>
  </r>
  <r>
    <d v="2019-09-01T00:00:00"/>
    <s v="systotelcojr"/>
    <s v="Activo"/>
    <m/>
    <s v="Cliente no factura proporcionales no valores adicionales  Se mite una sola factura fin de mes  tarea 23204267"/>
    <n v="1792186927001"/>
    <m/>
    <m/>
    <x v="10"/>
    <s v="RIO PALORA OE2-37 Y AV  RIO AMAZONAS"/>
    <m/>
    <n v="13819933"/>
    <s v="Nota de credito"/>
    <s v="002-011-000013316"/>
    <n v="-10.72"/>
    <n v="0"/>
    <n v="-10.72"/>
    <n v="0"/>
    <n v="-10.72"/>
    <n v="0"/>
    <n v="-3.09"/>
    <n v="-1.48"/>
    <n v="-1.61"/>
    <n v="-13.81"/>
    <n v="0"/>
    <n v="-13.81"/>
    <s v="No"/>
    <s v="imolina"/>
    <s v="Activo"/>
    <s v="25-09-2019 15:55:28"/>
    <s v="27-09-2019"/>
    <s v="27-09-2019 12:03:36"/>
    <m/>
    <s v="CHEQUE"/>
    <s v="JORGE ALBERTO  PADILLA PALADINES"/>
    <s v="TELCONET - Quito"/>
    <s v="COM"/>
    <m/>
    <s v="Cliente"/>
    <s v="CONSORCIO SYSTOR TELCONET JR ELECTRIC SUPPLY"/>
    <s v="002-011-000195478"/>
    <s v="Acuerdo Comercial"/>
    <m/>
    <m/>
    <m/>
    <m/>
    <m/>
    <s v="TELCONET - Quito"/>
    <m/>
    <m/>
  </r>
  <r>
    <d v="2019-09-01T00:00:00"/>
    <s v="systotelcojr"/>
    <s v="Activo"/>
    <m/>
    <s v="cliente se factura un solo valor a finales del mes tarea 21543490"/>
    <n v="1792186927001"/>
    <m/>
    <m/>
    <x v="10"/>
    <s v="RIO PALORA OE2-37 Y AV  RIO AMAZONAS"/>
    <m/>
    <n v="13669827"/>
    <s v="Nota de credito"/>
    <s v="002-011-000013260"/>
    <n v="-12.85"/>
    <n v="0"/>
    <n v="-12.85"/>
    <n v="0"/>
    <n v="-12.85"/>
    <n v="0"/>
    <n v="-3.7"/>
    <n v="-1.77"/>
    <n v="-1.93"/>
    <n v="-16.55"/>
    <n v="0"/>
    <n v="-16.55"/>
    <s v="No"/>
    <s v="imolina"/>
    <s v="Activo"/>
    <s v="05-09-2019 16:30:04"/>
    <s v="06-09-2019"/>
    <s v="06-09-2019 04:28:31"/>
    <m/>
    <s v="CHEQUE"/>
    <s v="JORGE ALBERTO  PADILLA PALADINES"/>
    <s v="TELCONET - Quito"/>
    <s v="COM"/>
    <m/>
    <s v="Empresa"/>
    <s v="Ventas Sucursal"/>
    <s v="002-011-000190603"/>
    <s v="Acuerdo Comercial"/>
    <m/>
    <m/>
    <m/>
    <m/>
    <m/>
    <s v="TELCONET - Quito"/>
    <m/>
    <m/>
  </r>
  <r>
    <d v="2019-10-01T00:00:00"/>
    <s v="systotelcojr"/>
    <s v="Activo"/>
    <m/>
    <s v="No se factura al cliente proporcionales tarea 23902275"/>
    <s v="1792186927001"/>
    <m/>
    <m/>
    <x v="10"/>
    <s v="RIO PALORA OE2-37 Y AV  RIO AMAZONAS"/>
    <m/>
    <s v="14181929"/>
    <s v="Nota de credito"/>
    <s v="002-011-000013405"/>
    <n v="-10.68"/>
    <n v="0"/>
    <n v="-10.68"/>
    <n v="0"/>
    <n v="-10.68"/>
    <n v="0"/>
    <n v="-3.08"/>
    <n v="-1.47"/>
    <n v="-1.6"/>
    <n v="-13.76"/>
    <n v="0"/>
    <n v="-13.76"/>
    <s v="No"/>
    <s v="imolina"/>
    <s v="Activo"/>
    <s v="21-10-2019 15:29:14"/>
    <s v="21-10-2019"/>
    <s v="21-10-2019 15:38:34"/>
    <m/>
    <s v="CHEQUE"/>
    <s v="JORGE ALBERTO  PADILLA PALADINES"/>
    <s v="TELCONET - Quito"/>
    <s v="COM"/>
    <m/>
    <s v="Empresa"/>
    <s v="Ventas"/>
    <s v="002-011-000198011"/>
    <s v="Acuerdo Comercial"/>
    <m/>
    <m/>
    <m/>
    <m/>
    <m/>
    <s v="TELCONET - Quito"/>
    <m/>
    <m/>
  </r>
  <r>
    <m/>
    <m/>
    <m/>
    <m/>
    <m/>
    <m/>
    <m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0">
  <r>
    <n v="38"/>
    <x v="0"/>
    <x v="0"/>
    <s v="FB"/>
    <s v="FACTURA BIENES"/>
    <n v="1442.48"/>
    <n v="23735003"/>
    <s v="000002187"/>
    <s v="001002"/>
    <s v="19-FEB-2019"/>
    <n v="1343.09"/>
    <n v="0"/>
    <n v="161.16999999999999"/>
    <n v="1504.26"/>
    <n v="0"/>
    <n v="61.779999999999973"/>
  </r>
  <r>
    <n v="62"/>
    <x v="0"/>
    <x v="0"/>
    <s v="FB"/>
    <s v="FACTURA BIENES"/>
    <n v="7518"/>
    <n v="24175803"/>
    <s v="000002391"/>
    <s v="001002"/>
    <s v="27-MAR-2019"/>
    <n v="7000"/>
    <n v="0"/>
    <n v="840"/>
    <n v="7840"/>
    <n v="0"/>
    <n v="322"/>
  </r>
  <r>
    <n v="63"/>
    <x v="0"/>
    <x v="0"/>
    <s v="FB"/>
    <s v="FACTURA BIENES"/>
    <n v="966.6"/>
    <n v="24176703"/>
    <s v="000002401"/>
    <s v="001002"/>
    <s v="27-MAR-2019"/>
    <n v="900"/>
    <n v="0"/>
    <n v="108"/>
    <n v="1008"/>
    <n v="0"/>
    <n v="41.399999999999977"/>
  </r>
  <r>
    <n v="64"/>
    <x v="0"/>
    <x v="0"/>
    <s v="FB"/>
    <s v="FACTURA BIENES"/>
    <n v="36067.07"/>
    <n v="24221703"/>
    <s v="000002375"/>
    <s v="001002"/>
    <s v="28-MAR-2019"/>
    <n v="33582"/>
    <n v="0"/>
    <n v="4029.84"/>
    <n v="37611.839999999997"/>
    <n v="0"/>
    <n v="1544.7699999999968"/>
  </r>
  <r>
    <n v="202"/>
    <x v="0"/>
    <x v="0"/>
    <s v="FB"/>
    <s v="FACTURA BIENES"/>
    <n v="67.66"/>
    <n v="26360403"/>
    <s v="000003434"/>
    <s v="001002"/>
    <s v="18-OCT-2019"/>
    <n v="63"/>
    <n v="0"/>
    <n v="7.56"/>
    <n v="70.56"/>
    <n v="0"/>
    <n v="2.9000000000000057"/>
  </r>
  <r>
    <n v="205"/>
    <x v="0"/>
    <x v="0"/>
    <s v="FB"/>
    <s v="FACTURA BIENES"/>
    <n v="571.37"/>
    <n v="26543503"/>
    <s v="000003492"/>
    <s v="001002"/>
    <s v="29-OCT-2019"/>
    <n v="532"/>
    <n v="0"/>
    <n v="63.84"/>
    <n v="595.84"/>
    <n v="0"/>
    <n v="24.470000000000027"/>
  </r>
  <r>
    <n v="250"/>
    <x v="1"/>
    <x v="1"/>
    <s v="FB"/>
    <s v="FACTURA BIENES"/>
    <n v="63484.14"/>
    <n v="23320103"/>
    <s v="000004304"/>
    <s v="001001"/>
    <s v="11-JAN-2019"/>
    <n v="59110"/>
    <n v="0"/>
    <n v="7093.2"/>
    <n v="66203.199999999997"/>
    <n v="0"/>
    <n v="2719.0599999999977"/>
  </r>
  <r>
    <n v="253"/>
    <x v="1"/>
    <x v="1"/>
    <s v="FB"/>
    <s v="FACTURA BIENES"/>
    <n v="69810"/>
    <n v="23679003"/>
    <s v="000004308"/>
    <s v="001001"/>
    <s v="14-FEB-2019"/>
    <n v="65000"/>
    <n v="0"/>
    <n v="7800"/>
    <n v="72800"/>
    <n v="0"/>
    <n v="2990"/>
  </r>
  <r>
    <n v="254"/>
    <x v="1"/>
    <x v="1"/>
    <s v="FB"/>
    <s v="FACTURA BIENES"/>
    <n v="77328"/>
    <n v="24395003"/>
    <s v="000004310"/>
    <s v="001001"/>
    <s v="18-APR-2019"/>
    <n v="72000"/>
    <n v="0"/>
    <n v="8640"/>
    <n v="80640"/>
    <n v="0"/>
    <n v="3312"/>
  </r>
  <r>
    <n v="255"/>
    <x v="1"/>
    <x v="1"/>
    <s v="FB"/>
    <s v="FACTURA BIENES"/>
    <n v="117066"/>
    <n v="24434003"/>
    <s v="000004309"/>
    <s v="001001"/>
    <s v="31-MAR-2019"/>
    <n v="109000"/>
    <n v="0"/>
    <n v="13080"/>
    <n v="122080"/>
    <n v="0"/>
    <n v="5014"/>
  </r>
  <r>
    <n v="256"/>
    <x v="1"/>
    <x v="1"/>
    <s v="FB"/>
    <s v="FACTURA BIENES"/>
    <n v="51552"/>
    <n v="24485303"/>
    <s v="000004311"/>
    <s v="001001"/>
    <s v="26-APR-2019"/>
    <n v="48000"/>
    <n v="0"/>
    <n v="5760"/>
    <n v="53760"/>
    <n v="0"/>
    <n v="2208"/>
  </r>
  <r>
    <n v="257"/>
    <x v="1"/>
    <x v="1"/>
    <s v="FB"/>
    <s v="FACTURA BIENES"/>
    <n v="25776"/>
    <n v="24655503"/>
    <s v="000004312"/>
    <s v="001001"/>
    <s v="16-MAY-2019"/>
    <n v="24000"/>
    <n v="0"/>
    <n v="2880"/>
    <n v="26880"/>
    <n v="0"/>
    <n v="1104"/>
  </r>
  <r>
    <n v="258"/>
    <x v="1"/>
    <x v="1"/>
    <s v="FB"/>
    <s v="FACTURA BIENES"/>
    <n v="51552"/>
    <n v="25956703"/>
    <s v="000004313"/>
    <s v="001001"/>
    <s v="10-SEP-2019"/>
    <n v="48000"/>
    <n v="0"/>
    <n v="5760"/>
    <n v="53760"/>
    <n v="0"/>
    <n v="2208"/>
  </r>
  <r>
    <n v="259"/>
    <x v="1"/>
    <x v="1"/>
    <s v="FB"/>
    <s v="FACTURA BIENES"/>
    <n v="51552"/>
    <n v="26583403"/>
    <s v="000004314"/>
    <s v="001001"/>
    <s v="31-OCT-2019"/>
    <n v="48000"/>
    <n v="0"/>
    <n v="5760"/>
    <n v="53760"/>
    <n v="51552"/>
    <n v="2208"/>
  </r>
  <r>
    <n v="260"/>
    <x v="1"/>
    <x v="1"/>
    <s v="FB"/>
    <s v="FACTURA BIENES"/>
    <n v="51552"/>
    <n v="26961903"/>
    <s v="000004315"/>
    <s v="001001"/>
    <s v="09-DEC-2019"/>
    <n v="48000"/>
    <n v="0"/>
    <n v="5760"/>
    <n v="53760"/>
    <n v="51552"/>
    <n v="2208"/>
  </r>
  <r>
    <n v="287"/>
    <x v="2"/>
    <x v="2"/>
    <s v="FB"/>
    <s v="FACTURA BIENES"/>
    <n v="60.32"/>
    <n v="26534203"/>
    <s v="000000125"/>
    <s v="001001"/>
    <s v="28,OCT,2019"/>
    <n v="56.16"/>
    <n v="0"/>
    <n v="6.74"/>
    <n v="62.9"/>
    <n v="0"/>
    <n v="2.5799999999999983"/>
  </r>
  <r>
    <n v="288"/>
    <x v="2"/>
    <x v="2"/>
    <s v="FB"/>
    <s v="FACTURA BIENES"/>
    <n v="76.25"/>
    <n v="26534403"/>
    <s v="000000124"/>
    <s v="001001"/>
    <s v="28,OCT,2019"/>
    <n v="71"/>
    <n v="0"/>
    <n v="8.52"/>
    <n v="79.52"/>
    <n v="0"/>
    <n v="3.269999999999996"/>
  </r>
  <r>
    <n v="289"/>
    <x v="2"/>
    <x v="2"/>
    <s v="FB"/>
    <s v="FACTURA BIENES"/>
    <n v="244.87"/>
    <n v="26783503"/>
    <s v="000000126"/>
    <s v="001001"/>
    <s v="26,NOV,2019"/>
    <n v="228"/>
    <n v="0"/>
    <n v="27.36"/>
    <n v="255.36"/>
    <n v="0"/>
    <n v="10.490000000000009"/>
  </r>
  <r>
    <n v="353"/>
    <x v="3"/>
    <x v="3"/>
    <s v="FB"/>
    <s v="FACTURA BIENES"/>
    <n v="329.4"/>
    <n v="26344603"/>
    <s v="011329327"/>
    <s v="001011"/>
    <s v="16-OCT-2019"/>
    <n v="300"/>
    <n v="0"/>
    <n v="36"/>
    <n v="336"/>
    <n v="0"/>
    <n v="6.6000000000000227"/>
  </r>
  <r>
    <n v="369"/>
    <x v="4"/>
    <x v="4"/>
    <s v="FB"/>
    <s v="FACTURA BIENES"/>
    <n v="6884.1"/>
    <n v="23686303"/>
    <s v="000287752"/>
    <s v="001001"/>
    <s v="14-FEB-2019"/>
    <n v="6409.78"/>
    <n v="0"/>
    <n v="769.17"/>
    <n v="7178.95"/>
    <n v="0"/>
    <n v="294.84999999999945"/>
  </r>
  <r>
    <n v="443"/>
    <x v="5"/>
    <x v="5"/>
    <s v="FR"/>
    <s v="FACT REEMBOLSO GASTOS X VALOR"/>
    <n v="10752"/>
    <n v="23374903"/>
    <s v="000000244"/>
    <s v="001001"/>
    <s v="16-JAN-2019"/>
    <n v="9600"/>
    <n v="0"/>
    <n v="1152"/>
    <n v="10752"/>
    <n v="0"/>
    <n v="0"/>
  </r>
  <r>
    <n v="446"/>
    <x v="5"/>
    <x v="5"/>
    <s v="FR"/>
    <s v="FACT REEMBOLSO GASTOS X VALOR"/>
    <n v="11340"/>
    <n v="24237603"/>
    <s v="000000252"/>
    <s v="001001"/>
    <s v="29-MAR-2019"/>
    <n v="10125"/>
    <n v="0"/>
    <n v="1215"/>
    <n v="11340"/>
    <n v="0"/>
    <n v="0"/>
  </r>
  <r>
    <n v="447"/>
    <x v="5"/>
    <x v="5"/>
    <s v="FR"/>
    <s v="FACT REEMBOLSO GASTOS X VALOR"/>
    <n v="10752"/>
    <n v="24237803"/>
    <s v="000000251"/>
    <s v="001001"/>
    <s v="29-MAR-2019"/>
    <n v="9600"/>
    <n v="0"/>
    <n v="1152"/>
    <n v="10752"/>
    <n v="0"/>
    <n v="0"/>
  </r>
  <r>
    <n v="448"/>
    <x v="5"/>
    <x v="5"/>
    <s v="FR"/>
    <s v="FACT REEMBOLSO GASTOS X VALOR"/>
    <n v="10752"/>
    <n v="24237903"/>
    <s v="000000250"/>
    <s v="001001"/>
    <s v="29-MAR-2019"/>
    <n v="9600"/>
    <n v="0"/>
    <n v="1152"/>
    <n v="10752"/>
    <n v="0"/>
    <n v="0"/>
  </r>
  <r>
    <n v="450"/>
    <x v="5"/>
    <x v="5"/>
    <s v="FR"/>
    <s v="FACT REEMBOLSO GASTOS X VALOR"/>
    <n v="22092"/>
    <n v="24528603"/>
    <s v="000000255"/>
    <s v="001001"/>
    <s v="30-APR-2019"/>
    <n v="19725"/>
    <n v="0"/>
    <n v="2367"/>
    <n v="22092"/>
    <n v="0"/>
    <n v="0"/>
  </r>
  <r>
    <n v="451"/>
    <x v="5"/>
    <x v="5"/>
    <s v="FR"/>
    <s v="FACT REEMBOLSO GASTOS X VALOR"/>
    <n v="20202"/>
    <n v="24556803"/>
    <s v="000000258"/>
    <s v="001001"/>
    <s v="07-MAY-2019"/>
    <n v="18037.5"/>
    <n v="0"/>
    <n v="2164.5"/>
    <n v="20202"/>
    <n v="0"/>
    <n v="0"/>
  </r>
  <r>
    <n v="453"/>
    <x v="5"/>
    <x v="5"/>
    <s v="FR"/>
    <s v="FACT REEMBOLSO GASTOS X VALOR"/>
    <n v="1737.5"/>
    <n v="24869003"/>
    <s v="000000259"/>
    <s v="001001"/>
    <s v="31-MAY-2019"/>
    <n v="1551.34"/>
    <n v="0"/>
    <n v="186.16"/>
    <n v="1737.5"/>
    <n v="0"/>
    <n v="0"/>
  </r>
  <r>
    <n v="455"/>
    <x v="5"/>
    <x v="5"/>
    <s v="FR"/>
    <s v="FACT REEMBOLSO GASTOS X VALOR"/>
    <n v="10752"/>
    <n v="24942003"/>
    <s v="000000263"/>
    <s v="001001"/>
    <s v="10-JUN-2019"/>
    <n v="9600"/>
    <n v="0"/>
    <n v="1152"/>
    <n v="10752"/>
    <n v="0"/>
    <n v="0"/>
  </r>
  <r>
    <n v="456"/>
    <x v="5"/>
    <x v="5"/>
    <s v="FR"/>
    <s v="FACT REEMBOLSO GASTOS X VALOR"/>
    <n v="2316.66"/>
    <n v="25184103"/>
    <s v="000000265"/>
    <s v="001001"/>
    <s v="27-JUN-2019"/>
    <n v="2068.4499999999998"/>
    <n v="0"/>
    <n v="248.21"/>
    <n v="2316.66"/>
    <n v="0"/>
    <n v="0"/>
  </r>
  <r>
    <n v="458"/>
    <x v="5"/>
    <x v="5"/>
    <s v="FR"/>
    <s v="FACT REEMBOLSO GASTOS X VALOR"/>
    <n v="10752"/>
    <n v="25272203"/>
    <s v="000000278"/>
    <s v="001001"/>
    <s v="08-JUL-2019"/>
    <n v="9600"/>
    <n v="0"/>
    <n v="1152"/>
    <n v="10752"/>
    <n v="0"/>
    <n v="0"/>
  </r>
  <r>
    <n v="460"/>
    <x v="5"/>
    <x v="5"/>
    <s v="FR"/>
    <s v="FACT REEMBOLSO GASTOS X VALOR"/>
    <n v="10752"/>
    <n v="25606703"/>
    <s v="000000281"/>
    <s v="001001"/>
    <s v="12-AUG-2019"/>
    <n v="9600"/>
    <n v="0"/>
    <n v="1152"/>
    <n v="10752"/>
    <n v="0"/>
    <n v="0"/>
  </r>
  <r>
    <n v="462"/>
    <x v="5"/>
    <x v="5"/>
    <s v="FR"/>
    <s v="FACT REEMBOLSO GASTOS X VALOR"/>
    <n v="10752"/>
    <n v="26002303"/>
    <s v="000000285"/>
    <s v="001001"/>
    <s v="13-SEP-2019"/>
    <n v="9600"/>
    <n v="0"/>
    <n v="1152"/>
    <n v="10752"/>
    <n v="0"/>
    <n v="0"/>
  </r>
  <r>
    <n v="464"/>
    <x v="5"/>
    <x v="5"/>
    <s v="FR"/>
    <s v="FACT REEMBOLSO GASTOS X VALOR"/>
    <n v="10752"/>
    <n v="26509503"/>
    <s v="000000296"/>
    <s v="001001"/>
    <s v="26-OCT-2019"/>
    <n v="9600"/>
    <n v="0"/>
    <n v="1152"/>
    <n v="10752"/>
    <n v="0"/>
    <n v="0"/>
  </r>
  <r>
    <n v="467"/>
    <x v="5"/>
    <x v="5"/>
    <s v="FR"/>
    <s v="FACT REEMBOLSO GASTOS X VALOR"/>
    <n v="4009.6"/>
    <n v="26759503"/>
    <s v="000000301"/>
    <s v="001001"/>
    <s v="22-NOV-2019"/>
    <n v="3580"/>
    <n v="0"/>
    <n v="429.6"/>
    <n v="4009.6"/>
    <n v="0"/>
    <n v="0"/>
  </r>
  <r>
    <n v="468"/>
    <x v="5"/>
    <x v="5"/>
    <s v="FR"/>
    <s v="FACT REEMBOLSO GASTOS X VALOR"/>
    <n v="10752"/>
    <n v="26760103"/>
    <s v="000000300"/>
    <s v="001001"/>
    <s v="22-NOV-2019"/>
    <n v="9600"/>
    <n v="0"/>
    <n v="1152"/>
    <n v="10752"/>
    <n v="0"/>
    <n v="0"/>
  </r>
  <r>
    <n v="469"/>
    <x v="5"/>
    <x v="5"/>
    <s v="FR"/>
    <s v="FACT REEMBOLSO GASTOS X VALOR"/>
    <n v="10752"/>
    <n v="26919303"/>
    <s v="000000303"/>
    <s v="001001"/>
    <s v="04-DEC-2019"/>
    <n v="9600"/>
    <n v="0"/>
    <n v="1152"/>
    <n v="10752"/>
    <n v="0"/>
    <n v="0"/>
  </r>
  <r>
    <n v="1"/>
    <x v="0"/>
    <x v="0"/>
    <s v="FV"/>
    <s v="FACTURAS SERVICIOS"/>
    <n v="2876.14"/>
    <n v="23250403"/>
    <s v="000001823"/>
    <s v="001002"/>
    <s v="03-JAN-2019"/>
    <n v="2830.85"/>
    <n v="0"/>
    <n v="339.7"/>
    <n v="3170.5499999999997"/>
    <n v="0"/>
    <n v="294.40999999999985"/>
  </r>
  <r>
    <n v="2"/>
    <x v="0"/>
    <x v="0"/>
    <s v="FV"/>
    <s v="FACTURAS SERVICIOS"/>
    <n v="1127.76"/>
    <n v="23250503"/>
    <s v="000001825"/>
    <s v="001002"/>
    <s v="03-JAN-2019"/>
    <n v="1110"/>
    <n v="0"/>
    <n v="133.19999999999999"/>
    <n v="1243.2"/>
    <n v="0"/>
    <n v="115.44000000000005"/>
  </r>
  <r>
    <n v="3"/>
    <x v="0"/>
    <x v="0"/>
    <s v="FV"/>
    <s v="FACTURAS SERVICIOS"/>
    <n v="2895.6"/>
    <n v="23250603"/>
    <s v="000001824"/>
    <s v="001002"/>
    <s v="03-JAN-2019"/>
    <n v="2850"/>
    <n v="0"/>
    <n v="342"/>
    <n v="3192"/>
    <n v="0"/>
    <n v="296.40000000000009"/>
  </r>
  <r>
    <n v="4"/>
    <x v="0"/>
    <x v="0"/>
    <s v="FV"/>
    <s v="FACTURAS SERVICIOS"/>
    <n v="2876.14"/>
    <n v="23250703"/>
    <s v="000001822"/>
    <s v="001002"/>
    <s v="03-JAN-2019"/>
    <n v="2830.85"/>
    <n v="0"/>
    <n v="339.7"/>
    <n v="3170.5499999999997"/>
    <n v="0"/>
    <n v="294.40999999999985"/>
  </r>
  <r>
    <n v="5"/>
    <x v="0"/>
    <x v="0"/>
    <s v="FV"/>
    <s v="FACTURAS SERVICIOS"/>
    <n v="32356.29"/>
    <n v="23250803"/>
    <s v="000001821"/>
    <s v="001002"/>
    <s v="03-JAN-2019"/>
    <n v="31846.74"/>
    <n v="0"/>
    <n v="3821.61"/>
    <n v="35668.35"/>
    <n v="0"/>
    <n v="3312.0599999999977"/>
  </r>
  <r>
    <n v="6"/>
    <x v="0"/>
    <x v="0"/>
    <s v="FV"/>
    <s v="FACTURAS SERVICIOS"/>
    <n v="30321.63"/>
    <n v="23250903"/>
    <s v="000001820"/>
    <s v="001002"/>
    <s v="03-JAN-2019"/>
    <n v="29844.12"/>
    <n v="0"/>
    <n v="3581.29"/>
    <n v="33425.409999999996"/>
    <n v="0"/>
    <n v="3103.7799999999952"/>
  </r>
  <r>
    <n v="7"/>
    <x v="0"/>
    <x v="0"/>
    <s v="FV"/>
    <s v="FACTURAS SERVICIOS"/>
    <n v="508"/>
    <n v="23309403"/>
    <s v="000001926"/>
    <s v="001002"/>
    <s v="10-JAN-2019"/>
    <n v="500"/>
    <n v="0"/>
    <n v="60"/>
    <n v="560"/>
    <n v="0"/>
    <n v="52"/>
  </r>
  <r>
    <n v="8"/>
    <x v="0"/>
    <x v="0"/>
    <s v="FV"/>
    <s v="FACTURAS SERVICIOS"/>
    <n v="812.8"/>
    <n v="23309603"/>
    <s v="000001925"/>
    <s v="001002"/>
    <s v="10-JAN-2019"/>
    <n v="800"/>
    <n v="0"/>
    <n v="96"/>
    <n v="896"/>
    <n v="0"/>
    <n v="83.200000000000045"/>
  </r>
  <r>
    <n v="9"/>
    <x v="0"/>
    <x v="0"/>
    <s v="FV"/>
    <s v="FACTURAS SERVICIOS"/>
    <n v="457.2"/>
    <n v="23309703"/>
    <s v="000001924"/>
    <s v="001002"/>
    <s v="10-JAN-2019"/>
    <n v="450"/>
    <n v="0"/>
    <n v="54"/>
    <n v="504"/>
    <n v="0"/>
    <n v="46.800000000000011"/>
  </r>
  <r>
    <n v="10"/>
    <x v="0"/>
    <x v="0"/>
    <s v="FV"/>
    <s v="FACTURAS SERVICIOS"/>
    <n v="711.2"/>
    <n v="23309903"/>
    <s v="000001923"/>
    <s v="001002"/>
    <s v="10-JAN-2019"/>
    <n v="700"/>
    <n v="0"/>
    <n v="84"/>
    <n v="784"/>
    <n v="0"/>
    <n v="72.799999999999955"/>
  </r>
  <r>
    <n v="11"/>
    <x v="0"/>
    <x v="0"/>
    <s v="FV"/>
    <s v="FACTURAS SERVICIOS"/>
    <n v="812.8"/>
    <n v="23310003"/>
    <s v="000001922"/>
    <s v="001002"/>
    <s v="10-JAN-2019"/>
    <n v="800"/>
    <n v="0"/>
    <n v="96"/>
    <n v="896"/>
    <n v="0"/>
    <n v="83.200000000000045"/>
  </r>
  <r>
    <n v="12"/>
    <x v="0"/>
    <x v="0"/>
    <s v="FV"/>
    <s v="FACTURAS SERVICIOS"/>
    <n v="711.2"/>
    <n v="23310403"/>
    <s v="000001928"/>
    <s v="001002"/>
    <s v="10-JAN-2019"/>
    <n v="700"/>
    <n v="0"/>
    <n v="84"/>
    <n v="784"/>
    <n v="0"/>
    <n v="72.799999999999955"/>
  </r>
  <r>
    <n v="13"/>
    <x v="0"/>
    <x v="0"/>
    <s v="FV"/>
    <s v="FACTURAS SERVICIOS"/>
    <n v="812.8"/>
    <n v="23319603"/>
    <s v="000001927"/>
    <s v="001002"/>
    <s v="11-JAN-2019"/>
    <n v="800"/>
    <n v="0"/>
    <n v="96"/>
    <n v="896"/>
    <n v="0"/>
    <n v="83.200000000000045"/>
  </r>
  <r>
    <n v="14"/>
    <x v="0"/>
    <x v="0"/>
    <s v="FV"/>
    <s v="FACTURAS SERVICIOS"/>
    <n v="711.2"/>
    <n v="23319703"/>
    <s v="000001929"/>
    <s v="001002"/>
    <s v="11-JAN-2019"/>
    <n v="700"/>
    <n v="0"/>
    <n v="84"/>
    <n v="784"/>
    <n v="0"/>
    <n v="72.799999999999955"/>
  </r>
  <r>
    <n v="15"/>
    <x v="0"/>
    <x v="0"/>
    <s v="FV"/>
    <s v="FACTURAS SERVICIOS"/>
    <n v="231.34"/>
    <n v="23362703"/>
    <s v="000001953"/>
    <s v="001002"/>
    <s v="16-JAN-2019"/>
    <n v="227.69"/>
    <n v="0"/>
    <n v="27.32"/>
    <n v="255.01"/>
    <n v="0"/>
    <n v="23.669999999999987"/>
  </r>
  <r>
    <n v="16"/>
    <x v="0"/>
    <x v="0"/>
    <s v="FV"/>
    <s v="FACTURAS SERVICIOS"/>
    <n v="1536.75"/>
    <n v="23362803"/>
    <s v="000001947"/>
    <s v="001002"/>
    <s v="16-JAN-2019"/>
    <n v="1512.55"/>
    <n v="0"/>
    <n v="181.51"/>
    <n v="1694.06"/>
    <n v="0"/>
    <n v="157.30999999999995"/>
  </r>
  <r>
    <n v="17"/>
    <x v="0"/>
    <x v="0"/>
    <s v="FV"/>
    <s v="FACTURAS SERVICIOS"/>
    <n v="1524"/>
    <n v="23380603"/>
    <s v="000001959"/>
    <s v="001002"/>
    <s v="17-JAN-2019"/>
    <n v="1500"/>
    <n v="0"/>
    <n v="180"/>
    <n v="1680"/>
    <n v="0"/>
    <n v="156"/>
  </r>
  <r>
    <n v="18"/>
    <x v="0"/>
    <x v="0"/>
    <s v="FV"/>
    <s v="FACTURAS SERVICIOS"/>
    <n v="762"/>
    <n v="23380903"/>
    <s v="000001958"/>
    <s v="001002"/>
    <s v="17-JAN-2019"/>
    <n v="750"/>
    <n v="0"/>
    <n v="90"/>
    <n v="840"/>
    <n v="0"/>
    <n v="78"/>
  </r>
  <r>
    <n v="19"/>
    <x v="0"/>
    <x v="0"/>
    <s v="FV"/>
    <s v="FACTURAS SERVICIOS"/>
    <n v="5080"/>
    <n v="23431303"/>
    <s v="000001863"/>
    <s v="001002"/>
    <s v="22-JAN-2019"/>
    <n v="5000"/>
    <n v="0"/>
    <n v="600"/>
    <n v="5600"/>
    <n v="0"/>
    <n v="520"/>
  </r>
  <r>
    <n v="20"/>
    <x v="0"/>
    <x v="0"/>
    <s v="FV"/>
    <s v="FACTURAS SERVICIOS"/>
    <n v="152.4"/>
    <n v="23473603"/>
    <s v="000001963"/>
    <s v="001002"/>
    <s v="24-JAN-2019"/>
    <n v="150"/>
    <n v="0"/>
    <n v="18"/>
    <n v="168"/>
    <n v="0"/>
    <n v="15.599999999999994"/>
  </r>
  <r>
    <n v="21"/>
    <x v="0"/>
    <x v="0"/>
    <s v="FV"/>
    <s v="FACTURAS SERVICIOS"/>
    <n v="48119.91"/>
    <n v="23494403"/>
    <s v="000001951"/>
    <s v="001002"/>
    <s v="28-JAN-2019"/>
    <n v="47362.12"/>
    <n v="0"/>
    <n v="5683.45"/>
    <n v="53045.57"/>
    <n v="0"/>
    <n v="4925.6599999999962"/>
  </r>
  <r>
    <n v="22"/>
    <x v="0"/>
    <x v="0"/>
    <s v="FV"/>
    <s v="FACTURAS SERVICIOS"/>
    <n v="2091.7399999999998"/>
    <n v="23518103"/>
    <s v="000001819"/>
    <s v="001002"/>
    <s v="29-JAN-2019"/>
    <n v="2058.8000000000002"/>
    <n v="0"/>
    <n v="247.06"/>
    <n v="2305.86"/>
    <n v="0"/>
    <n v="214.12000000000035"/>
  </r>
  <r>
    <n v="23"/>
    <x v="0"/>
    <x v="0"/>
    <s v="FV"/>
    <s v="FACTURAS SERVICIOS"/>
    <n v="33027.06"/>
    <n v="23592803"/>
    <s v="000002002"/>
    <s v="001002"/>
    <s v="05-FEB-2019"/>
    <n v="32506.95"/>
    <n v="0"/>
    <n v="3900.83"/>
    <n v="36407.78"/>
    <n v="0"/>
    <n v="3380.7200000000012"/>
  </r>
  <r>
    <n v="24"/>
    <x v="0"/>
    <x v="0"/>
    <s v="FV"/>
    <s v="FACTURAS SERVICIOS"/>
    <n v="30950.19"/>
    <n v="23592903"/>
    <s v="000002003"/>
    <s v="001002"/>
    <s v="05-FEB-2019"/>
    <n v="30462.79"/>
    <n v="0"/>
    <n v="3655.53"/>
    <n v="34118.32"/>
    <n v="0"/>
    <n v="3168.130000000001"/>
  </r>
  <r>
    <n v="25"/>
    <x v="0"/>
    <x v="0"/>
    <s v="FV"/>
    <s v="FACTURAS SERVICIOS"/>
    <n v="2935.76"/>
    <n v="23593303"/>
    <s v="000002004"/>
    <s v="001002"/>
    <s v="05-FEB-2019"/>
    <n v="2889.53"/>
    <n v="0"/>
    <n v="346.74"/>
    <n v="3236.2700000000004"/>
    <n v="0"/>
    <n v="300.51000000000022"/>
  </r>
  <r>
    <n v="26"/>
    <x v="0"/>
    <x v="0"/>
    <s v="FV"/>
    <s v="FACTURAS SERVICIOS"/>
    <n v="2935.76"/>
    <n v="23593403"/>
    <s v="000002005"/>
    <s v="001002"/>
    <s v="05-FEB-2019"/>
    <n v="2889.53"/>
    <n v="0"/>
    <n v="346.74"/>
    <n v="3236.2700000000004"/>
    <n v="0"/>
    <n v="300.51000000000022"/>
  </r>
  <r>
    <n v="27"/>
    <x v="0"/>
    <x v="0"/>
    <s v="FV"/>
    <s v="FACTURAS SERVICIOS"/>
    <n v="2955.63"/>
    <n v="23593503"/>
    <s v="000002006"/>
    <s v="001002"/>
    <s v="05-FEB-2019"/>
    <n v="2909.08"/>
    <n v="0"/>
    <n v="349.09"/>
    <n v="3258.17"/>
    <n v="0"/>
    <n v="302.53999999999996"/>
  </r>
  <r>
    <n v="28"/>
    <x v="0"/>
    <x v="0"/>
    <s v="FV"/>
    <s v="FACTURAS SERVICIOS"/>
    <n v="1151.1400000000001"/>
    <n v="23593603"/>
    <s v="000002007"/>
    <s v="001002"/>
    <s v="05-FEB-2019"/>
    <n v="1133.01"/>
    <n v="0"/>
    <n v="135.96"/>
    <n v="1268.97"/>
    <n v="0"/>
    <n v="117.82999999999993"/>
  </r>
  <r>
    <n v="29"/>
    <x v="0"/>
    <x v="0"/>
    <s v="FV"/>
    <s v="FACTURAS SERVICIOS"/>
    <n v="5080"/>
    <n v="23656303"/>
    <s v="000002008"/>
    <s v="001002"/>
    <s v="12-FEB-2019"/>
    <n v="5000"/>
    <n v="0"/>
    <n v="600"/>
    <n v="5600"/>
    <n v="0"/>
    <n v="520"/>
  </r>
  <r>
    <n v="30"/>
    <x v="0"/>
    <x v="0"/>
    <s v="FV"/>
    <s v="FACTURAS SERVICIOS"/>
    <n v="2135.1"/>
    <n v="23656503"/>
    <s v="000002009"/>
    <s v="001002"/>
    <s v="12-FEB-2019"/>
    <n v="2101.48"/>
    <n v="0"/>
    <n v="252.18"/>
    <n v="2353.66"/>
    <n v="0"/>
    <n v="218.55999999999995"/>
  </r>
  <r>
    <n v="32"/>
    <x v="0"/>
    <x v="0"/>
    <s v="FV"/>
    <s v="FACTURAS SERVICIOS"/>
    <n v="628.59"/>
    <n v="23716403"/>
    <s v="000002212"/>
    <s v="001002"/>
    <s v="18-FEB-2019"/>
    <n v="618.69000000000005"/>
    <n v="0"/>
    <n v="74.239999999999995"/>
    <n v="692.93000000000006"/>
    <n v="0"/>
    <n v="64.340000000000032"/>
  </r>
  <r>
    <n v="33"/>
    <x v="0"/>
    <x v="0"/>
    <s v="FV"/>
    <s v="FACTURAS SERVICIOS"/>
    <n v="670.78"/>
    <n v="23716603"/>
    <s v="000002213"/>
    <s v="001002"/>
    <s v="18-FEB-2019"/>
    <n v="660.21"/>
    <n v="0"/>
    <n v="79.23"/>
    <n v="739.44"/>
    <n v="0"/>
    <n v="68.660000000000082"/>
  </r>
  <r>
    <n v="34"/>
    <x v="0"/>
    <x v="0"/>
    <s v="FV"/>
    <s v="FACTURAS SERVICIOS"/>
    <n v="59.62"/>
    <n v="23716803"/>
    <s v="000002214"/>
    <s v="001002"/>
    <s v="18-FEB-2019"/>
    <n v="58.68"/>
    <n v="0"/>
    <n v="7.04"/>
    <n v="65.72"/>
    <n v="0"/>
    <n v="6.1000000000000014"/>
  </r>
  <r>
    <n v="35"/>
    <x v="0"/>
    <x v="0"/>
    <s v="FV"/>
    <s v="FACTURAS SERVICIOS"/>
    <n v="59.62"/>
    <n v="23717003"/>
    <s v="000002215"/>
    <s v="001002"/>
    <s v="18-FEB-2019"/>
    <n v="58.68"/>
    <n v="0"/>
    <n v="7.04"/>
    <n v="65.72"/>
    <n v="0"/>
    <n v="6.1000000000000014"/>
  </r>
  <r>
    <n v="36"/>
    <x v="0"/>
    <x v="0"/>
    <s v="FV"/>
    <s v="FACTURAS SERVICIOS"/>
    <n v="60.03"/>
    <n v="23717203"/>
    <s v="000002216"/>
    <s v="001002"/>
    <s v="18-FEB-2019"/>
    <n v="59.08"/>
    <n v="0"/>
    <n v="7.09"/>
    <n v="66.17"/>
    <n v="0"/>
    <n v="6.1400000000000006"/>
  </r>
  <r>
    <n v="37"/>
    <x v="0"/>
    <x v="0"/>
    <s v="FV"/>
    <s v="FACTURAS SERVICIOS"/>
    <n v="23.38"/>
    <n v="23717403"/>
    <s v="000002217"/>
    <s v="001002"/>
    <s v="18-FEB-2019"/>
    <n v="23.01"/>
    <n v="0"/>
    <n v="2.76"/>
    <n v="25.770000000000003"/>
    <n v="0"/>
    <n v="2.3900000000000041"/>
  </r>
  <r>
    <n v="39"/>
    <x v="0"/>
    <x v="0"/>
    <s v="FV"/>
    <s v="FACTURAS SERVICIOS"/>
    <n v="14852.62"/>
    <n v="23752903"/>
    <s v="000002219"/>
    <s v="001002"/>
    <s v="20-FEB-2019"/>
    <n v="14618.72"/>
    <n v="0"/>
    <n v="1754.25"/>
    <n v="16372.97"/>
    <n v="0"/>
    <n v="1520.3499999999985"/>
  </r>
  <r>
    <n v="40"/>
    <x v="0"/>
    <x v="0"/>
    <s v="FV"/>
    <s v="FACTURAS SERVICIOS"/>
    <n v="874.07"/>
    <n v="23774203"/>
    <s v="000002198"/>
    <s v="001002"/>
    <s v="21-FEB-2019"/>
    <n v="860.31"/>
    <n v="0"/>
    <n v="103.24"/>
    <n v="963.55"/>
    <n v="0"/>
    <n v="89.479999999999905"/>
  </r>
  <r>
    <n v="41"/>
    <x v="0"/>
    <x v="0"/>
    <s v="FV"/>
    <s v="FACTURAS SERVICIOS"/>
    <n v="30480"/>
    <n v="23807703"/>
    <s v="000002235"/>
    <s v="001002"/>
    <s v="22-FEB-2019"/>
    <n v="30000"/>
    <n v="0"/>
    <n v="3600"/>
    <n v="33600"/>
    <n v="0"/>
    <n v="3120"/>
  </r>
  <r>
    <n v="42"/>
    <x v="0"/>
    <x v="0"/>
    <s v="FV"/>
    <s v="FACTURAS SERVICIOS"/>
    <n v="22352"/>
    <n v="23808403"/>
    <s v="000002098"/>
    <s v="001002"/>
    <s v="22-FEB-2019"/>
    <n v="22000"/>
    <n v="0"/>
    <n v="2640"/>
    <n v="24640"/>
    <n v="0"/>
    <n v="2288"/>
  </r>
  <r>
    <n v="43"/>
    <x v="0"/>
    <x v="0"/>
    <s v="FV"/>
    <s v="FACTURAS SERVICIOS"/>
    <n v="50.8"/>
    <n v="23840503"/>
    <s v="000002117"/>
    <s v="001002"/>
    <s v="26-FEB-2019"/>
    <n v="50"/>
    <n v="0"/>
    <n v="6"/>
    <n v="56"/>
    <n v="0"/>
    <n v="5.2000000000000028"/>
  </r>
  <r>
    <n v="44"/>
    <x v="0"/>
    <x v="0"/>
    <s v="FV"/>
    <s v="FACTURAS SERVICIOS"/>
    <n v="101.6"/>
    <n v="23840703"/>
    <s v="000002110"/>
    <s v="001002"/>
    <s v="26-FEB-2019"/>
    <n v="100"/>
    <n v="0"/>
    <n v="12"/>
    <n v="112"/>
    <n v="0"/>
    <n v="10.400000000000006"/>
  </r>
  <r>
    <n v="45"/>
    <x v="0"/>
    <x v="0"/>
    <s v="FV"/>
    <s v="FACTURAS SERVICIOS"/>
    <n v="43.37"/>
    <n v="23841103"/>
    <s v="000002211"/>
    <s v="001002"/>
    <s v="26-FEB-2019"/>
    <n v="42.68"/>
    <n v="0"/>
    <n v="5.12"/>
    <n v="47.8"/>
    <n v="0"/>
    <n v="4.43"/>
  </r>
  <r>
    <n v="46"/>
    <x v="0"/>
    <x v="0"/>
    <s v="FV"/>
    <s v="FACTURAS SERVICIOS"/>
    <n v="1151.1400000000001"/>
    <n v="23963703"/>
    <s v="000002275"/>
    <s v="001002"/>
    <s v="07-MAR-2019"/>
    <n v="1133.01"/>
    <n v="0"/>
    <n v="135.96"/>
    <n v="1268.97"/>
    <n v="0"/>
    <n v="117.82999999999993"/>
  </r>
  <r>
    <n v="47"/>
    <x v="0"/>
    <x v="0"/>
    <s v="FV"/>
    <s v="FACTURAS SERVICIOS"/>
    <n v="2955.63"/>
    <n v="23963903"/>
    <s v="000002249"/>
    <s v="001002"/>
    <s v="07-MAR-2019"/>
    <n v="2909.08"/>
    <n v="0"/>
    <n v="349.09"/>
    <n v="3258.17"/>
    <n v="0"/>
    <n v="302.53999999999996"/>
  </r>
  <r>
    <n v="48"/>
    <x v="0"/>
    <x v="0"/>
    <s v="FV"/>
    <s v="FACTURAS SERVICIOS"/>
    <n v="2935.76"/>
    <n v="23964103"/>
    <s v="000002248"/>
    <s v="001002"/>
    <s v="07-MAR-2019"/>
    <n v="2889.53"/>
    <n v="0"/>
    <n v="346.74"/>
    <n v="3236.2700000000004"/>
    <n v="0"/>
    <n v="300.51000000000022"/>
  </r>
  <r>
    <n v="49"/>
    <x v="0"/>
    <x v="0"/>
    <s v="FV"/>
    <s v="FACTURAS SERVICIOS"/>
    <n v="2935.76"/>
    <n v="23964303"/>
    <s v="000002247"/>
    <s v="001002"/>
    <s v="07-MAR-2019"/>
    <n v="2889.53"/>
    <n v="0"/>
    <n v="346.74"/>
    <n v="3236.2700000000004"/>
    <n v="0"/>
    <n v="300.51000000000022"/>
  </r>
  <r>
    <n v="50"/>
    <x v="0"/>
    <x v="0"/>
    <s v="FV"/>
    <s v="FACTURAS SERVICIOS"/>
    <n v="30950.19"/>
    <n v="23964403"/>
    <s v="000002246"/>
    <s v="001002"/>
    <s v="07-MAR-2019"/>
    <n v="30462.79"/>
    <n v="0"/>
    <n v="3655.53"/>
    <n v="34118.32"/>
    <n v="0"/>
    <n v="3168.130000000001"/>
  </r>
  <r>
    <n v="51"/>
    <x v="0"/>
    <x v="0"/>
    <s v="FV"/>
    <s v="FACTURAS SERVICIOS"/>
    <n v="33027.06"/>
    <n v="23964603"/>
    <s v="000002245"/>
    <s v="001002"/>
    <s v="07-MAR-2019"/>
    <n v="32506.95"/>
    <n v="0"/>
    <n v="3900.83"/>
    <n v="36407.78"/>
    <n v="0"/>
    <n v="3380.7200000000012"/>
  </r>
  <r>
    <n v="54"/>
    <x v="0"/>
    <x v="0"/>
    <s v="FV"/>
    <s v="FACTURAS SERVICIOS"/>
    <n v="304.8"/>
    <n v="23989703"/>
    <s v="000002366"/>
    <s v="001002"/>
    <s v="11-MAR-2019"/>
    <n v="300"/>
    <n v="0"/>
    <n v="36"/>
    <n v="336"/>
    <n v="0"/>
    <n v="31.199999999999989"/>
  </r>
  <r>
    <n v="55"/>
    <x v="0"/>
    <x v="0"/>
    <s v="FV"/>
    <s v="FACTURAS SERVICIOS"/>
    <n v="73.150000000000006"/>
    <n v="23989803"/>
    <s v="000002359"/>
    <s v="001002"/>
    <s v="11-MAR-2019"/>
    <n v="72"/>
    <n v="0"/>
    <n v="8.64"/>
    <n v="80.64"/>
    <n v="0"/>
    <n v="7.4899999999999949"/>
  </r>
  <r>
    <n v="56"/>
    <x v="0"/>
    <x v="0"/>
    <s v="FV"/>
    <s v="FACTURAS SERVICIOS"/>
    <n v="812.8"/>
    <n v="23990003"/>
    <s v="000002361"/>
    <s v="001002"/>
    <s v="11-MAR-2019"/>
    <n v="800"/>
    <n v="0"/>
    <n v="96"/>
    <n v="896"/>
    <n v="0"/>
    <n v="83.200000000000045"/>
  </r>
  <r>
    <n v="57"/>
    <x v="0"/>
    <x v="0"/>
    <s v="FV"/>
    <s v="FACTURAS SERVICIOS"/>
    <n v="1122.57"/>
    <n v="23990103"/>
    <s v="000002360"/>
    <s v="001002"/>
    <s v="11-MAR-2019"/>
    <n v="1104.8900000000001"/>
    <n v="0"/>
    <n v="132.59"/>
    <n v="1237.48"/>
    <n v="0"/>
    <n v="114.91000000000008"/>
  </r>
  <r>
    <n v="58"/>
    <x v="0"/>
    <x v="0"/>
    <s v="FV"/>
    <s v="FACTURAS SERVICIOS"/>
    <n v="3268.76"/>
    <n v="24040903"/>
    <s v="000002368"/>
    <s v="001002"/>
    <s v="14-MAR-2019"/>
    <n v="3217.29"/>
    <n v="0"/>
    <n v="386.07"/>
    <n v="3603.36"/>
    <n v="0"/>
    <n v="334.59999999999991"/>
  </r>
  <r>
    <n v="59"/>
    <x v="0"/>
    <x v="0"/>
    <s v="FV"/>
    <s v="FACTURAS SERVICIOS"/>
    <n v="4423.0200000000004"/>
    <n v="24108403"/>
    <s v="000002352"/>
    <s v="001002"/>
    <s v="20-MAR-2019"/>
    <n v="4353.37"/>
    <n v="0"/>
    <n v="522.4"/>
    <n v="4875.7699999999995"/>
    <n v="0"/>
    <n v="452.74999999999909"/>
  </r>
  <r>
    <n v="60"/>
    <x v="0"/>
    <x v="0"/>
    <s v="FV"/>
    <s v="FACTURAS SERVICIOS"/>
    <n v="304.8"/>
    <n v="24169603"/>
    <s v="000002362"/>
    <s v="001002"/>
    <s v="26-MAR-2019"/>
    <n v="300"/>
    <n v="0"/>
    <n v="36"/>
    <n v="336"/>
    <n v="0"/>
    <n v="31.199999999999989"/>
  </r>
  <r>
    <n v="61"/>
    <x v="0"/>
    <x v="0"/>
    <s v="FV"/>
    <s v="FACTURAS SERVICIOS"/>
    <n v="254"/>
    <n v="24169803"/>
    <s v="000002355"/>
    <s v="001002"/>
    <s v="26-MAR-2019"/>
    <n v="250"/>
    <n v="0"/>
    <n v="30"/>
    <n v="280"/>
    <n v="0"/>
    <n v="26"/>
  </r>
  <r>
    <n v="65"/>
    <x v="0"/>
    <x v="0"/>
    <s v="FV"/>
    <s v="FACTURAS SERVICIOS"/>
    <n v="2135.1"/>
    <n v="24221803"/>
    <s v="000002251"/>
    <s v="001002"/>
    <s v="28-MAR-2019"/>
    <n v="2101.48"/>
    <n v="0"/>
    <n v="252.18"/>
    <n v="2353.66"/>
    <n v="0"/>
    <n v="218.55999999999995"/>
  </r>
  <r>
    <n v="66"/>
    <x v="0"/>
    <x v="0"/>
    <s v="FV"/>
    <s v="FACTURAS SERVICIOS"/>
    <n v="5080"/>
    <n v="24221903"/>
    <s v="000002250"/>
    <s v="001002"/>
    <s v="28-MAR-2019"/>
    <n v="5000"/>
    <n v="0"/>
    <n v="600"/>
    <n v="5600"/>
    <n v="0"/>
    <n v="520"/>
  </r>
  <r>
    <n v="67"/>
    <x v="0"/>
    <x v="0"/>
    <s v="FV"/>
    <s v="FACTURAS SERVICIOS"/>
    <n v="1151.1400000000001"/>
    <n v="24268803"/>
    <s v="000002431"/>
    <s v="001002"/>
    <s v="04-APR-2019"/>
    <n v="1133.01"/>
    <n v="0"/>
    <n v="135.96"/>
    <n v="1268.97"/>
    <n v="0"/>
    <n v="117.82999999999993"/>
  </r>
  <r>
    <n v="68"/>
    <x v="0"/>
    <x v="0"/>
    <s v="FV"/>
    <s v="FACTURAS SERVICIOS"/>
    <n v="2955.63"/>
    <n v="24268903"/>
    <s v="000002436"/>
    <s v="001002"/>
    <s v="04-APR-2019"/>
    <n v="2909.08"/>
    <n v="0"/>
    <n v="349.09"/>
    <n v="3258.17"/>
    <n v="0"/>
    <n v="302.53999999999996"/>
  </r>
  <r>
    <n v="69"/>
    <x v="0"/>
    <x v="0"/>
    <s v="FV"/>
    <s v="FACTURAS SERVICIOS"/>
    <n v="30950.19"/>
    <n v="24269003"/>
    <s v="000002433"/>
    <s v="001002"/>
    <s v="04-APR-2019"/>
    <n v="30462.79"/>
    <n v="0"/>
    <n v="3655.53"/>
    <n v="34118.32"/>
    <n v="0"/>
    <n v="3168.130000000001"/>
  </r>
  <r>
    <n v="70"/>
    <x v="0"/>
    <x v="0"/>
    <s v="FV"/>
    <s v="FACTURAS SERVICIOS"/>
    <n v="4631.9399999999996"/>
    <n v="24362303"/>
    <s v="000002526"/>
    <s v="001002"/>
    <s v="16-APR-2019"/>
    <n v="4559"/>
    <n v="0"/>
    <n v="547.08000000000004"/>
    <n v="5106.08"/>
    <n v="0"/>
    <n v="474.14000000000033"/>
  </r>
  <r>
    <n v="71"/>
    <x v="0"/>
    <x v="0"/>
    <s v="FV"/>
    <s v="FACTURAS SERVICIOS"/>
    <n v="2935.76"/>
    <n v="24430103"/>
    <s v="000002435"/>
    <s v="001002"/>
    <s v="23-APR-2019"/>
    <n v="2889.53"/>
    <n v="0"/>
    <n v="346.74"/>
    <n v="3236.2700000000004"/>
    <n v="0"/>
    <n v="300.51000000000022"/>
  </r>
  <r>
    <n v="72"/>
    <x v="0"/>
    <x v="0"/>
    <s v="FV"/>
    <s v="FACTURAS SERVICIOS"/>
    <n v="2935.76"/>
    <n v="24430403"/>
    <s v="000002434"/>
    <s v="001002"/>
    <s v="23-APR-2019"/>
    <n v="2889.53"/>
    <n v="0"/>
    <n v="346.74"/>
    <n v="3236.2700000000004"/>
    <n v="0"/>
    <n v="300.51000000000022"/>
  </r>
  <r>
    <n v="73"/>
    <x v="0"/>
    <x v="0"/>
    <s v="FV"/>
    <s v="FACTURAS SERVICIOS"/>
    <n v="33027.06"/>
    <n v="24430503"/>
    <s v="000002432"/>
    <s v="001002"/>
    <s v="23-APR-2019"/>
    <n v="32506.95"/>
    <n v="0"/>
    <n v="3900.83"/>
    <n v="36407.78"/>
    <n v="0"/>
    <n v="3380.7200000000012"/>
  </r>
  <r>
    <n v="74"/>
    <x v="0"/>
    <x v="0"/>
    <s v="FV"/>
    <s v="FACTURAS SERVICIOS"/>
    <n v="4423.0200000000004"/>
    <n v="24430703"/>
    <s v="000002449"/>
    <s v="001002"/>
    <s v="23-APR-2019"/>
    <n v="4353.37"/>
    <n v="0"/>
    <n v="522.4"/>
    <n v="4875.7699999999995"/>
    <n v="0"/>
    <n v="452.74999999999909"/>
  </r>
  <r>
    <n v="75"/>
    <x v="0"/>
    <x v="0"/>
    <s v="FV"/>
    <s v="FACTURAS SERVICIOS"/>
    <n v="6234.43"/>
    <n v="24443303"/>
    <s v="000002522"/>
    <s v="001002"/>
    <s v="24-APR-2019"/>
    <n v="6136.26"/>
    <n v="0"/>
    <n v="736.35"/>
    <n v="6872.6100000000006"/>
    <n v="0"/>
    <n v="638.18000000000029"/>
  </r>
  <r>
    <n v="76"/>
    <x v="0"/>
    <x v="0"/>
    <s v="FV"/>
    <s v="FACTURAS SERVICIOS"/>
    <n v="463.45"/>
    <n v="24488403"/>
    <s v="000002550"/>
    <s v="001002"/>
    <s v="26-APR-2019"/>
    <n v="456.15"/>
    <n v="0"/>
    <n v="54.74"/>
    <n v="510.89"/>
    <n v="0"/>
    <n v="47.44"/>
  </r>
  <r>
    <n v="77"/>
    <x v="0"/>
    <x v="0"/>
    <s v="FV"/>
    <s v="FACTURAS SERVICIOS"/>
    <n v="2135.1"/>
    <n v="24511603"/>
    <s v="000002430"/>
    <s v="001002"/>
    <s v="29-APR-2019"/>
    <n v="2101.48"/>
    <n v="0"/>
    <n v="252.18"/>
    <n v="2353.66"/>
    <n v="0"/>
    <n v="218.55999999999995"/>
  </r>
  <r>
    <n v="78"/>
    <x v="0"/>
    <x v="0"/>
    <s v="FV"/>
    <s v="FACTURAS SERVICIOS"/>
    <n v="2641.6"/>
    <n v="24526403"/>
    <s v="000002552"/>
    <s v="001002"/>
    <s v="30-APR-2019"/>
    <n v="2600"/>
    <n v="0"/>
    <n v="312"/>
    <n v="2912"/>
    <n v="0"/>
    <n v="270.40000000000009"/>
  </r>
  <r>
    <n v="79"/>
    <x v="0"/>
    <x v="0"/>
    <s v="FV"/>
    <s v="FACTURAS SERVICIOS"/>
    <n v="1422.4"/>
    <n v="24526503"/>
    <s v="000002547"/>
    <s v="001002"/>
    <s v="30-APR-2019"/>
    <n v="1400"/>
    <n v="0"/>
    <n v="168"/>
    <n v="1568"/>
    <n v="0"/>
    <n v="145.59999999999991"/>
  </r>
  <r>
    <n v="80"/>
    <x v="0"/>
    <x v="0"/>
    <s v="FV"/>
    <s v="FACTURAS SERVICIOS"/>
    <n v="4631.9799999999996"/>
    <n v="24551803"/>
    <s v="000002647"/>
    <s v="001002"/>
    <s v="06-MAY-2019"/>
    <n v="4353.37"/>
    <n v="0"/>
    <n v="522.4"/>
    <n v="4875.7699999999995"/>
    <n v="0"/>
    <n v="243.78999999999996"/>
  </r>
  <r>
    <n v="81"/>
    <x v="0"/>
    <x v="0"/>
    <s v="FV"/>
    <s v="FACTURAS SERVICIOS"/>
    <n v="2956.56"/>
    <n v="24552003"/>
    <s v="000002642"/>
    <s v="001002"/>
    <s v="06-MAY-2019"/>
    <n v="2910"/>
    <n v="0"/>
    <n v="349.2"/>
    <n v="3259.2"/>
    <n v="0"/>
    <n v="302.63999999999987"/>
  </r>
  <r>
    <n v="82"/>
    <x v="0"/>
    <x v="0"/>
    <s v="FV"/>
    <s v="FACTURAS SERVICIOS"/>
    <n v="1151.1400000000001"/>
    <n v="24552203"/>
    <s v="000002641"/>
    <s v="001002"/>
    <s v="06-MAY-2019"/>
    <n v="1133.01"/>
    <n v="0"/>
    <n v="135.96"/>
    <n v="1268.97"/>
    <n v="0"/>
    <n v="117.82999999999993"/>
  </r>
  <r>
    <n v="83"/>
    <x v="0"/>
    <x v="0"/>
    <s v="FV"/>
    <s v="FACTURAS SERVICIOS"/>
    <n v="33027.06"/>
    <n v="24552303"/>
    <s v="000002636"/>
    <s v="001002"/>
    <s v="06-MAY-2019"/>
    <n v="32506.95"/>
    <n v="0"/>
    <n v="3900.83"/>
    <n v="36407.78"/>
    <n v="0"/>
    <n v="3380.7200000000012"/>
  </r>
  <r>
    <n v="84"/>
    <x v="0"/>
    <x v="0"/>
    <s v="FV"/>
    <s v="FACTURAS SERVICIOS"/>
    <n v="2955.63"/>
    <n v="24553603"/>
    <s v="000002640"/>
    <s v="001002"/>
    <s v="07-MAY-2019"/>
    <n v="2909.08"/>
    <n v="0"/>
    <n v="349.09"/>
    <n v="3258.17"/>
    <n v="0"/>
    <n v="302.53999999999996"/>
  </r>
  <r>
    <n v="85"/>
    <x v="0"/>
    <x v="0"/>
    <s v="FV"/>
    <s v="FACTURAS SERVICIOS"/>
    <n v="2935.76"/>
    <n v="24553703"/>
    <s v="000002639"/>
    <s v="001002"/>
    <s v="07-MAY-2019"/>
    <n v="2889.53"/>
    <n v="0"/>
    <n v="346.74"/>
    <n v="3236.2700000000004"/>
    <n v="0"/>
    <n v="300.51000000000022"/>
  </r>
  <r>
    <n v="86"/>
    <x v="0"/>
    <x v="0"/>
    <s v="FV"/>
    <s v="FACTURAS SERVICIOS"/>
    <n v="2935.76"/>
    <n v="24553803"/>
    <s v="000002638"/>
    <s v="001002"/>
    <s v="07-MAY-2019"/>
    <n v="2889.53"/>
    <n v="0"/>
    <n v="346.74"/>
    <n v="3236.2700000000004"/>
    <n v="0"/>
    <n v="300.51000000000022"/>
  </r>
  <r>
    <n v="87"/>
    <x v="0"/>
    <x v="0"/>
    <s v="FV"/>
    <s v="FACTURAS SERVICIOS"/>
    <n v="30950.19"/>
    <n v="24553903"/>
    <s v="000002637"/>
    <s v="001002"/>
    <s v="07-MAY-2019"/>
    <n v="30462.79"/>
    <n v="0"/>
    <n v="3655.53"/>
    <n v="34118.32"/>
    <n v="0"/>
    <n v="3168.130000000001"/>
  </r>
  <r>
    <n v="88"/>
    <x v="0"/>
    <x v="0"/>
    <s v="FV"/>
    <s v="FACTURAS SERVICIOS"/>
    <n v="3048"/>
    <n v="24601103"/>
    <s v="000002692"/>
    <s v="001002"/>
    <s v="13-MAY-2019"/>
    <n v="3000"/>
    <n v="0"/>
    <n v="360"/>
    <n v="3360"/>
    <n v="0"/>
    <n v="312"/>
  </r>
  <r>
    <n v="89"/>
    <x v="0"/>
    <x v="0"/>
    <s v="FV"/>
    <s v="FACTURAS SERVICIOS"/>
    <n v="3958.74"/>
    <n v="24634103"/>
    <s v="000002701"/>
    <s v="001002"/>
    <s v="14-MAY-2019"/>
    <n v="3896.4"/>
    <n v="0"/>
    <n v="467.57"/>
    <n v="4363.97"/>
    <n v="0"/>
    <n v="405.23000000000047"/>
  </r>
  <r>
    <n v="90"/>
    <x v="0"/>
    <x v="0"/>
    <s v="FV"/>
    <s v="FACTURAS SERVICIOS"/>
    <n v="337.43"/>
    <n v="24677803"/>
    <s v="000002684"/>
    <s v="001002"/>
    <s v="17-MAY-2019"/>
    <n v="332.12"/>
    <n v="0"/>
    <n v="39.85"/>
    <n v="371.97"/>
    <n v="0"/>
    <n v="34.54000000000002"/>
  </r>
  <r>
    <n v="91"/>
    <x v="0"/>
    <x v="0"/>
    <s v="FV"/>
    <s v="FACTURAS SERVICIOS"/>
    <n v="558.79999999999995"/>
    <n v="24690803"/>
    <s v="000002664"/>
    <s v="001002"/>
    <s v="20-MAY-2019"/>
    <n v="550"/>
    <n v="0"/>
    <n v="66"/>
    <n v="616"/>
    <n v="0"/>
    <n v="57.200000000000045"/>
  </r>
  <r>
    <n v="92"/>
    <x v="0"/>
    <x v="0"/>
    <s v="FV"/>
    <s v="FACTURAS SERVICIOS"/>
    <n v="60.96"/>
    <n v="24696203"/>
    <s v="000002679"/>
    <s v="001002"/>
    <s v="20-MAY-2019"/>
    <n v="60"/>
    <n v="0"/>
    <n v="7.2"/>
    <n v="67.2"/>
    <n v="0"/>
    <n v="6.240000000000002"/>
  </r>
  <r>
    <n v="93"/>
    <x v="0"/>
    <x v="0"/>
    <s v="FV"/>
    <s v="FACTURAS SERVICIOS"/>
    <n v="2135.1"/>
    <n v="24724203"/>
    <s v="000002635"/>
    <s v="001002"/>
    <s v="21-MAY-2019"/>
    <n v="2101.48"/>
    <n v="0"/>
    <n v="252.18"/>
    <n v="2353.66"/>
    <n v="0"/>
    <n v="218.55999999999995"/>
  </r>
  <r>
    <n v="94"/>
    <x v="0"/>
    <x v="0"/>
    <s v="FV"/>
    <s v="FACTURAS SERVICIOS"/>
    <n v="1823.72"/>
    <n v="24740703"/>
    <s v="000002671"/>
    <s v="001002"/>
    <s v="22-MAY-2019"/>
    <n v="1795"/>
    <n v="0"/>
    <n v="215.4"/>
    <n v="2010.4"/>
    <n v="0"/>
    <n v="186.68000000000006"/>
  </r>
  <r>
    <n v="95"/>
    <x v="0"/>
    <x v="0"/>
    <s v="FV"/>
    <s v="FACTURAS SERVICIOS"/>
    <n v="6694.29"/>
    <n v="24785303"/>
    <s v="000002686"/>
    <s v="001002"/>
    <s v="25-MAY-2019"/>
    <n v="6588.87"/>
    <n v="0"/>
    <n v="790.66"/>
    <n v="7379.53"/>
    <n v="0"/>
    <n v="685.23999999999978"/>
  </r>
  <r>
    <n v="96"/>
    <x v="0"/>
    <x v="0"/>
    <s v="FV"/>
    <s v="FACTURAS SERVICIOS"/>
    <n v="60.96"/>
    <n v="24790903"/>
    <s v="000002731"/>
    <s v="001002"/>
    <s v="27-MAY-2019"/>
    <n v="60"/>
    <n v="0"/>
    <n v="7.2"/>
    <n v="67.2"/>
    <n v="0"/>
    <n v="6.240000000000002"/>
  </r>
  <r>
    <n v="97"/>
    <x v="0"/>
    <x v="0"/>
    <s v="FV"/>
    <s v="FACTURAS SERVICIOS"/>
    <n v="2499.36"/>
    <n v="24791103"/>
    <s v="000002730"/>
    <s v="001002"/>
    <s v="27-MAY-2019"/>
    <n v="2460"/>
    <n v="0"/>
    <n v="295.2"/>
    <n v="2755.2"/>
    <n v="0"/>
    <n v="255.83999999999969"/>
  </r>
  <r>
    <n v="98"/>
    <x v="0"/>
    <x v="0"/>
    <s v="FV"/>
    <s v="FACTURAS SERVICIOS"/>
    <n v="1168.4000000000001"/>
    <n v="24791303"/>
    <s v="000002714"/>
    <s v="001002"/>
    <s v="27-MAY-2019"/>
    <n v="1150"/>
    <n v="0"/>
    <n v="138"/>
    <n v="1288"/>
    <n v="0"/>
    <n v="119.59999999999991"/>
  </r>
  <r>
    <n v="99"/>
    <x v="0"/>
    <x v="0"/>
    <s v="FV"/>
    <s v="FACTURAS SERVICIOS"/>
    <n v="1625.6"/>
    <n v="24812503"/>
    <s v="000002663"/>
    <s v="001002"/>
    <s v="28-MAY-2019"/>
    <n v="1600"/>
    <n v="0"/>
    <n v="192"/>
    <n v="1792"/>
    <n v="0"/>
    <n v="166.40000000000009"/>
  </r>
  <r>
    <n v="100"/>
    <x v="0"/>
    <x v="0"/>
    <s v="FV"/>
    <s v="FACTURAS SERVICIOS"/>
    <n v="2956.56"/>
    <n v="24896603"/>
    <s v="000002812"/>
    <s v="001002"/>
    <s v="06-JUN-2019"/>
    <n v="2910"/>
    <n v="0"/>
    <n v="349.2"/>
    <n v="3259.2"/>
    <n v="0"/>
    <n v="302.63999999999987"/>
  </r>
  <r>
    <n v="101"/>
    <x v="0"/>
    <x v="0"/>
    <s v="FV"/>
    <s v="FACTURAS SERVICIOS"/>
    <n v="1151.1400000000001"/>
    <n v="24896803"/>
    <s v="000002811"/>
    <s v="001002"/>
    <s v="06-JUN-2019"/>
    <n v="1133.01"/>
    <n v="0"/>
    <n v="135.96"/>
    <n v="1268.97"/>
    <n v="0"/>
    <n v="117.82999999999993"/>
  </r>
  <r>
    <n v="102"/>
    <x v="0"/>
    <x v="0"/>
    <s v="FV"/>
    <s v="FACTURAS SERVICIOS"/>
    <n v="2955.63"/>
    <n v="24897003"/>
    <s v="000002810"/>
    <s v="001002"/>
    <s v="06-JUN-2019"/>
    <n v="2909.08"/>
    <n v="0"/>
    <n v="349.09"/>
    <n v="3258.17"/>
    <n v="0"/>
    <n v="302.53999999999996"/>
  </r>
  <r>
    <n v="103"/>
    <x v="0"/>
    <x v="0"/>
    <s v="FV"/>
    <s v="FACTURAS SERVICIOS"/>
    <n v="2935.76"/>
    <n v="24897203"/>
    <s v="000002809"/>
    <s v="001002"/>
    <s v="06-JUN-2019"/>
    <n v="2889.53"/>
    <n v="0"/>
    <n v="346.74"/>
    <n v="3236.2700000000004"/>
    <n v="0"/>
    <n v="300.51000000000022"/>
  </r>
  <r>
    <n v="104"/>
    <x v="0"/>
    <x v="0"/>
    <s v="FV"/>
    <s v="FACTURAS SERVICIOS"/>
    <n v="2935.76"/>
    <n v="24897303"/>
    <s v="000002808"/>
    <s v="001002"/>
    <s v="06-JUN-2019"/>
    <n v="2889.53"/>
    <n v="0"/>
    <n v="346.74"/>
    <n v="3236.2700000000004"/>
    <n v="0"/>
    <n v="300.51000000000022"/>
  </r>
  <r>
    <n v="105"/>
    <x v="0"/>
    <x v="0"/>
    <s v="FV"/>
    <s v="FACTURAS SERVICIOS"/>
    <n v="30950.19"/>
    <n v="24897403"/>
    <s v="000002807"/>
    <s v="001002"/>
    <s v="06-JUN-2019"/>
    <n v="30462.79"/>
    <n v="0"/>
    <n v="3655.53"/>
    <n v="34118.32"/>
    <n v="0"/>
    <n v="3168.130000000001"/>
  </r>
  <r>
    <n v="106"/>
    <x v="0"/>
    <x v="0"/>
    <s v="FV"/>
    <s v="FACTURAS SERVICIOS"/>
    <n v="33027.06"/>
    <n v="24897603"/>
    <s v="000002806"/>
    <s v="001002"/>
    <s v="06-JUN-2019"/>
    <n v="32506.95"/>
    <n v="0"/>
    <n v="3900.83"/>
    <n v="36407.78"/>
    <n v="0"/>
    <n v="3380.7200000000012"/>
  </r>
  <r>
    <n v="107"/>
    <x v="0"/>
    <x v="0"/>
    <s v="FV"/>
    <s v="FACTURAS SERVICIOS"/>
    <n v="4423.0200000000004"/>
    <n v="24937703"/>
    <s v="000002814"/>
    <s v="001002"/>
    <s v="10-JUN-2019"/>
    <n v="4353.37"/>
    <n v="0"/>
    <n v="522.4"/>
    <n v="4875.7699999999995"/>
    <n v="0"/>
    <n v="452.74999999999909"/>
  </r>
  <r>
    <n v="108"/>
    <x v="0"/>
    <x v="0"/>
    <s v="FV"/>
    <s v="FACTURAS SERVICIOS"/>
    <n v="23880.12"/>
    <n v="24974103"/>
    <s v="000002843"/>
    <s v="001002"/>
    <s v="12-JUN-2019"/>
    <n v="23504.05"/>
    <n v="0"/>
    <n v="2820.49"/>
    <n v="26324.54"/>
    <n v="0"/>
    <n v="2444.4200000000019"/>
  </r>
  <r>
    <n v="109"/>
    <x v="0"/>
    <x v="0"/>
    <s v="FV"/>
    <s v="FACTURAS SERVICIOS"/>
    <n v="58.93"/>
    <n v="25064403"/>
    <s v="000002837"/>
    <s v="001002"/>
    <s v="20-JUN-2019"/>
    <n v="58"/>
    <n v="0"/>
    <n v="6.96"/>
    <n v="64.959999999999994"/>
    <n v="0"/>
    <n v="6.029999999999994"/>
  </r>
  <r>
    <n v="110"/>
    <x v="0"/>
    <x v="0"/>
    <s v="FV"/>
    <s v="FACTURAS SERVICIOS"/>
    <n v="33027.06"/>
    <n v="25065203"/>
    <s v="000002874"/>
    <s v="001002"/>
    <s v="20-JUN-2019"/>
    <n v="32506.95"/>
    <n v="0"/>
    <n v="3900.83"/>
    <n v="36407.78"/>
    <n v="0"/>
    <n v="3380.7200000000012"/>
  </r>
  <r>
    <n v="111"/>
    <x v="0"/>
    <x v="0"/>
    <s v="FV"/>
    <s v="FACTURAS SERVICIOS"/>
    <n v="30950.19"/>
    <n v="25065603"/>
    <s v="000002875"/>
    <s v="001002"/>
    <s v="20-JUN-2019"/>
    <n v="30462.79"/>
    <n v="0"/>
    <n v="3655.53"/>
    <n v="34118.32"/>
    <n v="0"/>
    <n v="3168.130000000001"/>
  </r>
  <r>
    <n v="112"/>
    <x v="0"/>
    <x v="0"/>
    <s v="FV"/>
    <s v="FACTURAS SERVICIOS"/>
    <n v="2935.76"/>
    <n v="25065703"/>
    <s v="000002876"/>
    <s v="001002"/>
    <s v="20-JUN-2019"/>
    <n v="2889.53"/>
    <n v="0"/>
    <n v="346.74"/>
    <n v="3236.2700000000004"/>
    <n v="0"/>
    <n v="300.51000000000022"/>
  </r>
  <r>
    <n v="113"/>
    <x v="0"/>
    <x v="0"/>
    <s v="FV"/>
    <s v="FACTURAS SERVICIOS"/>
    <n v="2935.76"/>
    <n v="25065903"/>
    <s v="000002877"/>
    <s v="001002"/>
    <s v="20-JUN-2019"/>
    <n v="2889.53"/>
    <n v="0"/>
    <n v="346.74"/>
    <n v="3236.2700000000004"/>
    <n v="0"/>
    <n v="300.51000000000022"/>
  </r>
  <r>
    <n v="114"/>
    <x v="0"/>
    <x v="0"/>
    <s v="FV"/>
    <s v="FACTURAS SERVICIOS"/>
    <n v="2955.63"/>
    <n v="25066403"/>
    <s v="000002878"/>
    <s v="001002"/>
    <s v="20-JUN-2019"/>
    <n v="2909.08"/>
    <n v="0"/>
    <n v="349.09"/>
    <n v="3258.17"/>
    <n v="0"/>
    <n v="302.53999999999996"/>
  </r>
  <r>
    <n v="115"/>
    <x v="0"/>
    <x v="0"/>
    <s v="FV"/>
    <s v="FACTURAS SERVICIOS"/>
    <n v="1151.1400000000001"/>
    <n v="25066703"/>
    <s v="000002879"/>
    <s v="001002"/>
    <s v="20-JUN-2019"/>
    <n v="1133.01"/>
    <n v="0"/>
    <n v="135.96"/>
    <n v="1268.97"/>
    <n v="0"/>
    <n v="117.82999999999993"/>
  </r>
  <r>
    <n v="116"/>
    <x v="0"/>
    <x v="0"/>
    <s v="FV"/>
    <s v="FACTURAS SERVICIOS"/>
    <n v="2956.56"/>
    <n v="25066903"/>
    <s v="000002880"/>
    <s v="001002"/>
    <s v="20-JUN-2019"/>
    <n v="2910"/>
    <n v="0"/>
    <n v="349.2"/>
    <n v="3259.2"/>
    <n v="0"/>
    <n v="302.63999999999987"/>
  </r>
  <r>
    <n v="117"/>
    <x v="0"/>
    <x v="0"/>
    <s v="FV"/>
    <s v="FACTURAS SERVICIOS"/>
    <n v="1463.04"/>
    <n v="25151903"/>
    <s v="000002826"/>
    <s v="001002"/>
    <s v="26-JUN-2019"/>
    <n v="1440"/>
    <n v="0"/>
    <n v="172.8"/>
    <n v="1612.8"/>
    <n v="0"/>
    <n v="149.76"/>
  </r>
  <r>
    <n v="118"/>
    <x v="0"/>
    <x v="0"/>
    <s v="FV"/>
    <s v="FACTURAS SERVICIOS"/>
    <n v="2133.6"/>
    <n v="25152203"/>
    <s v="000002827"/>
    <s v="001002"/>
    <s v="26-JUN-2019"/>
    <n v="2100"/>
    <n v="0"/>
    <n v="252"/>
    <n v="2352"/>
    <n v="0"/>
    <n v="218.40000000000009"/>
  </r>
  <r>
    <n v="119"/>
    <x v="0"/>
    <x v="0"/>
    <s v="FV"/>
    <s v="FACTURAS SERVICIOS"/>
    <n v="609.6"/>
    <n v="25152403"/>
    <s v="000002829"/>
    <s v="001002"/>
    <s v="26-JUN-2019"/>
    <n v="600"/>
    <n v="0"/>
    <n v="72"/>
    <n v="672"/>
    <n v="0"/>
    <n v="62.399999999999977"/>
  </r>
  <r>
    <n v="126"/>
    <x v="0"/>
    <x v="0"/>
    <s v="FV"/>
    <s v="FACTURAS SERVICIOS"/>
    <n v="3048"/>
    <n v="25180403"/>
    <s v="000002873"/>
    <s v="001002"/>
    <s v="27-JUN-2019"/>
    <n v="3000"/>
    <n v="0"/>
    <n v="360"/>
    <n v="3360"/>
    <n v="0"/>
    <n v="312"/>
  </r>
  <r>
    <n v="127"/>
    <x v="0"/>
    <x v="0"/>
    <s v="FV"/>
    <s v="FACTURAS SERVICIOS"/>
    <n v="2135.1"/>
    <n v="25181003"/>
    <s v="000002813"/>
    <s v="001002"/>
    <s v="27-JUN-2019"/>
    <n v="2101.48"/>
    <n v="0"/>
    <n v="252.18"/>
    <n v="2353.66"/>
    <n v="0"/>
    <n v="218.55999999999995"/>
  </r>
  <r>
    <n v="128"/>
    <x v="0"/>
    <x v="0"/>
    <s v="FV"/>
    <s v="FACTURAS SERVICIOS"/>
    <n v="914.4"/>
    <n v="25193003"/>
    <s v="000002828"/>
    <s v="001002"/>
    <s v="28-JUN-2019"/>
    <n v="900"/>
    <n v="0"/>
    <n v="108"/>
    <n v="1008"/>
    <n v="0"/>
    <n v="93.600000000000023"/>
  </r>
  <r>
    <n v="129"/>
    <x v="0"/>
    <x v="0"/>
    <s v="FV"/>
    <s v="FACTURAS SERVICIOS"/>
    <n v="4389.12"/>
    <n v="25193103"/>
    <s v="000002869"/>
    <s v="001002"/>
    <s v="28-JUN-2019"/>
    <n v="4320"/>
    <n v="0"/>
    <n v="518.4"/>
    <n v="4838.3999999999996"/>
    <n v="0"/>
    <n v="449.27999999999975"/>
  </r>
  <r>
    <n v="130"/>
    <x v="0"/>
    <x v="0"/>
    <s v="FV"/>
    <s v="FACTURAS SERVICIOS"/>
    <n v="1097.28"/>
    <n v="25193303"/>
    <s v="000002872"/>
    <s v="001002"/>
    <s v="28-JUN-2019"/>
    <n v="1080"/>
    <n v="0"/>
    <n v="129.6"/>
    <n v="1209.5999999999999"/>
    <n v="0"/>
    <n v="112.31999999999994"/>
  </r>
  <r>
    <n v="131"/>
    <x v="0"/>
    <x v="0"/>
    <s v="FV"/>
    <s v="FACTURAS SERVICIOS"/>
    <n v="50.8"/>
    <n v="25241403"/>
    <s v="000003005"/>
    <s v="001002"/>
    <s v="05-JUL-2019"/>
    <n v="50"/>
    <n v="0"/>
    <n v="6"/>
    <n v="56"/>
    <n v="0"/>
    <n v="5.2000000000000028"/>
  </r>
  <r>
    <n v="132"/>
    <x v="0"/>
    <x v="0"/>
    <s v="FV"/>
    <s v="FACTURAS SERVICIOS"/>
    <n v="4423.0200000000004"/>
    <n v="25251703"/>
    <s v="000002983"/>
    <s v="001002"/>
    <s v="05-JUL-2019"/>
    <n v="4353.37"/>
    <n v="0"/>
    <n v="522.4"/>
    <n v="4875.7699999999995"/>
    <n v="0"/>
    <n v="452.74999999999909"/>
  </r>
  <r>
    <n v="133"/>
    <x v="0"/>
    <x v="0"/>
    <s v="FV"/>
    <s v="FACTURAS SERVICIOS"/>
    <n v="33027.06"/>
    <n v="25258103"/>
    <s v="000002975"/>
    <s v="001002"/>
    <s v="08-JUL-2019"/>
    <n v="32506.95"/>
    <n v="0"/>
    <n v="3900.83"/>
    <n v="36407.78"/>
    <n v="0"/>
    <n v="3380.7200000000012"/>
  </r>
  <r>
    <n v="134"/>
    <x v="0"/>
    <x v="0"/>
    <s v="FV"/>
    <s v="FACTURAS SERVICIOS"/>
    <n v="30950.19"/>
    <n v="25258203"/>
    <s v="000002976"/>
    <s v="001002"/>
    <s v="08-JUL-2019"/>
    <n v="30462.79"/>
    <n v="0"/>
    <n v="3655.53"/>
    <n v="34118.32"/>
    <n v="0"/>
    <n v="3168.130000000001"/>
  </r>
  <r>
    <n v="135"/>
    <x v="0"/>
    <x v="0"/>
    <s v="FV"/>
    <s v="FACTURAS SERVICIOS"/>
    <n v="2935.76"/>
    <n v="25258303"/>
    <s v="000002977"/>
    <s v="001002"/>
    <s v="08-JUL-2019"/>
    <n v="2889.53"/>
    <n v="0"/>
    <n v="346.74"/>
    <n v="3236.2700000000004"/>
    <n v="0"/>
    <n v="300.51000000000022"/>
  </r>
  <r>
    <n v="136"/>
    <x v="0"/>
    <x v="0"/>
    <s v="FV"/>
    <s v="FACTURAS SERVICIOS"/>
    <n v="2935.76"/>
    <n v="25258403"/>
    <s v="000002978"/>
    <s v="001002"/>
    <s v="08-JUL-2019"/>
    <n v="2889.53"/>
    <n v="0"/>
    <n v="346.74"/>
    <n v="3236.2700000000004"/>
    <n v="0"/>
    <n v="300.51000000000022"/>
  </r>
  <r>
    <n v="137"/>
    <x v="0"/>
    <x v="0"/>
    <s v="FV"/>
    <s v="FACTURAS SERVICIOS"/>
    <n v="2955.63"/>
    <n v="25258503"/>
    <s v="000002979"/>
    <s v="001002"/>
    <s v="08-JUL-2019"/>
    <n v="2909.08"/>
    <n v="0"/>
    <n v="349.09"/>
    <n v="3258.17"/>
    <n v="0"/>
    <n v="302.53999999999996"/>
  </r>
  <r>
    <n v="138"/>
    <x v="0"/>
    <x v="0"/>
    <s v="FV"/>
    <s v="FACTURAS SERVICIOS"/>
    <n v="1151.1400000000001"/>
    <n v="25258603"/>
    <s v="000002980"/>
    <s v="001002"/>
    <s v="08-JUL-2019"/>
    <n v="1133.01"/>
    <n v="0"/>
    <n v="135.96"/>
    <n v="1268.97"/>
    <n v="0"/>
    <n v="117.82999999999993"/>
  </r>
  <r>
    <n v="139"/>
    <x v="0"/>
    <x v="0"/>
    <s v="FV"/>
    <s v="FACTURAS SERVICIOS"/>
    <n v="2956.56"/>
    <n v="25259003"/>
    <s v="000002981"/>
    <s v="001002"/>
    <s v="08-JUL-2019"/>
    <n v="2910"/>
    <n v="0"/>
    <n v="349.2"/>
    <n v="3259.2"/>
    <n v="0"/>
    <n v="302.63999999999987"/>
  </r>
  <r>
    <n v="140"/>
    <x v="0"/>
    <x v="0"/>
    <s v="FV"/>
    <s v="FACTURAS SERVICIOS"/>
    <n v="81.28"/>
    <n v="25259303"/>
    <s v="000002994"/>
    <s v="001002"/>
    <s v="08-JUL-2019"/>
    <n v="80"/>
    <n v="0"/>
    <n v="9.6"/>
    <n v="89.6"/>
    <n v="0"/>
    <n v="8.3199999999999932"/>
  </r>
  <r>
    <n v="141"/>
    <x v="0"/>
    <x v="0"/>
    <s v="FV"/>
    <s v="FACTURAS SERVICIOS"/>
    <n v="463.45"/>
    <n v="25278503"/>
    <s v="000003007"/>
    <s v="001002"/>
    <s v="08-JUL-2019"/>
    <n v="456.15"/>
    <n v="0"/>
    <n v="54.74"/>
    <n v="510.89"/>
    <n v="0"/>
    <n v="47.44"/>
  </r>
  <r>
    <n v="142"/>
    <x v="0"/>
    <x v="0"/>
    <s v="FV"/>
    <s v="FACTURAS SERVICIOS"/>
    <n v="3048"/>
    <n v="25363703"/>
    <s v="000003033"/>
    <s v="001002"/>
    <s v="17-JUL-2019"/>
    <n v="3000"/>
    <n v="0"/>
    <n v="360"/>
    <n v="3360"/>
    <n v="0"/>
    <n v="312"/>
  </r>
  <r>
    <n v="143"/>
    <x v="0"/>
    <x v="0"/>
    <s v="FV"/>
    <s v="FACTURAS SERVICIOS"/>
    <n v="2135.1"/>
    <n v="25365303"/>
    <s v="000002982"/>
    <s v="001002"/>
    <s v="17-JUL-2019"/>
    <n v="2101.48"/>
    <n v="0"/>
    <n v="252.18"/>
    <n v="2353.66"/>
    <n v="0"/>
    <n v="218.55999999999995"/>
  </r>
  <r>
    <n v="144"/>
    <x v="0"/>
    <x v="0"/>
    <s v="FV"/>
    <s v="FACTURAS SERVICIOS"/>
    <n v="30480"/>
    <n v="25368503"/>
    <s v="000003042"/>
    <s v="001002"/>
    <s v="18-JUL-2019"/>
    <n v="30000"/>
    <n v="0"/>
    <n v="3600"/>
    <n v="33600"/>
    <n v="0"/>
    <n v="3120"/>
  </r>
  <r>
    <n v="145"/>
    <x v="0"/>
    <x v="0"/>
    <s v="FV"/>
    <s v="FACTURAS SERVICIOS"/>
    <n v="487.68"/>
    <n v="25398403"/>
    <s v="000002919"/>
    <s v="001002"/>
    <s v="20-JUL-2019"/>
    <n v="480"/>
    <n v="0"/>
    <n v="57.6"/>
    <n v="537.6"/>
    <n v="0"/>
    <n v="49.920000000000016"/>
  </r>
  <r>
    <n v="146"/>
    <x v="0"/>
    <x v="0"/>
    <s v="FV"/>
    <s v="FACTURAS SERVICIOS"/>
    <n v="975.36"/>
    <n v="25398503"/>
    <s v="000002920"/>
    <s v="001002"/>
    <s v="20-JUL-2019"/>
    <n v="960"/>
    <n v="0"/>
    <n v="115.2"/>
    <n v="1075.2"/>
    <n v="0"/>
    <n v="99.840000000000032"/>
  </r>
  <r>
    <n v="147"/>
    <x v="0"/>
    <x v="0"/>
    <s v="FV"/>
    <s v="FACTURAS SERVICIOS"/>
    <n v="609.6"/>
    <n v="25399203"/>
    <s v="000002990"/>
    <s v="001002"/>
    <s v="20-JUL-2019"/>
    <n v="600"/>
    <n v="0"/>
    <n v="72"/>
    <n v="672"/>
    <n v="0"/>
    <n v="62.399999999999977"/>
  </r>
  <r>
    <n v="148"/>
    <x v="0"/>
    <x v="0"/>
    <s v="FV"/>
    <s v="FACTURAS SERVICIOS"/>
    <n v="670.56"/>
    <n v="25399303"/>
    <s v="000003018"/>
    <s v="001002"/>
    <s v="20-JUL-2019"/>
    <n v="660"/>
    <n v="0"/>
    <n v="79.2"/>
    <n v="739.2"/>
    <n v="0"/>
    <n v="68.6400000000001"/>
  </r>
  <r>
    <n v="149"/>
    <x v="0"/>
    <x v="0"/>
    <s v="FV"/>
    <s v="FACTURAS SERVICIOS"/>
    <n v="106.68"/>
    <n v="25462303"/>
    <s v="000003006"/>
    <s v="001002"/>
    <s v="24-JUL-2019"/>
    <n v="105"/>
    <n v="0"/>
    <n v="12.6"/>
    <n v="117.6"/>
    <n v="0"/>
    <n v="10.919999999999987"/>
  </r>
  <r>
    <n v="150"/>
    <x v="0"/>
    <x v="0"/>
    <s v="FV"/>
    <s v="FACTURAS SERVICIOS"/>
    <n v="560.99"/>
    <n v="25570003"/>
    <s v="000003159"/>
    <s v="001002"/>
    <s v="06-AUG-2019"/>
    <n v="552.15"/>
    <n v="0"/>
    <n v="66.260000000000005"/>
    <n v="618.41"/>
    <n v="0"/>
    <n v="57.419999999999959"/>
  </r>
  <r>
    <n v="151"/>
    <x v="0"/>
    <x v="0"/>
    <s v="FV"/>
    <s v="FACTURAS SERVICIOS"/>
    <n v="2956.56"/>
    <n v="25573103"/>
    <s v="000003135"/>
    <s v="001002"/>
    <s v="06-AUG-2019"/>
    <n v="2910"/>
    <n v="0"/>
    <n v="349.2"/>
    <n v="3259.2"/>
    <n v="0"/>
    <n v="302.63999999999987"/>
  </r>
  <r>
    <n v="152"/>
    <x v="0"/>
    <x v="0"/>
    <s v="FV"/>
    <s v="FACTURAS SERVICIOS"/>
    <n v="1151.1400000000001"/>
    <n v="25573303"/>
    <s v="000003134"/>
    <s v="001002"/>
    <s v="06-AUG-2019"/>
    <n v="1133.01"/>
    <n v="0"/>
    <n v="135.96"/>
    <n v="1268.97"/>
    <n v="0"/>
    <n v="117.82999999999993"/>
  </r>
  <r>
    <n v="153"/>
    <x v="0"/>
    <x v="0"/>
    <s v="FV"/>
    <s v="FACTURAS SERVICIOS"/>
    <n v="2955.63"/>
    <n v="25573603"/>
    <s v="000003133"/>
    <s v="001002"/>
    <s v="06-AUG-2019"/>
    <n v="2909.08"/>
    <n v="0"/>
    <n v="349.09"/>
    <n v="3258.17"/>
    <n v="0"/>
    <n v="302.53999999999996"/>
  </r>
  <r>
    <n v="154"/>
    <x v="0"/>
    <x v="0"/>
    <s v="FV"/>
    <s v="FACTURAS SERVICIOS"/>
    <n v="2935.76"/>
    <n v="25573903"/>
    <s v="000003132"/>
    <s v="001002"/>
    <s v="06-AUG-2019"/>
    <n v="2889.53"/>
    <n v="0"/>
    <n v="346.74"/>
    <n v="3236.2700000000004"/>
    <n v="0"/>
    <n v="300.51000000000022"/>
  </r>
  <r>
    <n v="155"/>
    <x v="0"/>
    <x v="0"/>
    <s v="FV"/>
    <s v="FACTURAS SERVICIOS"/>
    <n v="2935.76"/>
    <n v="25574403"/>
    <s v="000003131"/>
    <s v="001002"/>
    <s v="07-AUG-2019"/>
    <n v="2889.53"/>
    <n v="0"/>
    <n v="346.74"/>
    <n v="3236.2700000000004"/>
    <n v="0"/>
    <n v="300.51000000000022"/>
  </r>
  <r>
    <n v="156"/>
    <x v="0"/>
    <x v="0"/>
    <s v="FV"/>
    <s v="FACTURAS SERVICIOS"/>
    <n v="30950.19"/>
    <n v="25574603"/>
    <s v="000003130"/>
    <s v="001002"/>
    <s v="07-AUG-2019"/>
    <n v="30462.79"/>
    <n v="0"/>
    <n v="3655.53"/>
    <n v="34118.32"/>
    <n v="0"/>
    <n v="3168.130000000001"/>
  </r>
  <r>
    <n v="157"/>
    <x v="0"/>
    <x v="0"/>
    <s v="FV"/>
    <s v="FACTURAS SERVICIOS"/>
    <n v="33027.06"/>
    <n v="25574703"/>
    <s v="000003129"/>
    <s v="001002"/>
    <s v="07-AUG-2019"/>
    <n v="32506.95"/>
    <n v="0"/>
    <n v="3900.83"/>
    <n v="36407.78"/>
    <n v="0"/>
    <n v="3380.7200000000012"/>
  </r>
  <r>
    <n v="158"/>
    <x v="0"/>
    <x v="0"/>
    <s v="FV"/>
    <s v="FACTURAS SERVICIOS"/>
    <n v="4423.0200000000004"/>
    <n v="25595303"/>
    <s v="000003137"/>
    <s v="001002"/>
    <s v="08-AUG-2019"/>
    <n v="4353.37"/>
    <n v="0"/>
    <n v="522.4"/>
    <n v="4875.7699999999995"/>
    <n v="0"/>
    <n v="452.74999999999909"/>
  </r>
  <r>
    <n v="159"/>
    <x v="0"/>
    <x v="0"/>
    <s v="FV"/>
    <s v="FACTURAS SERVICIOS"/>
    <n v="274.32"/>
    <n v="25609103"/>
    <s v="000003146"/>
    <s v="001002"/>
    <s v="12-AUG-2019"/>
    <n v="270"/>
    <n v="0"/>
    <n v="32.4"/>
    <n v="302.39999999999998"/>
    <n v="0"/>
    <n v="28.079999999999984"/>
  </r>
  <r>
    <n v="160"/>
    <x v="0"/>
    <x v="0"/>
    <s v="FV"/>
    <s v="FACTURAS SERVICIOS"/>
    <n v="71.12"/>
    <n v="25646103"/>
    <s v="000003158"/>
    <s v="001002"/>
    <s v="14-AUG-2019"/>
    <n v="70"/>
    <n v="0"/>
    <n v="8.4"/>
    <n v="78.400000000000006"/>
    <n v="0"/>
    <n v="7.2800000000000011"/>
  </r>
  <r>
    <n v="161"/>
    <x v="0"/>
    <x v="0"/>
    <s v="FV"/>
    <s v="FACTURAS SERVICIOS"/>
    <n v="277.22000000000003"/>
    <n v="25669603"/>
    <s v="000003181"/>
    <s v="001002"/>
    <s v="19-AUG-2019"/>
    <n v="272.86"/>
    <n v="0"/>
    <n v="32.74"/>
    <n v="305.60000000000002"/>
    <n v="0"/>
    <n v="28.379999999999995"/>
  </r>
  <r>
    <n v="162"/>
    <x v="0"/>
    <x v="0"/>
    <s v="FV"/>
    <s v="FACTURAS SERVICIOS"/>
    <n v="1219.2"/>
    <n v="25690803"/>
    <s v="000003173"/>
    <s v="001002"/>
    <s v="20-AUG-2019"/>
    <n v="1200"/>
    <n v="0"/>
    <n v="144"/>
    <n v="1344"/>
    <n v="0"/>
    <n v="124.79999999999995"/>
  </r>
  <r>
    <n v="163"/>
    <x v="0"/>
    <x v="0"/>
    <s v="FV"/>
    <s v="FACTURAS SERVICIOS"/>
    <n v="487.68"/>
    <n v="25735003"/>
    <s v="000003180"/>
    <s v="001002"/>
    <s v="23-AUG-2019"/>
    <n v="480"/>
    <n v="0"/>
    <n v="57.6"/>
    <n v="537.6"/>
    <n v="0"/>
    <n v="49.920000000000016"/>
  </r>
  <r>
    <n v="164"/>
    <x v="0"/>
    <x v="0"/>
    <s v="FV"/>
    <s v="FACTURAS SERVICIOS"/>
    <n v="1097.28"/>
    <n v="25735303"/>
    <s v="000003196"/>
    <s v="001002"/>
    <s v="23-AUG-2019"/>
    <n v="1080"/>
    <n v="0"/>
    <n v="129.6"/>
    <n v="1209.5999999999999"/>
    <n v="0"/>
    <n v="112.31999999999994"/>
  </r>
  <r>
    <n v="165"/>
    <x v="0"/>
    <x v="0"/>
    <s v="FV"/>
    <s v="FACTURAS SERVICIOS"/>
    <n v="1787.14"/>
    <n v="25747303"/>
    <s v="000003175"/>
    <s v="001002"/>
    <s v="23-AUG-2019"/>
    <n v="1759"/>
    <n v="0"/>
    <n v="211.08"/>
    <n v="1970.08"/>
    <n v="0"/>
    <n v="182.93999999999983"/>
  </r>
  <r>
    <n v="166"/>
    <x v="0"/>
    <x v="0"/>
    <s v="FV"/>
    <s v="FACTURAS SERVICIOS"/>
    <n v="2135.1"/>
    <n v="25759703"/>
    <s v="000003136"/>
    <s v="001002"/>
    <s v="26-AUG-2019"/>
    <n v="2101.48"/>
    <n v="0"/>
    <n v="252.18"/>
    <n v="2353.66"/>
    <n v="0"/>
    <n v="218.55999999999995"/>
  </r>
  <r>
    <n v="167"/>
    <x v="0"/>
    <x v="0"/>
    <s v="FV"/>
    <s v="FACTURAS SERVICIOS"/>
    <n v="50.8"/>
    <n v="25762403"/>
    <s v="000003170"/>
    <s v="001002"/>
    <s v="26-AUG-2019"/>
    <n v="50"/>
    <n v="0"/>
    <n v="6"/>
    <n v="56"/>
    <n v="0"/>
    <n v="5.2000000000000028"/>
  </r>
  <r>
    <n v="168"/>
    <x v="0"/>
    <x v="0"/>
    <s v="FV"/>
    <s v="FACTURAS SERVICIOS"/>
    <n v="1767.84"/>
    <n v="25830503"/>
    <s v="000003145"/>
    <s v="001002"/>
    <s v="28-AUG-2019"/>
    <n v="1740"/>
    <n v="0"/>
    <n v="208.8"/>
    <n v="1948.8"/>
    <n v="0"/>
    <n v="180.96000000000004"/>
  </r>
  <r>
    <n v="169"/>
    <x v="0"/>
    <x v="0"/>
    <s v="FV"/>
    <s v="FACTURAS SERVICIOS"/>
    <n v="853.44"/>
    <n v="25831103"/>
    <s v="000003144"/>
    <s v="001002"/>
    <s v="28-AUG-2019"/>
    <n v="840"/>
    <n v="0"/>
    <n v="100.8"/>
    <n v="940.8"/>
    <n v="0"/>
    <n v="87.3599999999999"/>
  </r>
  <r>
    <n v="170"/>
    <x v="0"/>
    <x v="0"/>
    <s v="FV"/>
    <s v="FACTURAS SERVICIOS"/>
    <n v="792.48"/>
    <n v="25831303"/>
    <s v="000003143"/>
    <s v="001002"/>
    <s v="28-AUG-2019"/>
    <n v="780"/>
    <n v="0"/>
    <n v="93.6"/>
    <n v="873.6"/>
    <n v="0"/>
    <n v="81.12"/>
  </r>
  <r>
    <n v="171"/>
    <x v="0"/>
    <x v="0"/>
    <s v="FV"/>
    <s v="FACTURAS SERVICIOS"/>
    <n v="121.92"/>
    <n v="25831403"/>
    <s v="000003148"/>
    <s v="001002"/>
    <s v="28-AUG-2019"/>
    <n v="120"/>
    <n v="0"/>
    <n v="14.4"/>
    <n v="134.4"/>
    <n v="0"/>
    <n v="12.480000000000004"/>
  </r>
  <r>
    <n v="172"/>
    <x v="0"/>
    <x v="0"/>
    <s v="FV"/>
    <s v="FACTURAS SERVICIOS"/>
    <n v="1645.92"/>
    <n v="25831503"/>
    <s v="000003171"/>
    <s v="001002"/>
    <s v="28-AUG-2019"/>
    <n v="1620"/>
    <n v="0"/>
    <n v="194.4"/>
    <n v="1814.4"/>
    <n v="0"/>
    <n v="168.48000000000002"/>
  </r>
  <r>
    <n v="173"/>
    <x v="0"/>
    <x v="0"/>
    <s v="FV"/>
    <s v="FACTURAS SERVICIOS"/>
    <n v="30950.19"/>
    <n v="25913603"/>
    <s v="000003246"/>
    <s v="001002"/>
    <s v="05-SEP-2019"/>
    <n v="30462.79"/>
    <n v="0"/>
    <n v="3655.53"/>
    <n v="34118.32"/>
    <n v="0"/>
    <n v="3168.130000000001"/>
  </r>
  <r>
    <n v="174"/>
    <x v="0"/>
    <x v="0"/>
    <s v="FV"/>
    <s v="FACTURAS SERVICIOS"/>
    <n v="33027.06"/>
    <n v="25913803"/>
    <s v="000003245"/>
    <s v="001002"/>
    <s v="05-SEP-2019"/>
    <n v="32506.95"/>
    <n v="0"/>
    <n v="3900.83"/>
    <n v="36407.78"/>
    <n v="0"/>
    <n v="3380.7200000000012"/>
  </r>
  <r>
    <n v="175"/>
    <x v="0"/>
    <x v="0"/>
    <s v="FV"/>
    <s v="FACTURAS SERVICIOS"/>
    <n v="2935.76"/>
    <n v="25914103"/>
    <s v="000003247"/>
    <s v="001002"/>
    <s v="05-SEP-2019"/>
    <n v="2889.53"/>
    <n v="0"/>
    <n v="346.74"/>
    <n v="3236.2700000000004"/>
    <n v="0"/>
    <n v="300.51000000000022"/>
  </r>
  <r>
    <n v="176"/>
    <x v="0"/>
    <x v="0"/>
    <s v="FV"/>
    <s v="FACTURAS SERVICIOS"/>
    <n v="2955.63"/>
    <n v="25914703"/>
    <s v="000003249"/>
    <s v="001002"/>
    <s v="05-SEP-2019"/>
    <n v="2909.08"/>
    <n v="0"/>
    <n v="349.09"/>
    <n v="3258.17"/>
    <n v="0"/>
    <n v="302.53999999999996"/>
  </r>
  <r>
    <n v="177"/>
    <x v="0"/>
    <x v="0"/>
    <s v="FV"/>
    <s v="FACTURAS SERVICIOS"/>
    <n v="2935.76"/>
    <n v="25914903"/>
    <s v="000003248"/>
    <s v="001002"/>
    <s v="05-SEP-2019"/>
    <n v="2889.53"/>
    <n v="0"/>
    <n v="346.74"/>
    <n v="3236.2700000000004"/>
    <n v="0"/>
    <n v="300.51000000000022"/>
  </r>
  <r>
    <n v="178"/>
    <x v="0"/>
    <x v="0"/>
    <s v="FV"/>
    <s v="FACTURAS SERVICIOS"/>
    <n v="1151.1400000000001"/>
    <n v="25915203"/>
    <s v="000003250"/>
    <s v="001002"/>
    <s v="05-SEP-2019"/>
    <n v="1133.01"/>
    <n v="0"/>
    <n v="135.96"/>
    <n v="1268.97"/>
    <n v="0"/>
    <n v="117.82999999999993"/>
  </r>
  <r>
    <n v="179"/>
    <x v="0"/>
    <x v="0"/>
    <s v="FV"/>
    <s v="FACTURAS SERVICIOS"/>
    <n v="2956.56"/>
    <n v="25918003"/>
    <s v="000003251"/>
    <s v="001002"/>
    <s v="06-SEP-2019"/>
    <n v="2910"/>
    <n v="0"/>
    <n v="349.2"/>
    <n v="3259.2"/>
    <n v="0"/>
    <n v="302.63999999999987"/>
  </r>
  <r>
    <n v="180"/>
    <x v="0"/>
    <x v="0"/>
    <s v="FV"/>
    <s v="FACTURAS SERVICIOS"/>
    <n v="181.6"/>
    <n v="25918603"/>
    <s v="000003300"/>
    <s v="001002"/>
    <s v="06-SEP-2019"/>
    <n v="178.74"/>
    <n v="0"/>
    <n v="21.45"/>
    <n v="200.19"/>
    <n v="0"/>
    <n v="18.590000000000003"/>
  </r>
  <r>
    <n v="181"/>
    <x v="0"/>
    <x v="0"/>
    <s v="FV"/>
    <s v="FACTURAS SERVICIOS"/>
    <n v="127.1"/>
    <n v="25987003"/>
    <s v="000003305"/>
    <s v="001002"/>
    <s v="12-SEP-2019"/>
    <n v="125.1"/>
    <n v="0"/>
    <n v="15.01"/>
    <n v="140.10999999999999"/>
    <n v="0"/>
    <n v="13.009999999999991"/>
  </r>
  <r>
    <n v="182"/>
    <x v="0"/>
    <x v="0"/>
    <s v="FV"/>
    <s v="FACTURAS SERVICIOS"/>
    <n v="4423.0200000000004"/>
    <n v="25988103"/>
    <s v="000003294"/>
    <s v="001002"/>
    <s v="12-SEP-2019"/>
    <n v="4353.37"/>
    <n v="0"/>
    <n v="522.4"/>
    <n v="4875.7699999999995"/>
    <n v="0"/>
    <n v="452.74999999999909"/>
  </r>
  <r>
    <n v="183"/>
    <x v="0"/>
    <x v="0"/>
    <s v="FV"/>
    <s v="FACTURAS SERVICIOS"/>
    <n v="182.88"/>
    <n v="26067603"/>
    <s v="000003322"/>
    <s v="001002"/>
    <s v="23-SEP-2019"/>
    <n v="180"/>
    <n v="0"/>
    <n v="21.6"/>
    <n v="201.6"/>
    <n v="0"/>
    <n v="18.72"/>
  </r>
  <r>
    <n v="184"/>
    <x v="0"/>
    <x v="0"/>
    <s v="FV"/>
    <s v="FACTURAS SERVICIOS"/>
    <n v="243.84"/>
    <n v="26067703"/>
    <s v="000003323"/>
    <s v="001002"/>
    <s v="23-SEP-2019"/>
    <n v="240"/>
    <n v="0"/>
    <n v="28.8"/>
    <n v="268.8"/>
    <n v="0"/>
    <n v="24.960000000000008"/>
  </r>
  <r>
    <n v="185"/>
    <x v="0"/>
    <x v="0"/>
    <s v="FV"/>
    <s v="FACTURAS SERVICIOS"/>
    <n v="426.72"/>
    <n v="26067803"/>
    <s v="000003316"/>
    <s v="001002"/>
    <s v="23-SEP-2019"/>
    <n v="420"/>
    <n v="0"/>
    <n v="50.4"/>
    <n v="470.4"/>
    <n v="0"/>
    <n v="43.67999999999995"/>
  </r>
  <r>
    <n v="186"/>
    <x v="0"/>
    <x v="0"/>
    <s v="FV"/>
    <s v="FACTURAS SERVICIOS"/>
    <n v="2133.6"/>
    <n v="26067903"/>
    <s v="000003302"/>
    <s v="001002"/>
    <s v="23-SEP-2019"/>
    <n v="2100"/>
    <n v="0"/>
    <n v="252"/>
    <n v="2352"/>
    <n v="0"/>
    <n v="218.40000000000009"/>
  </r>
  <r>
    <n v="187"/>
    <x v="0"/>
    <x v="0"/>
    <s v="FV"/>
    <s v="FACTURAS SERVICIOS"/>
    <n v="40.64"/>
    <n v="26092803"/>
    <s v="000003311"/>
    <s v="001002"/>
    <s v="24-SEP-2019"/>
    <n v="40"/>
    <n v="0"/>
    <n v="4.8"/>
    <n v="44.8"/>
    <n v="0"/>
    <n v="4.1599999999999966"/>
  </r>
  <r>
    <n v="188"/>
    <x v="0"/>
    <x v="0"/>
    <s v="FV"/>
    <s v="FACTURAS SERVICIOS"/>
    <n v="2135.1"/>
    <n v="26093003"/>
    <s v="000003295"/>
    <s v="001002"/>
    <s v="24-SEP-2019"/>
    <n v="2101.48"/>
    <n v="0"/>
    <n v="252.18"/>
    <n v="2353.66"/>
    <n v="0"/>
    <n v="218.55999999999995"/>
  </r>
  <r>
    <n v="189"/>
    <x v="0"/>
    <x v="0"/>
    <s v="FV"/>
    <s v="FACTURAS SERVICIOS"/>
    <n v="670.56"/>
    <n v="26131603"/>
    <s v="000003344"/>
    <s v="001002"/>
    <s v="26-SEP-2019"/>
    <n v="660"/>
    <n v="0"/>
    <n v="79.2"/>
    <n v="739.2"/>
    <n v="0"/>
    <n v="68.6400000000001"/>
  </r>
  <r>
    <n v="190"/>
    <x v="0"/>
    <x v="0"/>
    <s v="FV"/>
    <s v="FACTURAS SERVICIOS"/>
    <n v="243.84"/>
    <n v="26131903"/>
    <s v="000003345"/>
    <s v="001002"/>
    <s v="26-SEP-2019"/>
    <n v="240"/>
    <n v="0"/>
    <n v="28.8"/>
    <n v="268.8"/>
    <n v="0"/>
    <n v="24.960000000000008"/>
  </r>
  <r>
    <n v="191"/>
    <x v="0"/>
    <x v="0"/>
    <s v="FV"/>
    <s v="FACTURAS SERVICIOS"/>
    <n v="609.6"/>
    <n v="26132103"/>
    <s v="000003343"/>
    <s v="001002"/>
    <s v="26-SEP-2019"/>
    <n v="600"/>
    <n v="0"/>
    <n v="72"/>
    <n v="672"/>
    <n v="0"/>
    <n v="62.399999999999977"/>
  </r>
  <r>
    <n v="192"/>
    <x v="0"/>
    <x v="0"/>
    <s v="FV"/>
    <s v="FACTURAS SERVICIOS"/>
    <n v="30950.19"/>
    <n v="26293903"/>
    <s v="000003419"/>
    <s v="001002"/>
    <s v="09-OCT-2019"/>
    <n v="30462.79"/>
    <n v="0"/>
    <n v="3655.53"/>
    <n v="34118.32"/>
    <n v="0"/>
    <n v="3168.130000000001"/>
  </r>
  <r>
    <n v="193"/>
    <x v="0"/>
    <x v="0"/>
    <s v="FV"/>
    <s v="FACTURAS SERVICIOS"/>
    <n v="33027.06"/>
    <n v="26294003"/>
    <s v="000003418"/>
    <s v="001002"/>
    <s v="09-OCT-2019"/>
    <n v="32506.95"/>
    <n v="0"/>
    <n v="3900.83"/>
    <n v="36407.78"/>
    <n v="0"/>
    <n v="3380.7200000000012"/>
  </r>
  <r>
    <n v="194"/>
    <x v="0"/>
    <x v="0"/>
    <s v="FV"/>
    <s v="FACTURAS SERVICIOS"/>
    <n v="2935.76"/>
    <n v="26294103"/>
    <s v="000003420"/>
    <s v="001002"/>
    <s v="09-OCT-2019"/>
    <n v="2889.53"/>
    <n v="0"/>
    <n v="346.74"/>
    <n v="3236.2700000000004"/>
    <n v="0"/>
    <n v="300.51000000000022"/>
  </r>
  <r>
    <n v="195"/>
    <x v="0"/>
    <x v="0"/>
    <s v="FV"/>
    <s v="FACTURAS SERVICIOS"/>
    <n v="2935.76"/>
    <n v="26294303"/>
    <s v="000003421"/>
    <s v="001002"/>
    <s v="09-OCT-2019"/>
    <n v="2889.53"/>
    <n v="0"/>
    <n v="346.74"/>
    <n v="3236.2700000000004"/>
    <n v="0"/>
    <n v="300.51000000000022"/>
  </r>
  <r>
    <n v="196"/>
    <x v="0"/>
    <x v="0"/>
    <s v="FV"/>
    <s v="FACTURAS SERVICIOS"/>
    <n v="1151.1400000000001"/>
    <n v="26294403"/>
    <s v="000003423"/>
    <s v="001002"/>
    <s v="09-OCT-2019"/>
    <n v="1133.01"/>
    <n v="0"/>
    <n v="135.96"/>
    <n v="1268.97"/>
    <n v="0"/>
    <n v="117.82999999999993"/>
  </r>
  <r>
    <n v="197"/>
    <x v="0"/>
    <x v="0"/>
    <s v="FV"/>
    <s v="FACTURAS SERVICIOS"/>
    <n v="4423.0200000000004"/>
    <n v="26294603"/>
    <s v="000003432"/>
    <s v="001002"/>
    <s v="09-OCT-2019"/>
    <n v="4353.37"/>
    <n v="0"/>
    <n v="522.4"/>
    <n v="4875.7699999999995"/>
    <n v="0"/>
    <n v="452.74999999999909"/>
  </r>
  <r>
    <n v="198"/>
    <x v="0"/>
    <x v="0"/>
    <s v="FV"/>
    <s v="FACTURAS SERVICIOS"/>
    <n v="2956.56"/>
    <n v="26294703"/>
    <s v="000003424"/>
    <s v="001002"/>
    <s v="09-OCT-2019"/>
    <n v="2910"/>
    <n v="0"/>
    <n v="349.2"/>
    <n v="3259.2"/>
    <n v="0"/>
    <n v="302.63999999999987"/>
  </r>
  <r>
    <n v="199"/>
    <x v="0"/>
    <x v="0"/>
    <s v="FV"/>
    <s v="FACTURAS SERVICIOS"/>
    <n v="2955.63"/>
    <n v="26295003"/>
    <s v="000003422"/>
    <s v="001002"/>
    <s v="09-OCT-2019"/>
    <n v="2909.08"/>
    <n v="0"/>
    <n v="349.09"/>
    <n v="3258.17"/>
    <n v="0"/>
    <n v="302.53999999999996"/>
  </r>
  <r>
    <n v="200"/>
    <x v="0"/>
    <x v="0"/>
    <s v="FV"/>
    <s v="FACTURAS SERVICIOS"/>
    <n v="2135.1"/>
    <n v="26310603"/>
    <s v="000003425"/>
    <s v="001002"/>
    <s v="10-OCT-2019"/>
    <n v="2101.48"/>
    <n v="0"/>
    <n v="252.18"/>
    <n v="2353.66"/>
    <n v="0"/>
    <n v="218.55999999999995"/>
  </r>
  <r>
    <n v="201"/>
    <x v="0"/>
    <x v="0"/>
    <s v="FV"/>
    <s v="FACTURAS SERVICIOS"/>
    <n v="81.28"/>
    <n v="26346203"/>
    <s v="000003446"/>
    <s v="001002"/>
    <s v="16-OCT-2019"/>
    <n v="80"/>
    <n v="0"/>
    <n v="9.6"/>
    <n v="89.6"/>
    <n v="0"/>
    <n v="8.3199999999999932"/>
  </r>
  <r>
    <n v="203"/>
    <x v="0"/>
    <x v="0"/>
    <s v="FV"/>
    <s v="FACTURAS SERVICIOS"/>
    <n v="101.6"/>
    <n v="26367003"/>
    <s v="000003480"/>
    <s v="001002"/>
    <s v="18-OCT-2019"/>
    <n v="100"/>
    <n v="0"/>
    <n v="12"/>
    <n v="112"/>
    <n v="0"/>
    <n v="10.400000000000006"/>
  </r>
  <r>
    <n v="207"/>
    <x v="0"/>
    <x v="0"/>
    <s v="FV"/>
    <s v="FACTURAS SERVICIOS"/>
    <n v="777.24"/>
    <n v="26550103"/>
    <s v="000003496"/>
    <s v="001002"/>
    <s v="29-OCT-2019"/>
    <n v="765"/>
    <n v="0"/>
    <n v="91.8"/>
    <n v="856.8"/>
    <n v="0"/>
    <n v="79.559999999999945"/>
  </r>
  <r>
    <n v="208"/>
    <x v="0"/>
    <x v="0"/>
    <s v="FV"/>
    <s v="FACTURAS SERVICIOS"/>
    <n v="182.88"/>
    <n v="26550503"/>
    <s v="000003498"/>
    <s v="001002"/>
    <s v="29-OCT-2019"/>
    <n v="180"/>
    <n v="0"/>
    <n v="21.6"/>
    <n v="201.6"/>
    <n v="0"/>
    <n v="18.72"/>
  </r>
  <r>
    <n v="209"/>
    <x v="0"/>
    <x v="0"/>
    <s v="FV"/>
    <s v="FACTURAS SERVICIOS"/>
    <n v="548.64"/>
    <n v="26550903"/>
    <s v="000003497"/>
    <s v="001002"/>
    <s v="29-OCT-2019"/>
    <n v="540"/>
    <n v="0"/>
    <n v="64.8"/>
    <n v="604.79999999999995"/>
    <n v="0"/>
    <n v="56.159999999999968"/>
  </r>
  <r>
    <n v="210"/>
    <x v="0"/>
    <x v="0"/>
    <s v="FV"/>
    <s v="FACTURAS SERVICIOS"/>
    <n v="2956.56"/>
    <n v="26604203"/>
    <s v="000003588"/>
    <s v="001002"/>
    <s v="07-NOV-2019"/>
    <n v="2910"/>
    <n v="0"/>
    <n v="349.2"/>
    <n v="3259.2"/>
    <n v="0"/>
    <n v="302.63999999999987"/>
  </r>
  <r>
    <n v="211"/>
    <x v="0"/>
    <x v="0"/>
    <s v="FV"/>
    <s v="FACTURAS SERVICIOS"/>
    <n v="1151.1400000000001"/>
    <n v="26604303"/>
    <s v="000003587"/>
    <s v="001002"/>
    <s v="07-NOV-2019"/>
    <n v="1133.01"/>
    <n v="0"/>
    <n v="135.96"/>
    <n v="1268.97"/>
    <n v="0"/>
    <n v="117.82999999999993"/>
  </r>
  <r>
    <n v="212"/>
    <x v="0"/>
    <x v="0"/>
    <s v="FV"/>
    <s v="FACTURAS SERVICIOS"/>
    <n v="2955.63"/>
    <n v="26604403"/>
    <s v="000003586"/>
    <s v="001002"/>
    <s v="07-NOV-2019"/>
    <n v="2909.08"/>
    <n v="0"/>
    <n v="349.09"/>
    <n v="3258.17"/>
    <n v="0"/>
    <n v="302.53999999999996"/>
  </r>
  <r>
    <n v="213"/>
    <x v="0"/>
    <x v="0"/>
    <s v="FV"/>
    <s v="FACTURAS SERVICIOS"/>
    <n v="2935.76"/>
    <n v="26604503"/>
    <s v="000003585"/>
    <s v="001002"/>
    <s v="07-NOV-2019"/>
    <n v="2889.53"/>
    <n v="0"/>
    <n v="346.74"/>
    <n v="3236.2700000000004"/>
    <n v="0"/>
    <n v="300.51000000000022"/>
  </r>
  <r>
    <n v="214"/>
    <x v="0"/>
    <x v="0"/>
    <s v="FV"/>
    <s v="FACTURAS SERVICIOS"/>
    <n v="30950.19"/>
    <n v="26604603"/>
    <s v="000003583"/>
    <s v="001002"/>
    <s v="07-NOV-2019"/>
    <n v="30462.79"/>
    <n v="0"/>
    <n v="3655.53"/>
    <n v="34118.32"/>
    <n v="0"/>
    <n v="3168.130000000001"/>
  </r>
  <r>
    <n v="215"/>
    <x v="0"/>
    <x v="0"/>
    <s v="FV"/>
    <s v="FACTURAS SERVICIOS"/>
    <n v="2935.76"/>
    <n v="26604703"/>
    <s v="000003584"/>
    <s v="001002"/>
    <s v="07-NOV-2019"/>
    <n v="2889.53"/>
    <n v="0"/>
    <n v="346.74"/>
    <n v="3236.2700000000004"/>
    <n v="0"/>
    <n v="300.51000000000022"/>
  </r>
  <r>
    <n v="216"/>
    <x v="0"/>
    <x v="0"/>
    <s v="FV"/>
    <s v="FACTURAS SERVICIOS"/>
    <n v="33027.06"/>
    <n v="26604803"/>
    <s v="000003582"/>
    <s v="001002"/>
    <s v="07-NOV-2019"/>
    <n v="32506.95"/>
    <n v="0"/>
    <n v="3900.83"/>
    <n v="36407.78"/>
    <n v="0"/>
    <n v="3380.7200000000012"/>
  </r>
  <r>
    <n v="217"/>
    <x v="0"/>
    <x v="0"/>
    <s v="FV"/>
    <s v="FACTURAS SERVICIOS"/>
    <n v="2822.76"/>
    <n v="26666503"/>
    <s v="000003614"/>
    <s v="001002"/>
    <s v="13-NOV-2019"/>
    <n v="2778.31"/>
    <n v="0"/>
    <n v="333.4"/>
    <n v="3111.71"/>
    <n v="0"/>
    <n v="288.94999999999982"/>
  </r>
  <r>
    <n v="218"/>
    <x v="0"/>
    <x v="0"/>
    <s v="FV"/>
    <s v="FACTURAS SERVICIOS"/>
    <n v="4423.0200000000004"/>
    <n v="26671203"/>
    <s v="000003608"/>
    <s v="001002"/>
    <s v="13-NOV-2019"/>
    <n v="4353.37"/>
    <n v="0"/>
    <n v="522.4"/>
    <n v="4875.7699999999995"/>
    <n v="0"/>
    <n v="452.74999999999909"/>
  </r>
  <r>
    <n v="219"/>
    <x v="0"/>
    <x v="0"/>
    <s v="FV"/>
    <s v="FACTURAS SERVICIOS"/>
    <n v="2135.1"/>
    <n v="26743703"/>
    <s v="000003589"/>
    <s v="001002"/>
    <s v="20-NOV-2019"/>
    <n v="2101.48"/>
    <n v="0"/>
    <n v="252.18"/>
    <n v="2353.66"/>
    <n v="0"/>
    <n v="218.55999999999995"/>
  </r>
  <r>
    <n v="220"/>
    <x v="0"/>
    <x v="0"/>
    <s v="FV"/>
    <s v="FACTURAS SERVICIOS"/>
    <n v="609.6"/>
    <n v="26768603"/>
    <s v="000003638"/>
    <s v="001002"/>
    <s v="25-NOV-2019"/>
    <n v="600"/>
    <n v="0"/>
    <n v="72"/>
    <n v="672"/>
    <n v="0"/>
    <n v="62.399999999999977"/>
  </r>
  <r>
    <n v="221"/>
    <x v="0"/>
    <x v="0"/>
    <s v="FV"/>
    <s v="FACTURAS SERVICIOS"/>
    <n v="5775.96"/>
    <n v="26769603"/>
    <s v="000003642"/>
    <s v="001002"/>
    <s v="25-NOV-2019"/>
    <n v="5685"/>
    <n v="0"/>
    <n v="682.2"/>
    <n v="6367.2"/>
    <n v="0"/>
    <n v="591.23999999999978"/>
  </r>
  <r>
    <n v="222"/>
    <x v="0"/>
    <x v="0"/>
    <s v="FV"/>
    <s v="FACTURAS SERVICIOS"/>
    <n v="3032.76"/>
    <n v="26769803"/>
    <s v="000003600"/>
    <s v="001002"/>
    <s v="25-NOV-2019"/>
    <n v="2985"/>
    <n v="0"/>
    <n v="358.2"/>
    <n v="3343.2"/>
    <n v="0"/>
    <n v="310.4399999999996"/>
  </r>
  <r>
    <n v="223"/>
    <x v="0"/>
    <x v="0"/>
    <s v="FV"/>
    <s v="FACTURAS SERVICIOS"/>
    <n v="670.56"/>
    <n v="26770003"/>
    <s v="000003641"/>
    <s v="001002"/>
    <s v="25-NOV-2019"/>
    <n v="660"/>
    <n v="0"/>
    <n v="79.2"/>
    <n v="739.2"/>
    <n v="0"/>
    <n v="68.6400000000001"/>
  </r>
  <r>
    <n v="224"/>
    <x v="0"/>
    <x v="0"/>
    <s v="FV"/>
    <s v="FACTURAS SERVICIOS"/>
    <n v="487.68"/>
    <n v="26770303"/>
    <s v="000003643"/>
    <s v="001002"/>
    <s v="25-NOV-2019"/>
    <n v="480"/>
    <n v="0"/>
    <n v="57.6"/>
    <n v="537.6"/>
    <n v="0"/>
    <n v="49.920000000000016"/>
  </r>
  <r>
    <n v="225"/>
    <x v="0"/>
    <x v="0"/>
    <s v="FV"/>
    <s v="FACTURAS SERVICIOS"/>
    <n v="1706.88"/>
    <n v="26770403"/>
    <s v="000003640"/>
    <s v="001002"/>
    <s v="25-NOV-2019"/>
    <n v="1680"/>
    <n v="0"/>
    <n v="201.6"/>
    <n v="1881.6"/>
    <n v="0"/>
    <n v="174.7199999999998"/>
  </r>
  <r>
    <n v="226"/>
    <x v="0"/>
    <x v="0"/>
    <s v="FV"/>
    <s v="FACTURAS SERVICIOS"/>
    <n v="1158.24"/>
    <n v="26770503"/>
    <s v="000003590"/>
    <s v="001002"/>
    <s v="25-NOV-2019"/>
    <n v="1140"/>
    <n v="0"/>
    <n v="136.80000000000001"/>
    <n v="1276.8"/>
    <n v="0"/>
    <n v="118.55999999999995"/>
  </r>
  <r>
    <n v="227"/>
    <x v="0"/>
    <x v="0"/>
    <s v="FV"/>
    <s v="FACTURAS SERVICIOS"/>
    <n v="2840"/>
    <n v="26770603"/>
    <s v="000003639"/>
    <s v="001002"/>
    <s v="25-NOV-2019"/>
    <n v="2795.28"/>
    <n v="0"/>
    <n v="335.43"/>
    <n v="3130.71"/>
    <n v="0"/>
    <n v="290.71000000000004"/>
  </r>
  <r>
    <n v="228"/>
    <x v="0"/>
    <x v="0"/>
    <s v="FV"/>
    <s v="FACTURAS SERVICIOS"/>
    <n v="152.4"/>
    <n v="26780203"/>
    <s v="000003601"/>
    <s v="001002"/>
    <s v="25-NOV-2019"/>
    <n v="150"/>
    <n v="0"/>
    <n v="18"/>
    <n v="168"/>
    <n v="0"/>
    <n v="15.599999999999994"/>
  </r>
  <r>
    <n v="230"/>
    <x v="0"/>
    <x v="0"/>
    <s v="FV"/>
    <s v="FACTURAS SERVICIOS"/>
    <n v="762"/>
    <n v="26921603"/>
    <s v="000003680"/>
    <s v="001002"/>
    <s v="04-DEC-2019"/>
    <n v="750"/>
    <n v="0"/>
    <n v="90"/>
    <n v="840"/>
    <n v="0"/>
    <n v="78"/>
  </r>
  <r>
    <n v="231"/>
    <x v="0"/>
    <x v="0"/>
    <s v="FV"/>
    <s v="FACTURAS SERVICIOS"/>
    <n v="2901.7"/>
    <n v="26931103"/>
    <s v="000003661"/>
    <s v="001002"/>
    <s v="05-DEC-2019"/>
    <n v="2856"/>
    <n v="0"/>
    <n v="342.72"/>
    <n v="3198.7200000000003"/>
    <n v="0"/>
    <n v="297.02000000000044"/>
  </r>
  <r>
    <n v="232"/>
    <x v="0"/>
    <x v="0"/>
    <s v="FV"/>
    <s v="FACTURAS SERVICIOS"/>
    <n v="2901.7"/>
    <n v="26931203"/>
    <s v="000003662"/>
    <s v="001002"/>
    <s v="05-DEC-2019"/>
    <n v="2856"/>
    <n v="0"/>
    <n v="342.72"/>
    <n v="3198.7200000000003"/>
    <n v="0"/>
    <n v="297.02000000000044"/>
  </r>
  <r>
    <n v="233"/>
    <x v="0"/>
    <x v="0"/>
    <s v="FV"/>
    <s v="FACTURAS SERVICIOS"/>
    <n v="2901.7"/>
    <n v="26931303"/>
    <s v="000003663"/>
    <s v="001002"/>
    <s v="05-DEC-2019"/>
    <n v="2856"/>
    <n v="0"/>
    <n v="342.72"/>
    <n v="3198.7200000000003"/>
    <n v="0"/>
    <n v="297.02000000000044"/>
  </r>
  <r>
    <n v="234"/>
    <x v="0"/>
    <x v="0"/>
    <s v="FV"/>
    <s v="FACTURAS SERVICIOS"/>
    <n v="2901.7"/>
    <n v="26931403"/>
    <s v="000003664"/>
    <s v="001002"/>
    <s v="05-DEC-2019"/>
    <n v="2856"/>
    <n v="0"/>
    <n v="342.72"/>
    <n v="3198.7200000000003"/>
    <n v="0"/>
    <n v="297.02000000000044"/>
  </r>
  <r>
    <n v="235"/>
    <x v="0"/>
    <x v="0"/>
    <s v="FV"/>
    <s v="FACTURAS SERVICIOS"/>
    <n v="27588.46"/>
    <n v="26931503"/>
    <s v="000003666"/>
    <s v="001002"/>
    <s v="05-DEC-2019"/>
    <n v="27154"/>
    <n v="0"/>
    <n v="3258.48"/>
    <n v="30412.48"/>
    <n v="0"/>
    <n v="2824.0200000000004"/>
  </r>
  <r>
    <n v="236"/>
    <x v="0"/>
    <x v="0"/>
    <s v="FV"/>
    <s v="FACTURAS SERVICIOS"/>
    <n v="37715.949999999997"/>
    <n v="26931603"/>
    <s v="000003667"/>
    <s v="001002"/>
    <s v="05-DEC-2019"/>
    <n v="37122"/>
    <n v="0"/>
    <n v="4454.6400000000003"/>
    <n v="41576.639999999999"/>
    <n v="0"/>
    <n v="3860.6900000000023"/>
  </r>
  <r>
    <n v="240"/>
    <x v="0"/>
    <x v="0"/>
    <s v="FV"/>
    <s v="FACTURAS SERVICIOS"/>
    <n v="4423.0200000000004"/>
    <n v="26954703"/>
    <s v="000003727"/>
    <s v="001002"/>
    <s v="09-DEC-2019"/>
    <n v="4353.37"/>
    <n v="0"/>
    <n v="522.4"/>
    <n v="4875.7699999999995"/>
    <n v="0"/>
    <n v="452.74999999999909"/>
  </r>
  <r>
    <n v="241"/>
    <x v="0"/>
    <x v="0"/>
    <s v="FV"/>
    <s v="FACTURAS SERVICIOS"/>
    <n v="1036.32"/>
    <n v="27010803"/>
    <s v="000003736"/>
    <s v="001002"/>
    <s v="11-DEC-2019"/>
    <n v="1020"/>
    <n v="0"/>
    <n v="122.4"/>
    <n v="1142.4000000000001"/>
    <n v="0"/>
    <n v="106.08000000000015"/>
  </r>
  <r>
    <n v="242"/>
    <x v="0"/>
    <x v="0"/>
    <s v="FV"/>
    <s v="FACTURAS SERVICIOS"/>
    <n v="426.72"/>
    <n v="27057303"/>
    <s v="000003732"/>
    <s v="001002"/>
    <s v="13-DEC-2019"/>
    <n v="420"/>
    <n v="0"/>
    <n v="50.4"/>
    <n v="470.4"/>
    <n v="0"/>
    <n v="43.67999999999995"/>
  </r>
  <r>
    <n v="243"/>
    <x v="0"/>
    <x v="0"/>
    <s v="FV"/>
    <s v="FACTURAS SERVICIOS"/>
    <n v="1341.12"/>
    <n v="27065303"/>
    <s v="000003749"/>
    <s v="001002"/>
    <s v="16-DEC-2019"/>
    <n v="1320"/>
    <n v="0"/>
    <n v="158.4"/>
    <n v="1478.4"/>
    <n v="0"/>
    <n v="137.2800000000002"/>
  </r>
  <r>
    <n v="244"/>
    <x v="0"/>
    <x v="0"/>
    <s v="FV"/>
    <s v="FACTURAS SERVICIOS"/>
    <n v="11436.09"/>
    <n v="27073503"/>
    <s v="000003761"/>
    <s v="001002"/>
    <s v="16-DEC-2019"/>
    <n v="11255.99"/>
    <n v="0"/>
    <n v="1350.72"/>
    <n v="12606.71"/>
    <n v="0"/>
    <n v="1170.619999999999"/>
  </r>
  <r>
    <n v="245"/>
    <x v="0"/>
    <x v="0"/>
    <s v="FV"/>
    <s v="FACTURAS SERVICIOS"/>
    <n v="2032"/>
    <n v="27156203"/>
    <s v="000003741"/>
    <s v="001002"/>
    <s v="19-DEC-2019"/>
    <n v="2000"/>
    <n v="0"/>
    <n v="240"/>
    <n v="2240"/>
    <n v="0"/>
    <n v="208"/>
  </r>
  <r>
    <n v="246"/>
    <x v="0"/>
    <x v="0"/>
    <s v="FV"/>
    <s v="FACTURAS SERVICIOS"/>
    <n v="1112.52"/>
    <n v="27220203"/>
    <s v="000003748"/>
    <s v="001002"/>
    <s v="26-DEC-2019"/>
    <n v="1095"/>
    <n v="0"/>
    <n v="131.4"/>
    <n v="1226.4000000000001"/>
    <n v="0"/>
    <n v="113.88000000000011"/>
  </r>
  <r>
    <n v="247"/>
    <x v="0"/>
    <x v="0"/>
    <s v="FV"/>
    <s v="FACTURAS SERVICIOS"/>
    <n v="624.84"/>
    <n v="27220303"/>
    <s v="000003764"/>
    <s v="001002"/>
    <s v="26-DEC-2019"/>
    <n v="615"/>
    <n v="0"/>
    <n v="73.8"/>
    <n v="688.8"/>
    <n v="0"/>
    <n v="63.959999999999923"/>
  </r>
  <r>
    <n v="248"/>
    <x v="0"/>
    <x v="0"/>
    <s v="FV"/>
    <s v="FACTURAS SERVICIOS"/>
    <n v="2135.1"/>
    <n v="27412003"/>
    <s v="000003665"/>
    <s v="001002"/>
    <s v="31-DEC-2019"/>
    <n v="2101.48"/>
    <n v="0"/>
    <n v="252.18"/>
    <n v="2353.66"/>
    <n v="0"/>
    <n v="218.55999999999995"/>
  </r>
  <r>
    <n v="249"/>
    <x v="1"/>
    <x v="1"/>
    <s v="FV"/>
    <s v="FACTURAS SERVICIOS"/>
    <n v="14986"/>
    <n v="23275403"/>
    <s v="000004303"/>
    <s v="001001"/>
    <s v="08-JAN-2019"/>
    <n v="14750"/>
    <n v="0"/>
    <n v="1770"/>
    <n v="16520"/>
    <n v="0"/>
    <n v="1534"/>
  </r>
  <r>
    <n v="251"/>
    <x v="1"/>
    <x v="1"/>
    <s v="FV"/>
    <s v="FACTURAS SERVICIOS"/>
    <n v="14986"/>
    <n v="23599603"/>
    <s v="000004305"/>
    <s v="001001"/>
    <s v="31-JAN-2019"/>
    <n v="14750"/>
    <n v="0"/>
    <n v="1770"/>
    <n v="16520"/>
    <n v="0"/>
    <n v="1534"/>
  </r>
  <r>
    <n v="252"/>
    <x v="1"/>
    <x v="1"/>
    <s v="FV"/>
    <s v="FACTURAS SERVICIOS"/>
    <n v="14986"/>
    <n v="23599703"/>
    <s v="000004306"/>
    <s v="001001"/>
    <s v="05-FEB-2019"/>
    <n v="14750"/>
    <n v="0"/>
    <n v="1770"/>
    <n v="16520"/>
    <n v="0"/>
    <n v="1534"/>
  </r>
  <r>
    <n v="261"/>
    <x v="2"/>
    <x v="2"/>
    <s v="FV"/>
    <s v="FACTURAS SERVICIOS"/>
    <n v="10668"/>
    <n v="23260203"/>
    <s v="000000062"/>
    <s v="001001"/>
    <s v="04,JAN,2019"/>
    <n v="10500"/>
    <n v="0"/>
    <n v="1260"/>
    <n v="11760"/>
    <n v="0"/>
    <n v="1092"/>
  </r>
  <r>
    <n v="262"/>
    <x v="2"/>
    <x v="2"/>
    <s v="FV"/>
    <s v="FACTURAS SERVICIOS"/>
    <n v="11383.58"/>
    <n v="23360103"/>
    <s v="000000063"/>
    <s v="001001"/>
    <s v="15,JAN,2019"/>
    <n v="11204.31"/>
    <n v="0"/>
    <n v="1344.52"/>
    <n v="12548.83"/>
    <n v="0"/>
    <n v="1165.25"/>
  </r>
  <r>
    <n v="263"/>
    <x v="2"/>
    <x v="2"/>
    <s v="FV"/>
    <s v="FACTURAS SERVICIOS"/>
    <n v="7052.32"/>
    <n v="23360203"/>
    <s v="000000064"/>
    <s v="001001"/>
    <s v="15,JAN,2019"/>
    <n v="6941.27"/>
    <n v="0"/>
    <n v="832.95"/>
    <n v="7774.22"/>
    <n v="0"/>
    <n v="721.90000000000055"/>
  </r>
  <r>
    <n v="264"/>
    <x v="2"/>
    <x v="2"/>
    <s v="FV"/>
    <s v="FACTURAS SERVICIOS"/>
    <n v="10668"/>
    <n v="23614203"/>
    <s v="000000065"/>
    <s v="001001"/>
    <s v="07,FEB,2019"/>
    <n v="10500"/>
    <n v="0"/>
    <n v="1260"/>
    <n v="11760"/>
    <n v="0"/>
    <n v="1092"/>
  </r>
  <r>
    <n v="265"/>
    <x v="2"/>
    <x v="2"/>
    <s v="FV"/>
    <s v="FACTURAS SERVICIOS"/>
    <n v="35560"/>
    <n v="23665303"/>
    <s v="000000067"/>
    <s v="001001"/>
    <s v="12,FEB,2019"/>
    <n v="35000"/>
    <n v="0"/>
    <n v="4200"/>
    <n v="39200"/>
    <n v="0"/>
    <n v="3640"/>
  </r>
  <r>
    <n v="266"/>
    <x v="2"/>
    <x v="2"/>
    <s v="FV"/>
    <s v="FACTURAS SERVICIOS"/>
    <n v="52851.51"/>
    <n v="24184503"/>
    <s v="000000071"/>
    <s v="001001"/>
    <s v="27,MAR,2019"/>
    <n v="52019.199999999997"/>
    <n v="0"/>
    <n v="6242.3"/>
    <n v="58261.5"/>
    <n v="0"/>
    <n v="5409.989999999998"/>
  </r>
  <r>
    <n v="267"/>
    <x v="2"/>
    <x v="2"/>
    <s v="FV"/>
    <s v="FACTURAS SERVICIOS"/>
    <n v="3977.64"/>
    <n v="24336403"/>
    <s v="000000070"/>
    <s v="001001"/>
    <s v="31,MAR,2019"/>
    <n v="3915"/>
    <n v="0"/>
    <n v="469.8"/>
    <n v="4384.8"/>
    <n v="0"/>
    <n v="407.16000000000031"/>
  </r>
  <r>
    <n v="268"/>
    <x v="2"/>
    <x v="2"/>
    <s v="FV"/>
    <s v="FACTURAS SERVICIOS"/>
    <n v="38109.870000000003"/>
    <n v="24571703"/>
    <s v="000000074"/>
    <s v="001001"/>
    <s v="08,MAY,2019"/>
    <n v="37509.71"/>
    <n v="0"/>
    <n v="4501.17"/>
    <n v="42010.879999999997"/>
    <n v="0"/>
    <n v="3901.0099999999948"/>
  </r>
  <r>
    <n v="269"/>
    <x v="2"/>
    <x v="2"/>
    <s v="FV"/>
    <s v="FACTURAS SERVICIOS"/>
    <n v="38109.870000000003"/>
    <n v="24571803"/>
    <s v="000000073"/>
    <s v="001001"/>
    <s v="08,MAY,2019"/>
    <n v="37509.71"/>
    <n v="0"/>
    <n v="4501.17"/>
    <n v="42010.879999999997"/>
    <n v="0"/>
    <n v="3901.0099999999948"/>
  </r>
  <r>
    <n v="270"/>
    <x v="2"/>
    <x v="2"/>
    <s v="FV"/>
    <s v="FACTURAS SERVICIOS"/>
    <n v="7507.02"/>
    <n v="24968603"/>
    <s v="000000076"/>
    <s v="001001"/>
    <s v="12,JUN,2019"/>
    <n v="7388.8"/>
    <n v="0"/>
    <n v="886.66"/>
    <n v="8275.4600000000009"/>
    <n v="0"/>
    <n v="768.44000000000051"/>
  </r>
  <r>
    <n v="271"/>
    <x v="2"/>
    <x v="2"/>
    <s v="FV"/>
    <s v="FACTURAS SERVICIOS"/>
    <n v="38109.870000000003"/>
    <n v="24989603"/>
    <s v="000000077"/>
    <s v="001001"/>
    <s v="13,JUN,2019"/>
    <n v="37509.71"/>
    <n v="0"/>
    <n v="4501.17"/>
    <n v="42010.879999999997"/>
    <n v="0"/>
    <n v="3901.0099999999948"/>
  </r>
  <r>
    <n v="272"/>
    <x v="2"/>
    <x v="2"/>
    <s v="FV"/>
    <s v="FACTURAS SERVICIOS"/>
    <n v="38109.870000000003"/>
    <n v="24989803"/>
    <s v="000000078"/>
    <s v="001001"/>
    <s v="13,JUN,2019"/>
    <n v="37509.71"/>
    <n v="0"/>
    <n v="4501.17"/>
    <n v="42010.879999999997"/>
    <n v="0"/>
    <n v="3901.0099999999948"/>
  </r>
  <r>
    <n v="273"/>
    <x v="2"/>
    <x v="2"/>
    <s v="FV"/>
    <s v="FACTURAS SERVICIOS"/>
    <n v="4419.6000000000004"/>
    <n v="25100703"/>
    <s v="000000079"/>
    <s v="001001"/>
    <s v="24,JUN,2019"/>
    <n v="4350"/>
    <n v="0"/>
    <n v="522"/>
    <n v="4872"/>
    <n v="0"/>
    <n v="452.39999999999964"/>
  </r>
  <r>
    <n v="274"/>
    <x v="2"/>
    <x v="2"/>
    <s v="FV"/>
    <s v="FACTURAS SERVICIOS"/>
    <n v="4784.08"/>
    <n v="25101203"/>
    <s v="000000082"/>
    <s v="001001"/>
    <s v="24,JUN,2019"/>
    <n v="4708.75"/>
    <n v="0"/>
    <n v="565.04999999999995"/>
    <n v="5273.8"/>
    <n v="0"/>
    <n v="489.72000000000025"/>
  </r>
  <r>
    <n v="275"/>
    <x v="2"/>
    <x v="2"/>
    <s v="FV"/>
    <s v="FACTURAS SERVICIOS"/>
    <n v="4419.6000000000004"/>
    <n v="25101803"/>
    <s v="000000080"/>
    <s v="001001"/>
    <s v="24,JUN,2019"/>
    <n v="4350"/>
    <n v="0"/>
    <n v="522"/>
    <n v="4872"/>
    <n v="0"/>
    <n v="452.39999999999964"/>
  </r>
  <r>
    <n v="276"/>
    <x v="2"/>
    <x v="2"/>
    <s v="FV"/>
    <s v="FACTURAS SERVICIOS"/>
    <n v="3977.64"/>
    <n v="25102203"/>
    <s v="000000081"/>
    <s v="001001"/>
    <s v="24,JUN,2019"/>
    <n v="3915"/>
    <n v="0"/>
    <n v="469.8"/>
    <n v="4384.8"/>
    <n v="0"/>
    <n v="407.16000000000031"/>
  </r>
  <r>
    <n v="277"/>
    <x v="2"/>
    <x v="2"/>
    <s v="FV"/>
    <s v="FACTURAS SERVICIOS"/>
    <n v="4124.96"/>
    <n v="25159503"/>
    <s v="000000088"/>
    <s v="001001"/>
    <s v="26,JUN,2019"/>
    <n v="4060"/>
    <n v="0"/>
    <n v="487.2"/>
    <n v="4547.2"/>
    <n v="0"/>
    <n v="422.23999999999978"/>
  </r>
  <r>
    <n v="278"/>
    <x v="2"/>
    <x v="2"/>
    <s v="FV"/>
    <s v="FACTURAS SERVICIOS"/>
    <n v="6025.39"/>
    <n v="25159903"/>
    <s v="000000087"/>
    <s v="001001"/>
    <s v="26,JUN,2019"/>
    <n v="5930.5"/>
    <n v="0"/>
    <n v="711.66"/>
    <n v="6642.16"/>
    <n v="0"/>
    <n v="616.76999999999953"/>
  </r>
  <r>
    <n v="279"/>
    <x v="2"/>
    <x v="2"/>
    <s v="FV"/>
    <s v="FACTURAS SERVICIOS"/>
    <n v="5303.52"/>
    <n v="25160103"/>
    <s v="000000085"/>
    <s v="001001"/>
    <s v="26,JUN,2019"/>
    <n v="5220"/>
    <n v="0"/>
    <n v="626.4"/>
    <n v="5846.4"/>
    <n v="0"/>
    <n v="542.8799999999992"/>
  </r>
  <r>
    <n v="280"/>
    <x v="2"/>
    <x v="2"/>
    <s v="FV"/>
    <s v="FACTURAS SERVICIOS"/>
    <n v="5745.48"/>
    <n v="25160403"/>
    <s v="000000084"/>
    <s v="001001"/>
    <s v="26,JUN,2019"/>
    <n v="5655"/>
    <n v="0"/>
    <n v="678.6"/>
    <n v="6333.6"/>
    <n v="0"/>
    <n v="588.1200000000008"/>
  </r>
  <r>
    <n v="281"/>
    <x v="2"/>
    <x v="2"/>
    <s v="FV"/>
    <s v="FACTURAS SERVICIOS"/>
    <n v="15838.07"/>
    <n v="25167003"/>
    <s v="000000086"/>
    <s v="001001"/>
    <s v="26,JUN,2019"/>
    <n v="15588.65"/>
    <n v="0"/>
    <n v="1870.64"/>
    <n v="17459.29"/>
    <n v="0"/>
    <n v="1621.2200000000012"/>
  </r>
  <r>
    <n v="282"/>
    <x v="2"/>
    <x v="2"/>
    <s v="FV"/>
    <s v="FACTURAS SERVICIOS"/>
    <n v="528.52"/>
    <n v="25191603"/>
    <s v="000000089"/>
    <s v="001001"/>
    <s v="28,JUN,2019"/>
    <n v="520.19000000000005"/>
    <n v="0"/>
    <n v="62.42"/>
    <n v="582.61"/>
    <n v="0"/>
    <n v="54.090000000000032"/>
  </r>
  <r>
    <n v="283"/>
    <x v="2"/>
    <x v="2"/>
    <s v="FV"/>
    <s v="FACTURAS SERVICIOS"/>
    <n v="179281.14"/>
    <n v="25355303"/>
    <s v="000000090"/>
    <s v="001001"/>
    <s v="17,JUL,2019"/>
    <n v="176457.82"/>
    <n v="0"/>
    <n v="21174.94"/>
    <n v="197632.76"/>
    <n v="0"/>
    <n v="18351.619999999995"/>
  </r>
  <r>
    <n v="284"/>
    <x v="2"/>
    <x v="2"/>
    <s v="FV"/>
    <s v="FACTURAS SERVICIOS"/>
    <n v="41056.080000000002"/>
    <n v="25362403"/>
    <s v="000000092"/>
    <s v="001001"/>
    <s v="17,JUL,2019"/>
    <n v="40409.53"/>
    <n v="0"/>
    <n v="4849.1400000000003"/>
    <n v="45258.67"/>
    <n v="0"/>
    <n v="4202.5899999999965"/>
  </r>
  <r>
    <n v="285"/>
    <x v="2"/>
    <x v="2"/>
    <s v="FV"/>
    <s v="FACTURAS SERVICIOS"/>
    <n v="9009.2800000000007"/>
    <n v="25537203"/>
    <s v="000000096"/>
    <s v="001001"/>
    <s v="05,AUG,2019"/>
    <n v="8867.4"/>
    <n v="0"/>
    <n v="1064.0899999999999"/>
    <n v="9931.49"/>
    <n v="0"/>
    <n v="922.20999999999913"/>
  </r>
  <r>
    <n v="286"/>
    <x v="2"/>
    <x v="2"/>
    <s v="FV"/>
    <s v="FACTURAS SERVICIOS"/>
    <n v="10828.53"/>
    <n v="25537303"/>
    <s v="000000093"/>
    <s v="001001"/>
    <s v="05,AUG,2019"/>
    <n v="10658"/>
    <n v="0"/>
    <n v="1278.96"/>
    <n v="11936.96"/>
    <n v="0"/>
    <n v="1108.4299999999985"/>
  </r>
  <r>
    <n v="290"/>
    <x v="3"/>
    <x v="3"/>
    <s v="FV"/>
    <s v="FACTURAS SERVICIOS"/>
    <n v="12011.97"/>
    <n v="23345003"/>
    <s v="000036805"/>
    <s v="013002"/>
    <s v="14-JAN-2019"/>
    <n v="11163.54"/>
    <n v="0"/>
    <n v="1339.62"/>
    <n v="12503.16"/>
    <n v="0"/>
    <n v="491.19000000000051"/>
  </r>
  <r>
    <n v="291"/>
    <x v="3"/>
    <x v="3"/>
    <s v="FV"/>
    <s v="FACTURAS SERVICIOS"/>
    <n v="26491.87"/>
    <n v="23344803"/>
    <s v="000036806"/>
    <s v="013002"/>
    <s v="14-JAN-2019"/>
    <n v="24620.7"/>
    <n v="0"/>
    <n v="2954.48"/>
    <n v="27575.18"/>
    <n v="0"/>
    <n v="1083.3100000000013"/>
  </r>
  <r>
    <n v="292"/>
    <x v="3"/>
    <x v="3"/>
    <s v="FV"/>
    <s v="FACTURAS SERVICIOS"/>
    <n v="2634.26"/>
    <n v="23344603"/>
    <s v="000036807"/>
    <s v="013002"/>
    <s v="14-JAN-2019"/>
    <n v="2448.1999999999998"/>
    <n v="0"/>
    <n v="293.77999999999997"/>
    <n v="2741.9799999999996"/>
    <n v="0"/>
    <n v="107.71999999999935"/>
  </r>
  <r>
    <n v="293"/>
    <x v="3"/>
    <x v="3"/>
    <s v="FV"/>
    <s v="FACTURAS SERVICIOS"/>
    <n v="954.6"/>
    <n v="23344503"/>
    <s v="000036808"/>
    <s v="013002"/>
    <s v="14-JAN-2019"/>
    <n v="887.17"/>
    <n v="0"/>
    <n v="106.46"/>
    <n v="993.63"/>
    <n v="0"/>
    <n v="39.029999999999973"/>
  </r>
  <r>
    <n v="294"/>
    <x v="3"/>
    <x v="3"/>
    <s v="FV"/>
    <s v="FACTURAS SERVICIOS"/>
    <n v="12597.73"/>
    <n v="23738903"/>
    <s v="000037012"/>
    <s v="013002"/>
    <s v="19-FEB-2019"/>
    <n v="11707.93"/>
    <n v="0"/>
    <n v="1404.95"/>
    <n v="13112.880000000001"/>
    <n v="0"/>
    <n v="515.15000000000146"/>
  </r>
  <r>
    <n v="295"/>
    <x v="3"/>
    <x v="3"/>
    <s v="FV"/>
    <s v="FACTURAS SERVICIOS"/>
    <n v="28772.21"/>
    <n v="23820203"/>
    <s v="000037013"/>
    <s v="013002"/>
    <s v="25-FEB-2019"/>
    <n v="26739.97"/>
    <n v="0"/>
    <n v="3208.8"/>
    <n v="29948.77"/>
    <n v="0"/>
    <n v="1176.5600000000013"/>
  </r>
  <r>
    <n v="296"/>
    <x v="3"/>
    <x v="3"/>
    <s v="FV"/>
    <s v="FACTURAS SERVICIOS"/>
    <n v="2578.4899999999998"/>
    <n v="23739603"/>
    <s v="000037014"/>
    <s v="013002"/>
    <s v="19-FEB-2019"/>
    <n v="2396.37"/>
    <n v="0"/>
    <n v="287.56"/>
    <n v="2683.93"/>
    <n v="0"/>
    <n v="105.44000000000005"/>
  </r>
  <r>
    <n v="297"/>
    <x v="3"/>
    <x v="3"/>
    <s v="FV"/>
    <s v="FACTURAS SERVICIOS"/>
    <n v="954.6"/>
    <n v="23820103"/>
    <s v="000037015"/>
    <s v="013002"/>
    <s v="25-FEB-2019"/>
    <n v="887.17"/>
    <n v="0"/>
    <n v="106.46"/>
    <n v="993.63"/>
    <n v="0"/>
    <n v="39.029999999999973"/>
  </r>
  <r>
    <n v="298"/>
    <x v="3"/>
    <x v="3"/>
    <s v="FV"/>
    <s v="FACTURAS SERVICIOS"/>
    <n v="12407.9"/>
    <n v="24111303"/>
    <s v="000037120"/>
    <s v="013002"/>
    <s v="20-MAR-2019"/>
    <n v="11531.51"/>
    <n v="0"/>
    <n v="1383.78"/>
    <n v="12915.29"/>
    <n v="0"/>
    <n v="507.39000000000124"/>
  </r>
  <r>
    <n v="299"/>
    <x v="3"/>
    <x v="3"/>
    <s v="FV"/>
    <s v="FACTURAS SERVICIOS"/>
    <n v="2551.0700000000002"/>
    <n v="24111003"/>
    <s v="000037121"/>
    <s v="013002"/>
    <s v="20-MAR-2019"/>
    <n v="2370.88"/>
    <n v="0"/>
    <n v="284.51"/>
    <n v="2655.3900000000003"/>
    <n v="0"/>
    <n v="104.32000000000016"/>
  </r>
  <r>
    <n v="300"/>
    <x v="3"/>
    <x v="3"/>
    <s v="FV"/>
    <s v="FACTURAS SERVICIOS"/>
    <n v="27072.39"/>
    <n v="24174603"/>
    <s v="000037128"/>
    <s v="013002"/>
    <s v="26-MAR-2019"/>
    <n v="25160.21"/>
    <n v="0"/>
    <n v="3019.23"/>
    <n v="28179.439999999999"/>
    <n v="0"/>
    <n v="1107.0499999999993"/>
  </r>
  <r>
    <n v="301"/>
    <x v="3"/>
    <x v="3"/>
    <s v="FV"/>
    <s v="FACTURAS SERVICIOS"/>
    <n v="954.6"/>
    <n v="24174703"/>
    <s v="000037129"/>
    <s v="013002"/>
    <s v="26-MAR-2019"/>
    <n v="887.17"/>
    <n v="0"/>
    <n v="106.46"/>
    <n v="993.63"/>
    <n v="0"/>
    <n v="39.029999999999973"/>
  </r>
  <r>
    <n v="302"/>
    <x v="3"/>
    <x v="3"/>
    <s v="FV"/>
    <s v="FACTURAS SERVICIOS"/>
    <n v="2577.59"/>
    <n v="24285303"/>
    <s v="000037221"/>
    <s v="013002"/>
    <s v="08-APR-2019"/>
    <n v="2395.5300000000002"/>
    <n v="0"/>
    <n v="287.45999999999998"/>
    <n v="2682.9900000000002"/>
    <n v="0"/>
    <n v="105.40000000000009"/>
  </r>
  <r>
    <n v="303"/>
    <x v="3"/>
    <x v="3"/>
    <s v="FV"/>
    <s v="FACTURAS SERVICIOS"/>
    <n v="943.61"/>
    <n v="24384503"/>
    <s v="000037222"/>
    <s v="013002"/>
    <s v="18-APR-2019"/>
    <n v="876.96"/>
    <n v="0"/>
    <n v="105.24"/>
    <n v="982.2"/>
    <n v="0"/>
    <n v="38.590000000000032"/>
  </r>
  <r>
    <n v="304"/>
    <x v="3"/>
    <x v="3"/>
    <s v="FV"/>
    <s v="FACTURAS SERVICIOS"/>
    <n v="12697.07"/>
    <n v="24285803"/>
    <s v="000037223"/>
    <s v="013002"/>
    <s v="08-APR-2019"/>
    <n v="11800.26"/>
    <n v="0"/>
    <n v="1416.03"/>
    <n v="13216.29"/>
    <n v="0"/>
    <n v="519.22000000000116"/>
  </r>
  <r>
    <n v="305"/>
    <x v="3"/>
    <x v="3"/>
    <s v="FV"/>
    <s v="FACTURAS SERVICIOS"/>
    <n v="26506.1"/>
    <n v="24384803"/>
    <s v="000037224"/>
    <s v="013002"/>
    <s v="18-APR-2019"/>
    <n v="24633.919999999998"/>
    <n v="0"/>
    <n v="2956.07"/>
    <n v="27589.989999999998"/>
    <n v="0"/>
    <n v="1083.8899999999994"/>
  </r>
  <r>
    <n v="306"/>
    <x v="3"/>
    <x v="3"/>
    <s v="FV"/>
    <s v="FACTURAS SERVICIOS"/>
    <n v="13052.88"/>
    <n v="24691003"/>
    <s v="000037373"/>
    <s v="013002"/>
    <s v="20-MAY-2019"/>
    <n v="12130.93"/>
    <n v="0"/>
    <n v="1455.71"/>
    <n v="13586.64"/>
    <n v="0"/>
    <n v="533.76000000000022"/>
  </r>
  <r>
    <n v="307"/>
    <x v="3"/>
    <x v="3"/>
    <s v="FV"/>
    <s v="FACTURAS SERVICIOS"/>
    <n v="27474.84"/>
    <n v="24732003"/>
    <s v="000037374"/>
    <s v="013002"/>
    <s v="22-MAY-2019"/>
    <n v="25534.23"/>
    <n v="0"/>
    <n v="3064.11"/>
    <n v="28598.34"/>
    <n v="0"/>
    <n v="1123.5"/>
  </r>
  <r>
    <n v="308"/>
    <x v="3"/>
    <x v="3"/>
    <s v="FV"/>
    <s v="FACTURAS SERVICIOS"/>
    <n v="2440.85"/>
    <n v="24690403"/>
    <s v="000037375"/>
    <s v="013002"/>
    <s v="20-MAY-2019"/>
    <n v="2268.4499999999998"/>
    <n v="0"/>
    <n v="272.20999999999998"/>
    <n v="2540.66"/>
    <n v="0"/>
    <n v="99.809999999999945"/>
  </r>
  <r>
    <n v="309"/>
    <x v="3"/>
    <x v="3"/>
    <s v="FV"/>
    <s v="FACTURAS SERVICIOS"/>
    <n v="884.17"/>
    <n v="24732403"/>
    <s v="000037376"/>
    <s v="013002"/>
    <s v="22-MAY-2019"/>
    <n v="821.71"/>
    <n v="0"/>
    <n v="98.61"/>
    <n v="920.32"/>
    <n v="0"/>
    <n v="36.150000000000091"/>
  </r>
  <r>
    <n v="310"/>
    <x v="3"/>
    <x v="3"/>
    <s v="FV"/>
    <s v="FACTURAS SERVICIOS"/>
    <n v="13549.88"/>
    <n v="25016103"/>
    <s v="000037500"/>
    <s v="013002"/>
    <s v="17-JUN-2019"/>
    <n v="12592.83"/>
    <n v="0"/>
    <n v="1511.14"/>
    <n v="14103.97"/>
    <n v="0"/>
    <n v="554.09000000000015"/>
  </r>
  <r>
    <n v="311"/>
    <x v="3"/>
    <x v="3"/>
    <s v="FV"/>
    <s v="FACTURAS SERVICIOS"/>
    <n v="26959.31"/>
    <n v="25178803"/>
    <s v="000037501"/>
    <s v="013002"/>
    <s v="27-JUN-2019"/>
    <n v="25055.119999999999"/>
    <n v="0"/>
    <n v="3006.61"/>
    <n v="28061.73"/>
    <n v="0"/>
    <n v="1102.4199999999983"/>
  </r>
  <r>
    <n v="312"/>
    <x v="3"/>
    <x v="3"/>
    <s v="FV"/>
    <s v="FACTURAS SERVICIOS"/>
    <n v="884.17"/>
    <n v="25179203"/>
    <s v="000037502"/>
    <s v="013002"/>
    <s v="27-JUN-2019"/>
    <n v="821.71"/>
    <n v="0"/>
    <n v="98.61"/>
    <n v="920.32"/>
    <n v="0"/>
    <n v="36.150000000000091"/>
  </r>
  <r>
    <n v="313"/>
    <x v="3"/>
    <x v="3"/>
    <s v="FV"/>
    <s v="FACTURAS SERVICIOS"/>
    <n v="2440.85"/>
    <n v="25016603"/>
    <s v="000037503"/>
    <s v="013002"/>
    <s v="17-JUN-2019"/>
    <n v="2268.4499999999998"/>
    <n v="0"/>
    <n v="272.20999999999998"/>
    <n v="2540.66"/>
    <n v="0"/>
    <n v="99.809999999999945"/>
  </r>
  <r>
    <n v="314"/>
    <x v="3"/>
    <x v="3"/>
    <s v="FV"/>
    <s v="FACTURAS SERVICIOS"/>
    <n v="13683.1"/>
    <n v="25316703"/>
    <s v="000037610"/>
    <s v="013002"/>
    <s v="12-JUL-2019"/>
    <n v="12716.63"/>
    <n v="0"/>
    <n v="1526"/>
    <n v="14242.63"/>
    <n v="0"/>
    <n v="559.52999999999884"/>
  </r>
  <r>
    <n v="315"/>
    <x v="3"/>
    <x v="3"/>
    <s v="FV"/>
    <s v="FACTURAS SERVICIOS"/>
    <n v="26835.45"/>
    <n v="25417803"/>
    <s v="000037613"/>
    <s v="013002"/>
    <s v="22-JUL-2019"/>
    <n v="24940.01"/>
    <n v="0"/>
    <n v="2992.8"/>
    <n v="27932.809999999998"/>
    <n v="0"/>
    <n v="1097.3599999999969"/>
  </r>
  <r>
    <n v="316"/>
    <x v="3"/>
    <x v="3"/>
    <s v="FV"/>
    <s v="FACTURAS SERVICIOS"/>
    <n v="2467.38"/>
    <n v="25317003"/>
    <s v="000037615"/>
    <s v="013002"/>
    <s v="12-JUL-2019"/>
    <n v="2293.1"/>
    <n v="0"/>
    <n v="275.17"/>
    <n v="2568.27"/>
    <n v="0"/>
    <n v="100.88999999999987"/>
  </r>
  <r>
    <n v="317"/>
    <x v="3"/>
    <x v="3"/>
    <s v="FV"/>
    <s v="FACTURAS SERVICIOS"/>
    <n v="884.17"/>
    <n v="25416503"/>
    <s v="000037616"/>
    <s v="013002"/>
    <s v="22-JUL-2019"/>
    <n v="821.71"/>
    <n v="0"/>
    <n v="98.61"/>
    <n v="920.32"/>
    <n v="0"/>
    <n v="36.150000000000091"/>
  </r>
  <r>
    <n v="318"/>
    <x v="3"/>
    <x v="3"/>
    <s v="FV"/>
    <s v="FACTURAS SERVICIOS"/>
    <n v="13374.29"/>
    <n v="25635003"/>
    <s v="000037776"/>
    <s v="013002"/>
    <s v="14-AUG-2019"/>
    <n v="12429.63"/>
    <n v="0"/>
    <n v="1491.56"/>
    <n v="13921.189999999999"/>
    <n v="0"/>
    <n v="546.89999999999782"/>
  </r>
  <r>
    <n v="319"/>
    <x v="3"/>
    <x v="3"/>
    <s v="FV"/>
    <s v="FACTURAS SERVICIOS"/>
    <n v="26866.09"/>
    <n v="25746703"/>
    <s v="000037777"/>
    <s v="013002"/>
    <s v="23-AUG-2019"/>
    <n v="24968.48"/>
    <n v="0"/>
    <n v="2996.22"/>
    <n v="27964.7"/>
    <n v="0"/>
    <n v="1098.6100000000006"/>
  </r>
  <r>
    <n v="320"/>
    <x v="3"/>
    <x v="3"/>
    <s v="FV"/>
    <s v="FACTURAS SERVICIOS"/>
    <n v="2460.98"/>
    <n v="25635403"/>
    <s v="000037778"/>
    <s v="013002"/>
    <s v="14-AUG-2019"/>
    <n v="2287.15"/>
    <n v="0"/>
    <n v="274.45999999999998"/>
    <n v="2561.61"/>
    <n v="0"/>
    <n v="100.63000000000011"/>
  </r>
  <r>
    <n v="321"/>
    <x v="3"/>
    <x v="3"/>
    <s v="FV"/>
    <s v="FACTURAS SERVICIOS"/>
    <n v="884.17"/>
    <n v="25746503"/>
    <s v="000037779"/>
    <s v="013002"/>
    <s v="23-AUG-2019"/>
    <n v="821.71"/>
    <n v="0"/>
    <n v="98.61"/>
    <n v="920.32"/>
    <n v="0"/>
    <n v="36.150000000000091"/>
  </r>
  <r>
    <n v="322"/>
    <x v="3"/>
    <x v="3"/>
    <s v="FV"/>
    <s v="FACTURAS SERVICIOS"/>
    <n v="13729.75"/>
    <n v="25988303"/>
    <s v="000037966"/>
    <s v="013002"/>
    <s v="12-SEP-2019"/>
    <n v="12759.99"/>
    <n v="0"/>
    <n v="1531.2"/>
    <n v="14291.19"/>
    <n v="0"/>
    <n v="561.44000000000051"/>
  </r>
  <r>
    <n v="323"/>
    <x v="3"/>
    <x v="3"/>
    <s v="FV"/>
    <s v="FACTURAS SERVICIOS"/>
    <n v="27365.85"/>
    <n v="26046803"/>
    <s v="000037967"/>
    <s v="013002"/>
    <s v="19-SEP-2019"/>
    <n v="25432.95"/>
    <n v="0"/>
    <n v="3051.95"/>
    <n v="28484.9"/>
    <n v="0"/>
    <n v="1119.0500000000029"/>
  </r>
  <r>
    <n v="324"/>
    <x v="3"/>
    <x v="3"/>
    <s v="FV"/>
    <s v="FACTURAS SERVICIOS"/>
    <n v="2460.98"/>
    <n v="25988803"/>
    <s v="000037968"/>
    <s v="013002"/>
    <s v="12-SEP-2019"/>
    <n v="2287.15"/>
    <n v="0"/>
    <n v="274.45999999999998"/>
    <n v="2561.61"/>
    <n v="0"/>
    <n v="100.63000000000011"/>
  </r>
  <r>
    <n v="325"/>
    <x v="3"/>
    <x v="3"/>
    <s v="FV"/>
    <s v="FACTURAS SERVICIOS"/>
    <n v="884.17"/>
    <n v="26032103"/>
    <s v="000037969"/>
    <s v="013002"/>
    <s v="17-SEP-2019"/>
    <n v="821.71"/>
    <n v="0"/>
    <n v="98.61"/>
    <n v="920.32"/>
    <n v="0"/>
    <n v="36.150000000000091"/>
  </r>
  <r>
    <n v="326"/>
    <x v="3"/>
    <x v="3"/>
    <s v="FV"/>
    <s v="FACTURAS SERVICIOS"/>
    <n v="15427.25"/>
    <n v="26354003"/>
    <s v="000038065"/>
    <s v="013002"/>
    <s v="17-OCT-2019"/>
    <n v="14337.59"/>
    <n v="0"/>
    <n v="1720.51"/>
    <n v="16058.1"/>
    <n v="0"/>
    <n v="630.85000000000036"/>
  </r>
  <r>
    <n v="327"/>
    <x v="3"/>
    <x v="3"/>
    <s v="FV"/>
    <s v="FACTURAS SERVICIOS"/>
    <n v="28139.98"/>
    <n v="26371203"/>
    <s v="000038066"/>
    <s v="003002"/>
    <s v="18-OCT-2019"/>
    <n v="26152.400000000001"/>
    <n v="0"/>
    <n v="3138.29"/>
    <n v="29290.690000000002"/>
    <n v="0"/>
    <n v="1150.7100000000028"/>
  </r>
  <r>
    <n v="328"/>
    <x v="3"/>
    <x v="3"/>
    <s v="FV"/>
    <s v="FACTURAS SERVICIOS"/>
    <n v="2460.98"/>
    <n v="26354103"/>
    <s v="000038067"/>
    <s v="013002"/>
    <s v="17-OCT-2019"/>
    <n v="2287.15"/>
    <n v="0"/>
    <n v="274.45999999999998"/>
    <n v="2561.61"/>
    <n v="0"/>
    <n v="100.63000000000011"/>
  </r>
  <r>
    <n v="329"/>
    <x v="3"/>
    <x v="3"/>
    <s v="FV"/>
    <s v="FACTURAS SERVICIOS"/>
    <n v="884.17"/>
    <n v="26371403"/>
    <s v="000038068"/>
    <s v="013002"/>
    <s v="18-OCT-2019"/>
    <n v="821.71"/>
    <n v="0"/>
    <n v="98.61"/>
    <n v="920.32"/>
    <n v="0"/>
    <n v="36.150000000000091"/>
  </r>
  <r>
    <n v="330"/>
    <x v="3"/>
    <x v="3"/>
    <s v="FV"/>
    <s v="FACTURAS SERVICIOS"/>
    <n v="16342.64"/>
    <n v="26885703"/>
    <s v="000038177"/>
    <s v="013002"/>
    <s v="29-NOV-2019"/>
    <n v="14591.64"/>
    <n v="0"/>
    <n v="1751"/>
    <n v="16342.64"/>
    <n v="0"/>
    <n v="0"/>
  </r>
  <r>
    <n v="331"/>
    <x v="3"/>
    <x v="3"/>
    <s v="FV"/>
    <s v="FACTURAS SERVICIOS"/>
    <n v="2561.61"/>
    <n v="26885803"/>
    <s v="000038178"/>
    <s v="013002"/>
    <s v="29-NOV-2019"/>
    <n v="2287.15"/>
    <n v="0"/>
    <n v="274.45999999999998"/>
    <n v="2561.61"/>
    <n v="0"/>
    <n v="0"/>
  </r>
  <r>
    <n v="332"/>
    <x v="3"/>
    <x v="3"/>
    <s v="FV"/>
    <s v="FACTURAS SERVICIOS"/>
    <n v="28450.26"/>
    <n v="26773203"/>
    <s v="000038179"/>
    <s v="013002"/>
    <s v="25-NOV-2019"/>
    <n v="26440.77"/>
    <n v="0"/>
    <n v="3172.89"/>
    <n v="29613.66"/>
    <n v="0"/>
    <n v="1163.4000000000015"/>
  </r>
  <r>
    <n v="334"/>
    <x v="3"/>
    <x v="3"/>
    <s v="FV"/>
    <s v="FACTURAS SERVICIOS"/>
    <n v="884.17"/>
    <n v="26773303"/>
    <s v="000038180"/>
    <s v="013002"/>
    <s v="25-NOV-2019"/>
    <n v="821.71"/>
    <n v="0"/>
    <n v="98.61"/>
    <n v="920.32"/>
    <n v="0"/>
    <n v="36.150000000000091"/>
  </r>
  <r>
    <n v="336"/>
    <x v="3"/>
    <x v="3"/>
    <s v="FV"/>
    <s v="FACTURAS SERVICIOS"/>
    <n v="2460.98"/>
    <n v="27138303"/>
    <s v="000038291"/>
    <s v="013002"/>
    <s v="18-DEC-2019"/>
    <n v="2287.15"/>
    <n v="0"/>
    <n v="274.45999999999998"/>
    <n v="2561.61"/>
    <n v="0"/>
    <n v="100.63000000000011"/>
  </r>
  <r>
    <n v="337"/>
    <x v="3"/>
    <x v="3"/>
    <s v="FV"/>
    <s v="FACTURAS SERVICIOS"/>
    <n v="15700.61"/>
    <n v="27137703"/>
    <s v="000038309"/>
    <s v="013002"/>
    <s v="18-DEC-2019"/>
    <n v="14591.64"/>
    <n v="0"/>
    <n v="1751"/>
    <n v="16342.64"/>
    <n v="0"/>
    <n v="642.02999999999884"/>
  </r>
  <r>
    <n v="338"/>
    <x v="3"/>
    <x v="3"/>
    <s v="FV"/>
    <s v="FACTURAS SERVICIOS"/>
    <n v="884.17"/>
    <n v="27127103"/>
    <s v="000038310"/>
    <s v="013002"/>
    <s v="18-DEC-2019"/>
    <n v="821.71"/>
    <n v="0"/>
    <n v="98.61"/>
    <n v="920.32"/>
    <n v="0"/>
    <n v="36.150000000000091"/>
  </r>
  <r>
    <n v="339"/>
    <x v="3"/>
    <x v="3"/>
    <s v="FV"/>
    <s v="FACTURAS SERVICIOS"/>
    <n v="15875.3"/>
    <n v="27138103"/>
    <s v="000038313"/>
    <s v="013002"/>
    <s v="18-DEC-2019"/>
    <n v="14754"/>
    <n v="0"/>
    <n v="1770.48"/>
    <n v="16524.48"/>
    <n v="0"/>
    <n v="649.18000000000029"/>
  </r>
  <r>
    <n v="340"/>
    <x v="3"/>
    <x v="3"/>
    <s v="FV"/>
    <s v="FACTURAS SERVICIOS"/>
    <n v="29066.240000000002"/>
    <n v="27132203"/>
    <s v="000038315"/>
    <s v="013002"/>
    <s v="18-DEC-2019"/>
    <n v="27013.23"/>
    <n v="0"/>
    <n v="3241.59"/>
    <n v="30254.82"/>
    <n v="0"/>
    <n v="1188.5799999999981"/>
  </r>
  <r>
    <n v="343"/>
    <x v="3"/>
    <x v="3"/>
    <s v="FV"/>
    <s v="FACTURAS SERVICIOS"/>
    <n v="2460.98"/>
    <n v="27227703"/>
    <s v="000038316"/>
    <s v="013002"/>
    <s v="27-DEC-2019"/>
    <n v="2287.15"/>
    <n v="0"/>
    <n v="274.45999999999998"/>
    <n v="2561.61"/>
    <n v="0"/>
    <n v="100.63000000000011"/>
  </r>
  <r>
    <n v="344"/>
    <x v="3"/>
    <x v="3"/>
    <s v="FV"/>
    <s v="FACTURAS SERVICIOS"/>
    <n v="884.17"/>
    <n v="27131903"/>
    <s v="000038317"/>
    <s v="013002"/>
    <s v="18-DEC-2019"/>
    <n v="821.71"/>
    <n v="0"/>
    <n v="98.61"/>
    <n v="920.32"/>
    <n v="0"/>
    <n v="36.150000000000091"/>
  </r>
  <r>
    <n v="345"/>
    <x v="3"/>
    <x v="3"/>
    <s v="FV"/>
    <s v="FACTURAS SERVICIOS"/>
    <n v="28302.03"/>
    <n v="27131803"/>
    <s v="000038318"/>
    <s v="013002"/>
    <s v="18-DEC-2019"/>
    <n v="26303"/>
    <n v="0"/>
    <n v="3156.36"/>
    <n v="29459.360000000001"/>
    <n v="0"/>
    <n v="1157.3300000000017"/>
  </r>
  <r>
    <n v="352"/>
    <x v="3"/>
    <x v="3"/>
    <s v="FV"/>
    <s v="FACTURAS SERVICIOS"/>
    <n v="82.31"/>
    <n v="23349303"/>
    <s v="008413647"/>
    <s v="001011"/>
    <s v="15-JAN-2019"/>
    <n v="73.489999999999995"/>
    <n v="0"/>
    <n v="8.82"/>
    <n v="82.31"/>
    <n v="0"/>
    <n v="0"/>
  </r>
  <r>
    <n v="354"/>
    <x v="3"/>
    <x v="3"/>
    <s v="FV"/>
    <s v="FACTURAS SERVICIOS"/>
    <n v="54670.42"/>
    <n v="27126303"/>
    <s v="012039724"/>
    <s v="001011"/>
    <s v="18-DEC-2019"/>
    <n v="50808.94"/>
    <n v="0"/>
    <n v="6097.07"/>
    <n v="56906.01"/>
    <n v="0"/>
    <n v="2235.5900000000038"/>
  </r>
  <r>
    <n v="355"/>
    <x v="3"/>
    <x v="3"/>
    <s v="FV"/>
    <s v="FACTURAS SERVICIOS"/>
    <n v="54667.05"/>
    <n v="27196003"/>
    <s v="012041446"/>
    <s v="001011"/>
    <s v="24-DEC-2019"/>
    <n v="50805.81"/>
    <n v="0"/>
    <n v="6096.7"/>
    <n v="56902.509999999995"/>
    <n v="0"/>
    <n v="2235.4599999999919"/>
  </r>
  <r>
    <n v="357"/>
    <x v="4"/>
    <x v="4"/>
    <s v="FV"/>
    <s v="FACTURAS SERVICIOS"/>
    <n v="42579.12"/>
    <n v="23392303"/>
    <s v="000285900"/>
    <s v="001001"/>
    <s v="17-JAN-2019"/>
    <n v="41908.58"/>
    <n v="0"/>
    <n v="5029.03"/>
    <n v="46937.61"/>
    <n v="0"/>
    <n v="4358.489999999998"/>
  </r>
  <r>
    <n v="358"/>
    <x v="4"/>
    <x v="4"/>
    <s v="FV"/>
    <s v="FACTURAS SERVICIOS"/>
    <n v="8123.49"/>
    <n v="23392503"/>
    <s v="000285899"/>
    <s v="001001"/>
    <s v="17-JAN-2019"/>
    <n v="7995.56"/>
    <n v="0"/>
    <n v="959.47"/>
    <n v="8955.0300000000007"/>
    <n v="0"/>
    <n v="831.54000000000087"/>
  </r>
  <r>
    <n v="359"/>
    <x v="4"/>
    <x v="4"/>
    <s v="FV"/>
    <s v="FACTURAS SERVICIOS"/>
    <n v="1792.91"/>
    <n v="23392603"/>
    <s v="000285898"/>
    <s v="001001"/>
    <s v="17-JAN-2019"/>
    <n v="1764.67"/>
    <n v="0"/>
    <n v="211.76"/>
    <n v="1976.43"/>
    <n v="0"/>
    <n v="183.51999999999998"/>
  </r>
  <r>
    <n v="360"/>
    <x v="4"/>
    <x v="4"/>
    <s v="FV"/>
    <s v="FACTURAS SERVICIOS"/>
    <n v="4177.03"/>
    <n v="23392803"/>
    <s v="000285897"/>
    <s v="001001"/>
    <s v="17-JAN-2019"/>
    <n v="4111.26"/>
    <n v="0"/>
    <n v="493.35"/>
    <n v="4604.6100000000006"/>
    <n v="0"/>
    <n v="427.58000000000084"/>
  </r>
  <r>
    <n v="361"/>
    <x v="4"/>
    <x v="4"/>
    <s v="FV"/>
    <s v="FACTURAS SERVICIOS"/>
    <n v="4391.5600000000004"/>
    <n v="23393003"/>
    <s v="000285896"/>
    <s v="001001"/>
    <s v="17-JAN-2019"/>
    <n v="4322.3999999999996"/>
    <n v="0"/>
    <n v="518.69000000000005"/>
    <n v="4841.09"/>
    <n v="0"/>
    <n v="449.52999999999975"/>
  </r>
  <r>
    <n v="362"/>
    <x v="4"/>
    <x v="4"/>
    <s v="FV"/>
    <s v="FACTURAS SERVICIOS"/>
    <n v="60704.31"/>
    <n v="23393303"/>
    <s v="000285895"/>
    <s v="001001"/>
    <s v="17-JAN-2019"/>
    <n v="59748.34"/>
    <n v="0"/>
    <n v="7169.8"/>
    <n v="66918.14"/>
    <n v="0"/>
    <n v="6213.8300000000017"/>
  </r>
  <r>
    <n v="363"/>
    <x v="4"/>
    <x v="4"/>
    <s v="FV"/>
    <s v="FACTURAS SERVICIOS"/>
    <n v="6738.78"/>
    <n v="23396703"/>
    <s v="000285880"/>
    <s v="001001"/>
    <s v="18-JAN-2019"/>
    <n v="6632.65"/>
    <n v="0"/>
    <n v="795.92"/>
    <n v="7428.57"/>
    <n v="0"/>
    <n v="689.79"/>
  </r>
  <r>
    <n v="364"/>
    <x v="4"/>
    <x v="4"/>
    <s v="FV"/>
    <s v="FACTURAS SERVICIOS"/>
    <n v="9821.02"/>
    <n v="23396903"/>
    <s v="000285889"/>
    <s v="001001"/>
    <s v="18-JAN-2019"/>
    <n v="9666.36"/>
    <n v="0"/>
    <n v="1159.96"/>
    <n v="10826.32"/>
    <n v="0"/>
    <n v="1005.2999999999993"/>
  </r>
  <r>
    <n v="365"/>
    <x v="4"/>
    <x v="4"/>
    <s v="FV"/>
    <s v="FACTURAS SERVICIOS"/>
    <n v="3746.99"/>
    <n v="23397203"/>
    <s v="000285536"/>
    <s v="001001"/>
    <s v="18-JAN-2019"/>
    <n v="3678.53"/>
    <n v="0"/>
    <n v="441.42"/>
    <n v="4119.95"/>
    <n v="0"/>
    <n v="372.96000000000004"/>
  </r>
  <r>
    <n v="366"/>
    <x v="4"/>
    <x v="4"/>
    <s v="FV"/>
    <s v="FACTURAS SERVICIOS"/>
    <n v="304.51"/>
    <n v="23515003"/>
    <s v="000285906"/>
    <s v="001001"/>
    <s v="29-JAN-2019"/>
    <n v="298.95"/>
    <n v="0"/>
    <n v="35.869999999999997"/>
    <n v="334.82"/>
    <n v="0"/>
    <n v="30.310000000000002"/>
  </r>
  <r>
    <n v="367"/>
    <x v="4"/>
    <x v="4"/>
    <s v="FV"/>
    <s v="FACTURAS SERVICIOS"/>
    <n v="62998.1"/>
    <n v="23611703"/>
    <s v="000288178"/>
    <s v="001001"/>
    <s v="06-FEB-2019"/>
    <n v="62006"/>
    <n v="0"/>
    <n v="7440.72"/>
    <n v="69446.720000000001"/>
    <n v="0"/>
    <n v="6448.6200000000026"/>
  </r>
  <r>
    <n v="368"/>
    <x v="4"/>
    <x v="4"/>
    <s v="FV"/>
    <s v="FACTURAS SERVICIOS"/>
    <n v="1697.79"/>
    <n v="23667803"/>
    <s v="000288182"/>
    <s v="001001"/>
    <s v="13-FEB-2019"/>
    <n v="1671.05"/>
    <n v="0"/>
    <n v="200.53"/>
    <n v="1871.58"/>
    <n v="0"/>
    <n v="173.78999999999996"/>
  </r>
  <r>
    <n v="370"/>
    <x v="4"/>
    <x v="4"/>
    <s v="FV"/>
    <s v="FACTURAS SERVICIOS"/>
    <n v="6470.56"/>
    <n v="23690103"/>
    <s v="000288181"/>
    <s v="001001"/>
    <s v="14-FEB-2019"/>
    <n v="6368.66"/>
    <n v="0"/>
    <n v="764.24"/>
    <n v="7132.9"/>
    <n v="0"/>
    <n v="662.33999999999924"/>
  </r>
  <r>
    <n v="371"/>
    <x v="4"/>
    <x v="4"/>
    <s v="FV"/>
    <s v="FACTURAS SERVICIOS"/>
    <n v="7843.15"/>
    <n v="23690203"/>
    <s v="000288183"/>
    <s v="001001"/>
    <s v="14-FEB-2019"/>
    <n v="7719.63"/>
    <n v="0"/>
    <n v="926.36"/>
    <n v="8645.99"/>
    <n v="0"/>
    <n v="802.84000000000015"/>
  </r>
  <r>
    <n v="372"/>
    <x v="4"/>
    <x v="4"/>
    <s v="FV"/>
    <s v="FACTURAS SERVICIOS"/>
    <n v="4177.0200000000004"/>
    <n v="23690303"/>
    <s v="000288184"/>
    <s v="001001"/>
    <s v="14-FEB-2019"/>
    <n v="4111.25"/>
    <n v="0"/>
    <n v="493.35"/>
    <n v="4604.6000000000004"/>
    <n v="0"/>
    <n v="427.57999999999993"/>
  </r>
  <r>
    <n v="373"/>
    <x v="4"/>
    <x v="4"/>
    <s v="FV"/>
    <s v="FACTURAS SERVICIOS"/>
    <n v="37721.51"/>
    <n v="23719103"/>
    <s v="000288188"/>
    <s v="001001"/>
    <s v="18-FEB-2019"/>
    <n v="37127.47"/>
    <n v="0"/>
    <n v="4455.3"/>
    <n v="41582.770000000004"/>
    <n v="0"/>
    <n v="3861.260000000002"/>
  </r>
  <r>
    <n v="374"/>
    <x v="4"/>
    <x v="4"/>
    <s v="FV"/>
    <s v="FACTURAS SERVICIOS"/>
    <n v="3856.46"/>
    <n v="23758803"/>
    <s v="000287835"/>
    <s v="001001"/>
    <s v="20-FEB-2019"/>
    <n v="3786"/>
    <n v="0"/>
    <n v="454.32"/>
    <n v="4240.32"/>
    <n v="0"/>
    <n v="383.85999999999967"/>
  </r>
  <r>
    <n v="375"/>
    <x v="4"/>
    <x v="4"/>
    <s v="FV"/>
    <s v="FACTURAS SERVICIOS"/>
    <n v="7300"/>
    <n v="23759103"/>
    <s v="000288179"/>
    <s v="001001"/>
    <s v="20-FEB-2019"/>
    <n v="7185.04"/>
    <n v="0"/>
    <n v="862.2"/>
    <n v="8047.24"/>
    <n v="0"/>
    <n v="747.23999999999978"/>
  </r>
  <r>
    <n v="376"/>
    <x v="4"/>
    <x v="4"/>
    <s v="FV"/>
    <s v="FACTURAS SERVICIOS"/>
    <n v="499.54"/>
    <n v="23887403"/>
    <s v="000288186"/>
    <s v="001001"/>
    <s v="27-FEB-2019"/>
    <n v="490.42"/>
    <n v="0"/>
    <n v="58.85"/>
    <n v="549.27"/>
    <n v="0"/>
    <n v="49.729999999999961"/>
  </r>
  <r>
    <n v="377"/>
    <x v="4"/>
    <x v="4"/>
    <s v="FV"/>
    <s v="FACTURAS SERVICIOS"/>
    <n v="11301.36"/>
    <n v="24015003"/>
    <s v="000290556"/>
    <s v="001001"/>
    <s v="12-MAR-2019"/>
    <n v="11123.39"/>
    <n v="0"/>
    <n v="1334.81"/>
    <n v="12458.199999999999"/>
    <n v="0"/>
    <n v="1156.8399999999983"/>
  </r>
  <r>
    <n v="378"/>
    <x v="4"/>
    <x v="4"/>
    <s v="FV"/>
    <s v="FACTURAS SERVICIOS"/>
    <n v="4410.03"/>
    <n v="24107903"/>
    <s v="000290185"/>
    <s v="001001"/>
    <s v="20-MAR-2019"/>
    <n v="4329.47"/>
    <n v="0"/>
    <n v="519.54"/>
    <n v="4849.01"/>
    <n v="0"/>
    <n v="438.98000000000047"/>
  </r>
  <r>
    <n v="379"/>
    <x v="4"/>
    <x v="4"/>
    <s v="FV"/>
    <s v="FACTURAS SERVICIOS"/>
    <n v="62980.35"/>
    <n v="24122903"/>
    <s v="000290551"/>
    <s v="001001"/>
    <s v="21-MAR-2019"/>
    <n v="61988.53"/>
    <n v="0"/>
    <n v="7438.62"/>
    <n v="69427.149999999994"/>
    <n v="0"/>
    <n v="6446.7999999999956"/>
  </r>
  <r>
    <n v="380"/>
    <x v="4"/>
    <x v="4"/>
    <s v="FV"/>
    <s v="FACTURAS SERVICIOS"/>
    <n v="4391.57"/>
    <n v="24123203"/>
    <s v="000290552"/>
    <s v="001001"/>
    <s v="21-MAR-2019"/>
    <n v="4322.41"/>
    <n v="0"/>
    <n v="518.69000000000005"/>
    <n v="4841.1000000000004"/>
    <n v="0"/>
    <n v="449.53000000000065"/>
  </r>
  <r>
    <n v="381"/>
    <x v="4"/>
    <x v="4"/>
    <s v="FV"/>
    <s v="FACTURAS SERVICIOS"/>
    <n v="8273.64"/>
    <n v="24123403"/>
    <s v="000290553"/>
    <s v="001001"/>
    <s v="21-MAR-2019"/>
    <n v="8143.35"/>
    <n v="0"/>
    <n v="977.2"/>
    <n v="9120.5500000000011"/>
    <n v="0"/>
    <n v="846.91000000000167"/>
  </r>
  <r>
    <n v="382"/>
    <x v="4"/>
    <x v="4"/>
    <s v="FV"/>
    <s v="FACTURAS SERVICIOS"/>
    <n v="1697.67"/>
    <n v="24123703"/>
    <s v="000290555"/>
    <s v="001001"/>
    <s v="21-MAR-2019"/>
    <n v="1670.94"/>
    <n v="0"/>
    <n v="200.51"/>
    <n v="1871.45"/>
    <n v="0"/>
    <n v="173.77999999999997"/>
  </r>
  <r>
    <n v="383"/>
    <x v="4"/>
    <x v="4"/>
    <s v="FV"/>
    <s v="FACTURAS SERVICIOS"/>
    <n v="4243.8599999999997"/>
    <n v="24123903"/>
    <s v="000290554"/>
    <s v="001001"/>
    <s v="21-MAR-2019"/>
    <n v="4177.03"/>
    <n v="0"/>
    <n v="501.24"/>
    <n v="4678.2699999999995"/>
    <n v="0"/>
    <n v="434.40999999999985"/>
  </r>
  <r>
    <n v="384"/>
    <x v="4"/>
    <x v="4"/>
    <s v="FV"/>
    <s v="FACTURAS SERVICIOS"/>
    <n v="902.35"/>
    <n v="24161903"/>
    <s v="000290567"/>
    <s v="001001"/>
    <s v="26-MAR-2019"/>
    <n v="885.87"/>
    <n v="0"/>
    <n v="106.3"/>
    <n v="992.17"/>
    <n v="0"/>
    <n v="89.819999999999936"/>
  </r>
  <r>
    <n v="385"/>
    <x v="4"/>
    <x v="4"/>
    <s v="FV"/>
    <s v="FACTURAS SERVICIOS"/>
    <n v="7400"/>
    <n v="24162503"/>
    <s v="000290575"/>
    <s v="001001"/>
    <s v="26-MAR-2019"/>
    <n v="7283.46"/>
    <n v="0"/>
    <n v="874.02"/>
    <n v="8157.48"/>
    <n v="0"/>
    <n v="757.47999999999956"/>
  </r>
  <r>
    <n v="386"/>
    <x v="4"/>
    <x v="4"/>
    <s v="FV"/>
    <s v="FACTURAS SERVICIOS"/>
    <n v="44295.06"/>
    <n v="24223903"/>
    <s v="000290574"/>
    <s v="001001"/>
    <s v="28-MAR-2019"/>
    <n v="43597.5"/>
    <n v="0"/>
    <n v="5231.7"/>
    <n v="48829.2"/>
    <n v="0"/>
    <n v="4534.1399999999994"/>
  </r>
  <r>
    <n v="387"/>
    <x v="4"/>
    <x v="4"/>
    <s v="FV"/>
    <s v="FACTURAS SERVICIOS"/>
    <n v="6650.14"/>
    <n v="24224003"/>
    <s v="000290573"/>
    <s v="001001"/>
    <s v="28-MAR-2019"/>
    <n v="6545.42"/>
    <n v="0"/>
    <n v="785.45"/>
    <n v="7330.87"/>
    <n v="0"/>
    <n v="680.72999999999956"/>
  </r>
  <r>
    <n v="388"/>
    <x v="4"/>
    <x v="4"/>
    <s v="FV"/>
    <s v="FACTURAS SERVICIOS"/>
    <n v="14511.24"/>
    <n v="24224403"/>
    <s v="000290572"/>
    <s v="001001"/>
    <s v="28-MAR-2019"/>
    <n v="14282.71"/>
    <n v="0"/>
    <n v="1713.93"/>
    <n v="15996.64"/>
    <n v="0"/>
    <n v="1485.3999999999996"/>
  </r>
  <r>
    <n v="389"/>
    <x v="4"/>
    <x v="4"/>
    <s v="FV"/>
    <s v="FACTURAS SERVICIOS"/>
    <n v="77055"/>
    <n v="24319603"/>
    <s v="000292880"/>
    <s v="001001"/>
    <s v="11-APR-2019"/>
    <n v="75841.539999999994"/>
    <n v="0"/>
    <n v="9100.98"/>
    <n v="84942.51999999999"/>
    <n v="0"/>
    <n v="7887.5199999999895"/>
  </r>
  <r>
    <n v="390"/>
    <x v="4"/>
    <x v="4"/>
    <s v="FV"/>
    <s v="FACTURAS SERVICIOS"/>
    <n v="5055.1499999999996"/>
    <n v="24319703"/>
    <s v="000292881"/>
    <s v="001001"/>
    <s v="11-APR-2019"/>
    <n v="4975.54"/>
    <n v="0"/>
    <n v="597.05999999999995"/>
    <n v="5572.6"/>
    <n v="0"/>
    <n v="517.45000000000073"/>
  </r>
  <r>
    <n v="391"/>
    <x v="4"/>
    <x v="4"/>
    <s v="FV"/>
    <s v="FACTURAS SERVICIOS"/>
    <n v="3085.92"/>
    <n v="24319803"/>
    <s v="000292882"/>
    <s v="001001"/>
    <s v="11-APR-2019"/>
    <n v="3037.33"/>
    <n v="0"/>
    <n v="364.48"/>
    <n v="3401.81"/>
    <n v="0"/>
    <n v="315.88999999999987"/>
  </r>
  <r>
    <n v="392"/>
    <x v="4"/>
    <x v="4"/>
    <s v="FV"/>
    <s v="FACTURAS SERVICIOS"/>
    <n v="4141.6000000000004"/>
    <n v="24320003"/>
    <s v="000292873"/>
    <s v="001001"/>
    <s v="11-APR-2019"/>
    <n v="4076.38"/>
    <n v="0"/>
    <n v="489.17"/>
    <n v="4565.55"/>
    <n v="0"/>
    <n v="423.94999999999982"/>
  </r>
  <r>
    <n v="393"/>
    <x v="4"/>
    <x v="4"/>
    <s v="FV"/>
    <s v="FACTURAS SERVICIOS"/>
    <n v="4419.0600000000004"/>
    <n v="24320103"/>
    <s v="000292514"/>
    <s v="001001"/>
    <s v="11-APR-2019"/>
    <n v="4349.47"/>
    <n v="0"/>
    <n v="521.94000000000005"/>
    <n v="4871.41"/>
    <n v="0"/>
    <n v="452.34999999999945"/>
  </r>
  <r>
    <n v="394"/>
    <x v="4"/>
    <x v="4"/>
    <s v="FV"/>
    <s v="FACTURAS SERVICIOS"/>
    <n v="44781.4"/>
    <n v="24335703"/>
    <s v="000292885"/>
    <s v="001001"/>
    <s v="12-APR-2019"/>
    <n v="44076.18"/>
    <n v="0"/>
    <n v="5289.14"/>
    <n v="49365.32"/>
    <n v="0"/>
    <n v="4583.9199999999983"/>
  </r>
  <r>
    <n v="395"/>
    <x v="4"/>
    <x v="4"/>
    <s v="FV"/>
    <s v="FACTURAS SERVICIOS"/>
    <n v="9733.5300000000007"/>
    <n v="24336003"/>
    <s v="000292883"/>
    <s v="001001"/>
    <s v="12-APR-2019"/>
    <n v="9580.24"/>
    <n v="0"/>
    <n v="1149.6300000000001"/>
    <n v="10729.869999999999"/>
    <n v="0"/>
    <n v="996.33999999999833"/>
  </r>
  <r>
    <n v="396"/>
    <x v="4"/>
    <x v="4"/>
    <s v="FV"/>
    <s v="FACTURAS SERVICIOS"/>
    <n v="5346.25"/>
    <n v="24336303"/>
    <s v="000292884"/>
    <s v="001001"/>
    <s v="12-APR-2019"/>
    <n v="5262.06"/>
    <n v="0"/>
    <n v="631.45000000000005"/>
    <n v="5893.51"/>
    <n v="0"/>
    <n v="547.26000000000022"/>
  </r>
  <r>
    <n v="397"/>
    <x v="4"/>
    <x v="4"/>
    <s v="FV"/>
    <s v="FACTURAS SERVICIOS"/>
    <n v="1236.1400000000001"/>
    <n v="24608703"/>
    <s v="000295387"/>
    <s v="001001"/>
    <s v="13-MAY-2019"/>
    <n v="1213.56"/>
    <n v="0"/>
    <n v="145.63"/>
    <n v="1359.19"/>
    <n v="0"/>
    <n v="123.04999999999995"/>
  </r>
  <r>
    <n v="398"/>
    <x v="4"/>
    <x v="4"/>
    <s v="FV"/>
    <s v="FACTURAS SERVICIOS"/>
    <n v="4480.24"/>
    <n v="24608803"/>
    <s v="000295001"/>
    <s v="001001"/>
    <s v="13-MAY-2019"/>
    <n v="4398.3900000000003"/>
    <n v="0"/>
    <n v="527.80999999999995"/>
    <n v="4926.2000000000007"/>
    <n v="0"/>
    <n v="445.96000000000095"/>
  </r>
  <r>
    <n v="399"/>
    <x v="4"/>
    <x v="4"/>
    <s v="FV"/>
    <s v="FACTURAS SERVICIOS"/>
    <n v="3.59"/>
    <n v="24937803"/>
    <s v="000297978"/>
    <s v="001001"/>
    <s v="10-JUN-2019"/>
    <n v="3.52"/>
    <n v="0"/>
    <n v="0.42"/>
    <n v="3.94"/>
    <n v="0"/>
    <n v="0.35000000000000009"/>
  </r>
  <r>
    <n v="400"/>
    <x v="4"/>
    <x v="4"/>
    <s v="FV"/>
    <s v="FACTURAS SERVICIOS"/>
    <n v="4294.67"/>
    <n v="24970803"/>
    <s v="000297592"/>
    <s v="001001"/>
    <s v="12-JUN-2019"/>
    <n v="4216.22"/>
    <n v="0"/>
    <n v="505.95"/>
    <n v="4722.17"/>
    <n v="0"/>
    <n v="427.5"/>
  </r>
  <r>
    <n v="401"/>
    <x v="4"/>
    <x v="4"/>
    <s v="FV"/>
    <s v="FACTURAS SERVICIOS"/>
    <n v="4335.62"/>
    <n v="24970903"/>
    <s v="000297987"/>
    <s v="001001"/>
    <s v="12-JUN-2019"/>
    <n v="4256.41"/>
    <n v="0"/>
    <n v="510.77"/>
    <n v="4767.18"/>
    <n v="0"/>
    <n v="431.5600000000004"/>
  </r>
  <r>
    <n v="402"/>
    <x v="4"/>
    <x v="4"/>
    <s v="FV"/>
    <s v="FACTURAS SERVICIOS"/>
    <n v="7257.14"/>
    <n v="24990403"/>
    <s v="000297994"/>
    <s v="001001"/>
    <s v="13-JUN-2019"/>
    <n v="7142.86"/>
    <n v="0"/>
    <n v="857.14"/>
    <n v="8000"/>
    <n v="0"/>
    <n v="742.85999999999967"/>
  </r>
  <r>
    <n v="405"/>
    <x v="4"/>
    <x v="4"/>
    <s v="FV"/>
    <s v="FACTURAS SERVICIOS"/>
    <n v="7000"/>
    <n v="25177403"/>
    <s v="000298006"/>
    <s v="001001"/>
    <s v="27-JUN-2019"/>
    <n v="6889.77"/>
    <n v="0"/>
    <n v="826.77"/>
    <n v="7716.5400000000009"/>
    <n v="0"/>
    <n v="716.54000000000087"/>
  </r>
  <r>
    <n v="406"/>
    <x v="4"/>
    <x v="4"/>
    <s v="FV"/>
    <s v="FACTURAS SERVICIOS"/>
    <n v="5816.21"/>
    <n v="25381903"/>
    <s v="000300647"/>
    <s v="001001"/>
    <s v="18-JUL-2019"/>
    <n v="5709.95"/>
    <n v="0"/>
    <n v="685.19"/>
    <n v="6395.1399999999994"/>
    <n v="0"/>
    <n v="578.92999999999938"/>
  </r>
  <r>
    <n v="407"/>
    <x v="4"/>
    <x v="4"/>
    <s v="FV"/>
    <s v="FACTURAS SERVICIOS"/>
    <n v="2.1800000000000002"/>
    <n v="25382403"/>
    <s v="000300624"/>
    <s v="001001"/>
    <s v="18-JUL-2019"/>
    <n v="2.14"/>
    <n v="0"/>
    <n v="0.26"/>
    <n v="2.4000000000000004"/>
    <n v="0"/>
    <n v="0.2200000000000002"/>
  </r>
  <r>
    <n v="408"/>
    <x v="4"/>
    <x v="4"/>
    <s v="FV"/>
    <s v="FACTURAS SERVICIOS"/>
    <n v="5443.22"/>
    <n v="25383203"/>
    <s v="000300245"/>
    <s v="001001"/>
    <s v="19-JUL-2019"/>
    <n v="5343.79"/>
    <n v="0"/>
    <n v="641.25"/>
    <n v="5985.04"/>
    <n v="0"/>
    <n v="541.81999999999971"/>
  </r>
  <r>
    <n v="409"/>
    <x v="4"/>
    <x v="4"/>
    <s v="FV"/>
    <s v="FACTURAS SERVICIOS"/>
    <n v="16533.2"/>
    <n v="25470303"/>
    <s v="000300665"/>
    <s v="001001"/>
    <s v="25-JUL-2019"/>
    <n v="16272.84"/>
    <n v="0"/>
    <n v="1952.74"/>
    <n v="18225.580000000002"/>
    <n v="0"/>
    <n v="1692.380000000001"/>
  </r>
  <r>
    <n v="410"/>
    <x v="4"/>
    <x v="4"/>
    <s v="FV"/>
    <s v="FACTURAS SERVICIOS"/>
    <n v="2213.38"/>
    <n v="25470503"/>
    <s v="000000143"/>
    <s v="003001"/>
    <s v="25-JUL-2019"/>
    <n v="2172.9499999999998"/>
    <n v="0"/>
    <n v="260.75"/>
    <n v="2433.6999999999998"/>
    <n v="0"/>
    <n v="220.31999999999971"/>
  </r>
  <r>
    <n v="411"/>
    <x v="4"/>
    <x v="4"/>
    <s v="FV"/>
    <s v="FACTURAS SERVICIOS"/>
    <n v="7257.14"/>
    <n v="25497103"/>
    <s v="000300664"/>
    <s v="001001"/>
    <s v="29-JUL-2019"/>
    <n v="7142.86"/>
    <n v="0"/>
    <n v="857.14"/>
    <n v="8000"/>
    <n v="0"/>
    <n v="742.85999999999967"/>
  </r>
  <r>
    <n v="412"/>
    <x v="4"/>
    <x v="4"/>
    <s v="FV"/>
    <s v="FACTURAS SERVICIOS"/>
    <n v="7257.14"/>
    <n v="25743203"/>
    <s v="000303330"/>
    <s v="001001"/>
    <s v="23-AUG-2019"/>
    <n v="7142.86"/>
    <n v="0"/>
    <n v="857.14"/>
    <n v="8000"/>
    <n v="0"/>
    <n v="742.85999999999967"/>
  </r>
  <r>
    <n v="413"/>
    <x v="4"/>
    <x v="4"/>
    <s v="FV"/>
    <s v="FACTURAS SERVICIOS"/>
    <n v="5185.38"/>
    <n v="25743303"/>
    <s v="000302913"/>
    <s v="001001"/>
    <s v="23-AUG-2019"/>
    <n v="5090.6499999999996"/>
    <n v="0"/>
    <n v="610.88"/>
    <n v="5701.53"/>
    <n v="0"/>
    <n v="516.14999999999964"/>
  </r>
  <r>
    <n v="414"/>
    <x v="4"/>
    <x v="4"/>
    <s v="FV"/>
    <s v="FACTURAS SERVICIOS"/>
    <n v="2904.64"/>
    <n v="25743403"/>
    <s v="000000247"/>
    <s v="003001"/>
    <s v="23-AUG-2019"/>
    <n v="2851.57"/>
    <n v="0"/>
    <n v="342.19"/>
    <n v="3193.76"/>
    <n v="0"/>
    <n v="289.12000000000035"/>
  </r>
  <r>
    <n v="415"/>
    <x v="4"/>
    <x v="4"/>
    <s v="FV"/>
    <s v="FACTURAS SERVICIOS"/>
    <n v="6653.22"/>
    <n v="25743503"/>
    <s v="000303324"/>
    <s v="001001"/>
    <s v="23-AUG-2019"/>
    <n v="6531.67"/>
    <n v="0"/>
    <n v="783.8"/>
    <n v="7315.47"/>
    <n v="0"/>
    <n v="662.25"/>
  </r>
  <r>
    <n v="416"/>
    <x v="4"/>
    <x v="4"/>
    <s v="FV"/>
    <s v="FACTURAS SERVICIOS"/>
    <n v="2.0699999999999998"/>
    <n v="25743603"/>
    <s v="000303288"/>
    <s v="001001"/>
    <s v="23-AUG-2019"/>
    <n v="2.04"/>
    <n v="0"/>
    <n v="0.24"/>
    <n v="2.2800000000000002"/>
    <n v="0"/>
    <n v="0.21000000000000041"/>
  </r>
  <r>
    <n v="417"/>
    <x v="4"/>
    <x v="4"/>
    <s v="FV"/>
    <s v="FACTURAS SERVICIOS"/>
    <n v="4384.82"/>
    <n v="26089703"/>
    <s v="000305646"/>
    <s v="001001"/>
    <s v="24-SEP-2019"/>
    <n v="4315.7700000000004"/>
    <n v="0"/>
    <n v="517.89"/>
    <n v="4833.6600000000008"/>
    <n v="0"/>
    <n v="448.84000000000106"/>
  </r>
  <r>
    <n v="418"/>
    <x v="4"/>
    <x v="4"/>
    <s v="FV"/>
    <s v="FACTURAS SERVICIOS"/>
    <n v="1.66"/>
    <n v="26089803"/>
    <s v="000306024"/>
    <s v="001001"/>
    <s v="24-SEP-2019"/>
    <n v="1.63"/>
    <n v="0"/>
    <n v="0.2"/>
    <n v="1.8299999999999998"/>
    <n v="0"/>
    <n v="0.16999999999999993"/>
  </r>
  <r>
    <n v="419"/>
    <x v="4"/>
    <x v="4"/>
    <s v="FV"/>
    <s v="FACTURAS SERVICIOS"/>
    <n v="3311.75"/>
    <n v="26089903"/>
    <s v="000000375"/>
    <s v="003001"/>
    <s v="24-SEP-2019"/>
    <n v="3259.6"/>
    <n v="0"/>
    <n v="391.15"/>
    <n v="3650.75"/>
    <n v="0"/>
    <n v="339"/>
  </r>
  <r>
    <n v="420"/>
    <x v="4"/>
    <x v="4"/>
    <s v="FV"/>
    <s v="FACTURAS SERVICIOS"/>
    <n v="7855.57"/>
    <n v="26090003"/>
    <s v="000306082"/>
    <s v="001001"/>
    <s v="24-SEP-2019"/>
    <n v="7731.86"/>
    <n v="0"/>
    <n v="927.82"/>
    <n v="8659.68"/>
    <n v="0"/>
    <n v="804.11000000000058"/>
  </r>
  <r>
    <n v="421"/>
    <x v="4"/>
    <x v="4"/>
    <s v="FV"/>
    <s v="FACTURAS SERVICIOS"/>
    <n v="7257.14"/>
    <n v="26102403"/>
    <s v="000306091"/>
    <s v="001001"/>
    <s v="24-SEP-2019"/>
    <n v="7142.86"/>
    <n v="0"/>
    <n v="857.14"/>
    <n v="8000"/>
    <n v="0"/>
    <n v="742.85999999999967"/>
  </r>
  <r>
    <n v="422"/>
    <x v="4"/>
    <x v="4"/>
    <s v="FV"/>
    <s v="FACTURAS SERVICIOS"/>
    <n v="7257.14"/>
    <n v="26503503"/>
    <s v="000308924"/>
    <s v="001001"/>
    <s v="26-OCT-2019"/>
    <n v="7142.86"/>
    <n v="0"/>
    <n v="857.14"/>
    <n v="8000"/>
    <n v="0"/>
    <n v="742.85999999999967"/>
  </r>
  <r>
    <n v="423"/>
    <x v="4"/>
    <x v="4"/>
    <s v="FV"/>
    <s v="FACTURAS SERVICIOS"/>
    <n v="0.03"/>
    <n v="26586903"/>
    <s v="000311712"/>
    <s v="001001"/>
    <s v="06-NOV-2019"/>
    <n v="0"/>
    <n v="0.03"/>
    <m/>
    <n v="0.03"/>
    <n v="0"/>
    <n v="0"/>
  </r>
  <r>
    <n v="424"/>
    <x v="4"/>
    <x v="4"/>
    <s v="FV"/>
    <s v="FACTURAS SERVICIOS"/>
    <n v="0.24"/>
    <n v="26587003"/>
    <s v="000311711"/>
    <s v="001001"/>
    <s v="06-NOV-2019"/>
    <n v="0.23"/>
    <n v="0"/>
    <n v="0.03"/>
    <n v="0.26"/>
    <n v="0"/>
    <n v="2.0000000000000018E-2"/>
  </r>
  <r>
    <n v="425"/>
    <x v="4"/>
    <x v="4"/>
    <s v="FV"/>
    <s v="FACTURAS SERVICIOS"/>
    <n v="3.49"/>
    <n v="26587103"/>
    <s v="000311710"/>
    <s v="001001"/>
    <s v="06-NOV-2019"/>
    <n v="3.43"/>
    <n v="0"/>
    <n v="0.41"/>
    <n v="3.8400000000000003"/>
    <n v="0"/>
    <n v="0.35000000000000009"/>
  </r>
  <r>
    <n v="426"/>
    <x v="4"/>
    <x v="4"/>
    <s v="FV"/>
    <s v="FACTURAS SERVICIOS"/>
    <n v="5196.9399999999996"/>
    <n v="26587303"/>
    <s v="000311709"/>
    <s v="001001"/>
    <s v="06-NOV-2019"/>
    <n v="5102"/>
    <n v="0"/>
    <n v="612.24"/>
    <n v="5714.24"/>
    <n v="0"/>
    <n v="517.30000000000018"/>
  </r>
  <r>
    <n v="427"/>
    <x v="4"/>
    <x v="4"/>
    <s v="FV"/>
    <s v="FACTURAS SERVICIOS"/>
    <n v="7300.93"/>
    <n v="26587403"/>
    <s v="000311708"/>
    <s v="001001"/>
    <s v="06-NOV-2019"/>
    <n v="7167.55"/>
    <n v="0"/>
    <n v="860.11"/>
    <n v="8027.66"/>
    <n v="0"/>
    <n v="726.72999999999956"/>
  </r>
  <r>
    <n v="428"/>
    <x v="4"/>
    <x v="4"/>
    <s v="FV"/>
    <s v="FACTURAS SERVICIOS"/>
    <n v="3990.99"/>
    <n v="26587603"/>
    <s v="000000655"/>
    <s v="003001"/>
    <s v="06-NOV-2019"/>
    <n v="3918.08"/>
    <n v="0"/>
    <n v="470.17"/>
    <n v="4388.25"/>
    <n v="0"/>
    <n v="397.26000000000022"/>
  </r>
  <r>
    <n v="429"/>
    <x v="4"/>
    <x v="4"/>
    <s v="FV"/>
    <s v="FACTURAS SERVICIOS"/>
    <n v="7441.38"/>
    <n v="26687703"/>
    <s v="000311707"/>
    <s v="001001"/>
    <s v="14-NOV-2019"/>
    <n v="7305.44"/>
    <n v="0"/>
    <n v="876.65"/>
    <n v="8182.0899999999992"/>
    <n v="0"/>
    <n v="740.70999999999913"/>
  </r>
  <r>
    <n v="430"/>
    <x v="4"/>
    <x v="4"/>
    <s v="FV"/>
    <s v="FACTURAS SERVICIOS"/>
    <n v="3903.72"/>
    <n v="26688703"/>
    <s v="000000652"/>
    <s v="003001"/>
    <s v="14-NOV-2019"/>
    <n v="3832.4"/>
    <n v="0"/>
    <n v="459.89"/>
    <n v="4292.29"/>
    <n v="0"/>
    <n v="388.57000000000016"/>
  </r>
  <r>
    <n v="431"/>
    <x v="4"/>
    <x v="4"/>
    <s v="FV"/>
    <s v="FACTURAS SERVICIOS"/>
    <n v="4145.53"/>
    <n v="26688903"/>
    <s v="000311279"/>
    <s v="001001"/>
    <s v="14-NOV-2019"/>
    <n v="4069.8"/>
    <n v="0"/>
    <n v="488.38"/>
    <n v="4558.18"/>
    <n v="0"/>
    <n v="412.65000000000055"/>
  </r>
  <r>
    <n v="432"/>
    <x v="4"/>
    <x v="4"/>
    <s v="FV"/>
    <s v="FACTURAS SERVICIOS"/>
    <n v="1.93"/>
    <n v="26689103"/>
    <s v="000311649"/>
    <s v="001001"/>
    <s v="14-NOV-2019"/>
    <n v="1.89"/>
    <n v="0"/>
    <n v="0.23"/>
    <n v="2.12"/>
    <n v="0"/>
    <n v="0.19000000000000017"/>
  </r>
  <r>
    <n v="433"/>
    <x v="4"/>
    <x v="4"/>
    <s v="FV"/>
    <s v="FACTURAS SERVICIOS"/>
    <n v="4.46"/>
    <n v="26689203"/>
    <s v="000311638"/>
    <s v="001001"/>
    <s v="14-NOV-2019"/>
    <n v="4.38"/>
    <n v="0"/>
    <n v="0.53"/>
    <n v="4.91"/>
    <n v="0"/>
    <n v="0.45000000000000018"/>
  </r>
  <r>
    <n v="434"/>
    <x v="4"/>
    <x v="4"/>
    <s v="FV"/>
    <s v="FACTURAS SERVICIOS"/>
    <n v="7257.14"/>
    <n v="26837503"/>
    <s v="000311718"/>
    <s v="001001"/>
    <s v="28-NOV-2019"/>
    <n v="7142.86"/>
    <n v="0"/>
    <n v="857.14"/>
    <n v="8000"/>
    <n v="0"/>
    <n v="742.85999999999967"/>
  </r>
  <r>
    <n v="435"/>
    <x v="4"/>
    <x v="4"/>
    <s v="FV"/>
    <s v="FACTURAS SERVICIOS"/>
    <n v="7257.14"/>
    <n v="26936203"/>
    <s v="000314434"/>
    <s v="001001"/>
    <s v="05-DEC-2019"/>
    <n v="7142.86"/>
    <n v="0"/>
    <n v="857.14"/>
    <n v="8000"/>
    <n v="0"/>
    <n v="742.85999999999967"/>
  </r>
  <r>
    <n v="436"/>
    <x v="4"/>
    <x v="4"/>
    <s v="FV"/>
    <s v="FACTURAS SERVICIOS"/>
    <n v="1.76"/>
    <n v="27128203"/>
    <s v="000314375"/>
    <s v="001001"/>
    <s v="18-DEC-2019"/>
    <n v="1.73"/>
    <n v="0"/>
    <n v="0.21"/>
    <n v="1.94"/>
    <n v="0"/>
    <n v="0.17999999999999994"/>
  </r>
  <r>
    <n v="437"/>
    <x v="4"/>
    <x v="4"/>
    <s v="FV"/>
    <s v="FACTURAS SERVICIOS"/>
    <n v="9808.61"/>
    <n v="27128503"/>
    <s v="000314433"/>
    <s v="001001"/>
    <s v="18-DEC-2019"/>
    <n v="9629.42"/>
    <n v="0"/>
    <n v="1155.53"/>
    <n v="10784.95"/>
    <n v="0"/>
    <n v="976.34000000000015"/>
  </r>
  <r>
    <n v="438"/>
    <x v="4"/>
    <x v="4"/>
    <s v="FV"/>
    <s v="FACTURAS SERVICIOS"/>
    <n v="2935.13"/>
    <n v="27128603"/>
    <s v="000000795"/>
    <s v="003001"/>
    <s v="18-DEC-2019"/>
    <n v="2881.51"/>
    <n v="0"/>
    <n v="345.78"/>
    <n v="3227.29"/>
    <n v="0"/>
    <n v="292.15999999999985"/>
  </r>
  <r>
    <n v="439"/>
    <x v="4"/>
    <x v="4"/>
    <s v="FV"/>
    <s v="FACTURAS SERVICIOS"/>
    <n v="1.76"/>
    <n v="27128703"/>
    <s v="000314376"/>
    <s v="001001"/>
    <s v="18-DEC-2019"/>
    <n v="1.73"/>
    <n v="0"/>
    <n v="0.21"/>
    <n v="1.94"/>
    <n v="0"/>
    <n v="0.17999999999999994"/>
  </r>
  <r>
    <n v="440"/>
    <x v="4"/>
    <x v="4"/>
    <s v="FV"/>
    <s v="FACTURAS SERVICIOS"/>
    <n v="4830.0600000000004"/>
    <n v="27164903"/>
    <s v="000314022"/>
    <s v="001001"/>
    <s v="19-DEC-2019"/>
    <n v="4741.82"/>
    <n v="0"/>
    <n v="569.02"/>
    <n v="5310.84"/>
    <n v="0"/>
    <n v="480.77999999999975"/>
  </r>
  <r>
    <n v="441"/>
    <x v="4"/>
    <x v="4"/>
    <s v="FV"/>
    <s v="FACTURAS SERVICIOS"/>
    <n v="5.23"/>
    <n v="27165103"/>
    <s v="000314364"/>
    <s v="001001"/>
    <s v="19-DEC-2019"/>
    <n v="5.13"/>
    <n v="0"/>
    <n v="0.62"/>
    <n v="5.75"/>
    <n v="0"/>
    <n v="0.51999999999999957"/>
  </r>
  <r>
    <n v="442"/>
    <x v="5"/>
    <x v="5"/>
    <s v="FV"/>
    <s v="FACTURAS SERVICIOS"/>
    <n v="62658.75"/>
    <n v="23361703"/>
    <s v="000000242"/>
    <s v="001001"/>
    <s v="16-JAN-2019"/>
    <n v="61672"/>
    <n v="0"/>
    <n v="7400.64"/>
    <n v="69072.639999999999"/>
    <n v="0"/>
    <n v="6413.8899999999994"/>
  </r>
  <r>
    <n v="444"/>
    <x v="5"/>
    <x v="5"/>
    <s v="FV"/>
    <s v="FACTURAS SERVICIOS"/>
    <n v="62658.75"/>
    <n v="23579703"/>
    <s v="000000245"/>
    <s v="001001"/>
    <s v="04-FEB-2019"/>
    <n v="61672"/>
    <n v="0"/>
    <n v="7400.64"/>
    <n v="69072.639999999999"/>
    <n v="0"/>
    <n v="6413.8899999999994"/>
  </r>
  <r>
    <n v="445"/>
    <x v="5"/>
    <x v="5"/>
    <s v="FV"/>
    <s v="FACTURAS SERVICIOS"/>
    <n v="62658.75"/>
    <n v="23970903"/>
    <s v="000000248"/>
    <s v="001001"/>
    <s v="07-MAR-2019"/>
    <n v="61672"/>
    <n v="0"/>
    <n v="7400.64"/>
    <n v="69072.639999999999"/>
    <n v="0"/>
    <n v="6413.8899999999994"/>
  </r>
  <r>
    <n v="449"/>
    <x v="5"/>
    <x v="5"/>
    <s v="FV"/>
    <s v="FACTURAS SERVICIOS"/>
    <n v="62658.75"/>
    <n v="24255403"/>
    <s v="000000253"/>
    <s v="001001"/>
    <s v="02-APR-2019"/>
    <n v="61672"/>
    <n v="0"/>
    <n v="7400.64"/>
    <n v="69072.639999999999"/>
    <n v="0"/>
    <n v="6413.8899999999994"/>
  </r>
  <r>
    <n v="452"/>
    <x v="5"/>
    <x v="5"/>
    <s v="FV"/>
    <s v="FACTURAS SERVICIOS"/>
    <n v="62658.75"/>
    <n v="24646203"/>
    <s v="000000256"/>
    <s v="001001"/>
    <s v="15-MAY-2019"/>
    <n v="61672"/>
    <n v="0"/>
    <n v="7400.64"/>
    <n v="69072.639999999999"/>
    <n v="0"/>
    <n v="6413.8899999999994"/>
  </r>
  <r>
    <n v="454"/>
    <x v="5"/>
    <x v="5"/>
    <s v="FV"/>
    <s v="FACTURAS SERVICIOS"/>
    <n v="62658.75"/>
    <n v="24941803"/>
    <s v="000000260"/>
    <s v="001001"/>
    <s v="10-JUN-2019"/>
    <n v="61672"/>
    <n v="0"/>
    <n v="7400.64"/>
    <n v="69072.639999999999"/>
    <n v="0"/>
    <n v="6413.8899999999994"/>
  </r>
  <r>
    <n v="457"/>
    <x v="5"/>
    <x v="5"/>
    <s v="FV"/>
    <s v="FACTURAS SERVICIOS"/>
    <n v="62658.75"/>
    <n v="25205503"/>
    <s v="000000266"/>
    <s v="001001"/>
    <s v="01-JUL-2019"/>
    <n v="61672"/>
    <n v="0"/>
    <n v="7400.64"/>
    <n v="69072.639999999999"/>
    <n v="0"/>
    <n v="6413.8899999999994"/>
  </r>
  <r>
    <n v="459"/>
    <x v="5"/>
    <x v="5"/>
    <s v="FV"/>
    <s v="FACTURAS SERVICIOS"/>
    <n v="62658.75"/>
    <n v="25523303"/>
    <s v="000000279"/>
    <s v="001001"/>
    <s v="02-AUG-2019"/>
    <n v="61672"/>
    <n v="0"/>
    <n v="7400.64"/>
    <n v="69072.639999999999"/>
    <n v="0"/>
    <n v="6413.8899999999994"/>
  </r>
  <r>
    <n v="461"/>
    <x v="5"/>
    <x v="5"/>
    <s v="FV"/>
    <s v="FACTURAS SERVICIOS"/>
    <n v="62658.75"/>
    <n v="25873203"/>
    <s v="000000283"/>
    <s v="001001"/>
    <s v="02-SEP-2019"/>
    <n v="61672"/>
    <n v="0"/>
    <n v="7400.64"/>
    <n v="69072.639999999999"/>
    <n v="0"/>
    <n v="6413.8899999999994"/>
  </r>
  <r>
    <n v="463"/>
    <x v="5"/>
    <x v="5"/>
    <s v="FV"/>
    <s v="FACTURAS SERVICIOS"/>
    <n v="62658.75"/>
    <n v="26222903"/>
    <s v="000000286"/>
    <s v="001001"/>
    <s v="01-OCT-2019"/>
    <n v="61672"/>
    <n v="0"/>
    <n v="7400.64"/>
    <n v="69072.639999999999"/>
    <n v="0"/>
    <n v="6413.8899999999994"/>
  </r>
  <r>
    <n v="465"/>
    <x v="5"/>
    <x v="5"/>
    <s v="FV"/>
    <s v="FACTURAS SERVICIOS"/>
    <n v="3615.08"/>
    <n v="26656003"/>
    <s v="000000298"/>
    <s v="001001"/>
    <s v="12-NOV-2019"/>
    <n v="3558.15"/>
    <n v="0"/>
    <n v="426.98"/>
    <n v="3985.13"/>
    <n v="0"/>
    <n v="370.05000000000018"/>
  </r>
  <r>
    <n v="466"/>
    <x v="5"/>
    <x v="5"/>
    <s v="FV"/>
    <s v="FACTURAS SERVICIOS"/>
    <n v="72298.559999999998"/>
    <n v="26657903"/>
    <s v="000000299"/>
    <s v="001001"/>
    <s v="12-NOV-2019"/>
    <n v="71160"/>
    <n v="0"/>
    <n v="8539.2000000000007"/>
    <n v="79699.199999999997"/>
    <n v="0"/>
    <n v="7400.6399999999994"/>
  </r>
  <r>
    <n v="470"/>
    <x v="5"/>
    <x v="5"/>
    <s v="FV"/>
    <s v="FACTURAS SERVICIOS"/>
    <n v="72298.559999999998"/>
    <n v="26973503"/>
    <s v="000000304"/>
    <s v="001001"/>
    <s v="09-DEC-2019"/>
    <n v="71160"/>
    <n v="0"/>
    <n v="8539.2000000000007"/>
    <n v="79699.199999999997"/>
    <n v="0"/>
    <n v="7400.6399999999994"/>
  </r>
  <r>
    <n v="471"/>
    <x v="5"/>
    <x v="5"/>
    <s v="FV"/>
    <s v="FACTURAS SERVICIOS"/>
    <n v="1285.3599999999999"/>
    <n v="27135003"/>
    <s v="000000305"/>
    <s v="001001"/>
    <s v="18-DEC-2019"/>
    <n v="1265.1199999999999"/>
    <n v="0"/>
    <n v="151.81"/>
    <n v="1416.9299999999998"/>
    <n v="0"/>
    <n v="131.56999999999994"/>
  </r>
  <r>
    <n v="472"/>
    <x v="5"/>
    <x v="5"/>
    <s v="FV"/>
    <s v="FACTURAS SERVICIOS"/>
    <n v="2409.9499999999998"/>
    <n v="27135903"/>
    <s v="000000306"/>
    <s v="001001"/>
    <s v="18-DEC-2019"/>
    <n v="2372"/>
    <n v="0"/>
    <n v="284.64"/>
    <n v="2656.64"/>
    <n v="0"/>
    <n v="246.69000000000005"/>
  </r>
  <r>
    <n v="0"/>
    <x v="3"/>
    <x v="3"/>
    <s v="NC"/>
    <s v="NOTA DE CREDITO"/>
    <n v="-82.31"/>
    <n v="23358403"/>
    <s v="000214341"/>
    <s v="001011"/>
    <m/>
    <n v="-73.489999999999995"/>
    <n v="0"/>
    <n v="-8.82"/>
    <n v="-82.31"/>
    <m/>
    <n v="0"/>
  </r>
  <r>
    <n v="0"/>
    <x v="3"/>
    <x v="3"/>
    <s v="NC"/>
    <s v="NOTA DE CREDITO"/>
    <n v="-29613.66"/>
    <n v="26905203"/>
    <s v="000242921"/>
    <s v="001011"/>
    <m/>
    <n v="-26440.77"/>
    <n v="0"/>
    <n v="-3172.89"/>
    <n v="-29613.66"/>
    <m/>
    <n v="0"/>
  </r>
  <r>
    <n v="0"/>
    <x v="3"/>
    <x v="3"/>
    <s v="NC"/>
    <s v="NOTA DE CREDITO"/>
    <n v="-16342.64"/>
    <n v="26890903"/>
    <s v="000242922"/>
    <s v="001011"/>
    <m/>
    <n v="-14591.64"/>
    <n v="0"/>
    <n v="-1751"/>
    <n v="-16342.64"/>
    <m/>
    <n v="0"/>
  </r>
  <r>
    <n v="0"/>
    <x v="3"/>
    <x v="3"/>
    <s v="NC"/>
    <s v="NOTA DE CREDITO"/>
    <n v="-920.32"/>
    <n v="26902503"/>
    <s v="000242923"/>
    <s v="001011"/>
    <m/>
    <n v="-821.71"/>
    <n v="0"/>
    <n v="-98.61"/>
    <n v="-920.32"/>
    <m/>
    <n v="0"/>
  </r>
  <r>
    <n v="0"/>
    <x v="3"/>
    <x v="3"/>
    <s v="NC"/>
    <s v="NOTA DE CREDITO"/>
    <n v="-2561.61"/>
    <n v="26890803"/>
    <s v="000242924"/>
    <s v="001011"/>
    <m/>
    <n v="-2287.15"/>
    <n v="0"/>
    <n v="-274.45999999999998"/>
    <n v="-2561.61"/>
    <m/>
    <n v="0"/>
  </r>
  <r>
    <n v="0"/>
    <x v="3"/>
    <x v="3"/>
    <s v="NC"/>
    <s v="NOTA DE CREDITO"/>
    <n v="-56906.01"/>
    <n v="27201003"/>
    <s v="000245071"/>
    <s v="001011"/>
    <m/>
    <n v="-50808.94"/>
    <n v="0"/>
    <n v="-6097.07"/>
    <n v="-56906.01"/>
    <m/>
    <n v="0"/>
  </r>
  <r>
    <n v="0"/>
    <x v="6"/>
    <x v="6"/>
    <s v="GI"/>
    <s v="FACTURA GASTOS IMPORTACIONES"/>
    <n v="73.06"/>
    <n v="2159209"/>
    <s v="000024430"/>
    <s v="001002"/>
    <s v="26-MAR-2019"/>
    <n v="71.91"/>
    <n v="0"/>
    <n v="8.6300000000000008"/>
    <n v="80.539999999999992"/>
    <m/>
    <n v="7.4799999999999898"/>
  </r>
  <r>
    <n v="0"/>
    <x v="6"/>
    <x v="6"/>
    <s v="GI"/>
    <s v="FACTURA GASTOS IMPORTACIONES"/>
    <n v="73.06"/>
    <n v="2159309"/>
    <s v="000024431"/>
    <s v="001002"/>
    <s v="26-MAR-2019"/>
    <n v="71.91"/>
    <n v="0"/>
    <n v="8.6300000000000008"/>
    <n v="80.539999999999992"/>
    <m/>
    <n v="7.4799999999999898"/>
  </r>
  <r>
    <n v="0"/>
    <x v="6"/>
    <x v="6"/>
    <s v="GI"/>
    <s v="FACTURA GASTOS IMPORTACIONES"/>
    <n v="73.06"/>
    <n v="2204809"/>
    <s v="000029518"/>
    <s v="001002"/>
    <s v="17-SEP-2019"/>
    <n v="71.91"/>
    <n v="0"/>
    <n v="8.6300000000000008"/>
    <n v="80.539999999999992"/>
    <m/>
    <n v="7.4799999999999898"/>
  </r>
  <r>
    <n v="0"/>
    <x v="6"/>
    <x v="6"/>
    <s v="FV"/>
    <s v="FACTURAS SERVICIOS"/>
    <n v="174.8"/>
    <n v="23376503"/>
    <s v="000029999"/>
    <s v="002001"/>
    <s v="16-JAN-2019"/>
    <n v="172.05"/>
    <n v="0"/>
    <n v="20.65"/>
    <n v="192.70000000000002"/>
    <m/>
    <n v="17.900000000000006"/>
  </r>
  <r>
    <n v="0"/>
    <x v="6"/>
    <x v="6"/>
    <s v="FB"/>
    <s v="FACTURA BIENES"/>
    <n v="413.49"/>
    <n v="23376803"/>
    <s v="000030046"/>
    <s v="002001"/>
    <s v="16-JAN-2019"/>
    <n v="385"/>
    <n v="0"/>
    <n v="46.2"/>
    <n v="431.2"/>
    <m/>
    <n v="17.70999999999998"/>
  </r>
  <r>
    <n v="0"/>
    <x v="6"/>
    <x v="6"/>
    <s v="FV"/>
    <s v="FACTURAS SERVICIOS"/>
    <n v="653.9"/>
    <n v="23413103"/>
    <s v="000029865"/>
    <s v="002001"/>
    <s v="21-JAN-2019"/>
    <n v="643.6"/>
    <n v="0"/>
    <n v="77.23"/>
    <n v="720.83"/>
    <m/>
    <n v="66.930000000000064"/>
  </r>
  <r>
    <n v="0"/>
    <x v="6"/>
    <x v="6"/>
    <s v="FV"/>
    <s v="FACTURAS SERVICIOS"/>
    <n v="150.19999999999999"/>
    <n v="23491203"/>
    <s v="000030000"/>
    <s v="002001"/>
    <s v="28-JAN-2019"/>
    <n v="147.84"/>
    <n v="0"/>
    <n v="17.739999999999998"/>
    <n v="165.58"/>
    <m/>
    <n v="15.380000000000024"/>
  </r>
  <r>
    <n v="0"/>
    <x v="6"/>
    <x v="6"/>
    <s v="FV"/>
    <s v="FACTURAS SERVICIOS"/>
    <n v="395.73"/>
    <n v="23648803"/>
    <s v="000031888"/>
    <s v="002001"/>
    <s v="11-FEB-2019"/>
    <n v="389.5"/>
    <n v="0"/>
    <n v="46.74"/>
    <n v="436.24"/>
    <m/>
    <n v="40.509999999999991"/>
  </r>
  <r>
    <n v="0"/>
    <x v="6"/>
    <x v="6"/>
    <s v="FV"/>
    <s v="FACTURAS SERVICIOS"/>
    <n v="653.9"/>
    <n v="23654603"/>
    <s v="000032029"/>
    <s v="002001"/>
    <s v="12-FEB-2019"/>
    <n v="643.6"/>
    <n v="0"/>
    <n v="77.23"/>
    <n v="720.83"/>
    <m/>
    <n v="66.930000000000064"/>
  </r>
  <r>
    <n v="0"/>
    <x v="6"/>
    <x v="6"/>
    <s v="FV"/>
    <s v="FACTURAS SERVICIOS"/>
    <n v="3048.59"/>
    <n v="23830003"/>
    <s v="000032272"/>
    <s v="002001"/>
    <s v="25-FEB-2019"/>
    <n v="3000.58"/>
    <n v="0"/>
    <n v="360.07"/>
    <n v="3360.65"/>
    <m/>
    <n v="312.05999999999995"/>
  </r>
  <r>
    <n v="0"/>
    <x v="6"/>
    <x v="6"/>
    <s v="FV"/>
    <s v="FACTURAS SERVICIOS"/>
    <n v="396.97"/>
    <n v="23847903"/>
    <s v="000031889"/>
    <s v="002001"/>
    <s v="26-FEB-2019"/>
    <n v="390.71"/>
    <n v="0"/>
    <n v="46.89"/>
    <n v="437.59999999999997"/>
    <m/>
    <n v="40.629999999999939"/>
  </r>
  <r>
    <n v="0"/>
    <x v="6"/>
    <x v="6"/>
    <s v="FV"/>
    <s v="FACTURAS SERVICIOS"/>
    <n v="408.72"/>
    <n v="23848203"/>
    <s v="000031890"/>
    <s v="002001"/>
    <s v="26-FEB-2019"/>
    <n v="402.29"/>
    <n v="0"/>
    <n v="48.27"/>
    <n v="450.56"/>
    <m/>
    <n v="41.839999999999975"/>
  </r>
  <r>
    <n v="0"/>
    <x v="6"/>
    <x v="6"/>
    <s v="FV"/>
    <s v="FACTURAS SERVICIOS"/>
    <n v="426.41"/>
    <n v="24017603"/>
    <s v="000033078"/>
    <s v="002001"/>
    <s v="13-MAR-2019"/>
    <n v="419.69"/>
    <n v="0"/>
    <n v="50.36"/>
    <n v="470.05"/>
    <m/>
    <n v="43.639999999999986"/>
  </r>
  <r>
    <n v="0"/>
    <x v="6"/>
    <x v="6"/>
    <s v="FV"/>
    <s v="FACTURAS SERVICIOS"/>
    <n v="356.24"/>
    <n v="24017703"/>
    <s v="000033081"/>
    <s v="002001"/>
    <s v="13-MAR-2019"/>
    <n v="350.63"/>
    <n v="0"/>
    <n v="42.08"/>
    <n v="392.71"/>
    <m/>
    <n v="36.46999999999997"/>
  </r>
  <r>
    <n v="0"/>
    <x v="6"/>
    <x v="6"/>
    <s v="FV"/>
    <s v="FACTURAS SERVICIOS"/>
    <n v="267.86"/>
    <n v="24223803"/>
    <s v="000033080"/>
    <s v="002001"/>
    <s v="28-MAR-2019"/>
    <n v="263.64"/>
    <n v="0"/>
    <n v="31.64"/>
    <n v="295.27999999999997"/>
    <m/>
    <n v="27.419999999999959"/>
  </r>
  <r>
    <n v="0"/>
    <x v="6"/>
    <x v="6"/>
    <s v="FV"/>
    <s v="FACTURAS SERVICIOS"/>
    <n v="34.85"/>
    <n v="24515703"/>
    <s v="000034068"/>
    <s v="002001"/>
    <s v="29-APR-2019"/>
    <n v="34.299999999999997"/>
    <n v="0"/>
    <n v="4.12"/>
    <n v="38.419999999999995"/>
    <m/>
    <n v="3.5699999999999932"/>
  </r>
  <r>
    <n v="0"/>
    <x v="6"/>
    <x v="6"/>
    <s v="FV"/>
    <s v="FACTURAS SERVICIOS"/>
    <n v="653.9"/>
    <n v="24522803"/>
    <s v="000034354"/>
    <s v="002001"/>
    <s v="30-APR-2019"/>
    <n v="643.6"/>
    <n v="0"/>
    <n v="77.23"/>
    <n v="720.83"/>
    <m/>
    <n v="66.930000000000064"/>
  </r>
  <r>
    <n v="0"/>
    <x v="6"/>
    <x v="6"/>
    <s v="FV"/>
    <s v="FACTURAS SERVICIOS"/>
    <n v="1307.8"/>
    <n v="24523803"/>
    <s v="000034034"/>
    <s v="002001"/>
    <s v="30-APR-2019"/>
    <n v="1287.2"/>
    <n v="0"/>
    <n v="154.46"/>
    <n v="1441.66"/>
    <m/>
    <n v="133.86000000000013"/>
  </r>
  <r>
    <n v="0"/>
    <x v="6"/>
    <x v="6"/>
    <s v="FV"/>
    <s v="FACTURAS SERVICIOS"/>
    <n v="283.63"/>
    <n v="24533803"/>
    <s v="000034066"/>
    <s v="002001"/>
    <s v="30-APR-2019"/>
    <n v="279.16000000000003"/>
    <n v="0"/>
    <n v="33.5"/>
    <n v="312.66000000000003"/>
    <m/>
    <n v="29.03000000000003"/>
  </r>
  <r>
    <n v="0"/>
    <x v="6"/>
    <x v="6"/>
    <s v="FV"/>
    <s v="FACTURAS SERVICIOS"/>
    <n v="217.45"/>
    <n v="24533903"/>
    <s v="000034065"/>
    <s v="002001"/>
    <s v="30-APR-2019"/>
    <n v="214.03"/>
    <n v="0"/>
    <n v="25.68"/>
    <n v="239.71"/>
    <m/>
    <n v="22.260000000000019"/>
  </r>
  <r>
    <n v="0"/>
    <x v="6"/>
    <x v="6"/>
    <s v="FB"/>
    <s v="FACTURA BIENES"/>
    <n v="409.64"/>
    <n v="24558703"/>
    <s v="000025121"/>
    <s v="001002"/>
    <s v="07-MAY-2019"/>
    <n v="385"/>
    <n v="0"/>
    <n v="46.2"/>
    <n v="431.2"/>
    <m/>
    <n v="21.560000000000002"/>
  </r>
  <r>
    <n v="0"/>
    <x v="6"/>
    <x v="6"/>
    <s v="FV"/>
    <s v="FACTURAS SERVICIOS"/>
    <n v="340.46"/>
    <n v="24614703"/>
    <s v="000034961"/>
    <s v="002001"/>
    <s v="13-MAY-2019"/>
    <n v="335.1"/>
    <n v="0"/>
    <n v="40.21"/>
    <n v="375.31"/>
    <m/>
    <n v="34.850000000000023"/>
  </r>
  <r>
    <n v="0"/>
    <x v="6"/>
    <x v="6"/>
    <s v="FV"/>
    <s v="FACTURAS SERVICIOS"/>
    <n v="140.83000000000001"/>
    <n v="24615903"/>
    <s v="000034962"/>
    <s v="002001"/>
    <s v="13-MAY-2019"/>
    <n v="138.61000000000001"/>
    <n v="0"/>
    <n v="16.63"/>
    <n v="155.24"/>
    <m/>
    <n v="14.409999999999997"/>
  </r>
  <r>
    <n v="0"/>
    <x v="6"/>
    <x v="6"/>
    <s v="FV"/>
    <s v="FACTURAS SERVICIOS"/>
    <n v="261.47000000000003"/>
    <n v="24780003"/>
    <s v="000034963"/>
    <s v="002001"/>
    <s v="25-MAY-2019"/>
    <n v="257.36"/>
    <n v="0"/>
    <n v="30.88"/>
    <n v="288.24"/>
    <m/>
    <n v="26.769999999999982"/>
  </r>
  <r>
    <n v="0"/>
    <x v="6"/>
    <x v="6"/>
    <s v="FV"/>
    <s v="FACTURAS SERVICIOS"/>
    <n v="395.35"/>
    <n v="24874503"/>
    <s v="000035657"/>
    <s v="002001"/>
    <s v="04-JUN-2019"/>
    <n v="389.12"/>
    <n v="0"/>
    <n v="46.69"/>
    <n v="435.81"/>
    <m/>
    <n v="40.45999999999998"/>
  </r>
  <r>
    <n v="0"/>
    <x v="6"/>
    <x v="6"/>
    <s v="FV"/>
    <s v="FACTURAS SERVICIOS"/>
    <n v="250.72"/>
    <n v="24874703"/>
    <s v="000035658"/>
    <s v="002001"/>
    <s v="03-JUN-2019"/>
    <n v="246.78"/>
    <n v="0"/>
    <n v="29.61"/>
    <n v="276.39"/>
    <m/>
    <n v="25.669999999999987"/>
  </r>
  <r>
    <n v="0"/>
    <x v="6"/>
    <x v="6"/>
    <s v="FV"/>
    <s v="FACTURAS SERVICIOS"/>
    <n v="19.2"/>
    <n v="25158403"/>
    <s v="000035662"/>
    <s v="002001"/>
    <s v="26-JUN-2019"/>
    <n v="18.899999999999999"/>
    <n v="0"/>
    <n v="2.27"/>
    <n v="21.169999999999998"/>
    <m/>
    <n v="1.9699999999999989"/>
  </r>
  <r>
    <n v="0"/>
    <x v="6"/>
    <x v="6"/>
    <s v="FV"/>
    <s v="FACTURAS SERVICIOS"/>
    <n v="282.13"/>
    <n v="25225803"/>
    <s v="000036736"/>
    <s v="002001"/>
    <s v="03-JUL-2019"/>
    <n v="277.68"/>
    <n v="0"/>
    <n v="33.32"/>
    <n v="311"/>
    <m/>
    <n v="28.870000000000005"/>
  </r>
  <r>
    <n v="0"/>
    <x v="6"/>
    <x v="6"/>
    <s v="FV"/>
    <s v="FACTURAS SERVICIOS"/>
    <n v="114.15"/>
    <n v="25226203"/>
    <s v="000036737"/>
    <s v="002001"/>
    <s v="03-JUL-2019"/>
    <n v="112.36"/>
    <n v="0"/>
    <n v="13.48"/>
    <n v="125.84"/>
    <m/>
    <n v="11.689999999999998"/>
  </r>
  <r>
    <n v="0"/>
    <x v="6"/>
    <x v="6"/>
    <s v="FV"/>
    <s v="FACTURAS SERVICIOS"/>
    <n v="112.37"/>
    <n v="25499003"/>
    <s v="000036739"/>
    <s v="002001"/>
    <s v="29-JUL-2019"/>
    <n v="110.6"/>
    <n v="0"/>
    <n v="13.27"/>
    <n v="123.86999999999999"/>
    <m/>
    <n v="11.499999999999986"/>
  </r>
  <r>
    <n v="0"/>
    <x v="6"/>
    <x v="6"/>
    <s v="FV"/>
    <s v="FACTURAS SERVICIOS"/>
    <n v="84.77"/>
    <n v="25577503"/>
    <s v="000037763"/>
    <s v="002001"/>
    <s v="07-AUG-2019"/>
    <n v="83.44"/>
    <n v="0"/>
    <n v="10.01"/>
    <n v="93.45"/>
    <m/>
    <n v="8.6800000000000068"/>
  </r>
  <r>
    <n v="0"/>
    <x v="6"/>
    <x v="6"/>
    <s v="FV"/>
    <s v="FACTURAS SERVICIOS"/>
    <n v="286.85000000000002"/>
    <n v="25578003"/>
    <s v="000037762"/>
    <s v="002001"/>
    <s v="07-AUG-2019"/>
    <n v="282.32"/>
    <n v="0"/>
    <n v="33.880000000000003"/>
    <n v="316.2"/>
    <m/>
    <n v="29.349999999999966"/>
  </r>
  <r>
    <n v="0"/>
    <x v="6"/>
    <x v="6"/>
    <s v="FV"/>
    <s v="FACTURAS SERVICIOS"/>
    <n v="15.64"/>
    <n v="25834103"/>
    <s v="000037834"/>
    <s v="002001"/>
    <s v="28-AUG-2019"/>
    <n v="15.4"/>
    <n v="0"/>
    <n v="1.85"/>
    <n v="17.25"/>
    <m/>
    <n v="1.6099999999999994"/>
  </r>
  <r>
    <n v="0"/>
    <x v="6"/>
    <x v="6"/>
    <s v="FV"/>
    <s v="FACTURAS SERVICIOS"/>
    <n v="246.59"/>
    <n v="25948703"/>
    <s v="000038927"/>
    <s v="002001"/>
    <s v="09-SEP-2019"/>
    <n v="242.7"/>
    <n v="0"/>
    <n v="29.12"/>
    <n v="271.82"/>
    <m/>
    <n v="25.22999999999999"/>
  </r>
  <r>
    <n v="0"/>
    <x v="6"/>
    <x v="6"/>
    <s v="FV"/>
    <s v="FACTURAS SERVICIOS"/>
    <n v="61.59"/>
    <n v="26083303"/>
    <s v="000039168"/>
    <s v="002001"/>
    <s v="23-SEP-2019"/>
    <n v="60.62"/>
    <n v="0"/>
    <n v="7.27"/>
    <n v="67.89"/>
    <m/>
    <n v="6.2999999999999972"/>
  </r>
  <r>
    <n v="0"/>
    <x v="6"/>
    <x v="6"/>
    <s v="FB"/>
    <s v="FACTURA BIENES"/>
    <n v="413.49"/>
    <n v="26437103"/>
    <s v="000040590"/>
    <s v="002001"/>
    <s v="23-OCT-2019"/>
    <n v="385"/>
    <n v="0"/>
    <n v="46.2"/>
    <n v="431.2"/>
    <m/>
    <n v="17.70999999999998"/>
  </r>
  <r>
    <n v="0"/>
    <x v="6"/>
    <x v="6"/>
    <s v="FV"/>
    <s v="FACTURAS SERVICIOS"/>
    <n v="473.1"/>
    <n v="26437603"/>
    <s v="000040699"/>
    <s v="002001"/>
    <s v="23-OCT-2019"/>
    <n v="465.65"/>
    <n v="0"/>
    <n v="55.88"/>
    <n v="521.53"/>
    <m/>
    <n v="48.42999999999995"/>
  </r>
  <r>
    <n v="0"/>
    <x v="6"/>
    <x v="6"/>
    <s v="FV"/>
    <s v="FACTURAS SERVICIOS"/>
    <n v="214.84"/>
    <n v="26438203"/>
    <s v="000040700"/>
    <s v="002001"/>
    <s v="23-OCT-2019"/>
    <n v="211.46"/>
    <n v="0"/>
    <n v="25.38"/>
    <n v="236.84"/>
    <m/>
    <n v="22"/>
  </r>
  <r>
    <n v="0"/>
    <x v="6"/>
    <x v="6"/>
    <s v="FV"/>
    <s v="FACTURAS SERVICIOS"/>
    <n v="3048.59"/>
    <n v="26552203"/>
    <s v="000040438"/>
    <s v="002001"/>
    <s v="29-OCT-2019"/>
    <n v="3000.58"/>
    <n v="0"/>
    <n v="360.07"/>
    <n v="3360.65"/>
    <m/>
    <n v="312.05999999999995"/>
  </r>
  <r>
    <n v="0"/>
    <x v="6"/>
    <x v="6"/>
    <s v="FV"/>
    <s v="FACTURAS SERVICIOS"/>
    <n v="349.19"/>
    <n v="26731503"/>
    <s v="000041975"/>
    <s v="002001"/>
    <s v="19-NOV-2019"/>
    <n v="343.69"/>
    <n v="0"/>
    <n v="41.24"/>
    <n v="384.93"/>
    <m/>
    <n v="35.740000000000009"/>
  </r>
  <r>
    <n v="0"/>
    <x v="6"/>
    <x v="6"/>
    <s v="FV"/>
    <s v="FACTURAS SERVICIOS"/>
    <n v="653.9"/>
    <n v="26996403"/>
    <s v="000042646"/>
    <s v="002001"/>
    <s v="10-DEC-2019"/>
    <n v="643.6"/>
    <n v="0"/>
    <n v="77.23"/>
    <n v="720.83"/>
    <m/>
    <n v="66.930000000000064"/>
  </r>
  <r>
    <n v="0"/>
    <x v="6"/>
    <x v="6"/>
    <s v="FV"/>
    <s v="FACTURAS SERVICIOS"/>
    <n v="152.57"/>
    <n v="27004003"/>
    <s v="000042931"/>
    <s v="002001"/>
    <s v="10-DEC-2019"/>
    <n v="150.16"/>
    <n v="0"/>
    <n v="18.02"/>
    <n v="168.18"/>
    <m/>
    <n v="15.610000000000014"/>
  </r>
  <r>
    <n v="0"/>
    <x v="6"/>
    <x v="6"/>
    <s v="FV"/>
    <s v="FACTURAS SERVICIOS"/>
    <n v="85.06"/>
    <n v="27004103"/>
    <s v="000042932"/>
    <s v="002001"/>
    <s v="10-DEC-2019"/>
    <n v="83.72"/>
    <n v="0"/>
    <n v="10.050000000000001"/>
    <n v="93.77"/>
    <m/>
    <n v="8.7099999999999937"/>
  </r>
  <r>
    <n v="0"/>
    <x v="6"/>
    <x v="6"/>
    <s v="FV"/>
    <s v="FACTURAS SERVICIOS"/>
    <n v="74.95"/>
    <n v="27049003"/>
    <s v="000043107"/>
    <s v="002001"/>
    <s v="13-DEC-2019"/>
    <n v="73.78"/>
    <n v="0"/>
    <n v="8.85"/>
    <n v="82.63"/>
    <m/>
    <n v="7.6799999999999926"/>
  </r>
  <r>
    <n v="0"/>
    <x v="6"/>
    <x v="6"/>
    <s v="FV"/>
    <s v="FACTURAS SERVICIOS"/>
    <n v="117.63"/>
    <n v="27120003"/>
    <s v="000042929"/>
    <s v="002001"/>
    <s v="18-DEC-2019"/>
    <n v="115.78"/>
    <n v="0"/>
    <n v="13.89"/>
    <n v="129.67000000000002"/>
    <m/>
    <n v="12.04000000000002"/>
  </r>
  <r>
    <n v="0"/>
    <x v="7"/>
    <x v="7"/>
    <s v="FB"/>
    <s v="FACTURA BIENES"/>
    <n v="81164.160000000003"/>
    <n v="23277703"/>
    <s v="000000539"/>
    <s v="001001"/>
    <s v="08-JAN-2019"/>
    <n v="73920"/>
    <n v="0"/>
    <n v="8870.4"/>
    <n v="82790.399999999994"/>
    <m/>
    <n v="1626.2399999999907"/>
  </r>
  <r>
    <n v="0"/>
    <x v="7"/>
    <x v="7"/>
    <s v="FB"/>
    <s v="FACTURA BIENES"/>
    <n v="69042.240000000005"/>
    <n v="23301703"/>
    <s v="000000538"/>
    <s v="001001"/>
    <s v="10-JAN-2019"/>
    <n v="62880"/>
    <n v="0"/>
    <n v="7545.6"/>
    <n v="70425.600000000006"/>
    <m/>
    <n v="1383.3600000000006"/>
  </r>
  <r>
    <n v="0"/>
    <x v="7"/>
    <x v="7"/>
    <s v="FB"/>
    <s v="FACTURA BIENES"/>
    <n v="78001.919999999998"/>
    <n v="23365303"/>
    <s v="000000546"/>
    <s v="001001"/>
    <s v="16-JAN-2019"/>
    <n v="71040"/>
    <n v="0"/>
    <n v="8524.7999999999993"/>
    <n v="79564.800000000003"/>
    <m/>
    <n v="1562.8800000000047"/>
  </r>
  <r>
    <n v="0"/>
    <x v="7"/>
    <x v="7"/>
    <s v="FB"/>
    <s v="FACTURA BIENES"/>
    <n v="26000.639999999999"/>
    <n v="23365603"/>
    <s v="000000545"/>
    <s v="001001"/>
    <s v="16-JAN-2019"/>
    <n v="23680"/>
    <n v="0"/>
    <n v="2841.6"/>
    <n v="26521.599999999999"/>
    <m/>
    <n v="520.95999999999913"/>
  </r>
  <r>
    <n v="0"/>
    <x v="7"/>
    <x v="7"/>
    <s v="FB"/>
    <s v="FACTURA BIENES"/>
    <n v="78001.919999999998"/>
    <n v="23365803"/>
    <s v="000000547"/>
    <s v="001001"/>
    <s v="16-JAN-2019"/>
    <n v="71040"/>
    <n v="0"/>
    <n v="8524.7999999999993"/>
    <n v="79564.800000000003"/>
    <m/>
    <n v="1562.8800000000047"/>
  </r>
  <r>
    <n v="0"/>
    <x v="7"/>
    <x v="7"/>
    <s v="FB"/>
    <s v="FACTURA BIENES"/>
    <n v="81164.160000000003"/>
    <n v="23368403"/>
    <s v="000000542"/>
    <s v="001001"/>
    <s v="16-JAN-2019"/>
    <n v="73920"/>
    <n v="0"/>
    <n v="8870.4"/>
    <n v="82790.399999999994"/>
    <m/>
    <n v="1626.2399999999907"/>
  </r>
  <r>
    <n v="0"/>
    <x v="7"/>
    <x v="7"/>
    <s v="FB"/>
    <s v="FACTURA BIENES"/>
    <n v="50244.480000000003"/>
    <n v="23474603"/>
    <s v="000000557"/>
    <s v="001001"/>
    <s v="24-JAN-2019"/>
    <n v="45760"/>
    <n v="0"/>
    <n v="5491.2"/>
    <n v="51251.199999999997"/>
    <m/>
    <n v="1006.7199999999939"/>
  </r>
  <r>
    <n v="0"/>
    <x v="7"/>
    <x v="7"/>
    <s v="FB"/>
    <s v="FACTURA BIENES"/>
    <n v="78001.919999999998"/>
    <n v="23475403"/>
    <s v="000000559"/>
    <s v="001001"/>
    <s v="24-JAN-2019"/>
    <n v="71040"/>
    <n v="0"/>
    <n v="8524.7999999999993"/>
    <n v="79564.800000000003"/>
    <m/>
    <n v="1562.8800000000047"/>
  </r>
  <r>
    <n v="0"/>
    <x v="7"/>
    <x v="7"/>
    <s v="FB"/>
    <s v="FACTURA BIENES"/>
    <n v="57052.08"/>
    <n v="23475703"/>
    <s v="000000555"/>
    <s v="001001"/>
    <s v="24-JAN-2019"/>
    <n v="51960"/>
    <n v="0"/>
    <n v="6235.2"/>
    <n v="58195.199999999997"/>
    <m/>
    <n v="1143.1199999999953"/>
  </r>
  <r>
    <n v="0"/>
    <x v="7"/>
    <x v="7"/>
    <s v="FB"/>
    <s v="FACTURA BIENES"/>
    <n v="38473.919999999998"/>
    <n v="23493403"/>
    <s v="000000554"/>
    <s v="001001"/>
    <s v="28-JAN-2019"/>
    <n v="35040"/>
    <n v="0"/>
    <n v="4204.8"/>
    <n v="39244.800000000003"/>
    <m/>
    <n v="770.88000000000466"/>
  </r>
  <r>
    <n v="0"/>
    <x v="7"/>
    <x v="7"/>
    <s v="FB"/>
    <s v="FACTURA BIENES"/>
    <n v="12297.6"/>
    <n v="23496803"/>
    <s v="000000558"/>
    <s v="001001"/>
    <s v="28-JAN-2019"/>
    <n v="11200"/>
    <n v="0"/>
    <n v="1344"/>
    <n v="12544"/>
    <m/>
    <n v="246.39999999999964"/>
  </r>
  <r>
    <n v="0"/>
    <x v="7"/>
    <x v="7"/>
    <s v="FB"/>
    <s v="FACTURA BIENES"/>
    <n v="25034.400000000001"/>
    <n v="23563703"/>
    <s v="000000564"/>
    <s v="001001"/>
    <s v="31-JAN-2019"/>
    <n v="22800"/>
    <n v="0"/>
    <n v="2736"/>
    <n v="25536"/>
    <m/>
    <n v="501.59999999999854"/>
  </r>
  <r>
    <n v="0"/>
    <x v="7"/>
    <x v="7"/>
    <s v="FB"/>
    <s v="FACTURA BIENES"/>
    <n v="69042.240000000005"/>
    <n v="23564103"/>
    <s v="000000565"/>
    <s v="001001"/>
    <s v="31-JAN-2019"/>
    <n v="62880"/>
    <n v="0"/>
    <n v="7545.6"/>
    <n v="70425.600000000006"/>
    <m/>
    <n v="1383.3600000000006"/>
  </r>
  <r>
    <n v="0"/>
    <x v="7"/>
    <x v="7"/>
    <s v="FB"/>
    <s v="FACTURA BIENES"/>
    <n v="78001.919999999998"/>
    <n v="23564203"/>
    <s v="000000567"/>
    <s v="001001"/>
    <s v="31-JAN-2019"/>
    <n v="71040"/>
    <n v="0"/>
    <n v="8524.7999999999993"/>
    <n v="79564.800000000003"/>
    <m/>
    <n v="1562.8800000000047"/>
  </r>
  <r>
    <n v="0"/>
    <x v="7"/>
    <x v="7"/>
    <s v="FB"/>
    <s v="FACTURA BIENES"/>
    <n v="38847.24"/>
    <n v="23564503"/>
    <s v="000000566"/>
    <s v="001001"/>
    <s v="31-JAN-2019"/>
    <n v="35380"/>
    <n v="0"/>
    <n v="4245.6000000000004"/>
    <n v="39625.599999999999"/>
    <m/>
    <n v="778.36000000000058"/>
  </r>
  <r>
    <n v="0"/>
    <x v="7"/>
    <x v="7"/>
    <s v="FB"/>
    <s v="FACTURA BIENES"/>
    <n v="13439.52"/>
    <n v="23564703"/>
    <s v="000000569"/>
    <s v="001001"/>
    <s v="31-JAN-2019"/>
    <n v="12240"/>
    <n v="0"/>
    <n v="1468.8"/>
    <n v="13708.8"/>
    <m/>
    <n v="269.27999999999884"/>
  </r>
  <r>
    <n v="0"/>
    <x v="7"/>
    <x v="7"/>
    <s v="FB"/>
    <s v="FACTURA BIENES"/>
    <n v="78001.919999999998"/>
    <n v="23565103"/>
    <s v="000000571"/>
    <s v="001001"/>
    <s v="31-JAN-2019"/>
    <n v="71040"/>
    <n v="0"/>
    <n v="8524.7999999999993"/>
    <n v="79564.800000000003"/>
    <m/>
    <n v="1562.8800000000047"/>
  </r>
  <r>
    <n v="0"/>
    <x v="7"/>
    <x v="7"/>
    <s v="FB"/>
    <s v="FACTURA BIENES"/>
    <n v="74268.72"/>
    <n v="23565203"/>
    <s v="000000574"/>
    <s v="001001"/>
    <s v="31-JAN-2019"/>
    <n v="67640"/>
    <n v="0"/>
    <n v="8116.8"/>
    <n v="75756.800000000003"/>
    <m/>
    <n v="1488.0800000000017"/>
  </r>
  <r>
    <n v="0"/>
    <x v="7"/>
    <x v="7"/>
    <s v="FB"/>
    <s v="FACTURA BIENES"/>
    <n v="78001.919999999998"/>
    <n v="23607603"/>
    <s v="000000575"/>
    <s v="001001"/>
    <s v="06-FEB-2019"/>
    <n v="71040"/>
    <n v="0"/>
    <n v="8524.7999999999993"/>
    <n v="79564.800000000003"/>
    <m/>
    <n v="1562.8800000000047"/>
  </r>
  <r>
    <n v="0"/>
    <x v="7"/>
    <x v="7"/>
    <s v="FB"/>
    <s v="FACTURA BIENES"/>
    <n v="18446.400000000001"/>
    <n v="23640503"/>
    <s v="000000577"/>
    <s v="001001"/>
    <s v="11-FEB-2019"/>
    <n v="16800"/>
    <n v="0"/>
    <n v="2016"/>
    <n v="18816"/>
    <m/>
    <n v="369.59999999999854"/>
  </r>
  <r>
    <n v="0"/>
    <x v="7"/>
    <x v="7"/>
    <s v="FB"/>
    <s v="FACTURA BIENES"/>
    <n v="64584.36"/>
    <n v="23724703"/>
    <s v="000000581"/>
    <s v="001001"/>
    <s v="18-FEB-2019"/>
    <n v="58820"/>
    <n v="0"/>
    <n v="7058.4"/>
    <n v="65878.399999999994"/>
    <m/>
    <n v="1294.0399999999936"/>
  </r>
  <r>
    <n v="0"/>
    <x v="7"/>
    <x v="7"/>
    <s v="FB"/>
    <s v="FACTURA BIENES"/>
    <n v="66253.320000000007"/>
    <n v="23725203"/>
    <s v="000000580"/>
    <s v="001001"/>
    <s v="18-FEB-2019"/>
    <n v="60340"/>
    <n v="0"/>
    <n v="7240.8"/>
    <n v="67580.800000000003"/>
    <m/>
    <n v="1327.4799999999959"/>
  </r>
  <r>
    <n v="0"/>
    <x v="7"/>
    <x v="7"/>
    <s v="FB"/>
    <s v="FACTURA BIENES"/>
    <n v="13834.8"/>
    <n v="23736003"/>
    <s v="000000584"/>
    <s v="001001"/>
    <s v="19-FEB-2019"/>
    <n v="12600"/>
    <n v="0"/>
    <n v="1512"/>
    <n v="14112"/>
    <m/>
    <n v="277.20000000000073"/>
  </r>
  <r>
    <n v="0"/>
    <x v="7"/>
    <x v="7"/>
    <s v="FB"/>
    <s v="FACTURA BIENES"/>
    <n v="82218.240000000005"/>
    <n v="23736303"/>
    <s v="000000585"/>
    <s v="001001"/>
    <s v="19-FEB-2019"/>
    <n v="74880"/>
    <n v="0"/>
    <n v="8985.6"/>
    <n v="83865.600000000006"/>
    <m/>
    <n v="1647.3600000000006"/>
  </r>
  <r>
    <n v="0"/>
    <x v="7"/>
    <x v="7"/>
    <s v="FB"/>
    <s v="FACTURA BIENES"/>
    <n v="10452.959999999999"/>
    <n v="23740303"/>
    <s v="000000588"/>
    <s v="001001"/>
    <s v="19-FEB-2019"/>
    <n v="9520"/>
    <n v="0"/>
    <n v="1142.4000000000001"/>
    <n v="10662.4"/>
    <m/>
    <n v="209.44000000000051"/>
  </r>
  <r>
    <n v="0"/>
    <x v="7"/>
    <x v="7"/>
    <s v="FB"/>
    <s v="FACTURA BIENES"/>
    <n v="11682.72"/>
    <n v="23744003"/>
    <s v="000000589"/>
    <s v="001001"/>
    <s v="19-FEB-2019"/>
    <n v="10640"/>
    <n v="0"/>
    <n v="1276.8"/>
    <n v="11916.8"/>
    <m/>
    <n v="234.07999999999993"/>
  </r>
  <r>
    <n v="0"/>
    <x v="7"/>
    <x v="7"/>
    <s v="FB"/>
    <s v="FACTURA BIENES"/>
    <n v="4304.16"/>
    <n v="23821703"/>
    <s v="000000595"/>
    <s v="001001"/>
    <s v="25-FEB-2019"/>
    <n v="3920"/>
    <n v="0"/>
    <n v="470.4"/>
    <n v="4390.3999999999996"/>
    <m/>
    <n v="86.239999999999782"/>
  </r>
  <r>
    <n v="0"/>
    <x v="7"/>
    <x v="7"/>
    <s v="FB"/>
    <s v="FACTURA BIENES"/>
    <n v="8915.76"/>
    <n v="23821903"/>
    <s v="000000594"/>
    <s v="001001"/>
    <s v="25-FEB-2019"/>
    <n v="8120"/>
    <n v="0"/>
    <n v="974.4"/>
    <n v="9094.4"/>
    <m/>
    <n v="178.63999999999942"/>
  </r>
  <r>
    <n v="0"/>
    <x v="7"/>
    <x v="7"/>
    <s v="FB"/>
    <s v="FACTURA BIENES"/>
    <n v="79758.720000000001"/>
    <n v="23853503"/>
    <s v="000000596"/>
    <s v="001001"/>
    <s v="26-FEB-2019"/>
    <n v="72640"/>
    <n v="0"/>
    <n v="8716.7999999999993"/>
    <n v="81356.800000000003"/>
    <m/>
    <n v="1598.0800000000017"/>
  </r>
  <r>
    <n v="0"/>
    <x v="7"/>
    <x v="7"/>
    <s v="FB"/>
    <s v="FACTURA BIENES"/>
    <n v="13834.8"/>
    <n v="23880203"/>
    <s v="000000600"/>
    <s v="001001"/>
    <s v="27-FEB-2019"/>
    <n v="12600"/>
    <n v="0"/>
    <n v="1512"/>
    <n v="14112"/>
    <m/>
    <n v="277.20000000000073"/>
  </r>
  <r>
    <n v="0"/>
    <x v="7"/>
    <x v="7"/>
    <s v="FB"/>
    <s v="FACTURA BIENES"/>
    <n v="73522.080000000002"/>
    <n v="23880803"/>
    <s v="000000601"/>
    <s v="001001"/>
    <s v="27-FEB-2019"/>
    <n v="66960"/>
    <n v="0"/>
    <n v="8035.2"/>
    <n v="74995.199999999997"/>
    <m/>
    <n v="1473.1199999999953"/>
  </r>
  <r>
    <n v="0"/>
    <x v="7"/>
    <x v="7"/>
    <s v="FB"/>
    <s v="FACTURA BIENES"/>
    <n v="6456.24"/>
    <n v="23922003"/>
    <s v="000000607"/>
    <s v="001001"/>
    <s v="28-FEB-2019"/>
    <n v="5880"/>
    <n v="0"/>
    <n v="705.6"/>
    <n v="6585.6"/>
    <m/>
    <n v="129.36000000000058"/>
  </r>
  <r>
    <n v="0"/>
    <x v="7"/>
    <x v="7"/>
    <s v="FB"/>
    <s v="FACTURA BIENES"/>
    <n v="78001.919999999998"/>
    <n v="23922203"/>
    <s v="000000606"/>
    <s v="001001"/>
    <s v="28-FEB-2019"/>
    <n v="71040"/>
    <n v="0"/>
    <n v="8524.7999999999993"/>
    <n v="79564.800000000003"/>
    <m/>
    <n v="1562.8800000000047"/>
  </r>
  <r>
    <n v="0"/>
    <x v="7"/>
    <x v="7"/>
    <s v="FB"/>
    <s v="FACTURA BIENES"/>
    <n v="78001.919999999998"/>
    <n v="23922403"/>
    <s v="000000605"/>
    <s v="001001"/>
    <s v="28-FEB-2019"/>
    <n v="71040"/>
    <n v="0"/>
    <n v="8524.7999999999993"/>
    <n v="79564.800000000003"/>
    <m/>
    <n v="1562.8800000000047"/>
  </r>
  <r>
    <n v="0"/>
    <x v="7"/>
    <x v="7"/>
    <s v="FB"/>
    <s v="FACTURA BIENES"/>
    <n v="7378.56"/>
    <n v="23928803"/>
    <s v="000000609"/>
    <s v="001001"/>
    <s v="28-FEB-2019"/>
    <n v="6720"/>
    <n v="0"/>
    <n v="806.4"/>
    <n v="7526.4"/>
    <m/>
    <n v="147.83999999999924"/>
  </r>
  <r>
    <n v="0"/>
    <x v="7"/>
    <x v="7"/>
    <s v="FB"/>
    <s v="FACTURA BIENES"/>
    <n v="78001.919999999998"/>
    <n v="23958603"/>
    <s v="000000614"/>
    <s v="001001"/>
    <s v="07-MAR-2019"/>
    <n v="71040"/>
    <n v="0"/>
    <n v="8524.7999999999993"/>
    <n v="79564.800000000003"/>
    <m/>
    <n v="1562.8800000000047"/>
  </r>
  <r>
    <n v="0"/>
    <x v="7"/>
    <x v="7"/>
    <s v="FB"/>
    <s v="FACTURA BIENES"/>
    <n v="7378.56"/>
    <n v="23958703"/>
    <s v="000000613"/>
    <s v="001001"/>
    <s v="07-MAR-2019"/>
    <n v="6720"/>
    <n v="0"/>
    <n v="806.4"/>
    <n v="7526.4"/>
    <m/>
    <n v="147.83999999999924"/>
  </r>
  <r>
    <n v="0"/>
    <x v="7"/>
    <x v="7"/>
    <s v="FB"/>
    <s v="FACTURA BIENES"/>
    <n v="9223.2000000000007"/>
    <n v="23961303"/>
    <s v="000000616"/>
    <s v="001001"/>
    <s v="07-MAR-2019"/>
    <n v="8400"/>
    <n v="0"/>
    <n v="1008"/>
    <n v="9408"/>
    <m/>
    <n v="184.79999999999927"/>
  </r>
  <r>
    <n v="0"/>
    <x v="7"/>
    <x v="7"/>
    <s v="FB"/>
    <s v="FACTURA BIENES"/>
    <n v="51562.080000000002"/>
    <n v="24002203"/>
    <s v="000000617"/>
    <s v="001001"/>
    <s v="12-MAR-2019"/>
    <n v="46960"/>
    <n v="0"/>
    <n v="5635.2"/>
    <n v="52595.199999999997"/>
    <m/>
    <n v="1033.1199999999953"/>
  </r>
  <r>
    <n v="0"/>
    <x v="7"/>
    <x v="7"/>
    <s v="FB"/>
    <s v="FACTURA BIENES"/>
    <n v="3689.28"/>
    <n v="24011503"/>
    <s v="000000618"/>
    <s v="001001"/>
    <s v="12-MAR-2019"/>
    <n v="3360"/>
    <n v="0"/>
    <n v="403.2"/>
    <n v="3763.2"/>
    <m/>
    <n v="73.919999999999618"/>
  </r>
  <r>
    <n v="0"/>
    <x v="7"/>
    <x v="7"/>
    <s v="FB"/>
    <s v="FACTURA BIENES"/>
    <n v="2152.08"/>
    <n v="24037103"/>
    <s v="000000626"/>
    <s v="001001"/>
    <s v="14-MAR-2019"/>
    <n v="1960"/>
    <n v="0"/>
    <n v="235.2"/>
    <n v="2195.1999999999998"/>
    <m/>
    <n v="43.119999999999891"/>
  </r>
  <r>
    <n v="0"/>
    <x v="7"/>
    <x v="7"/>
    <s v="FB"/>
    <s v="FACTURA BIENES"/>
    <n v="73785.600000000006"/>
    <n v="24041003"/>
    <s v="000000619"/>
    <s v="001001"/>
    <s v="14-MAR-2019"/>
    <n v="67200"/>
    <n v="0"/>
    <n v="8064"/>
    <n v="75264"/>
    <m/>
    <n v="1478.3999999999942"/>
  </r>
  <r>
    <n v="0"/>
    <x v="7"/>
    <x v="7"/>
    <s v="FB"/>
    <s v="FACTURA BIENES"/>
    <n v="11507.04"/>
    <n v="24046503"/>
    <s v="000000625"/>
    <s v="001001"/>
    <s v="15-MAR-2019"/>
    <n v="10480"/>
    <n v="0"/>
    <n v="1257.5999999999999"/>
    <n v="11737.6"/>
    <m/>
    <n v="230.55999999999949"/>
  </r>
  <r>
    <n v="0"/>
    <x v="7"/>
    <x v="7"/>
    <s v="FB"/>
    <s v="FACTURA BIENES"/>
    <n v="17260.560000000001"/>
    <n v="24093403"/>
    <s v="000000627"/>
    <s v="001001"/>
    <s v="19-MAR-2019"/>
    <n v="15720"/>
    <n v="0"/>
    <n v="1886.4"/>
    <n v="17606.400000000001"/>
    <m/>
    <n v="345.84000000000015"/>
  </r>
  <r>
    <n v="0"/>
    <x v="7"/>
    <x v="7"/>
    <s v="FB"/>
    <s v="FACTURA BIENES"/>
    <n v="13439.52"/>
    <n v="24093703"/>
    <s v="000000628"/>
    <s v="001001"/>
    <s v="19-MAR-2019"/>
    <n v="12240"/>
    <n v="0"/>
    <n v="1468.8"/>
    <n v="13708.8"/>
    <m/>
    <n v="269.27999999999884"/>
  </r>
  <r>
    <n v="0"/>
    <x v="7"/>
    <x v="7"/>
    <s v="FB"/>
    <s v="FACTURA BIENES"/>
    <n v="7378.56"/>
    <n v="24094703"/>
    <s v="000000629"/>
    <s v="001001"/>
    <s v="19-MAR-2019"/>
    <n v="6720"/>
    <n v="0"/>
    <n v="806.4"/>
    <n v="7526.4"/>
    <m/>
    <n v="147.83999999999924"/>
  </r>
  <r>
    <n v="0"/>
    <x v="7"/>
    <x v="7"/>
    <s v="FB"/>
    <s v="FACTURA BIENES"/>
    <n v="14757.12"/>
    <n v="24105603"/>
    <s v="000000630"/>
    <s v="001001"/>
    <s v="20-MAR-2019"/>
    <n v="13440"/>
    <n v="0"/>
    <n v="1612.8"/>
    <n v="15052.8"/>
    <m/>
    <n v="295.67999999999847"/>
  </r>
  <r>
    <n v="0"/>
    <x v="7"/>
    <x v="7"/>
    <s v="FB"/>
    <s v="FACTURA BIENES"/>
    <n v="72380.160000000003"/>
    <n v="24152103"/>
    <s v="000000631"/>
    <s v="001001"/>
    <s v="25-MAR-2019"/>
    <n v="65920"/>
    <n v="0"/>
    <n v="7910.4"/>
    <n v="73830.399999999994"/>
    <m/>
    <n v="1450.2399999999907"/>
  </r>
  <r>
    <n v="0"/>
    <x v="7"/>
    <x v="7"/>
    <s v="FB"/>
    <s v="FACTURA BIENES"/>
    <n v="26000.639999999999"/>
    <n v="24201303"/>
    <s v="000000640"/>
    <s v="001001"/>
    <s v="27-MAR-2019"/>
    <n v="23680"/>
    <n v="0"/>
    <n v="2841.6"/>
    <n v="26521.599999999999"/>
    <m/>
    <n v="520.95999999999913"/>
  </r>
  <r>
    <n v="0"/>
    <x v="7"/>
    <x v="7"/>
    <s v="FB"/>
    <s v="FACTURA BIENES"/>
    <n v="24946.560000000001"/>
    <n v="24210003"/>
    <s v="000000639"/>
    <s v="001001"/>
    <s v="28-MAR-2019"/>
    <n v="22720"/>
    <n v="0"/>
    <n v="2726.4"/>
    <n v="25446.400000000001"/>
    <m/>
    <n v="499.84000000000015"/>
  </r>
  <r>
    <n v="0"/>
    <x v="7"/>
    <x v="7"/>
    <s v="FB"/>
    <s v="FACTURA BIENES"/>
    <n v="65001.599999999999"/>
    <n v="24210103"/>
    <s v="000000634"/>
    <s v="001001"/>
    <s v="28-MAR-2019"/>
    <n v="59200"/>
    <n v="0"/>
    <n v="7104"/>
    <n v="66304"/>
    <m/>
    <n v="1302.4000000000015"/>
  </r>
  <r>
    <n v="0"/>
    <x v="7"/>
    <x v="7"/>
    <s v="FB"/>
    <s v="FACTURA BIENES"/>
    <n v="65770.2"/>
    <n v="24219203"/>
    <s v="000000643"/>
    <s v="001001"/>
    <s v="28-MAR-2019"/>
    <n v="59900"/>
    <n v="0"/>
    <n v="7188"/>
    <n v="67088"/>
    <m/>
    <n v="1317.8000000000029"/>
  </r>
  <r>
    <n v="0"/>
    <x v="7"/>
    <x v="7"/>
    <s v="FB"/>
    <s v="FACTURA BIENES"/>
    <n v="78880.320000000007"/>
    <n v="24223303"/>
    <s v="000000642"/>
    <s v="001001"/>
    <s v="28-MAR-2019"/>
    <n v="71840"/>
    <n v="0"/>
    <n v="8620.7999999999993"/>
    <n v="80460.800000000003"/>
    <m/>
    <n v="1580.4799999999959"/>
  </r>
  <r>
    <n v="0"/>
    <x v="7"/>
    <x v="7"/>
    <s v="FB"/>
    <s v="FACTURA BIENES"/>
    <n v="9530.64"/>
    <n v="24235903"/>
    <s v="000000648"/>
    <s v="001001"/>
    <s v="29-MAR-2019"/>
    <n v="8680"/>
    <n v="0"/>
    <n v="1041.5999999999999"/>
    <n v="9721.6"/>
    <m/>
    <n v="190.96000000000095"/>
  </r>
  <r>
    <n v="0"/>
    <x v="7"/>
    <x v="7"/>
    <s v="FB"/>
    <s v="FACTURA BIENES"/>
    <n v="36541.440000000002"/>
    <n v="24236103"/>
    <s v="000000641"/>
    <s v="001001"/>
    <s v="29-MAR-2019"/>
    <n v="33280"/>
    <n v="0"/>
    <n v="3993.6"/>
    <n v="37273.599999999999"/>
    <m/>
    <n v="732.15999999999622"/>
  </r>
  <r>
    <n v="0"/>
    <x v="7"/>
    <x v="7"/>
    <s v="FB"/>
    <s v="FACTURA BIENES"/>
    <n v="22992.12"/>
    <n v="24265603"/>
    <s v="000000651"/>
    <s v="001001"/>
    <s v="31-MAR-2019"/>
    <n v="20940"/>
    <n v="0"/>
    <n v="2512.8000000000002"/>
    <n v="23452.799999999999"/>
    <m/>
    <n v="460.68000000000029"/>
  </r>
  <r>
    <n v="0"/>
    <x v="7"/>
    <x v="7"/>
    <s v="FB"/>
    <s v="FACTURA BIENES"/>
    <n v="74499.3"/>
    <n v="24265903"/>
    <s v="000000652"/>
    <s v="001001"/>
    <s v="31-MAR-2019"/>
    <n v="67850"/>
    <n v="0"/>
    <n v="8142"/>
    <n v="75992"/>
    <m/>
    <n v="1492.6999999999971"/>
  </r>
  <r>
    <n v="0"/>
    <x v="7"/>
    <x v="7"/>
    <s v="FB"/>
    <s v="FACTURA BIENES"/>
    <n v="8959.68"/>
    <n v="24308303"/>
    <s v="000000656"/>
    <s v="001001"/>
    <s v="10-APR-2019"/>
    <n v="8160"/>
    <n v="0"/>
    <n v="979.2"/>
    <n v="9139.2000000000007"/>
    <m/>
    <n v="179.52000000000044"/>
  </r>
  <r>
    <n v="0"/>
    <x v="7"/>
    <x v="7"/>
    <s v="FB"/>
    <s v="FACTURA BIENES"/>
    <n v="43085.52"/>
    <n v="24318503"/>
    <s v="000000663"/>
    <s v="001001"/>
    <s v="11-APR-2019"/>
    <n v="39240"/>
    <n v="0"/>
    <n v="4708.8"/>
    <n v="43948.800000000003"/>
    <m/>
    <n v="863.28000000000611"/>
  </r>
  <r>
    <n v="0"/>
    <x v="7"/>
    <x v="7"/>
    <s v="FB"/>
    <s v="FACTURA BIENES"/>
    <n v="23892.48"/>
    <n v="24395503"/>
    <s v="000000673"/>
    <s v="001001"/>
    <s v="18-APR-2019"/>
    <n v="21760"/>
    <n v="0"/>
    <n v="2611.1999999999998"/>
    <n v="24371.200000000001"/>
    <m/>
    <n v="478.72000000000116"/>
  </r>
  <r>
    <n v="0"/>
    <x v="7"/>
    <x v="7"/>
    <s v="FB"/>
    <s v="FACTURA BIENES"/>
    <n v="8740.08"/>
    <n v="24395603"/>
    <s v="000000671"/>
    <s v="001001"/>
    <s v="18-APR-2019"/>
    <n v="7960"/>
    <n v="0"/>
    <n v="955.2"/>
    <n v="8915.2000000000007"/>
    <m/>
    <n v="175.1200000000008"/>
  </r>
  <r>
    <n v="0"/>
    <x v="7"/>
    <x v="7"/>
    <s v="FB"/>
    <s v="FACTURA BIENES"/>
    <n v="78001.919999999998"/>
    <n v="24572203"/>
    <s v="000000686"/>
    <s v="001001"/>
    <s v="08-MAY-2019"/>
    <n v="71040"/>
    <n v="0"/>
    <n v="8524.7999999999993"/>
    <n v="79564.800000000003"/>
    <m/>
    <n v="1562.8800000000047"/>
  </r>
  <r>
    <n v="0"/>
    <x v="7"/>
    <x v="7"/>
    <s v="FB"/>
    <s v="FACTURA BIENES"/>
    <n v="69832.800000000003"/>
    <n v="24598103"/>
    <s v="000000692"/>
    <s v="001001"/>
    <s v="11-MAY-2019"/>
    <n v="63600"/>
    <n v="0"/>
    <n v="7632"/>
    <n v="71232"/>
    <m/>
    <n v="1399.1999999999971"/>
  </r>
  <r>
    <n v="0"/>
    <x v="7"/>
    <x v="7"/>
    <s v="FB"/>
    <s v="FACTURA BIENES"/>
    <n v="51606"/>
    <n v="24620503"/>
    <s v="000000695"/>
    <s v="001001"/>
    <s v="13-MAY-2019"/>
    <n v="47000"/>
    <n v="0"/>
    <n v="5640"/>
    <n v="52640"/>
    <m/>
    <n v="1034"/>
  </r>
  <r>
    <n v="0"/>
    <x v="7"/>
    <x v="7"/>
    <s v="FB"/>
    <s v="FACTURA BIENES"/>
    <n v="78001.919999999998"/>
    <n v="24641803"/>
    <s v="000000696"/>
    <s v="001001"/>
    <s v="15-MAY-2019"/>
    <n v="71040"/>
    <n v="0"/>
    <n v="8524.7999999999993"/>
    <n v="79564.800000000003"/>
    <m/>
    <n v="1562.8800000000047"/>
  </r>
  <r>
    <n v="0"/>
    <x v="7"/>
    <x v="7"/>
    <s v="FB"/>
    <s v="FACTURA BIENES"/>
    <n v="79626.960000000006"/>
    <n v="24698303"/>
    <s v="000000697"/>
    <s v="001001"/>
    <s v="20-MAY-2019"/>
    <n v="72520"/>
    <n v="0"/>
    <n v="8702.4"/>
    <n v="81222.399999999994"/>
    <m/>
    <n v="1595.4399999999878"/>
  </r>
  <r>
    <n v="0"/>
    <x v="7"/>
    <x v="7"/>
    <s v="FB"/>
    <s v="FACTURA BIENES"/>
    <n v="50068.800000000003"/>
    <n v="24702203"/>
    <s v="000000699"/>
    <s v="001001"/>
    <s v="20-MAY-2019"/>
    <n v="45600"/>
    <n v="0"/>
    <n v="5472"/>
    <n v="51072"/>
    <m/>
    <n v="1003.1999999999971"/>
  </r>
  <r>
    <n v="0"/>
    <x v="7"/>
    <x v="7"/>
    <s v="FB"/>
    <s v="FACTURA BIENES"/>
    <n v="12517.2"/>
    <n v="24732503"/>
    <s v="000000710"/>
    <s v="001001"/>
    <s v="22-MAY-2019"/>
    <n v="11400"/>
    <n v="0"/>
    <n v="1368"/>
    <n v="12768"/>
    <m/>
    <n v="250.79999999999927"/>
  </r>
  <r>
    <n v="0"/>
    <x v="7"/>
    <x v="7"/>
    <s v="FB"/>
    <s v="FACTURA BIENES"/>
    <n v="13439.52"/>
    <n v="24746003"/>
    <s v="000000698"/>
    <s v="001001"/>
    <s v="22-MAY-2019"/>
    <n v="12240"/>
    <n v="0"/>
    <n v="1468.8"/>
    <n v="13708.8"/>
    <m/>
    <n v="269.27999999999884"/>
  </r>
  <r>
    <n v="0"/>
    <x v="7"/>
    <x v="7"/>
    <s v="FB"/>
    <s v="FACTURA BIENES"/>
    <n v="80593.2"/>
    <n v="24761703"/>
    <s v="000000711"/>
    <s v="001001"/>
    <s v="23-MAY-2019"/>
    <n v="73400"/>
    <n v="0"/>
    <n v="8808"/>
    <n v="82208"/>
    <m/>
    <n v="1614.8000000000029"/>
  </r>
  <r>
    <n v="0"/>
    <x v="7"/>
    <x v="7"/>
    <s v="FB"/>
    <s v="FACTURA BIENES"/>
    <n v="37551.599999999999"/>
    <n v="24777003"/>
    <s v="000000709"/>
    <s v="001001"/>
    <s v="24-MAY-2019"/>
    <n v="34200"/>
    <n v="0"/>
    <n v="4104"/>
    <n v="38304"/>
    <m/>
    <n v="752.40000000000146"/>
  </r>
  <r>
    <n v="0"/>
    <x v="7"/>
    <x v="7"/>
    <s v="FB"/>
    <s v="FACTURA BIENES"/>
    <n v="18117"/>
    <n v="24817803"/>
    <s v="000000717"/>
    <s v="001001"/>
    <s v="28-MAY-2019"/>
    <n v="16500"/>
    <n v="0"/>
    <n v="1980"/>
    <n v="18480"/>
    <m/>
    <n v="363"/>
  </r>
  <r>
    <n v="0"/>
    <x v="7"/>
    <x v="7"/>
    <s v="FB"/>
    <s v="FACTURA BIENES"/>
    <n v="31863.96"/>
    <n v="24844603"/>
    <s v="000000720"/>
    <s v="001001"/>
    <s v="30-MAY-2019"/>
    <n v="29020"/>
    <n v="0"/>
    <n v="3482.4"/>
    <n v="32502.400000000001"/>
    <m/>
    <n v="638.44000000000233"/>
  </r>
  <r>
    <n v="0"/>
    <x v="7"/>
    <x v="7"/>
    <s v="FB"/>
    <s v="FACTURA BIENES"/>
    <n v="39000.959999999999"/>
    <n v="24991803"/>
    <s v="000000723"/>
    <s v="001001"/>
    <s v="14-JUN-2019"/>
    <n v="35520"/>
    <n v="0"/>
    <n v="4262.3999999999996"/>
    <n v="39782.400000000001"/>
    <m/>
    <n v="781.44000000000233"/>
  </r>
  <r>
    <n v="0"/>
    <x v="7"/>
    <x v="7"/>
    <s v="FB"/>
    <s v="FACTURA BIENES"/>
    <n v="84502.080000000002"/>
    <n v="25005203"/>
    <s v="000000725"/>
    <s v="001001"/>
    <s v="15-JUN-2019"/>
    <n v="76960"/>
    <n v="0"/>
    <n v="9235.2000000000007"/>
    <n v="86195.199999999997"/>
    <m/>
    <n v="1693.1199999999953"/>
  </r>
  <r>
    <n v="0"/>
    <x v="7"/>
    <x v="7"/>
    <s v="FB"/>
    <s v="FACTURA BIENES"/>
    <n v="78001.919999999998"/>
    <n v="25013003"/>
    <s v="000000736"/>
    <s v="001001"/>
    <s v="17-JUN-2019"/>
    <n v="71040"/>
    <n v="0"/>
    <n v="8524.7999999999993"/>
    <n v="79564.800000000003"/>
    <m/>
    <n v="1562.8800000000047"/>
  </r>
  <r>
    <n v="0"/>
    <x v="7"/>
    <x v="7"/>
    <s v="FB"/>
    <s v="FACTURA BIENES"/>
    <n v="30744"/>
    <n v="25027803"/>
    <s v="000000733"/>
    <s v="001001"/>
    <s v="18-JUN-2019"/>
    <n v="28000"/>
    <n v="0"/>
    <n v="3360"/>
    <n v="31360"/>
    <m/>
    <n v="616"/>
  </r>
  <r>
    <n v="0"/>
    <x v="7"/>
    <x v="7"/>
    <s v="FB"/>
    <s v="FACTURA BIENES"/>
    <n v="78001.919999999998"/>
    <n v="25035303"/>
    <s v="000000738"/>
    <s v="001001"/>
    <s v="18-JUN-2019"/>
    <n v="71040"/>
    <n v="0"/>
    <n v="8524.7999999999993"/>
    <n v="79564.800000000003"/>
    <m/>
    <n v="1562.8800000000047"/>
  </r>
  <r>
    <n v="0"/>
    <x v="7"/>
    <x v="7"/>
    <s v="FB"/>
    <s v="FACTURA BIENES"/>
    <n v="38298.239999999998"/>
    <n v="25050303"/>
    <s v="000000742"/>
    <s v="001001"/>
    <s v="19-JUN-2019"/>
    <n v="34880"/>
    <n v="0"/>
    <n v="4185.6000000000004"/>
    <n v="39065.599999999999"/>
    <m/>
    <n v="767.36000000000058"/>
  </r>
  <r>
    <n v="0"/>
    <x v="7"/>
    <x v="7"/>
    <s v="FB"/>
    <s v="FACTURA BIENES"/>
    <n v="73785.600000000006"/>
    <n v="25087003"/>
    <s v="000000750"/>
    <s v="001001"/>
    <s v="21-JUN-2019"/>
    <n v="67200"/>
    <n v="0"/>
    <n v="8064"/>
    <n v="75264"/>
    <m/>
    <n v="1478.3999999999942"/>
  </r>
  <r>
    <n v="0"/>
    <x v="7"/>
    <x v="7"/>
    <s v="FB"/>
    <s v="FACTURA BIENES"/>
    <n v="62893.440000000002"/>
    <n v="25098003"/>
    <s v="000000760"/>
    <s v="001001"/>
    <s v="24-JUN-2019"/>
    <n v="57280"/>
    <n v="0"/>
    <n v="6873.6"/>
    <n v="64153.599999999999"/>
    <m/>
    <n v="1260.1599999999962"/>
  </r>
  <r>
    <n v="0"/>
    <x v="7"/>
    <x v="7"/>
    <s v="FB"/>
    <s v="FACTURA BIENES"/>
    <n v="76245.119999999995"/>
    <n v="25098103"/>
    <s v="000000761"/>
    <s v="001001"/>
    <s v="24-JUN-2019"/>
    <n v="69440"/>
    <n v="0"/>
    <n v="8332.7999999999993"/>
    <n v="77772.800000000003"/>
    <m/>
    <n v="1527.6800000000076"/>
  </r>
  <r>
    <n v="0"/>
    <x v="7"/>
    <x v="7"/>
    <s v="FB"/>
    <s v="FACTURA BIENES"/>
    <n v="58501.440000000002"/>
    <n v="25178903"/>
    <s v="000000770"/>
    <s v="001001"/>
    <s v="27-JUN-2019"/>
    <n v="53280"/>
    <n v="0"/>
    <n v="6393.6"/>
    <n v="59673.599999999999"/>
    <m/>
    <n v="1172.1599999999962"/>
  </r>
  <r>
    <n v="0"/>
    <x v="7"/>
    <x v="7"/>
    <s v="FB"/>
    <s v="FACTURA BIENES"/>
    <n v="31095.360000000001"/>
    <n v="25179103"/>
    <s v="000000771"/>
    <s v="001001"/>
    <s v="27-JUN-2019"/>
    <n v="28320"/>
    <n v="0"/>
    <n v="3398.4"/>
    <n v="31718.400000000001"/>
    <m/>
    <n v="623.04000000000087"/>
  </r>
  <r>
    <n v="0"/>
    <x v="7"/>
    <x v="7"/>
    <s v="FB"/>
    <s v="FACTURA BIENES"/>
    <n v="30744"/>
    <n v="25285603"/>
    <s v="000000788"/>
    <s v="001001"/>
    <s v="09-JUL-2019"/>
    <n v="28000"/>
    <n v="0"/>
    <n v="3360"/>
    <n v="31360"/>
    <m/>
    <n v="616"/>
  </r>
  <r>
    <n v="0"/>
    <x v="7"/>
    <x v="7"/>
    <s v="FB"/>
    <s v="FACTURA BIENES"/>
    <n v="4172.3999999999996"/>
    <n v="25334603"/>
    <s v="000000797"/>
    <s v="001001"/>
    <s v="15-JUL-2019"/>
    <n v="3800"/>
    <n v="0"/>
    <n v="456"/>
    <n v="4256"/>
    <m/>
    <n v="83.600000000000364"/>
  </r>
  <r>
    <n v="0"/>
    <x v="7"/>
    <x v="7"/>
    <s v="FB"/>
    <s v="FACTURA BIENES"/>
    <n v="5369.22"/>
    <n v="25389503"/>
    <s v="000000803"/>
    <s v="001001"/>
    <s v="19-JUL-2019"/>
    <n v="4890"/>
    <n v="0"/>
    <n v="586.79999999999995"/>
    <n v="5476.8"/>
    <m/>
    <n v="107.57999999999993"/>
  </r>
  <r>
    <n v="0"/>
    <x v="7"/>
    <x v="7"/>
    <s v="FB"/>
    <s v="FACTURA BIENES"/>
    <n v="3996.72"/>
    <n v="25487003"/>
    <s v="000000809"/>
    <s v="001001"/>
    <s v="29-JUL-2019"/>
    <n v="3640"/>
    <n v="0"/>
    <n v="436.8"/>
    <n v="4076.8"/>
    <m/>
    <n v="80.080000000000382"/>
  </r>
  <r>
    <n v="0"/>
    <x v="7"/>
    <x v="7"/>
    <s v="FB"/>
    <s v="FACTURA BIENES"/>
    <n v="74224.800000000003"/>
    <n v="25487603"/>
    <s v="000000810"/>
    <s v="001001"/>
    <s v="29-JUL-2019"/>
    <n v="67600"/>
    <n v="0"/>
    <n v="8112"/>
    <n v="75712"/>
    <m/>
    <n v="1487.1999999999971"/>
  </r>
  <r>
    <n v="0"/>
    <x v="7"/>
    <x v="7"/>
    <s v="FB"/>
    <s v="FACTURA BIENES"/>
    <n v="8959.68"/>
    <n v="25489003"/>
    <s v="000000811"/>
    <s v="001001"/>
    <s v="29-JUL-2019"/>
    <n v="8160"/>
    <n v="0"/>
    <n v="979.2"/>
    <n v="9139.2000000000007"/>
    <m/>
    <n v="179.52000000000044"/>
  </r>
  <r>
    <n v="0"/>
    <x v="7"/>
    <x v="7"/>
    <s v="FB"/>
    <s v="FACTURA BIENES"/>
    <n v="36541.440000000002"/>
    <n v="25492003"/>
    <s v="000000812"/>
    <s v="001001"/>
    <s v="29-JUL-2019"/>
    <n v="33280"/>
    <n v="0"/>
    <n v="3993.6"/>
    <n v="37273.599999999999"/>
    <m/>
    <n v="732.15999999999622"/>
  </r>
  <r>
    <n v="0"/>
    <x v="7"/>
    <x v="7"/>
    <s v="FB"/>
    <s v="FACTURA BIENES"/>
    <n v="17128.8"/>
    <n v="25539503"/>
    <s v="000000825"/>
    <s v="001001"/>
    <s v="05-AUG-2019"/>
    <n v="15600"/>
    <n v="0"/>
    <n v="1872"/>
    <n v="17472"/>
    <m/>
    <n v="343.20000000000073"/>
  </r>
  <r>
    <n v="0"/>
    <x v="7"/>
    <x v="7"/>
    <s v="FB"/>
    <s v="FACTURA BIENES"/>
    <n v="13439.52"/>
    <n v="25542603"/>
    <s v="000000823"/>
    <s v="001001"/>
    <s v="05-AUG-2019"/>
    <n v="12240"/>
    <n v="0"/>
    <n v="1468.8"/>
    <n v="13708.8"/>
    <m/>
    <n v="269.27999999999884"/>
  </r>
  <r>
    <n v="0"/>
    <x v="7"/>
    <x v="7"/>
    <s v="FB"/>
    <s v="FACTURA BIENES"/>
    <n v="31629.3"/>
    <n v="25567703"/>
    <s v="000000824"/>
    <s v="001001"/>
    <s v="06-AUG-2019"/>
    <n v="29450"/>
    <n v="0"/>
    <n v="3534"/>
    <n v="32984"/>
    <m/>
    <n v="1354.7000000000007"/>
  </r>
  <r>
    <n v="0"/>
    <x v="7"/>
    <x v="7"/>
    <s v="FB"/>
    <s v="FACTURA BIENES"/>
    <n v="65045.52"/>
    <n v="25609903"/>
    <s v="000000832"/>
    <s v="001001"/>
    <s v="12-AUG-2019"/>
    <n v="59240"/>
    <n v="0"/>
    <n v="7108.8"/>
    <n v="66348.800000000003"/>
    <m/>
    <n v="1303.2800000000061"/>
  </r>
  <r>
    <n v="0"/>
    <x v="7"/>
    <x v="7"/>
    <s v="FB"/>
    <s v="FACTURA BIENES"/>
    <n v="6719.76"/>
    <n v="25618303"/>
    <s v="000000831"/>
    <s v="001001"/>
    <s v="12-AUG-2019"/>
    <n v="6120"/>
    <n v="0"/>
    <n v="734.4"/>
    <n v="6854.4"/>
    <m/>
    <n v="134.63999999999942"/>
  </r>
  <r>
    <n v="0"/>
    <x v="7"/>
    <x v="7"/>
    <s v="FB"/>
    <s v="FACTURA BIENES"/>
    <n v="55339.199999999997"/>
    <n v="25722103"/>
    <s v="000000849"/>
    <s v="001001"/>
    <s v="22-AUG-2019"/>
    <n v="50400"/>
    <n v="0"/>
    <n v="6048"/>
    <n v="56448"/>
    <m/>
    <n v="1108.8000000000029"/>
  </r>
  <r>
    <n v="0"/>
    <x v="7"/>
    <x v="7"/>
    <s v="FB"/>
    <s v="FACTURA BIENES"/>
    <n v="31622.400000000001"/>
    <n v="25722303"/>
    <s v="000000850"/>
    <s v="001001"/>
    <s v="22-AUG-2019"/>
    <n v="28800"/>
    <n v="0"/>
    <n v="3456"/>
    <n v="32256"/>
    <m/>
    <n v="633.59999999999854"/>
  </r>
  <r>
    <n v="0"/>
    <x v="7"/>
    <x v="7"/>
    <s v="FB"/>
    <s v="FACTURA BIENES"/>
    <n v="47477.52"/>
    <n v="25766103"/>
    <s v="000000851"/>
    <s v="001001"/>
    <s v="26-AUG-2019"/>
    <n v="43240"/>
    <n v="0"/>
    <n v="5188.8"/>
    <n v="48428.800000000003"/>
    <m/>
    <n v="951.28000000000611"/>
  </r>
  <r>
    <n v="0"/>
    <x v="7"/>
    <x v="7"/>
    <s v="FB"/>
    <s v="FACTURA BIENES"/>
    <n v="42163.199999999997"/>
    <n v="25854203"/>
    <s v="000000870"/>
    <s v="001001"/>
    <s v="29-AUG-2019"/>
    <n v="38400"/>
    <n v="0"/>
    <n v="4608"/>
    <n v="43008"/>
    <m/>
    <n v="844.80000000000291"/>
  </r>
  <r>
    <n v="0"/>
    <x v="7"/>
    <x v="7"/>
    <s v="FB"/>
    <s v="FACTURA BIENES"/>
    <n v="8959.68"/>
    <n v="25859203"/>
    <s v="000000853"/>
    <s v="001001"/>
    <s v="30-AUG-2019"/>
    <n v="8160"/>
    <n v="0"/>
    <n v="979.2"/>
    <n v="9139.2000000000007"/>
    <m/>
    <n v="179.52000000000044"/>
  </r>
  <r>
    <n v="0"/>
    <x v="7"/>
    <x v="7"/>
    <s v="FB"/>
    <s v="FACTURA BIENES"/>
    <n v="67636.800000000003"/>
    <n v="25917303"/>
    <s v="000000887"/>
    <s v="001001"/>
    <s v="05-SEP-2019"/>
    <n v="61600"/>
    <n v="0"/>
    <n v="7392"/>
    <n v="68992"/>
    <m/>
    <n v="1355.1999999999971"/>
  </r>
  <r>
    <n v="0"/>
    <x v="7"/>
    <x v="7"/>
    <s v="FB"/>
    <s v="FACTURA BIENES"/>
    <n v="77079.600000000006"/>
    <n v="26009003"/>
    <s v="000000900"/>
    <s v="001001"/>
    <s v="13-SEP-2019"/>
    <n v="70200"/>
    <n v="0"/>
    <n v="8424"/>
    <n v="78624"/>
    <m/>
    <n v="1544.3999999999942"/>
  </r>
  <r>
    <n v="0"/>
    <x v="7"/>
    <x v="7"/>
    <s v="FB"/>
    <s v="FACTURA BIENES"/>
    <n v="68515.199999999997"/>
    <n v="26009203"/>
    <s v="000000899"/>
    <s v="001001"/>
    <s v="13-SEP-2019"/>
    <n v="62400"/>
    <n v="0"/>
    <n v="7488"/>
    <n v="69888"/>
    <m/>
    <n v="1372.8000000000029"/>
  </r>
  <r>
    <n v="0"/>
    <x v="7"/>
    <x v="7"/>
    <s v="FB"/>
    <s v="FACTURA BIENES"/>
    <n v="60609.599999999999"/>
    <n v="26149003"/>
    <s v="000000915"/>
    <s v="001001"/>
    <s v="26-SEP-2019"/>
    <n v="55200"/>
    <n v="0"/>
    <n v="6624"/>
    <n v="61824"/>
    <m/>
    <n v="1214.4000000000015"/>
  </r>
  <r>
    <n v="0"/>
    <x v="7"/>
    <x v="7"/>
    <s v="FB"/>
    <s v="FACTURA BIENES"/>
    <n v="45676.800000000003"/>
    <n v="26149303"/>
    <s v="000000916"/>
    <s v="001001"/>
    <s v="26-SEP-2019"/>
    <n v="41600"/>
    <n v="0"/>
    <n v="4992"/>
    <n v="46592"/>
    <m/>
    <n v="915.19999999999709"/>
  </r>
  <r>
    <n v="0"/>
    <x v="7"/>
    <x v="7"/>
    <s v="FB"/>
    <s v="FACTURA BIENES"/>
    <n v="71809.2"/>
    <n v="26169003"/>
    <s v="000000921"/>
    <s v="001001"/>
    <s v="27-SEP-2019"/>
    <n v="65400"/>
    <n v="0"/>
    <n v="7848"/>
    <n v="73248"/>
    <m/>
    <n v="1438.8000000000029"/>
  </r>
  <r>
    <n v="0"/>
    <x v="7"/>
    <x v="7"/>
    <s v="FB"/>
    <s v="FACTURA BIENES"/>
    <n v="58194"/>
    <n v="26170003"/>
    <s v="000000923"/>
    <s v="001001"/>
    <s v="27-SEP-2019"/>
    <n v="53000"/>
    <n v="0"/>
    <n v="6360"/>
    <n v="59360"/>
    <m/>
    <n v="1166"/>
  </r>
  <r>
    <n v="0"/>
    <x v="7"/>
    <x v="7"/>
    <s v="FB"/>
    <s v="FACTURA BIENES"/>
    <n v="64123.199999999997"/>
    <n v="26186403"/>
    <s v="000000898"/>
    <s v="001001"/>
    <s v="27-SEP-2019"/>
    <n v="58400"/>
    <n v="0"/>
    <n v="7008"/>
    <n v="65408"/>
    <m/>
    <n v="1284.8000000000029"/>
  </r>
  <r>
    <n v="0"/>
    <x v="7"/>
    <x v="7"/>
    <s v="FB"/>
    <s v="FACTURA BIENES"/>
    <n v="84985.2"/>
    <n v="26248103"/>
    <s v="000000937"/>
    <s v="001001"/>
    <s v="04-OCT-2019"/>
    <n v="77400"/>
    <n v="0"/>
    <n v="9288"/>
    <n v="86688"/>
    <m/>
    <n v="1702.8000000000029"/>
  </r>
  <r>
    <n v="0"/>
    <x v="7"/>
    <x v="7"/>
    <s v="FB"/>
    <s v="FACTURA BIENES"/>
    <n v="75322.8"/>
    <n v="26248303"/>
    <s v="000000936"/>
    <s v="001001"/>
    <s v="04-OCT-2019"/>
    <n v="68600"/>
    <n v="0"/>
    <n v="8232"/>
    <n v="76832"/>
    <m/>
    <n v="1509.1999999999971"/>
  </r>
  <r>
    <n v="0"/>
    <x v="7"/>
    <x v="7"/>
    <s v="FB"/>
    <s v="FACTURA BIENES"/>
    <n v="71150.399999999994"/>
    <n v="26471003"/>
    <s v="000000963"/>
    <s v="001001"/>
    <s v="25-OCT-2019"/>
    <n v="64800"/>
    <n v="0"/>
    <n v="7776"/>
    <n v="72576"/>
    <m/>
    <n v="1425.6000000000058"/>
  </r>
  <r>
    <n v="0"/>
    <x v="7"/>
    <x v="7"/>
    <s v="FB"/>
    <s v="FACTURA BIENES"/>
    <n v="19105.2"/>
    <n v="26476103"/>
    <s v="000000958"/>
    <s v="001001"/>
    <s v="25-OCT-2019"/>
    <n v="17400"/>
    <n v="0"/>
    <n v="2088"/>
    <n v="19488"/>
    <m/>
    <n v="382.79999999999927"/>
  </r>
  <r>
    <n v="0"/>
    <x v="7"/>
    <x v="7"/>
    <s v="FB"/>
    <s v="FACTURA BIENES"/>
    <n v="64342.8"/>
    <n v="26476203"/>
    <s v="000000957"/>
    <s v="001001"/>
    <s v="25-OCT-2019"/>
    <n v="58600"/>
    <n v="0"/>
    <n v="7032"/>
    <n v="65632"/>
    <m/>
    <n v="1289.1999999999971"/>
  </r>
  <r>
    <n v="0"/>
    <x v="7"/>
    <x v="7"/>
    <s v="FB"/>
    <s v="FACTURA BIENES"/>
    <n v="68515.199999999997"/>
    <n v="26570003"/>
    <s v="000000977"/>
    <s v="001001"/>
    <s v="30-OCT-2019"/>
    <n v="62400"/>
    <n v="0"/>
    <n v="7488"/>
    <n v="69888"/>
    <m/>
    <n v="1372.8000000000029"/>
  </r>
  <r>
    <n v="0"/>
    <x v="7"/>
    <x v="7"/>
    <s v="FB"/>
    <s v="FACTURA BIENES"/>
    <n v="85644"/>
    <n v="26578503"/>
    <s v="000000978"/>
    <s v="001001"/>
    <s v="31-OCT-2019"/>
    <n v="78000"/>
    <n v="0"/>
    <n v="9360"/>
    <n v="87360"/>
    <m/>
    <n v="1716"/>
  </r>
  <r>
    <n v="0"/>
    <x v="7"/>
    <x v="7"/>
    <s v="FB"/>
    <s v="FACTURA BIENES"/>
    <n v="5215.5"/>
    <n v="26586003"/>
    <s v="000000982"/>
    <s v="001001"/>
    <s v="31-OCT-2019"/>
    <n v="4750"/>
    <n v="0"/>
    <n v="570"/>
    <n v="5320"/>
    <m/>
    <n v="104.5"/>
  </r>
  <r>
    <n v="0"/>
    <x v="7"/>
    <x v="7"/>
    <s v="FB"/>
    <s v="FACTURA BIENES"/>
    <n v="85644"/>
    <n v="26586103"/>
    <s v="000000980"/>
    <s v="001001"/>
    <s v="31-OCT-2019"/>
    <n v="78000"/>
    <n v="0"/>
    <n v="9360"/>
    <n v="87360"/>
    <m/>
    <n v="1716"/>
  </r>
  <r>
    <n v="0"/>
    <x v="7"/>
    <x v="7"/>
    <s v="FB"/>
    <s v="FACTURA BIENES"/>
    <n v="76332.960000000006"/>
    <n v="26586303"/>
    <s v="000000981"/>
    <s v="001001"/>
    <s v="31-OCT-2019"/>
    <n v="69520"/>
    <n v="0"/>
    <n v="8342.4"/>
    <n v="77862.399999999994"/>
    <m/>
    <n v="1529.4399999999878"/>
  </r>
  <r>
    <n v="0"/>
    <x v="7"/>
    <x v="7"/>
    <s v="FB"/>
    <s v="FACTURA BIENES"/>
    <n v="6500.16"/>
    <n v="26610203"/>
    <s v="000000988"/>
    <s v="001001"/>
    <s v="08-NOV-2019"/>
    <n v="5920"/>
    <n v="0"/>
    <n v="710.4"/>
    <n v="6630.4"/>
    <m/>
    <n v="130.23999999999978"/>
  </r>
  <r>
    <n v="0"/>
    <x v="7"/>
    <x v="7"/>
    <s v="FB"/>
    <s v="FACTURA BIENES"/>
    <n v="63958.5"/>
    <n v="26686903"/>
    <s v="000000996"/>
    <s v="001001"/>
    <s v="14-NOV-2019"/>
    <n v="58250"/>
    <n v="0"/>
    <n v="6990"/>
    <n v="65240"/>
    <m/>
    <n v="1281.5"/>
  </r>
  <r>
    <n v="0"/>
    <x v="7"/>
    <x v="7"/>
    <s v="FB"/>
    <s v="FACTURA BIENES"/>
    <n v="67812.479999999996"/>
    <n v="26727503"/>
    <s v="000001000"/>
    <s v="001001"/>
    <s v="19-NOV-2019"/>
    <n v="61760"/>
    <n v="0"/>
    <n v="7411.2"/>
    <n v="69171.199999999997"/>
    <m/>
    <n v="1358.7200000000012"/>
  </r>
  <r>
    <n v="0"/>
    <x v="7"/>
    <x v="7"/>
    <s v="FB"/>
    <s v="FACTURA BIENES"/>
    <n v="51649.919999999998"/>
    <n v="26760203"/>
    <s v="000001003"/>
    <s v="001001"/>
    <s v="22-NOV-2019"/>
    <n v="47040"/>
    <n v="0"/>
    <n v="5644.8"/>
    <n v="52684.800000000003"/>
    <m/>
    <n v="1034.8800000000047"/>
  </r>
  <r>
    <n v="0"/>
    <x v="7"/>
    <x v="7"/>
    <s v="FB"/>
    <s v="FACTURA BIENES"/>
    <n v="14054.4"/>
    <n v="26760703"/>
    <s v="000001004"/>
    <s v="001001"/>
    <s v="22-NOV-2019"/>
    <n v="12800"/>
    <n v="0"/>
    <n v="1536"/>
    <n v="14336"/>
    <m/>
    <n v="281.60000000000036"/>
  </r>
  <r>
    <n v="0"/>
    <x v="7"/>
    <x v="7"/>
    <s v="FB"/>
    <s v="FACTURA BIENES"/>
    <n v="37551.599999999999"/>
    <n v="26774803"/>
    <s v="000001009"/>
    <s v="001001"/>
    <s v="25-NOV-2019"/>
    <n v="34200"/>
    <n v="0"/>
    <n v="4104"/>
    <n v="38304"/>
    <m/>
    <n v="752.40000000000146"/>
  </r>
  <r>
    <n v="0"/>
    <x v="7"/>
    <x v="7"/>
    <s v="FB"/>
    <s v="FACTURA BIENES"/>
    <n v="82174.320000000007"/>
    <n v="26801803"/>
    <s v="000001016"/>
    <s v="001001"/>
    <s v="26-NOV-2019"/>
    <n v="74840"/>
    <n v="0"/>
    <n v="8980.7999999999993"/>
    <n v="83820.800000000003"/>
    <m/>
    <n v="1646.4799999999959"/>
  </r>
  <r>
    <n v="0"/>
    <x v="7"/>
    <x v="7"/>
    <s v="FB"/>
    <s v="FACTURA BIENES"/>
    <n v="66055.679999999993"/>
    <n v="26857503"/>
    <s v="000001021"/>
    <s v="001001"/>
    <s v="28-NOV-2019"/>
    <n v="60160"/>
    <n v="0"/>
    <n v="7219.2"/>
    <n v="67379.199999999997"/>
    <m/>
    <n v="1323.5200000000041"/>
  </r>
  <r>
    <n v="0"/>
    <x v="7"/>
    <x v="7"/>
    <s v="FB"/>
    <s v="FACTURA BIENES"/>
    <n v="58413.599999999999"/>
    <n v="26859403"/>
    <s v="000001020"/>
    <s v="001001"/>
    <s v="28-NOV-2019"/>
    <n v="53200"/>
    <n v="0"/>
    <n v="6384"/>
    <n v="59584"/>
    <m/>
    <n v="1170.4000000000015"/>
  </r>
  <r>
    <n v="0"/>
    <x v="7"/>
    <x v="7"/>
    <s v="FB"/>
    <s v="FACTURA BIENES"/>
    <n v="31622.400000000001"/>
    <n v="26869503"/>
    <s v="000001023"/>
    <s v="001001"/>
    <s v="29-NOV-2019"/>
    <n v="28800"/>
    <n v="0"/>
    <n v="3456"/>
    <n v="32256"/>
    <m/>
    <n v="633.59999999999854"/>
  </r>
  <r>
    <n v="0"/>
    <x v="7"/>
    <x v="7"/>
    <s v="FB"/>
    <s v="FACTURA BIENES"/>
    <n v="50991.12"/>
    <n v="26956003"/>
    <s v="000001031"/>
    <s v="001001"/>
    <s v="09-DEC-2019"/>
    <n v="46440"/>
    <n v="0"/>
    <n v="5572.8"/>
    <n v="52012.800000000003"/>
    <m/>
    <n v="1021.6800000000003"/>
  </r>
  <r>
    <n v="0"/>
    <x v="7"/>
    <x v="7"/>
    <s v="FB"/>
    <s v="FACTURA BIENES"/>
    <n v="85644"/>
    <n v="26961003"/>
    <s v="000001030"/>
    <s v="001001"/>
    <s v="09-DEC-2019"/>
    <n v="78000"/>
    <n v="0"/>
    <n v="9360"/>
    <n v="87360"/>
    <m/>
    <n v="1716"/>
  </r>
  <r>
    <n v="0"/>
    <x v="7"/>
    <x v="7"/>
    <s v="FB"/>
    <s v="FACTURA BIENES"/>
    <n v="64738.080000000002"/>
    <n v="26970603"/>
    <s v="000001037"/>
    <s v="001001"/>
    <s v="09-DEC-2019"/>
    <n v="58960"/>
    <n v="0"/>
    <n v="7075.2"/>
    <n v="66035.199999999997"/>
    <m/>
    <n v="1297.1199999999953"/>
  </r>
  <r>
    <n v="0"/>
    <x v="7"/>
    <x v="7"/>
    <s v="FB"/>
    <s v="FACTURA BIENES"/>
    <n v="74224.800000000003"/>
    <n v="27162403"/>
    <s v="000001052"/>
    <s v="001001"/>
    <s v="19-DEC-2019"/>
    <n v="67600"/>
    <n v="0"/>
    <n v="8112"/>
    <n v="75712"/>
    <m/>
    <n v="1487.1999999999971"/>
  </r>
  <r>
    <n v="0"/>
    <x v="7"/>
    <x v="7"/>
    <s v="FB"/>
    <s v="FACTURA BIENES"/>
    <n v="79934.399999999994"/>
    <n v="27162603"/>
    <s v="000001049"/>
    <s v="001001"/>
    <s v="19-DEC-2019"/>
    <n v="72800"/>
    <n v="0"/>
    <n v="8736"/>
    <n v="81536"/>
    <m/>
    <n v="1601.6000000000058"/>
  </r>
  <r>
    <n v="0"/>
    <x v="7"/>
    <x v="7"/>
    <s v="FB"/>
    <s v="FACTURA BIENES"/>
    <n v="17128.8"/>
    <n v="27163303"/>
    <s v="000001050"/>
    <s v="001001"/>
    <s v="19-DEC-2019"/>
    <n v="15600"/>
    <n v="0"/>
    <n v="1872"/>
    <n v="17472"/>
    <m/>
    <n v="343.2000000000007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32">
  <r>
    <x v="0"/>
    <n v="7769"/>
    <n v="1391799519001"/>
    <d v="2019-01-11T00:00:00"/>
    <s v="CK"/>
    <n v="4749"/>
    <n v="0"/>
    <n v="-27806.13"/>
    <n v="0"/>
    <s v="relacionada"/>
  </r>
  <r>
    <x v="0"/>
    <n v="7769"/>
    <n v="1391799519001"/>
    <d v="2019-01-17T00:00:00"/>
    <s v="CK"/>
    <n v="4777"/>
    <n v="0"/>
    <n v="-30000"/>
    <n v="43410.75"/>
    <s v="relacionada"/>
  </r>
  <r>
    <x v="0"/>
    <n v="7769"/>
    <n v="1391799519001"/>
    <d v="2019-01-17T00:00:00"/>
    <s v="CK"/>
    <n v="4689"/>
    <n v="0"/>
    <n v="-32658.75"/>
    <n v="10752"/>
    <s v="relacionada"/>
  </r>
  <r>
    <x v="0"/>
    <n v="7769"/>
    <n v="1391799519001"/>
    <d v="2019-01-31T00:00:00"/>
    <s v="CK"/>
    <n v="4829"/>
    <n v="0"/>
    <n v="-5000"/>
    <n v="5752"/>
    <s v="relacionada"/>
  </r>
  <r>
    <x v="0"/>
    <n v="7769"/>
    <n v="1391799519001"/>
    <d v="2019-02-05T00:00:00"/>
    <s v="CK"/>
    <n v="4839"/>
    <n v="0"/>
    <n v="-5752"/>
    <n v="62658.75"/>
    <s v="relacionada"/>
  </r>
  <r>
    <x v="0"/>
    <n v="7769"/>
    <n v="1391799519001"/>
    <d v="2019-02-05T00:00:00"/>
    <s v="CK"/>
    <n v="4845"/>
    <n v="0"/>
    <n v="-25200"/>
    <n v="37458.75"/>
    <s v="relacionada"/>
  </r>
  <r>
    <x v="0"/>
    <n v="7769"/>
    <n v="1391799519001"/>
    <d v="2019-02-22T00:00:00"/>
    <s v="TR"/>
    <n v="3746"/>
    <n v="0"/>
    <n v="-37458.75"/>
    <n v="0"/>
    <s v="relacionada"/>
  </r>
  <r>
    <x v="0"/>
    <n v="7769"/>
    <n v="1391799519001"/>
    <d v="2019-03-14T00:00:00"/>
    <s v="TR"/>
    <n v="10584"/>
    <n v="0"/>
    <n v="-30000"/>
    <n v="32658.75"/>
    <s v="relacionada"/>
  </r>
  <r>
    <x v="0"/>
    <n v="7769"/>
    <n v="1391799519001"/>
    <d v="2019-04-05T00:00:00"/>
    <s v="TR"/>
    <n v="245"/>
    <n v="0"/>
    <n v="-10752"/>
    <n v="117409.5"/>
    <s v="relacionada"/>
  </r>
  <r>
    <x v="0"/>
    <n v="7769"/>
    <n v="1391799519001"/>
    <d v="2019-04-05T00:00:00"/>
    <s v="TR"/>
    <n v="246"/>
    <n v="0"/>
    <n v="-32658.75"/>
    <n v="84750.75"/>
    <s v="relacionada"/>
  </r>
  <r>
    <x v="0"/>
    <n v="7769"/>
    <n v="1391799519001"/>
    <d v="2019-04-05T00:00:00"/>
    <s v="TR"/>
    <n v="247"/>
    <n v="0"/>
    <n v="-10752"/>
    <n v="73998.75"/>
    <s v="relacionada"/>
  </r>
  <r>
    <x v="0"/>
    <n v="7769"/>
    <n v="1391799519001"/>
    <d v="2019-04-23T00:00:00"/>
    <s v="CK"/>
    <n v="4907"/>
    <n v="0"/>
    <n v="-33000"/>
    <n v="40998.75"/>
    <s v="relacionada"/>
  </r>
  <r>
    <x v="0"/>
    <n v="7769"/>
    <n v="1391799519001"/>
    <d v="2019-05-07T00:00:00"/>
    <s v="CK"/>
    <n v="4930"/>
    <n v="0"/>
    <n v="-11340"/>
    <n v="51750.75"/>
    <s v="relacionada"/>
  </r>
  <r>
    <x v="0"/>
    <n v="7769"/>
    <n v="1391799519001"/>
    <d v="2019-05-08T00:00:00"/>
    <s v="CK"/>
    <n v="4939"/>
    <n v="0"/>
    <n v="-5000"/>
    <n v="66952.75"/>
    <s v="relacionada"/>
  </r>
  <r>
    <x v="0"/>
    <n v="7769"/>
    <n v="1391799519001"/>
    <d v="2019-05-13T00:00:00"/>
    <s v="CK"/>
    <n v="4949"/>
    <n v="0"/>
    <n v="-24658.75"/>
    <n v="42294"/>
    <s v="relacionada"/>
  </r>
  <r>
    <x v="0"/>
    <n v="7769"/>
    <n v="1391799519001"/>
    <d v="2019-05-30T00:00:00"/>
    <s v="CK"/>
    <n v="4998"/>
    <n v="0"/>
    <n v="-22092"/>
    <n v="82860.75"/>
    <s v="relacionada"/>
  </r>
  <r>
    <x v="0"/>
    <n v="7769"/>
    <n v="1391799519001"/>
    <d v="2019-06-06T00:00:00"/>
    <s v="CK"/>
    <n v="5007"/>
    <n v="0"/>
    <n v="-62658.75"/>
    <n v="21939.5"/>
    <s v="relacionada"/>
  </r>
  <r>
    <x v="0"/>
    <n v="7769"/>
    <n v="1391799519001"/>
    <d v="2019-06-26T00:00:00"/>
    <s v="CK"/>
    <n v="5049"/>
    <n v="0"/>
    <n v="-21939.5"/>
    <n v="73410.75"/>
    <s v="relacionada"/>
  </r>
  <r>
    <x v="0"/>
    <n v="7769"/>
    <n v="1391799519001"/>
    <d v="2019-07-11T00:00:00"/>
    <s v="CK"/>
    <n v="5084"/>
    <n v="0"/>
    <n v="-30820.66"/>
    <n v="118317.5"/>
    <s v="relacionada"/>
  </r>
  <r>
    <x v="0"/>
    <n v="7769"/>
    <n v="1391799519001"/>
    <d v="2019-07-24T00:00:00"/>
    <s v="CK"/>
    <n v="5098"/>
    <n v="0"/>
    <n v="-35600"/>
    <n v="82717.5"/>
    <s v="relacionada"/>
  </r>
  <r>
    <x v="0"/>
    <n v="7769"/>
    <n v="1391799519001"/>
    <d v="2019-08-07T00:00:00"/>
    <s v="CK"/>
    <n v="5112"/>
    <n v="0"/>
    <n v="-20000"/>
    <n v="125376.25"/>
    <s v="relacionada"/>
  </r>
  <r>
    <x v="0"/>
    <n v="7769"/>
    <n v="1391799519001"/>
    <d v="2019-08-14T00:00:00"/>
    <s v="CK"/>
    <n v="5390"/>
    <n v="0"/>
    <n v="-30810.75"/>
    <n v="105317.5"/>
    <s v="relacionada"/>
  </r>
  <r>
    <x v="0"/>
    <n v="7769"/>
    <n v="1391799519001"/>
    <d v="2019-08-15T00:00:00"/>
    <s v="CK"/>
    <n v="5135"/>
    <n v="0"/>
    <n v="-44317.5"/>
    <n v="61000"/>
    <s v="relacionada"/>
  </r>
  <r>
    <x v="0"/>
    <n v="7769"/>
    <n v="1391799519001"/>
    <d v="2019-08-22T00:00:00"/>
    <s v="CK"/>
    <n v="5155"/>
    <n v="0"/>
    <n v="-35000"/>
    <n v="26000"/>
    <s v="relacionada"/>
  </r>
  <r>
    <x v="0"/>
    <n v="7769"/>
    <n v="1391799519001"/>
    <d v="2019-09-05T00:00:00"/>
    <s v="CK"/>
    <n v="5212"/>
    <n v="0"/>
    <n v="-30000"/>
    <n v="58658.75"/>
    <s v="relacionada"/>
  </r>
  <r>
    <x v="0"/>
    <n v="7769"/>
    <n v="1391799519001"/>
    <d v="2019-09-18T00:00:00"/>
    <s v="CK"/>
    <n v="5244"/>
    <n v="0"/>
    <n v="-35000"/>
    <n v="34410.75"/>
    <s v="relacionada"/>
  </r>
  <r>
    <x v="0"/>
    <n v="7769"/>
    <n v="1391799519001"/>
    <d v="2019-10-03T00:00:00"/>
    <s v="CK"/>
    <n v="5272"/>
    <n v="0"/>
    <n v="-20000"/>
    <n v="77069.5"/>
    <s v="relacionada"/>
  </r>
  <r>
    <x v="0"/>
    <n v="7769"/>
    <n v="1391799519001"/>
    <d v="2019-10-16T00:00:00"/>
    <s v="CK"/>
    <n v="5316"/>
    <n v="0"/>
    <n v="-14410.75"/>
    <n v="62658.75"/>
    <s v="relacionada"/>
  </r>
  <r>
    <x v="0"/>
    <n v="7769"/>
    <n v="1391799519001"/>
    <d v="2019-11-11T00:00:00"/>
    <s v="CK"/>
    <n v="5369"/>
    <n v="0"/>
    <n v="-32658.75"/>
    <n v="40752"/>
    <s v="relacionada"/>
  </r>
  <r>
    <x v="0"/>
    <n v="7769"/>
    <n v="1391799519001"/>
    <d v="2019-11-21T00:00:00"/>
    <s v="CK"/>
    <n v="5390"/>
    <n v="0"/>
    <n v="-25000"/>
    <n v="91665.64"/>
    <s v="relacionada"/>
  </r>
  <r>
    <x v="0"/>
    <n v="7769"/>
    <n v="1391799519001"/>
    <d v="2019-11-28T00:00:00"/>
    <s v="CK"/>
    <n v="5406"/>
    <n v="0"/>
    <n v="-25000"/>
    <n v="81427.240000000005"/>
    <s v="relacionada"/>
  </r>
  <r>
    <x v="0"/>
    <n v="7769"/>
    <n v="1391799519001"/>
    <d v="2019-12-03T00:00:00"/>
    <s v="CK"/>
    <n v="5409"/>
    <n v="0"/>
    <n v="-52000"/>
    <n v="29427.24"/>
    <s v="relacionada"/>
  </r>
  <r>
    <x v="0"/>
    <n v="7769"/>
    <n v="1391799519001"/>
    <d v="2019-12-10T00:00:00"/>
    <s v="CK"/>
    <n v="5452"/>
    <n v="0"/>
    <n v="-30000"/>
    <n v="82477.8"/>
    <s v="relacionada"/>
  </r>
  <r>
    <x v="1"/>
    <n v="241479"/>
    <n v="992810572001"/>
    <d v="2019-01-04T00:00:00"/>
    <s v="CK"/>
    <n v="4723"/>
    <n v="0"/>
    <n v="-32356.29"/>
    <n v="818732.01"/>
    <s v="relacionada"/>
  </r>
  <r>
    <x v="1"/>
    <n v="241479"/>
    <n v="992810572001"/>
    <d v="2019-01-04T00:00:00"/>
    <s v="CK"/>
    <n v="12842"/>
    <n v="0"/>
    <n v="-30321.63"/>
    <n v="788410.38"/>
    <s v="relacionada"/>
  </r>
  <r>
    <x v="1"/>
    <n v="241479"/>
    <n v="992810572001"/>
    <d v="2019-01-04T00:00:00"/>
    <s v="CK"/>
    <n v="14722"/>
    <n v="0"/>
    <n v="-5661.5"/>
    <n v="782748.88"/>
    <s v="relacionada"/>
  </r>
  <r>
    <x v="1"/>
    <n v="241479"/>
    <n v="992810572001"/>
    <d v="2019-01-09T00:00:00"/>
    <s v="CK"/>
    <n v="8094"/>
    <n v="0"/>
    <n v="-9775.64"/>
    <n v="772973.24"/>
    <s v="relacionada"/>
  </r>
  <r>
    <x v="1"/>
    <n v="241479"/>
    <n v="992810572001"/>
    <d v="2019-01-21T00:00:00"/>
    <s v="CK"/>
    <n v="4698"/>
    <n v="0"/>
    <n v="-2286"/>
    <n v="780278.53"/>
    <s v="relacionada"/>
  </r>
  <r>
    <x v="1"/>
    <n v="241479"/>
    <n v="992810572001"/>
    <d v="2019-01-22T00:00:00"/>
    <s v="CK"/>
    <n v="15315"/>
    <n v="0"/>
    <n v="-5080"/>
    <n v="775198.53"/>
    <s v="relacionada"/>
  </r>
  <r>
    <x v="1"/>
    <n v="241479"/>
    <n v="992810572001"/>
    <d v="2019-01-24T00:00:00"/>
    <s v="CK"/>
    <n v="15323"/>
    <n v="0"/>
    <n v="-7386.99"/>
    <n v="772891.54"/>
    <s v="relacionada"/>
  </r>
  <r>
    <x v="1"/>
    <n v="241479"/>
    <n v="992810572001"/>
    <d v="2019-01-30T00:00:00"/>
    <s v="CK"/>
    <n v="4828"/>
    <n v="0"/>
    <n v="-20000"/>
    <n v="803255.59"/>
    <s v="relacionada"/>
  </r>
  <r>
    <x v="1"/>
    <n v="241479"/>
    <n v="992810572001"/>
    <d v="2019-01-30T00:00:00"/>
    <s v="CK"/>
    <n v="29888"/>
    <n v="0"/>
    <n v="-28119.91"/>
    <n v="775135.68"/>
    <s v="relacionada"/>
  </r>
  <r>
    <x v="1"/>
    <n v="241479"/>
    <n v="992810572001"/>
    <d v="2019-01-30T00:00:00"/>
    <s v="CK"/>
    <n v="25769"/>
    <n v="0"/>
    <n v="-1244.1400000000001"/>
    <n v="773891.54"/>
    <s v="relacionada"/>
  </r>
  <r>
    <x v="1"/>
    <n v="241479"/>
    <n v="992810572001"/>
    <d v="2019-01-31T00:00:00"/>
    <s v="CI"/>
    <n v="1819"/>
    <n v="0"/>
    <n v="-872.58"/>
    <n v="773018.96"/>
    <s v="relacionada"/>
  </r>
  <r>
    <x v="1"/>
    <n v="241479"/>
    <n v="992810572001"/>
    <d v="2019-02-06T00:00:00"/>
    <s v="CK"/>
    <n v="4763"/>
    <n v="0"/>
    <n v="-33154.480000000003"/>
    <n v="813820.02"/>
    <s v="relacionada"/>
  </r>
  <r>
    <x v="1"/>
    <n v="241479"/>
    <n v="992810572001"/>
    <d v="2019-02-06T00:00:00"/>
    <s v="CK"/>
    <n v="15376"/>
    <n v="0"/>
    <n v="-5891.39"/>
    <n v="807928.63"/>
    <s v="relacionada"/>
  </r>
  <r>
    <x v="1"/>
    <n v="241479"/>
    <n v="992810572001"/>
    <d v="2019-02-06T00:00:00"/>
    <s v="CK"/>
    <n v="25787"/>
    <n v="0"/>
    <n v="-30950.19"/>
    <n v="776978.44"/>
    <s v="relacionada"/>
  </r>
  <r>
    <x v="1"/>
    <n v="241479"/>
    <n v="992810572001"/>
    <d v="2019-02-06T00:00:00"/>
    <s v="CK"/>
    <n v="5610"/>
    <n v="0"/>
    <n v="-2935.76"/>
    <n v="774042.68"/>
    <s v="relacionada"/>
  </r>
  <r>
    <x v="1"/>
    <n v="241479"/>
    <n v="992810572001"/>
    <d v="2019-02-15T00:00:00"/>
    <s v="CI"/>
    <n v="2007"/>
    <n v="0"/>
    <n v="-923.26"/>
    <n v="780334.52"/>
    <s v="relacionada"/>
  </r>
  <r>
    <x v="1"/>
    <n v="241479"/>
    <n v="992810572001"/>
    <d v="2019-02-22T00:00:00"/>
    <s v="TR"/>
    <n v="3752"/>
    <n v="0"/>
    <n v="-55492.22"/>
    <n v="796345.49"/>
    <s v="relacionada"/>
  </r>
  <r>
    <x v="1"/>
    <n v="241479"/>
    <n v="992810572001"/>
    <d v="2019-02-26T00:00:00"/>
    <s v="TR"/>
    <n v="3792"/>
    <n v="0"/>
    <n v="-152.4"/>
    <n v="796388.86"/>
    <s v="relacionada"/>
  </r>
  <r>
    <x v="1"/>
    <n v="241479"/>
    <n v="992810572001"/>
    <d v="2019-03-07T00:00:00"/>
    <s v="TR"/>
    <n v="19257"/>
    <n v="0"/>
    <n v="-1151.1400000000001"/>
    <n v="869193.26"/>
    <s v="relacionada"/>
  </r>
  <r>
    <x v="1"/>
    <n v="241479"/>
    <n v="992810572001"/>
    <d v="2019-03-08T00:00:00"/>
    <s v="CI"/>
    <n v="2098"/>
    <n v="0"/>
    <n v="-872.58"/>
    <n v="868320.68"/>
    <s v="relacionada"/>
  </r>
  <r>
    <x v="1"/>
    <n v="241479"/>
    <n v="992810572001"/>
    <d v="2019-03-08T00:00:00"/>
    <s v="CI"/>
    <n v="20981"/>
    <n v="0"/>
    <n v="-923.26"/>
    <n v="867397.42"/>
    <s v="relacionada"/>
  </r>
  <r>
    <x v="1"/>
    <n v="241479"/>
    <n v="992810572001"/>
    <d v="2019-03-08T00:00:00"/>
    <s v="TR"/>
    <n v="19266"/>
    <n v="0"/>
    <n v="-73949.72"/>
    <n v="793447.7"/>
    <s v="relacionada"/>
  </r>
  <r>
    <x v="1"/>
    <n v="241479"/>
    <n v="992810572001"/>
    <d v="2019-03-29T00:00:00"/>
    <s v="TR"/>
    <n v="11045"/>
    <n v="0"/>
    <n v="-38335.160000000003"/>
    <n v="817443.21"/>
    <s v="relacionada"/>
  </r>
  <r>
    <x v="1"/>
    <n v="241479"/>
    <n v="992810572001"/>
    <d v="2019-04-04T00:00:00"/>
    <s v="TR"/>
    <n v="11129"/>
    <n v="0"/>
    <n v="-36067.07"/>
    <n v="816433.1"/>
    <s v="relacionada"/>
  </r>
  <r>
    <x v="1"/>
    <n v="241479"/>
    <n v="992810572001"/>
    <d v="2019-04-04T00:00:00"/>
    <s v="TR"/>
    <n v="740"/>
    <n v="0"/>
    <n v="-8484.6"/>
    <n v="807948.5"/>
    <s v="relacionada"/>
  </r>
  <r>
    <x v="1"/>
    <n v="241479"/>
    <n v="992810572001"/>
    <d v="2019-04-25T00:00:00"/>
    <s v="CK"/>
    <n v="5673"/>
    <n v="0"/>
    <n v="-1151.1400000000001"/>
    <n v="860985.33"/>
    <s v="relacionada"/>
  </r>
  <r>
    <x v="1"/>
    <n v="241479"/>
    <n v="992810572001"/>
    <d v="2019-04-25T00:00:00"/>
    <s v="CK"/>
    <n v="14836"/>
    <n v="0"/>
    <n v="-30950.19"/>
    <n v="830035.14"/>
    <s v="relacionada"/>
  </r>
  <r>
    <x v="1"/>
    <n v="241479"/>
    <n v="992810572001"/>
    <d v="2019-04-25T00:00:00"/>
    <s v="CK"/>
    <n v="4903"/>
    <n v="0"/>
    <n v="-7587.57"/>
    <n v="822447.57"/>
    <s v="relacionada"/>
  </r>
  <r>
    <x v="1"/>
    <n v="241479"/>
    <n v="992810572001"/>
    <d v="2019-05-09T00:00:00"/>
    <s v="CK"/>
    <n v="30345"/>
    <n v="0"/>
    <n v="-4423.0200000000004"/>
    <n v="906231.18"/>
    <s v="relacionada"/>
  </r>
  <r>
    <x v="1"/>
    <n v="241479"/>
    <n v="992810572001"/>
    <d v="2019-05-09T00:00:00"/>
    <s v="CK"/>
    <n v="5705"/>
    <n v="0"/>
    <n v="-33027.06"/>
    <n v="873204.12"/>
    <s v="relacionada"/>
  </r>
  <r>
    <x v="1"/>
    <n v="241479"/>
    <n v="992810572001"/>
    <d v="2019-05-09T00:00:00"/>
    <s v="CK"/>
    <n v="15561"/>
    <n v="0"/>
    <n v="-8006.62"/>
    <n v="865197.5"/>
    <s v="relacionada"/>
  </r>
  <r>
    <x v="1"/>
    <n v="241479"/>
    <n v="992810572001"/>
    <d v="2019-05-09T00:00:00"/>
    <s v="CK"/>
    <n v="4955"/>
    <n v="0"/>
    <n v="-7656.83"/>
    <n v="857540.67"/>
    <s v="relacionada"/>
  </r>
  <r>
    <x v="1"/>
    <n v="241479"/>
    <n v="992810572001"/>
    <d v="2019-05-13T00:00:00"/>
    <s v="CK"/>
    <n v="4960"/>
    <n v="0"/>
    <n v="-3048"/>
    <n v="854492.67"/>
    <s v="relacionada"/>
  </r>
  <r>
    <x v="1"/>
    <n v="241479"/>
    <n v="992810572001"/>
    <d v="2019-05-15T00:00:00"/>
    <s v="CK"/>
    <n v="4992"/>
    <n v="0"/>
    <n v="-36527.550000000003"/>
    <n v="824971.86"/>
    <s v="relacionada"/>
  </r>
  <r>
    <x v="1"/>
    <n v="241479"/>
    <n v="992810572001"/>
    <d v="2019-05-15T00:00:00"/>
    <s v="CK"/>
    <n v="15617"/>
    <n v="0"/>
    <n v="-33027.06"/>
    <n v="791944.8"/>
    <s v="relacionada"/>
  </r>
  <r>
    <x v="1"/>
    <n v="241479"/>
    <n v="992810572001"/>
    <d v="2019-05-15T00:00:00"/>
    <s v="CK"/>
    <n v="14856"/>
    <n v="0"/>
    <n v="-11695.31"/>
    <n v="780249.49"/>
    <s v="relacionada"/>
  </r>
  <r>
    <x v="1"/>
    <n v="241479"/>
    <n v="992810572001"/>
    <d v="2019-05-21T00:00:00"/>
    <s v="CK"/>
    <n v="36615"/>
    <n v="0"/>
    <n v="-463.45"/>
    <n v="780743.23"/>
    <s v="relacionada"/>
  </r>
  <r>
    <x v="1"/>
    <n v="241479"/>
    <n v="992810572001"/>
    <d v="2019-05-22T00:00:00"/>
    <s v="CK"/>
    <n v="5727"/>
    <n v="0"/>
    <n v="-558.79999999999995"/>
    <n v="782319.53"/>
    <s v="relacionada"/>
  </r>
  <r>
    <x v="1"/>
    <n v="241479"/>
    <n v="992810572001"/>
    <d v="2019-05-22T00:00:00"/>
    <s v="CK"/>
    <n v="5033"/>
    <n v="0"/>
    <n v="-2135.1"/>
    <n v="780184.43"/>
    <s v="relacionada"/>
  </r>
  <r>
    <x v="1"/>
    <n v="241479"/>
    <n v="992810572001"/>
    <d v="2019-05-28T00:00:00"/>
    <s v="CK"/>
    <n v="5753"/>
    <n v="0"/>
    <n v="-5354.32"/>
    <n v="787076.84"/>
    <s v="relacionada"/>
  </r>
  <r>
    <x v="1"/>
    <n v="241479"/>
    <n v="992810572001"/>
    <d v="2019-05-29T00:00:00"/>
    <s v="CK"/>
    <n v="26014"/>
    <n v="0"/>
    <n v="-12875.14"/>
    <n v="775827.3"/>
    <s v="relacionada"/>
  </r>
  <r>
    <x v="1"/>
    <n v="241479"/>
    <n v="992810572001"/>
    <d v="2019-06-06T00:00:00"/>
    <s v="CK"/>
    <n v="8263"/>
    <n v="0"/>
    <n v="-5912.19"/>
    <n v="769915.11"/>
    <s v="relacionada"/>
  </r>
  <r>
    <x v="1"/>
    <n v="241479"/>
    <n v="992810572001"/>
    <d v="2019-06-06T00:00:00"/>
    <s v="CK"/>
    <n v="14883"/>
    <n v="0"/>
    <n v="-1151.1400000000001"/>
    <n v="768763.97"/>
    <s v="relacionada"/>
  </r>
  <r>
    <x v="1"/>
    <n v="241479"/>
    <n v="992810572001"/>
    <d v="2019-06-06T00:00:00"/>
    <s v="CK"/>
    <n v="5012"/>
    <n v="0"/>
    <n v="-2935.76"/>
    <n v="765828.21"/>
    <s v="relacionada"/>
  </r>
  <r>
    <x v="1"/>
    <n v="241479"/>
    <n v="992810572001"/>
    <d v="2019-06-06T00:00:00"/>
    <s v="CK"/>
    <n v="36673"/>
    <n v="0"/>
    <n v="-2935.76"/>
    <n v="762892.45"/>
    <s v="relacionada"/>
  </r>
  <r>
    <x v="1"/>
    <n v="241479"/>
    <n v="992810572001"/>
    <d v="2019-06-06T00:00:00"/>
    <s v="CK"/>
    <n v="30626"/>
    <n v="0"/>
    <n v="-30950.19"/>
    <n v="731942.26"/>
    <s v="relacionada"/>
  </r>
  <r>
    <x v="1"/>
    <n v="241479"/>
    <n v="992810572001"/>
    <d v="2019-06-06T00:00:00"/>
    <s v="CK"/>
    <n v="5077"/>
    <n v="0"/>
    <n v="-33027.06"/>
    <n v="698915.2"/>
    <s v="relacionada"/>
  </r>
  <r>
    <x v="1"/>
    <n v="241479"/>
    <n v="992810572001"/>
    <d v="2019-06-13T00:00:00"/>
    <s v="CK"/>
    <n v="5106"/>
    <n v="0"/>
    <n v="-10000"/>
    <n v="794130.44"/>
    <s v="relacionada"/>
  </r>
  <r>
    <x v="1"/>
    <n v="241479"/>
    <n v="992810572001"/>
    <d v="2019-06-13T00:00:00"/>
    <s v="CK"/>
    <n v="30700"/>
    <n v="0"/>
    <n v="-13880.12"/>
    <n v="780250.32"/>
    <s v="relacionada"/>
  </r>
  <r>
    <x v="1"/>
    <n v="241479"/>
    <n v="992810572001"/>
    <d v="2019-06-19T00:00:00"/>
    <s v="CK"/>
    <n v="5153"/>
    <n v="0"/>
    <n v="-4423.0200000000004"/>
    <n v="775827.3"/>
    <s v="relacionada"/>
  </r>
  <r>
    <x v="1"/>
    <n v="241479"/>
    <n v="992810572001"/>
    <d v="2019-06-20T00:00:00"/>
    <s v="CK"/>
    <n v="5041"/>
    <n v="0"/>
    <n v="-12934.85"/>
    <n v="762892.45"/>
    <s v="relacionada"/>
  </r>
  <r>
    <x v="1"/>
    <n v="241479"/>
    <n v="992810572001"/>
    <d v="2019-06-20T00:00:00"/>
    <s v="CK"/>
    <n v="5042"/>
    <n v="0"/>
    <n v="-30950.19"/>
    <n v="731942.26"/>
    <s v="relacionada"/>
  </r>
  <r>
    <x v="1"/>
    <n v="241479"/>
    <n v="992810572001"/>
    <d v="2019-06-20T00:00:00"/>
    <s v="CK"/>
    <n v="5159"/>
    <n v="0"/>
    <n v="-33027.06"/>
    <n v="698915.2"/>
    <s v="relacionada"/>
  </r>
  <r>
    <x v="1"/>
    <n v="241479"/>
    <n v="992810572001"/>
    <d v="2019-06-26T00:00:00"/>
    <s v="CI"/>
    <n v="2638"/>
    <n v="0"/>
    <n v="-872.58"/>
    <n v="775013.65"/>
    <s v="relacionada"/>
  </r>
  <r>
    <x v="1"/>
    <n v="241479"/>
    <n v="992810572001"/>
    <d v="2019-06-26T00:00:00"/>
    <s v="CI"/>
    <n v="2638"/>
    <n v="0"/>
    <n v="-923.26"/>
    <n v="774090.39"/>
    <s v="relacionada"/>
  </r>
  <r>
    <x v="1"/>
    <n v="241479"/>
    <n v="992810572001"/>
    <d v="2019-06-26T00:00:00"/>
    <s v="CI"/>
    <n v="2827"/>
    <n v="0"/>
    <n v="-872.58"/>
    <n v="773217.81"/>
    <s v="relacionada"/>
  </r>
  <r>
    <x v="1"/>
    <n v="241479"/>
    <n v="992810572001"/>
    <d v="2019-06-26T00:00:00"/>
    <s v="CI"/>
    <n v="2827"/>
    <n v="0"/>
    <n v="-923.26"/>
    <n v="772294.55"/>
    <s v="relacionada"/>
  </r>
  <r>
    <x v="1"/>
    <n v="241479"/>
    <n v="992810572001"/>
    <d v="2019-06-26T00:00:00"/>
    <s v="CI"/>
    <n v="2826"/>
    <n v="0"/>
    <n v="-923.26"/>
    <n v="771371.29"/>
    <s v="relacionada"/>
  </r>
  <r>
    <x v="1"/>
    <n v="241479"/>
    <n v="992810572001"/>
    <d v="2019-06-26T00:00:00"/>
    <s v="CI"/>
    <n v="122638"/>
    <n v="0"/>
    <n v="-872.58"/>
    <n v="770498.71"/>
    <s v="relacionada"/>
  </r>
  <r>
    <x v="1"/>
    <n v="241479"/>
    <n v="992810572001"/>
    <d v="2019-06-27T00:00:00"/>
    <s v="CK"/>
    <n v="30812"/>
    <n v="0"/>
    <n v="-5183.1000000000004"/>
    <n v="769521.85"/>
    <s v="relacionada"/>
  </r>
  <r>
    <x v="1"/>
    <n v="241479"/>
    <n v="992810572001"/>
    <d v="2019-07-09T00:00:00"/>
    <s v="CK"/>
    <n v="8349"/>
    <n v="0"/>
    <n v="-2955.63"/>
    <n v="860080.77"/>
    <s v="relacionada"/>
  </r>
  <r>
    <x v="1"/>
    <n v="241479"/>
    <n v="992810572001"/>
    <d v="2019-07-09T00:00:00"/>
    <s v="CK"/>
    <n v="5863"/>
    <n v="0"/>
    <n v="-33906.75"/>
    <n v="826174.02"/>
    <s v="relacionada"/>
  </r>
  <r>
    <x v="1"/>
    <n v="241479"/>
    <n v="992810572001"/>
    <d v="2019-07-09T00:00:00"/>
    <s v="CK"/>
    <n v="5078"/>
    <n v="0"/>
    <n v="-34178.199999999997"/>
    <n v="791995.82"/>
    <s v="relacionada"/>
  </r>
  <r>
    <x v="1"/>
    <n v="241479"/>
    <n v="992810572001"/>
    <d v="2019-07-09T00:00:00"/>
    <s v="CK"/>
    <n v="14903"/>
    <n v="0"/>
    <n v="-2935.76"/>
    <n v="789060.06"/>
    <s v="relacionada"/>
  </r>
  <r>
    <x v="1"/>
    <n v="241479"/>
    <n v="992810572001"/>
    <d v="2019-07-10T00:00:00"/>
    <s v="CK"/>
    <n v="8364"/>
    <n v="0"/>
    <n v="-8214.2099999999991"/>
    <n v="780845.85"/>
    <s v="relacionada"/>
  </r>
  <r>
    <x v="1"/>
    <n v="241479"/>
    <n v="992810572001"/>
    <d v="2019-07-10T00:00:00"/>
    <s v="CK"/>
    <n v="5083"/>
    <n v="0"/>
    <n v="-2935.76"/>
    <n v="777910.09"/>
    <s v="relacionada"/>
  </r>
  <r>
    <x v="1"/>
    <n v="241479"/>
    <n v="992810572001"/>
    <d v="2019-07-10T00:00:00"/>
    <s v="CK"/>
    <n v="5874"/>
    <n v="0"/>
    <n v="-132.08000000000001"/>
    <n v="777778.01"/>
    <s v="relacionada"/>
  </r>
  <r>
    <x v="1"/>
    <n v="241479"/>
    <n v="992810572001"/>
    <d v="2019-07-18T00:00:00"/>
    <s v="CK"/>
    <n v="14914"/>
    <n v="0"/>
    <n v="-30480"/>
    <n v="752481.11"/>
    <s v="relacionada"/>
  </r>
  <r>
    <x v="1"/>
    <n v="241479"/>
    <n v="992810572001"/>
    <d v="2019-07-19T00:00:00"/>
    <s v="CK"/>
    <n v="9891"/>
    <n v="0"/>
    <n v="-2135.1"/>
    <n v="780826.01"/>
    <s v="relacionada"/>
  </r>
  <r>
    <x v="1"/>
    <n v="241479"/>
    <n v="992810572001"/>
    <d v="2019-07-24T00:00:00"/>
    <s v="CK"/>
    <n v="5095"/>
    <n v="0"/>
    <n v="-609.6"/>
    <n v="782959.61"/>
    <s v="relacionada"/>
  </r>
  <r>
    <x v="1"/>
    <n v="241479"/>
    <n v="992810572001"/>
    <d v="2019-07-24T00:00:00"/>
    <s v="CK"/>
    <n v="8415"/>
    <n v="0"/>
    <n v="-4182.01"/>
    <n v="778777.59999999998"/>
    <s v="relacionada"/>
  </r>
  <r>
    <x v="1"/>
    <n v="241479"/>
    <n v="992810572001"/>
    <d v="2019-07-24T00:00:00"/>
    <s v="CK"/>
    <n v="9895"/>
    <n v="0"/>
    <n v="-5886.06"/>
    <n v="772891.54"/>
    <s v="relacionada"/>
  </r>
  <r>
    <x v="1"/>
    <n v="241479"/>
    <n v="992810572001"/>
    <d v="2019-08-07T00:00:00"/>
    <s v="CK"/>
    <n v="5353"/>
    <n v="0"/>
    <n v="-7063.33"/>
    <n v="776494.97"/>
    <s v="relacionada"/>
  </r>
  <r>
    <x v="1"/>
    <n v="241479"/>
    <n v="992810572001"/>
    <d v="2019-08-07T00:00:00"/>
    <s v="CK"/>
    <n v="31131"/>
    <n v="0"/>
    <n v="-33885.949999999997"/>
    <n v="742609.02"/>
    <s v="relacionada"/>
  </r>
  <r>
    <x v="1"/>
    <n v="241479"/>
    <n v="992810572001"/>
    <d v="2019-08-07T00:00:00"/>
    <s v="CK"/>
    <n v="8453"/>
    <n v="0"/>
    <n v="-2935.76"/>
    <n v="739673.26"/>
    <s v="relacionada"/>
  </r>
  <r>
    <x v="1"/>
    <n v="241479"/>
    <n v="992810572001"/>
    <d v="2019-08-07T00:00:00"/>
    <s v="CK"/>
    <n v="26129"/>
    <n v="0"/>
    <n v="-33027.06"/>
    <n v="706646.2"/>
    <s v="relacionada"/>
  </r>
  <r>
    <x v="1"/>
    <n v="241479"/>
    <n v="992810572001"/>
    <d v="2019-08-13T00:00:00"/>
    <s v="CK"/>
    <n v="8469"/>
    <n v="0"/>
    <n v="-274.32"/>
    <n v="777982.23"/>
    <s v="relacionada"/>
  </r>
  <r>
    <x v="1"/>
    <n v="241479"/>
    <n v="992810572001"/>
    <d v="2019-08-27T00:00:00"/>
    <s v="CK"/>
    <n v="5488"/>
    <n v="0"/>
    <n v="-2135.1"/>
    <n v="782972.67"/>
    <s v="relacionada"/>
  </r>
  <r>
    <x v="1"/>
    <n v="241479"/>
    <n v="992810572001"/>
    <d v="2019-08-30T00:00:00"/>
    <s v="CI"/>
    <n v="3137"/>
    <n v="0"/>
    <n v="-872.58"/>
    <n v="787281.69"/>
    <s v="relacionada"/>
  </r>
  <r>
    <x v="1"/>
    <n v="241479"/>
    <n v="992810572001"/>
    <d v="2019-08-30T00:00:00"/>
    <s v="CI"/>
    <n v="13137"/>
    <n v="0"/>
    <n v="-923.26"/>
    <n v="786358.43"/>
    <s v="relacionada"/>
  </r>
  <r>
    <x v="1"/>
    <n v="241479"/>
    <n v="992810572001"/>
    <d v="2019-08-30T00:00:00"/>
    <s v="CI"/>
    <n v="23137"/>
    <n v="0"/>
    <n v="-700"/>
    <n v="785658.43"/>
    <s v="relacionada"/>
  </r>
  <r>
    <x v="1"/>
    <n v="241479"/>
    <n v="992810572001"/>
    <d v="2019-08-30T00:00:00"/>
    <s v="CI"/>
    <n v="33137"/>
    <n v="0"/>
    <n v="-91.07"/>
    <n v="785567.36"/>
    <s v="relacionada"/>
  </r>
  <r>
    <x v="1"/>
    <n v="241479"/>
    <n v="992810572001"/>
    <d v="2019-09-05T00:00:00"/>
    <s v="CK"/>
    <n v="5214"/>
    <n v="0"/>
    <n v="-10888.68"/>
    <n v="774678.68"/>
    <s v="relacionada"/>
  </r>
  <r>
    <x v="1"/>
    <n v="241479"/>
    <n v="992810572001"/>
    <d v="2019-09-12T00:00:00"/>
    <s v="CK"/>
    <n v="8581"/>
    <n v="0"/>
    <n v="-4107.7"/>
    <n v="847664.68"/>
    <s v="relacionada"/>
  </r>
  <r>
    <x v="1"/>
    <n v="241479"/>
    <n v="992810572001"/>
    <d v="2019-09-12T00:00:00"/>
    <s v="CK"/>
    <n v="6051"/>
    <n v="0"/>
    <n v="-38918.449999999997"/>
    <n v="808746.23"/>
    <s v="relacionada"/>
  </r>
  <r>
    <x v="1"/>
    <n v="241479"/>
    <n v="992810572001"/>
    <d v="2019-09-12T00:00:00"/>
    <s v="CK"/>
    <n v="31506"/>
    <n v="0"/>
    <n v="-30950.19"/>
    <n v="777796.04"/>
    <s v="relacionada"/>
  </r>
  <r>
    <x v="1"/>
    <n v="241479"/>
    <n v="992810572001"/>
    <d v="2019-09-12T00:00:00"/>
    <s v="CK"/>
    <n v="14965"/>
    <n v="0"/>
    <n v="-2935.76"/>
    <n v="774860.28"/>
    <s v="relacionada"/>
  </r>
  <r>
    <x v="1"/>
    <n v="241479"/>
    <n v="992810572001"/>
    <d v="2019-09-12T00:00:00"/>
    <s v="CK"/>
    <n v="14966"/>
    <n v="0"/>
    <n v="-4423.0200000000004"/>
    <n v="770437.26"/>
    <s v="relacionada"/>
  </r>
  <r>
    <x v="1"/>
    <n v="241479"/>
    <n v="992810572001"/>
    <d v="2019-09-18T00:00:00"/>
    <s v="CK"/>
    <n v="8594"/>
    <n v="0"/>
    <n v="-308.7"/>
    <n v="774678.68"/>
    <s v="relacionada"/>
  </r>
  <r>
    <x v="1"/>
    <n v="241479"/>
    <n v="992810572001"/>
    <d v="2019-09-24T00:00:00"/>
    <s v="CK"/>
    <n v="5256"/>
    <n v="0"/>
    <n v="-2560.3200000000002"/>
    <n v="775105.4"/>
    <s v="relacionada"/>
  </r>
  <r>
    <x v="1"/>
    <n v="241479"/>
    <n v="992810572001"/>
    <d v="2019-09-24T00:00:00"/>
    <s v="CK"/>
    <n v="31671"/>
    <n v="0"/>
    <n v="-1787.14"/>
    <n v="773318.26"/>
    <s v="relacionada"/>
  </r>
  <r>
    <x v="1"/>
    <n v="241479"/>
    <n v="992810572001"/>
    <d v="2019-09-25T00:00:00"/>
    <s v="CK"/>
    <n v="6090"/>
    <n v="0"/>
    <n v="-2602.46"/>
    <n v="772891.54"/>
    <s v="relacionada"/>
  </r>
  <r>
    <x v="1"/>
    <n v="241479"/>
    <n v="992810572001"/>
    <d v="2019-10-09T00:00:00"/>
    <s v="CK"/>
    <n v="31830"/>
    <n v="0"/>
    <n v="-30950.19"/>
    <n v="743465.35"/>
    <s v="relacionada"/>
  </r>
  <r>
    <x v="1"/>
    <n v="241479"/>
    <n v="992810572001"/>
    <d v="2019-10-09T00:00:00"/>
    <s v="CK"/>
    <n v="5671"/>
    <n v="0"/>
    <n v="-33027.06"/>
    <n v="710438.29"/>
    <s v="relacionada"/>
  </r>
  <r>
    <x v="1"/>
    <n v="241479"/>
    <n v="992810572001"/>
    <d v="2019-10-09T00:00:00"/>
    <s v="CK"/>
    <n v="8659"/>
    <n v="0"/>
    <n v="-4423.0200000000004"/>
    <n v="706015.27"/>
    <s v="relacionada"/>
  </r>
  <r>
    <x v="1"/>
    <n v="241479"/>
    <n v="992810572001"/>
    <d v="2019-10-09T00:00:00"/>
    <s v="CK"/>
    <n v="8658"/>
    <n v="0"/>
    <n v="-2956.56"/>
    <n v="703058.71"/>
    <s v="relacionada"/>
  </r>
  <r>
    <x v="1"/>
    <n v="241479"/>
    <n v="992810572001"/>
    <d v="2019-10-09T00:00:00"/>
    <s v="CK"/>
    <n v="9951"/>
    <n v="0"/>
    <n v="-1151.1400000000001"/>
    <n v="701907.57"/>
    <s v="relacionada"/>
  </r>
  <r>
    <x v="1"/>
    <n v="241479"/>
    <n v="992810572001"/>
    <d v="2019-10-09T00:00:00"/>
    <s v="CK"/>
    <n v="6105"/>
    <n v="0"/>
    <n v="-2935.76"/>
    <n v="698971.81"/>
    <s v="relacionada"/>
  </r>
  <r>
    <x v="1"/>
    <n v="241479"/>
    <n v="992810572001"/>
    <d v="2019-10-09T00:00:00"/>
    <s v="CK"/>
    <n v="5299"/>
    <n v="0"/>
    <n v="-2935.76"/>
    <n v="696036.05"/>
    <s v="relacionada"/>
  </r>
  <r>
    <x v="1"/>
    <n v="241479"/>
    <n v="992810572001"/>
    <d v="2019-10-21T00:00:00"/>
    <s v="CI"/>
    <n v="3425"/>
    <n v="0"/>
    <n v="-394"/>
    <n v="779362.81"/>
    <s v="relacionada"/>
  </r>
  <r>
    <x v="1"/>
    <n v="241479"/>
    <n v="992810572001"/>
    <d v="2019-10-23T00:00:00"/>
    <s v="CK"/>
    <n v="9963"/>
    <n v="0"/>
    <n v="-101.6"/>
    <n v="779261.21"/>
    <s v="relacionada"/>
  </r>
  <r>
    <x v="1"/>
    <n v="241479"/>
    <n v="992810572001"/>
    <d v="2019-10-29T00:00:00"/>
    <s v="CI"/>
    <n v="3422"/>
    <n v="0"/>
    <n v="-2800"/>
    <n v="776461.21"/>
    <s v="relacionada"/>
  </r>
  <r>
    <x v="1"/>
    <n v="241479"/>
    <n v="992810572001"/>
    <d v="2019-10-29T00:00:00"/>
    <s v="CK"/>
    <n v="5802"/>
    <n v="0"/>
    <n v="-1524"/>
    <n v="774937.21"/>
    <s v="relacionada"/>
  </r>
  <r>
    <x v="1"/>
    <n v="241479"/>
    <n v="992810572001"/>
    <d v="2019-10-29T00:00:00"/>
    <s v="CK"/>
    <n v="5807"/>
    <n v="0"/>
    <n v="-731.52"/>
    <n v="774205.69"/>
    <s v="relacionada"/>
  </r>
  <r>
    <x v="1"/>
    <n v="241479"/>
    <n v="992810572001"/>
    <d v="2019-10-29T00:00:00"/>
    <s v="CK"/>
    <n v="5806"/>
    <n v="0"/>
    <n v="-777.24"/>
    <n v="773428.45"/>
    <s v="relacionada"/>
  </r>
  <r>
    <x v="1"/>
    <n v="241479"/>
    <n v="992810572001"/>
    <d v="2019-11-06T00:00:00"/>
    <s v="CK"/>
    <n v="6202"/>
    <n v="0"/>
    <n v="-67.66"/>
    <n v="775440.92"/>
    <s v="relacionada"/>
  </r>
  <r>
    <x v="1"/>
    <n v="241479"/>
    <n v="992810572001"/>
    <d v="2019-11-12T00:00:00"/>
    <s v="CK"/>
    <n v="8800"/>
    <n v="0"/>
    <n v="-5912.19"/>
    <n v="846440.83"/>
    <s v="relacionada"/>
  </r>
  <r>
    <x v="1"/>
    <n v="241479"/>
    <n v="992810572001"/>
    <d v="2019-11-12T00:00:00"/>
    <s v="CK"/>
    <n v="6233"/>
    <n v="0"/>
    <n v="-1151.1400000000001"/>
    <n v="845289.69"/>
    <s v="relacionada"/>
  </r>
  <r>
    <x v="1"/>
    <n v="241479"/>
    <n v="992810572001"/>
    <d v="2019-11-12T00:00:00"/>
    <s v="CK"/>
    <n v="5380"/>
    <n v="0"/>
    <n v="-2935.76"/>
    <n v="842353.93"/>
    <s v="relacionada"/>
  </r>
  <r>
    <x v="1"/>
    <n v="241479"/>
    <n v="992810572001"/>
    <d v="2019-11-12T00:00:00"/>
    <s v="CK"/>
    <n v="32142"/>
    <n v="0"/>
    <n v="-35962.82"/>
    <n v="806391.11"/>
    <s v="relacionada"/>
  </r>
  <r>
    <x v="1"/>
    <n v="241479"/>
    <n v="992810572001"/>
    <d v="2019-11-12T00:00:00"/>
    <s v="CK"/>
    <n v="5896"/>
    <n v="0"/>
    <n v="-30950.19"/>
    <n v="775440.92"/>
    <s v="relacionada"/>
  </r>
  <r>
    <x v="1"/>
    <n v="241479"/>
    <n v="992810572001"/>
    <d v="2019-11-13T00:00:00"/>
    <s v="CK"/>
    <n v="5381"/>
    <n v="0"/>
    <n v="-2822.76"/>
    <n v="772618.16"/>
    <s v="relacionada"/>
  </r>
  <r>
    <x v="1"/>
    <n v="241479"/>
    <n v="992810572001"/>
    <d v="2019-11-15T00:00:00"/>
    <s v="CK"/>
    <n v="8819"/>
    <n v="0"/>
    <n v="-4423.0200000000004"/>
    <n v="775440.92"/>
    <s v="relacionada"/>
  </r>
  <r>
    <x v="1"/>
    <n v="241479"/>
    <n v="992810572001"/>
    <d v="2019-11-29T00:00:00"/>
    <s v="CI"/>
    <n v="3589"/>
    <n v="0"/>
    <n v="-3638.18"/>
    <n v="790371.92"/>
    <s v="relacionada"/>
  </r>
  <r>
    <x v="1"/>
    <n v="241479"/>
    <n v="992810572001"/>
    <d v="2019-12-03T00:00:00"/>
    <s v="CK"/>
    <n v="6028"/>
    <n v="0"/>
    <n v="-1158.24"/>
    <n v="789213.68"/>
    <s v="relacionada"/>
  </r>
  <r>
    <x v="1"/>
    <n v="241479"/>
    <n v="992810572001"/>
    <d v="2019-12-03T00:00:00"/>
    <s v="CK"/>
    <n v="6300"/>
    <n v="0"/>
    <n v="-1706.88"/>
    <n v="787506.8"/>
    <s v="relacionada"/>
  </r>
  <r>
    <x v="1"/>
    <n v="241479"/>
    <n v="992810572001"/>
    <d v="2019-12-04T00:00:00"/>
    <s v="CK"/>
    <n v="6013"/>
    <n v="0"/>
    <n v="-152.4"/>
    <n v="787354.4"/>
    <s v="relacionada"/>
  </r>
  <r>
    <x v="1"/>
    <n v="241479"/>
    <n v="992810572001"/>
    <d v="2019-12-04T00:00:00"/>
    <s v="CK"/>
    <n v="6301"/>
    <n v="0"/>
    <n v="-5775.96"/>
    <n v="781578.44"/>
    <s v="relacionada"/>
  </r>
  <r>
    <x v="1"/>
    <n v="241479"/>
    <n v="992810572001"/>
    <d v="2019-12-04T00:00:00"/>
    <s v="CK"/>
    <n v="8916"/>
    <n v="0"/>
    <n v="-487.68"/>
    <n v="781090.76"/>
    <s v="relacionada"/>
  </r>
  <r>
    <x v="1"/>
    <n v="241479"/>
    <n v="992810572001"/>
    <d v="2019-12-05T00:00:00"/>
    <s v="CK"/>
    <n v="6353"/>
    <n v="0"/>
    <n v="-11606.8"/>
    <n v="770245.96"/>
    <s v="relacionada"/>
  </r>
  <r>
    <x v="1"/>
    <n v="241479"/>
    <n v="992810572001"/>
    <d v="2019-12-05T00:00:00"/>
    <s v="CK"/>
    <n v="5442"/>
    <n v="0"/>
    <n v="-37715.949999999997"/>
    <n v="732530.01"/>
    <s v="relacionada"/>
  </r>
  <r>
    <x v="1"/>
    <n v="241479"/>
    <n v="992810572001"/>
    <d v="2019-12-05T00:00:00"/>
    <s v="CK"/>
    <n v="37495"/>
    <n v="0"/>
    <n v="-27588.46"/>
    <n v="704941.55"/>
    <s v="relacionada"/>
  </r>
  <r>
    <x v="1"/>
    <n v="241479"/>
    <n v="992810572001"/>
    <d v="2019-12-09T00:00:00"/>
    <s v="CI"/>
    <n v="3425"/>
    <n v="0"/>
    <n v="-872.58"/>
    <n v="780980.18"/>
    <s v="relacionada"/>
  </r>
  <r>
    <x v="1"/>
    <n v="241479"/>
    <n v="992810572001"/>
    <d v="2019-12-09T00:00:00"/>
    <s v="CI"/>
    <n v="571"/>
    <n v="0"/>
    <n v="-923.26"/>
    <n v="780056.92"/>
    <s v="relacionada"/>
  </r>
  <r>
    <x v="1"/>
    <n v="241479"/>
    <n v="992810572001"/>
    <d v="2019-12-09T00:00:00"/>
    <s v="CI"/>
    <n v="3639"/>
    <n v="0"/>
    <n v="-3638.18"/>
    <n v="776418.74"/>
    <s v="relacionada"/>
  </r>
  <r>
    <x v="1"/>
    <n v="241479"/>
    <n v="992810572001"/>
    <d v="2019-12-11T00:00:00"/>
    <s v="CK"/>
    <n v="8994"/>
    <n v="0"/>
    <n v="-1036.32"/>
    <n v="779805.44"/>
    <s v="relacionada"/>
  </r>
  <r>
    <x v="1"/>
    <n v="241479"/>
    <n v="992810572001"/>
    <d v="2019-12-11T00:00:00"/>
    <s v="CK"/>
    <n v="8987"/>
    <n v="0"/>
    <n v="-731.5"/>
    <n v="779073.94"/>
    <s v="relacionada"/>
  </r>
  <r>
    <x v="1"/>
    <n v="241479"/>
    <n v="992810572001"/>
    <d v="2019-12-11T00:00:00"/>
    <s v="CK"/>
    <n v="6068"/>
    <n v="0"/>
    <n v="-670.56"/>
    <n v="778403.38"/>
    <s v="relacionada"/>
  </r>
  <r>
    <x v="1"/>
    <n v="241479"/>
    <n v="992810572001"/>
    <d v="2019-12-16T00:00:00"/>
    <s v="CK"/>
    <n v="6095"/>
    <n v="0"/>
    <n v="-426.72"/>
    <n v="779439.7"/>
    <s v="relacionada"/>
  </r>
  <r>
    <x v="1"/>
    <n v="241479"/>
    <n v="992810572001"/>
    <d v="2019-12-16T00:00:00"/>
    <s v="CK"/>
    <n v="9014"/>
    <n v="0"/>
    <n v="-1341.12"/>
    <n v="778098.58"/>
    <s v="relacionada"/>
  </r>
  <r>
    <x v="1"/>
    <n v="241479"/>
    <n v="992810572001"/>
    <d v="2019-12-16T00:00:00"/>
    <s v="CK"/>
    <n v="9008"/>
    <n v="0"/>
    <n v="-11436.09"/>
    <n v="766662.49"/>
    <s v="relacionada"/>
  </r>
  <r>
    <x v="1"/>
    <n v="241479"/>
    <n v="992810572001"/>
    <d v="2019-12-17T00:00:00"/>
    <s v="CK"/>
    <n v="6378"/>
    <n v="0"/>
    <n v="-2125.14"/>
    <n v="777314.56"/>
    <s v="relacionada"/>
  </r>
  <r>
    <x v="1"/>
    <n v="241479"/>
    <n v="992810572001"/>
    <d v="2019-12-17T00:00:00"/>
    <s v="CK"/>
    <n v="9065"/>
    <n v="0"/>
    <n v="-4423.0200000000004"/>
    <n v="772891.54"/>
    <s v="relacionada"/>
  </r>
  <r>
    <x v="1"/>
    <n v="241479"/>
    <n v="992810572001"/>
    <d v="2019-12-23T00:00:00"/>
    <s v="CK"/>
    <n v="16192"/>
    <n v="0"/>
    <n v="-2032"/>
    <n v="772891.54"/>
    <s v="relacionada"/>
  </r>
  <r>
    <x v="2"/>
    <n v="6256"/>
    <n v="1791287541001"/>
    <d v="2019-01-15T00:00:00"/>
    <s v="NC"/>
    <n v="214341"/>
    <n v="1011"/>
    <n v="-82.31"/>
    <n v="821829.26"/>
    <s v="relacionada"/>
  </r>
  <r>
    <x v="2"/>
    <n v="6256"/>
    <n v="1791287541001"/>
    <d v="2019-01-29T00:00:00"/>
    <s v="CK"/>
    <n v="14752"/>
    <n v="0"/>
    <n v="-42092.7"/>
    <n v="779736.56"/>
    <s v="relacionada"/>
  </r>
  <r>
    <x v="2"/>
    <n v="6256"/>
    <n v="1791287541001"/>
    <d v="2019-04-17T00:00:00"/>
    <s v="CK"/>
    <n v="15513"/>
    <n v="0"/>
    <n v="-29726.81"/>
    <n v="853173.4"/>
    <s v="relacionada"/>
  </r>
  <r>
    <x v="2"/>
    <n v="6256"/>
    <n v="1791287541001"/>
    <d v="2019-04-17T00:00:00"/>
    <s v="CK"/>
    <n v="30177"/>
    <n v="0"/>
    <n v="-28026.99"/>
    <n v="825146.41"/>
    <s v="relacionada"/>
  </r>
  <r>
    <x v="2"/>
    <n v="6256"/>
    <n v="1791287541001"/>
    <d v="2019-05-30T00:00:00"/>
    <s v="CK"/>
    <n v="26034"/>
    <n v="0"/>
    <n v="-27449.71"/>
    <n v="868999.15"/>
    <s v="relacionada"/>
  </r>
  <r>
    <x v="2"/>
    <n v="6256"/>
    <n v="1791287541001"/>
    <d v="2019-06-11T00:00:00"/>
    <s v="CK"/>
    <n v="8279"/>
    <n v="0"/>
    <n v="-5129.5600000000004"/>
    <n v="863869.59"/>
    <s v="relacionada"/>
  </r>
  <r>
    <x v="2"/>
    <n v="6256"/>
    <n v="1791287541001"/>
    <d v="2019-06-11T00:00:00"/>
    <s v="CK"/>
    <n v="30671"/>
    <n v="0"/>
    <n v="-16377.9"/>
    <n v="847491.69"/>
    <s v="relacionada"/>
  </r>
  <r>
    <x v="2"/>
    <n v="6256"/>
    <n v="1791287541001"/>
    <d v="2019-06-11T00:00:00"/>
    <s v="CK"/>
    <n v="5094"/>
    <n v="0"/>
    <n v="-25104.97"/>
    <n v="822386.72"/>
    <s v="relacionada"/>
  </r>
  <r>
    <x v="2"/>
    <n v="6256"/>
    <n v="1791287541001"/>
    <d v="2019-06-11T00:00:00"/>
    <s v="CK"/>
    <n v="5022"/>
    <n v="0"/>
    <n v="-12597.73"/>
    <n v="809788.99"/>
    <s v="relacionada"/>
  </r>
  <r>
    <x v="2"/>
    <n v="6256"/>
    <n v="1791287541001"/>
    <d v="2019-06-11T00:00:00"/>
    <s v="CK"/>
    <n v="5784"/>
    <n v="0"/>
    <n v="-2577.59"/>
    <n v="807211.4"/>
    <s v="relacionada"/>
  </r>
  <r>
    <x v="2"/>
    <n v="6256"/>
    <n v="1791287541001"/>
    <d v="2019-06-13T00:00:00"/>
    <s v="CK"/>
    <n v="14891"/>
    <n v="0"/>
    <n v="-27474.84"/>
    <n v="779736.56"/>
    <s v="relacionada"/>
  </r>
  <r>
    <x v="2"/>
    <n v="6256"/>
    <n v="1791287541001"/>
    <d v="2019-06-19T00:00:00"/>
    <s v="CK"/>
    <n v="5039"/>
    <n v="0"/>
    <n v="-15990.73"/>
    <n v="779736.56"/>
    <s v="relacionada"/>
  </r>
  <r>
    <x v="2"/>
    <n v="6256"/>
    <n v="1791287541001"/>
    <d v="2019-07-16T00:00:00"/>
    <s v="CK"/>
    <n v="30940"/>
    <n v="0"/>
    <n v="-27843.48"/>
    <n v="795887.04"/>
    <s v="relacionada"/>
  </r>
  <r>
    <x v="2"/>
    <n v="6256"/>
    <n v="1791287541001"/>
    <d v="2019-08-20T00:00:00"/>
    <s v="CK"/>
    <n v="8494"/>
    <n v="0"/>
    <n v="-27719.62"/>
    <n v="811722.31"/>
    <s v="relacionada"/>
  </r>
  <r>
    <x v="2"/>
    <n v="6256"/>
    <n v="1791287541001"/>
    <d v="2019-08-21T00:00:00"/>
    <s v="CK"/>
    <n v="6001"/>
    <n v="0"/>
    <n v="-31985.75"/>
    <n v="779736.56"/>
    <s v="relacionada"/>
  </r>
  <r>
    <x v="2"/>
    <n v="6256"/>
    <n v="1791287541001"/>
    <d v="2019-08-27T00:00:00"/>
    <s v="CK"/>
    <n v="31336"/>
    <n v="0"/>
    <n v="-27750.26"/>
    <n v="779736.56"/>
    <s v="relacionada"/>
  </r>
  <r>
    <x v="2"/>
    <n v="6256"/>
    <n v="1791287541001"/>
    <d v="2019-09-18T00:00:00"/>
    <s v="CK"/>
    <n v="5610"/>
    <n v="0"/>
    <n v="-16190.73"/>
    <n v="780620.73"/>
    <s v="relacionada"/>
  </r>
  <r>
    <x v="2"/>
    <n v="6256"/>
    <n v="1791287541001"/>
    <d v="2019-09-24T00:00:00"/>
    <s v="CK"/>
    <n v="8614"/>
    <n v="0"/>
    <n v="-28250.02"/>
    <n v="779736.56"/>
    <s v="relacionada"/>
  </r>
  <r>
    <x v="2"/>
    <n v="6256"/>
    <n v="1791287541001"/>
    <d v="2019-10-23T00:00:00"/>
    <s v="CK"/>
    <n v="6137"/>
    <n v="0"/>
    <n v="-17888.23"/>
    <n v="809090.11"/>
    <s v="relacionada"/>
  </r>
  <r>
    <x v="2"/>
    <n v="6256"/>
    <n v="1791287541001"/>
    <d v="2019-10-24T00:00:00"/>
    <s v="CK"/>
    <n v="8728"/>
    <n v="0"/>
    <n v="-29353.55"/>
    <n v="779736.56"/>
    <s v="relacionada"/>
  </r>
  <r>
    <x v="2"/>
    <n v="6256"/>
    <n v="1791287541001"/>
    <d v="2019-11-20T00:00:00"/>
    <s v="NC"/>
    <n v="242923"/>
    <n v="1011"/>
    <n v="-920.32"/>
    <n v="780015.79"/>
    <s v="relacionada"/>
  </r>
  <r>
    <x v="2"/>
    <n v="6256"/>
    <n v="1791287541001"/>
    <d v="2019-11-20T00:00:00"/>
    <s v="NC"/>
    <n v="242921"/>
    <n v="1011"/>
    <n v="-29613.66"/>
    <n v="750402.13"/>
    <s v="relacionada"/>
  </r>
  <r>
    <x v="2"/>
    <n v="6256"/>
    <n v="1791287541001"/>
    <d v="2019-11-29T00:00:00"/>
    <s v="NC"/>
    <n v="242924"/>
    <n v="1011"/>
    <n v="-2561.61"/>
    <n v="796079.2"/>
    <s v="relacionada"/>
  </r>
  <r>
    <x v="2"/>
    <n v="6256"/>
    <n v="1791287541001"/>
    <d v="2019-11-29T00:00:00"/>
    <s v="NC"/>
    <n v="242922"/>
    <n v="1011"/>
    <n v="-16342.64"/>
    <n v="779736.56"/>
    <s v="relacionada"/>
  </r>
  <r>
    <x v="2"/>
    <n v="6256"/>
    <n v="1791287541001"/>
    <d v="2019-12-26T00:00:00"/>
    <s v="NC"/>
    <n v="245071"/>
    <n v="1011"/>
    <n v="-56906.01"/>
    <n v="930138.72"/>
    <s v="relacionada"/>
  </r>
  <r>
    <x v="2"/>
    <n v="6256"/>
    <n v="1791287541001"/>
    <d v="2019-12-27T00:00:00"/>
    <s v="CI"/>
    <n v="38316"/>
    <n v="1001"/>
    <n v="-2460.98"/>
    <n v="927677.74"/>
    <s v="relacionada"/>
  </r>
  <r>
    <x v="3"/>
    <n v="408"/>
    <n v="992254572001"/>
    <d v="2019-01-18T00:00:00"/>
    <s v="CK"/>
    <n v="4697"/>
    <n v="0"/>
    <n v="-3746.99"/>
    <n v="677267.59"/>
    <m/>
  </r>
  <r>
    <x v="3"/>
    <n v="408"/>
    <n v="992254572001"/>
    <d v="2019-01-18T00:00:00"/>
    <s v="CK"/>
    <n v="29783"/>
    <n v="0"/>
    <n v="-9821.02"/>
    <n v="667446.56999999995"/>
    <m/>
  </r>
  <r>
    <x v="3"/>
    <n v="408"/>
    <n v="992254572001"/>
    <d v="2019-01-18T00:00:00"/>
    <s v="CK"/>
    <n v="25738"/>
    <n v="0"/>
    <n v="-6738.78"/>
    <n v="660707.79"/>
    <m/>
  </r>
  <r>
    <x v="3"/>
    <n v="408"/>
    <n v="992254572001"/>
    <d v="2019-01-22T00:00:00"/>
    <s v="CK"/>
    <n v="29812"/>
    <n v="0"/>
    <n v="-79189.3"/>
    <n v="601825.28000000003"/>
    <m/>
  </r>
  <r>
    <x v="3"/>
    <n v="408"/>
    <n v="992254572001"/>
    <d v="2019-01-22T00:00:00"/>
    <s v="CK"/>
    <n v="36257"/>
    <n v="0"/>
    <n v="-42579.12"/>
    <n v="559246.16"/>
    <m/>
  </r>
  <r>
    <x v="3"/>
    <n v="408"/>
    <n v="992254572001"/>
    <d v="2019-02-07T00:00:00"/>
    <s v="CK"/>
    <n v="4855"/>
    <n v="0"/>
    <n v="-30000"/>
    <n v="592548.77"/>
    <m/>
  </r>
  <r>
    <x v="3"/>
    <n v="408"/>
    <n v="992254572001"/>
    <d v="2019-02-07T00:00:00"/>
    <s v="CK"/>
    <n v="4774"/>
    <n v="0"/>
    <n v="-32998.1"/>
    <n v="559550.67000000004"/>
    <m/>
  </r>
  <r>
    <x v="3"/>
    <n v="408"/>
    <n v="992254572001"/>
    <d v="2019-02-22T00:00:00"/>
    <s v="TR"/>
    <n v="3694"/>
    <n v="0"/>
    <n v="-7188.61"/>
    <n v="628312.65"/>
    <m/>
  </r>
  <r>
    <x v="3"/>
    <n v="408"/>
    <n v="992254572001"/>
    <d v="2019-02-26T00:00:00"/>
    <s v="TR"/>
    <n v="10377"/>
    <n v="0"/>
    <n v="-8168.35"/>
    <n v="620144.30000000005"/>
    <m/>
  </r>
  <r>
    <x v="3"/>
    <n v="408"/>
    <n v="992254572001"/>
    <d v="2019-02-28T00:00:00"/>
    <s v="TR"/>
    <n v="19251"/>
    <n v="0"/>
    <n v="-37721.51"/>
    <n v="582922.32999999996"/>
    <m/>
  </r>
  <r>
    <x v="3"/>
    <n v="408"/>
    <n v="992254572001"/>
    <d v="2019-02-28T00:00:00"/>
    <s v="TR"/>
    <n v="10463"/>
    <n v="0"/>
    <n v="-23176.63"/>
    <n v="559745.69999999995"/>
    <m/>
  </r>
  <r>
    <x v="3"/>
    <n v="408"/>
    <n v="992254572001"/>
    <d v="2019-03-22T00:00:00"/>
    <s v="TR"/>
    <n v="10746"/>
    <n v="0"/>
    <n v="-18606.740000000002"/>
    <n v="638437.43999999994"/>
    <m/>
  </r>
  <r>
    <x v="3"/>
    <n v="408"/>
    <n v="992254572001"/>
    <d v="2019-03-22T00:00:00"/>
    <s v="TR"/>
    <n v="3949"/>
    <n v="0"/>
    <n v="-62980.35"/>
    <n v="575457.09"/>
    <m/>
  </r>
  <r>
    <x v="3"/>
    <n v="408"/>
    <n v="992254572001"/>
    <d v="2019-03-29T00:00:00"/>
    <s v="TR"/>
    <n v="11040"/>
    <n v="0"/>
    <n v="-65456.44"/>
    <n v="583759.43999999994"/>
    <m/>
  </r>
  <r>
    <x v="3"/>
    <n v="408"/>
    <n v="992254572001"/>
    <d v="2019-04-24T00:00:00"/>
    <s v="CK"/>
    <n v="30227"/>
    <n v="0"/>
    <n v="-77055"/>
    <n v="660322.35"/>
    <m/>
  </r>
  <r>
    <x v="3"/>
    <n v="408"/>
    <n v="992254572001"/>
    <d v="2019-04-24T00:00:00"/>
    <s v="CK"/>
    <n v="14835"/>
    <n v="0"/>
    <n v="-5055.1499999999996"/>
    <n v="655267.19999999995"/>
    <m/>
  </r>
  <r>
    <x v="3"/>
    <n v="408"/>
    <n v="992254572001"/>
    <d v="2019-04-24T00:00:00"/>
    <s v="CK"/>
    <n v="14834"/>
    <n v="0"/>
    <n v="-3085.92"/>
    <n v="652181.28"/>
    <m/>
  </r>
  <r>
    <x v="3"/>
    <n v="408"/>
    <n v="992254572001"/>
    <d v="2019-04-24T00:00:00"/>
    <s v="CK"/>
    <n v="15520"/>
    <n v="0"/>
    <n v="-44781.4"/>
    <n v="607399.88"/>
    <m/>
  </r>
  <r>
    <x v="3"/>
    <n v="408"/>
    <n v="992254572001"/>
    <d v="2019-04-24T00:00:00"/>
    <s v="CK"/>
    <n v="5669"/>
    <n v="0"/>
    <n v="-9733.5300000000007"/>
    <n v="597666.35"/>
    <m/>
  </r>
  <r>
    <x v="3"/>
    <n v="408"/>
    <n v="992254572001"/>
    <d v="2019-04-24T00:00:00"/>
    <s v="CK"/>
    <n v="15521"/>
    <n v="0"/>
    <n v="-5346.25"/>
    <n v="592320.1"/>
    <m/>
  </r>
  <r>
    <x v="3"/>
    <n v="408"/>
    <n v="992254572001"/>
    <d v="2019-05-09T00:00:00"/>
    <s v="CK"/>
    <n v="15557"/>
    <n v="0"/>
    <n v="-16283.22"/>
    <n v="576036.88"/>
    <m/>
  </r>
  <r>
    <x v="3"/>
    <n v="408"/>
    <n v="992254572001"/>
    <d v="2019-05-09T00:00:00"/>
    <s v="CK"/>
    <n v="25972"/>
    <n v="0"/>
    <n v="-16863.009999999998"/>
    <n v="559173.87"/>
    <m/>
  </r>
  <r>
    <x v="3"/>
    <n v="408"/>
    <n v="992254572001"/>
    <d v="2019-05-15T00:00:00"/>
    <s v="CK"/>
    <n v="14857"/>
    <n v="0"/>
    <n v="-5716.38"/>
    <n v="559173.87"/>
    <m/>
  </r>
  <r>
    <x v="3"/>
    <n v="408"/>
    <n v="992254572001"/>
    <d v="2019-06-19T00:00:00"/>
    <s v="CK"/>
    <n v="30765"/>
    <n v="0"/>
    <n v="-4357.59"/>
    <n v="570729.27"/>
    <m/>
  </r>
  <r>
    <x v="3"/>
    <n v="408"/>
    <n v="992254572001"/>
    <d v="2019-06-19T00:00:00"/>
    <s v="CK"/>
    <n v="5805"/>
    <n v="0"/>
    <n v="-11555.4"/>
    <n v="559173.87"/>
    <m/>
  </r>
  <r>
    <x v="3"/>
    <n v="408"/>
    <n v="992254572001"/>
    <d v="2019-06-27T00:00:00"/>
    <s v="CK"/>
    <n v="30810"/>
    <n v="0"/>
    <n v="-7000"/>
    <n v="552173.87"/>
    <m/>
  </r>
  <r>
    <x v="3"/>
    <n v="408"/>
    <n v="992254572001"/>
    <d v="2019-07-23T00:00:00"/>
    <s v="CK"/>
    <n v="5094"/>
    <n v="0"/>
    <n v="-11261.61"/>
    <n v="559173.87"/>
    <m/>
  </r>
  <r>
    <x v="3"/>
    <n v="408"/>
    <n v="992254572001"/>
    <d v="2019-07-29T00:00:00"/>
    <s v="CK"/>
    <n v="15786"/>
    <n v="0"/>
    <n v="-7257.14"/>
    <n v="570663.31000000006"/>
    <m/>
  </r>
  <r>
    <x v="3"/>
    <n v="408"/>
    <n v="992254572001"/>
    <d v="2019-08-02T00:00:00"/>
    <s v="CK"/>
    <n v="5335"/>
    <n v="0"/>
    <n v="-16533.2"/>
    <n v="561387.25"/>
    <m/>
  </r>
  <r>
    <x v="3"/>
    <n v="408"/>
    <n v="992254572001"/>
    <d v="2019-08-27T00:00:00"/>
    <s v="CK"/>
    <n v="31318"/>
    <n v="0"/>
    <n v="-7257.14"/>
    <n v="576132.56000000006"/>
    <m/>
  </r>
  <r>
    <x v="3"/>
    <n v="408"/>
    <n v="992254572001"/>
    <d v="2019-08-27T00:00:00"/>
    <s v="CK"/>
    <n v="5164"/>
    <n v="0"/>
    <n v="-14745.31"/>
    <n v="561387.25"/>
    <m/>
  </r>
  <r>
    <x v="3"/>
    <n v="408"/>
    <n v="992254572001"/>
    <d v="2019-09-25T00:00:00"/>
    <s v="CK"/>
    <n v="31743"/>
    <n v="0"/>
    <n v="-7257.14"/>
    <n v="576941.05000000005"/>
    <m/>
  </r>
  <r>
    <x v="3"/>
    <n v="408"/>
    <n v="992254572001"/>
    <d v="2019-10-03T00:00:00"/>
    <s v="CK"/>
    <n v="14983"/>
    <n v="0"/>
    <n v="-11167.32"/>
    <n v="565773.73"/>
    <m/>
  </r>
  <r>
    <x v="3"/>
    <n v="408"/>
    <n v="992254572001"/>
    <d v="2019-10-03T00:00:00"/>
    <s v="CK"/>
    <n v="31793"/>
    <n v="0"/>
    <n v="-6599.86"/>
    <n v="559173.87"/>
    <m/>
  </r>
  <r>
    <x v="3"/>
    <n v="408"/>
    <n v="992254572001"/>
    <d v="2019-10-30T00:00:00"/>
    <s v="CK"/>
    <n v="16032"/>
    <n v="0"/>
    <n v="-7257.14"/>
    <n v="559173.87"/>
    <m/>
  </r>
  <r>
    <x v="3"/>
    <n v="408"/>
    <n v="992254572001"/>
    <d v="2019-11-20T00:00:00"/>
    <s v="CK"/>
    <n v="5970"/>
    <n v="0"/>
    <n v="-8055.64"/>
    <n v="583107.87"/>
    <m/>
  </r>
  <r>
    <x v="3"/>
    <n v="408"/>
    <n v="992254572001"/>
    <d v="2019-12-05T00:00:00"/>
    <s v="CK"/>
    <n v="8939"/>
    <n v="0"/>
    <n v="-9191.66"/>
    <n v="581173.35"/>
    <m/>
  </r>
  <r>
    <x v="3"/>
    <n v="408"/>
    <n v="992254572001"/>
    <d v="2019-12-05T00:00:00"/>
    <s v="CK"/>
    <n v="5414"/>
    <n v="0"/>
    <n v="-7257.14"/>
    <n v="573916.21"/>
    <m/>
  </r>
  <r>
    <x v="3"/>
    <n v="408"/>
    <n v="992254572001"/>
    <d v="2019-12-11T00:00:00"/>
    <s v="CK"/>
    <n v="16174"/>
    <n v="0"/>
    <n v="-7257.14"/>
    <n v="573916.21"/>
    <m/>
  </r>
  <r>
    <x v="3"/>
    <n v="408"/>
    <n v="992254572001"/>
    <d v="2019-12-17T00:00:00"/>
    <s v="CK"/>
    <n v="6121"/>
    <n v="0"/>
    <n v="-7441.38"/>
    <n v="566474.82999999996"/>
    <m/>
  </r>
  <r>
    <x v="3"/>
    <n v="408"/>
    <n v="992254572001"/>
    <d v="2019-12-17T00:00:00"/>
    <s v="CK"/>
    <n v="9066"/>
    <n v="0"/>
    <n v="-7300.96"/>
    <n v="559173.87"/>
    <m/>
  </r>
  <r>
    <x v="4"/>
    <n v="124412"/>
    <n v="1792261848001"/>
    <d v="2019-03-21T00:00:00"/>
    <s v="TR"/>
    <n v="3940"/>
    <n v="0"/>
    <n v="-2586.6999999999998"/>
    <n v="1260025.83"/>
    <s v="No relacionada"/>
  </r>
  <r>
    <x v="4"/>
    <n v="124412"/>
    <n v="1792261848001"/>
    <d v="2019-04-23T00:00:00"/>
    <s v="CK"/>
    <n v="4906"/>
    <n v="0"/>
    <n v="-6514.03"/>
    <n v="1253925.78"/>
    <s v="No relacionada"/>
  </r>
  <r>
    <x v="4"/>
    <n v="124412"/>
    <n v="1792261848001"/>
    <d v="2019-05-14T00:00:00"/>
    <s v="CK"/>
    <n v="30401"/>
    <n v="0"/>
    <n v="-2497.63"/>
    <n v="1254816.71"/>
    <s v="No relacionada"/>
  </r>
  <r>
    <x v="4"/>
    <n v="124412"/>
    <n v="1792261848001"/>
    <d v="2019-06-10T00:00:00"/>
    <s v="CK"/>
    <n v="15686"/>
    <n v="0"/>
    <n v="-1152.4000000000001"/>
    <n v="1254571.8500000001"/>
    <s v="No relacionada"/>
  </r>
  <r>
    <x v="4"/>
    <n v="124412"/>
    <n v="1792261848001"/>
    <d v="2019-08-27T00:00:00"/>
    <s v="CK"/>
    <n v="31312"/>
    <n v="0"/>
    <n v="-1545.54"/>
    <n v="1253925.78"/>
    <s v="No relacionada"/>
  </r>
  <r>
    <x v="4"/>
    <n v="124412"/>
    <n v="1792261848001"/>
    <d v="2019-09-18T00:00:00"/>
    <s v="CK"/>
    <n v="31592"/>
    <n v="0"/>
    <n v="-73.06"/>
    <n v="1254188.01"/>
    <s v="No relacionada"/>
  </r>
  <r>
    <x v="4"/>
    <n v="124412"/>
    <n v="1792261848001"/>
    <d v="2019-09-20T00:00:00"/>
    <s v="TR"/>
    <n v="12719"/>
    <n v="0"/>
    <n v="-262.23"/>
    <n v="1253925.78"/>
    <s v="No relacionada"/>
  </r>
  <r>
    <x v="4"/>
    <n v="124412"/>
    <n v="1792261848001"/>
    <d v="2019-10-22T00:00:00"/>
    <s v="TR"/>
    <n v="4610"/>
    <n v="0"/>
    <n v="-61.59"/>
    <n v="1253925.78"/>
    <s v="No relacionada"/>
  </r>
  <r>
    <x v="4"/>
    <n v="124412"/>
    <n v="1792261848001"/>
    <d v="2019-11-06T00:00:00"/>
    <s v="CK"/>
    <n v="8776"/>
    <n v="0"/>
    <n v="-3048.59"/>
    <n v="1255027.21"/>
    <s v="No relacionada"/>
  </r>
  <r>
    <x v="4"/>
    <n v="124412"/>
    <n v="1792261848001"/>
    <d v="2019-11-26T00:00:00"/>
    <s v="TR"/>
    <n v="4713"/>
    <n v="0"/>
    <n v="-1101.43"/>
    <n v="1254274.97"/>
    <s v="No relacionada"/>
  </r>
  <r>
    <x v="4"/>
    <n v="124412"/>
    <n v="1792261848001"/>
    <d v="2019-12-11T00:00:00"/>
    <s v="CK"/>
    <n v="6072"/>
    <n v="0"/>
    <n v="-1240.72"/>
    <n v="1253925.78"/>
    <s v="No relacionada"/>
  </r>
  <r>
    <x v="5"/>
    <n v="398"/>
    <n v="990800537001"/>
    <d v="2019-01-04T00:00:00"/>
    <s v="CK"/>
    <n v="4649"/>
    <n v="0"/>
    <n v="-14400"/>
    <n v="331659.44"/>
    <m/>
  </r>
  <r>
    <x v="5"/>
    <n v="398"/>
    <n v="990800537001"/>
    <d v="2019-01-08T00:00:00"/>
    <s v="CK"/>
    <n v="14724"/>
    <n v="0"/>
    <n v="-14986"/>
    <n v="316673.44"/>
    <m/>
  </r>
  <r>
    <x v="5"/>
    <n v="398"/>
    <n v="990800537001"/>
    <d v="2019-01-11T00:00:00"/>
    <s v="CK"/>
    <n v="4671"/>
    <n v="0"/>
    <n v="-63484.14"/>
    <n v="268175.3"/>
    <m/>
  </r>
  <r>
    <x v="5"/>
    <n v="398"/>
    <n v="990800537001"/>
    <d v="2019-02-05T00:00:00"/>
    <s v="CK"/>
    <n v="4754"/>
    <n v="0"/>
    <n v="-14986"/>
    <n v="331659.44"/>
    <m/>
  </r>
  <r>
    <x v="5"/>
    <n v="398"/>
    <n v="990800537001"/>
    <d v="2019-02-14T00:00:00"/>
    <s v="CK"/>
    <n v="30001"/>
    <n v="0"/>
    <n v="-27500"/>
    <n v="319145.44"/>
    <m/>
  </r>
  <r>
    <x v="5"/>
    <n v="398"/>
    <n v="990800537001"/>
    <d v="2019-02-14T00:00:00"/>
    <s v="CK"/>
    <n v="4794"/>
    <n v="0"/>
    <n v="-27910"/>
    <n v="291235.44"/>
    <m/>
  </r>
  <r>
    <x v="5"/>
    <n v="398"/>
    <n v="990800537001"/>
    <d v="2019-04-25T00:00:00"/>
    <s v="CK"/>
    <n v="4917"/>
    <n v="0"/>
    <n v="-40000"/>
    <n v="515439.44"/>
    <m/>
  </r>
  <r>
    <x v="5"/>
    <n v="398"/>
    <n v="990800537001"/>
    <d v="2019-05-15T00:00:00"/>
    <s v="CK"/>
    <n v="4994"/>
    <n v="0"/>
    <n v="-14986"/>
    <n v="552005.43999999994"/>
    <m/>
  </r>
  <r>
    <x v="5"/>
    <n v="398"/>
    <n v="990800537001"/>
    <d v="2019-05-30T00:00:00"/>
    <s v="CK"/>
    <n v="4999"/>
    <n v="0"/>
    <n v="-30000"/>
    <n v="547781.43999999994"/>
    <m/>
  </r>
  <r>
    <x v="5"/>
    <n v="398"/>
    <n v="990800537001"/>
    <d v="2019-07-08T00:00:00"/>
    <s v="CK"/>
    <n v="5079"/>
    <n v="0"/>
    <n v="-5328"/>
    <n v="542453.43999999994"/>
    <m/>
  </r>
  <r>
    <x v="5"/>
    <n v="398"/>
    <n v="990800537001"/>
    <d v="2019-07-17T00:00:00"/>
    <s v="CK"/>
    <n v="5270"/>
    <n v="0"/>
    <n v="-15000"/>
    <n v="527453.43999999994"/>
    <m/>
  </r>
  <r>
    <x v="5"/>
    <n v="398"/>
    <n v="990800537001"/>
    <d v="2019-08-15T00:00:00"/>
    <s v="CK"/>
    <n v="5415"/>
    <n v="0"/>
    <n v="-5000"/>
    <n v="522453.44"/>
    <m/>
  </r>
  <r>
    <x v="5"/>
    <n v="398"/>
    <n v="990800537001"/>
    <d v="2019-08-27T00:00:00"/>
    <s v="CK"/>
    <n v="5165"/>
    <n v="0"/>
    <n v="-10000"/>
    <n v="512453.44"/>
    <m/>
  </r>
  <r>
    <x v="5"/>
    <n v="398"/>
    <n v="990800537001"/>
    <d v="2019-09-10T00:00:00"/>
    <s v="CK"/>
    <n v="5227"/>
    <n v="0"/>
    <n v="-15000"/>
    <n v="497453.44"/>
    <m/>
  </r>
  <r>
    <x v="5"/>
    <n v="398"/>
    <n v="990800537001"/>
    <d v="2019-09-24T00:00:00"/>
    <s v="CK"/>
    <n v="5623"/>
    <n v="0"/>
    <n v="-17066"/>
    <n v="531939.43999999994"/>
    <m/>
  </r>
  <r>
    <x v="5"/>
    <n v="398"/>
    <n v="990800537001"/>
    <d v="2019-10-07T00:00:00"/>
    <s v="TR"/>
    <n v="2116"/>
    <n v="0"/>
    <n v="-15000"/>
    <n v="516939.44"/>
    <m/>
  </r>
  <r>
    <x v="5"/>
    <n v="398"/>
    <n v="990800537001"/>
    <d v="2019-10-16T00:00:00"/>
    <s v="CK"/>
    <n v="5721"/>
    <n v="0"/>
    <n v="-15000"/>
    <n v="501939.44"/>
    <m/>
  </r>
  <r>
    <x v="5"/>
    <n v="398"/>
    <n v="990800537001"/>
    <d v="2019-11-12T00:00:00"/>
    <s v="CK"/>
    <n v="5898"/>
    <n v="0"/>
    <n v="-10000"/>
    <n v="543491.43999999994"/>
    <m/>
  </r>
  <r>
    <x v="5"/>
    <n v="398"/>
    <n v="990800537001"/>
    <d v="2019-11-21T00:00:00"/>
    <s v="CK"/>
    <n v="5979"/>
    <n v="0"/>
    <n v="-17000"/>
    <n v="526491.43999999994"/>
    <m/>
  </r>
  <r>
    <x v="5"/>
    <n v="398"/>
    <n v="990800537001"/>
    <d v="2019-11-28T00:00:00"/>
    <s v="CK"/>
    <n v="6001"/>
    <n v="0"/>
    <n v="-35000"/>
    <n v="491491.44"/>
    <m/>
  </r>
  <r>
    <x v="5"/>
    <n v="398"/>
    <n v="990800537001"/>
    <d v="2019-12-17T00:00:00"/>
    <s v="TR"/>
    <n v="90"/>
    <n v="0"/>
    <n v="-7000"/>
    <n v="536043.43999999994"/>
    <m/>
  </r>
  <r>
    <x v="6"/>
    <n v="3921"/>
    <n v="992941626001"/>
    <d v="2019-01-07T00:00:00"/>
    <s v="CK"/>
    <n v="29705"/>
    <n v="0"/>
    <n v="-10668"/>
    <n v="2206536.86"/>
    <m/>
  </r>
  <r>
    <x v="6"/>
    <n v="3921"/>
    <n v="992941626001"/>
    <d v="2019-01-30T00:00:00"/>
    <s v="CK"/>
    <n v="4737"/>
    <n v="0"/>
    <n v="-12777.39"/>
    <n v="2212195.37"/>
    <m/>
  </r>
  <r>
    <x v="6"/>
    <n v="3921"/>
    <n v="992941626001"/>
    <d v="2019-01-30T00:00:00"/>
    <s v="CK"/>
    <n v="29882"/>
    <n v="0"/>
    <n v="-13256.26"/>
    <n v="2198939.11"/>
    <m/>
  </r>
  <r>
    <x v="6"/>
    <n v="3921"/>
    <n v="992941626001"/>
    <d v="2019-02-05T00:00:00"/>
    <s v="CK"/>
    <n v="4753"/>
    <n v="0"/>
    <n v="-15000"/>
    <n v="2183939.11"/>
    <m/>
  </r>
  <r>
    <x v="6"/>
    <n v="3921"/>
    <n v="992941626001"/>
    <d v="2019-02-05T00:00:00"/>
    <s v="CK"/>
    <n v="4844"/>
    <n v="0"/>
    <n v="-27495.87"/>
    <n v="2156443.2400000002"/>
    <m/>
  </r>
  <r>
    <x v="6"/>
    <n v="3921"/>
    <n v="992941626001"/>
    <d v="2019-02-07T00:00:00"/>
    <s v="CK"/>
    <n v="4775"/>
    <n v="0"/>
    <n v="-10668"/>
    <n v="2145775.2400000002"/>
    <m/>
  </r>
  <r>
    <x v="6"/>
    <n v="3921"/>
    <n v="992941626001"/>
    <d v="2019-02-12T00:00:00"/>
    <s v="CK"/>
    <n v="29956"/>
    <n v="0"/>
    <n v="-35560"/>
    <n v="2120883.2400000002"/>
    <m/>
  </r>
  <r>
    <x v="6"/>
    <n v="3921"/>
    <n v="992941626001"/>
    <d v="2019-04-04T00:00:00"/>
    <s v="CK"/>
    <n v="15501"/>
    <n v="0"/>
    <n v="-15000"/>
    <n v="2198272.39"/>
    <m/>
  </r>
  <r>
    <x v="6"/>
    <n v="3921"/>
    <n v="992941626001"/>
    <d v="2019-04-04T00:00:00"/>
    <s v="CK"/>
    <n v="30140"/>
    <n v="0"/>
    <n v="-15000"/>
    <n v="2183272.39"/>
    <m/>
  </r>
  <r>
    <x v="6"/>
    <n v="3921"/>
    <n v="992941626001"/>
    <d v="2019-04-16T00:00:00"/>
    <s v="CK"/>
    <n v="4885"/>
    <n v="0"/>
    <n v="-15000"/>
    <n v="2168272.39"/>
    <m/>
  </r>
  <r>
    <x v="6"/>
    <n v="3921"/>
    <n v="992941626001"/>
    <d v="2019-04-16T00:00:00"/>
    <s v="CK"/>
    <n v="4896"/>
    <n v="0"/>
    <n v="-11829.15"/>
    <n v="2156443.2400000002"/>
    <m/>
  </r>
  <r>
    <x v="6"/>
    <n v="3921"/>
    <n v="992941626001"/>
    <d v="2019-05-08T00:00:00"/>
    <s v="CK"/>
    <n v="4949"/>
    <n v="0"/>
    <n v="-40009.870000000003"/>
    <n v="2116433.37"/>
    <m/>
  </r>
  <r>
    <x v="6"/>
    <n v="3921"/>
    <n v="992941626001"/>
    <d v="2019-05-20T00:00:00"/>
    <s v="CK"/>
    <n v="5011"/>
    <n v="0"/>
    <n v="-20000"/>
    <n v="2172653.11"/>
    <m/>
  </r>
  <r>
    <x v="6"/>
    <n v="3921"/>
    <n v="992941626001"/>
    <d v="2019-05-20T00:00:00"/>
    <s v="CK"/>
    <n v="14858"/>
    <n v="0"/>
    <n v="-16209.87"/>
    <n v="2156443.2400000002"/>
    <m/>
  </r>
  <r>
    <x v="6"/>
    <n v="3921"/>
    <n v="992941626001"/>
    <d v="2019-05-31T00:00:00"/>
    <s v="CI"/>
    <n v="77"/>
    <n v="0"/>
    <n v="-38109.870000000003"/>
    <n v="2118333.37"/>
    <m/>
  </r>
  <r>
    <x v="6"/>
    <n v="3921"/>
    <n v="992941626001"/>
    <d v="2019-05-31T00:00:00"/>
    <s v="CI"/>
    <n v="78"/>
    <n v="0"/>
    <n v="-38109.870000000003"/>
    <n v="2080223.5"/>
    <m/>
  </r>
  <r>
    <x v="6"/>
    <n v="3921"/>
    <n v="992941626001"/>
    <d v="2019-06-12T00:00:00"/>
    <s v="CK"/>
    <n v="5102"/>
    <n v="0"/>
    <n v="-7507.02"/>
    <n v="2072716.48"/>
    <m/>
  </r>
  <r>
    <x v="6"/>
    <n v="3921"/>
    <n v="992941626001"/>
    <d v="2019-06-25T00:00:00"/>
    <s v="CK"/>
    <n v="5166"/>
    <n v="0"/>
    <n v="-17600.919999999998"/>
    <n v="2156443.2400000002"/>
    <m/>
  </r>
  <r>
    <x v="6"/>
    <n v="3921"/>
    <n v="992941626001"/>
    <d v="2019-06-26T00:00:00"/>
    <s v="CK"/>
    <n v="5168"/>
    <n v="0"/>
    <n v="-11049"/>
    <n v="2145394.2400000002"/>
    <m/>
  </r>
  <r>
    <x v="6"/>
    <n v="3921"/>
    <n v="992941626001"/>
    <d v="2019-06-27T00:00:00"/>
    <s v="CK"/>
    <n v="15737"/>
    <n v="0"/>
    <n v="-10000"/>
    <n v="2172431.66"/>
    <m/>
  </r>
  <r>
    <x v="6"/>
    <n v="3921"/>
    <n v="992941626001"/>
    <d v="2019-07-18T00:00:00"/>
    <s v="CK"/>
    <n v="5290"/>
    <n v="0"/>
    <n v="-41056.080000000002"/>
    <n v="2352241.3199999998"/>
    <m/>
  </r>
  <r>
    <x v="6"/>
    <n v="3921"/>
    <n v="992941626001"/>
    <d v="2019-08-16T00:00:00"/>
    <s v="CK"/>
    <n v="5439"/>
    <n v="0"/>
    <n v="-11863.46"/>
    <n v="2360215.67"/>
    <m/>
  </r>
  <r>
    <x v="6"/>
    <n v="3921"/>
    <n v="992941626001"/>
    <d v="2019-08-16T00:00:00"/>
    <s v="CK"/>
    <n v="31258"/>
    <n v="0"/>
    <n v="-24491.29"/>
    <n v="2335724.38"/>
    <m/>
  </r>
  <r>
    <x v="6"/>
    <n v="3921"/>
    <n v="992941626001"/>
    <d v="2019-08-27T00:00:00"/>
    <s v="CK"/>
    <n v="5166"/>
    <n v="0"/>
    <n v="-15000"/>
    <n v="2320724.38"/>
    <m/>
  </r>
  <r>
    <x v="6"/>
    <n v="3921"/>
    <n v="992941626001"/>
    <d v="2019-09-03T00:00:00"/>
    <s v="CK"/>
    <n v="5511"/>
    <n v="0"/>
    <n v="-50000"/>
    <n v="2270724.38"/>
    <m/>
  </r>
  <r>
    <x v="6"/>
    <n v="3921"/>
    <n v="992941626001"/>
    <d v="2019-09-24T00:00:00"/>
    <s v="CK"/>
    <n v="5622"/>
    <n v="0"/>
    <n v="-15000"/>
    <n v="2255724.38"/>
    <m/>
  </r>
  <r>
    <x v="6"/>
    <n v="3921"/>
    <n v="992941626001"/>
    <d v="2019-10-03T00:00:00"/>
    <s v="CK"/>
    <n v="5657"/>
    <n v="0"/>
    <n v="-15000"/>
    <n v="2240724.38"/>
    <m/>
  </r>
  <r>
    <x v="6"/>
    <n v="3921"/>
    <n v="992941626001"/>
    <d v="2019-10-03T00:00:00"/>
    <s v="CK"/>
    <n v="14978"/>
    <n v="0"/>
    <n v="-15000"/>
    <n v="2225724.38"/>
    <m/>
  </r>
  <r>
    <x v="6"/>
    <n v="3921"/>
    <n v="992941626001"/>
    <d v="2019-10-16T00:00:00"/>
    <s v="CK"/>
    <n v="5729"/>
    <n v="0"/>
    <n v="-10000"/>
    <n v="2215724.38"/>
    <m/>
  </r>
  <r>
    <x v="6"/>
    <n v="3921"/>
    <n v="992941626001"/>
    <d v="2019-10-24T00:00:00"/>
    <s v="CK"/>
    <n v="5787"/>
    <n v="0"/>
    <n v="-15000"/>
    <n v="2200724.38"/>
    <m/>
  </r>
  <r>
    <x v="6"/>
    <n v="3921"/>
    <n v="992941626001"/>
    <d v="2019-11-07T00:00:00"/>
    <s v="CK"/>
    <n v="32071"/>
    <n v="0"/>
    <n v="-10000"/>
    <n v="2190860.9500000002"/>
    <m/>
  </r>
  <r>
    <x v="6"/>
    <n v="3921"/>
    <n v="992941626001"/>
    <d v="2019-11-15T00:00:00"/>
    <s v="TR"/>
    <n v="19363"/>
    <n v="0"/>
    <n v="-10000"/>
    <n v="2180860.9500000002"/>
    <m/>
  </r>
  <r>
    <x v="6"/>
    <n v="3921"/>
    <n v="992941626001"/>
    <d v="2019-11-27T00:00:00"/>
    <s v="CK"/>
    <n v="5995"/>
    <n v="0"/>
    <n v="-7000"/>
    <n v="2174105.8199999998"/>
    <m/>
  </r>
  <r>
    <x v="7"/>
    <n v="4080"/>
    <n v="992864788001"/>
    <d v="2019-03-22T00:00:00"/>
    <s v="TR"/>
    <n v="237"/>
    <n v="0"/>
    <n v="-53055.6"/>
    <n v="5679366.3099999996"/>
    <m/>
  </r>
  <r>
    <x v="7"/>
    <n v="4080"/>
    <n v="992864788001"/>
    <d v="2019-04-18T00:00:00"/>
    <s v="CK"/>
    <n v="30188"/>
    <n v="0"/>
    <n v="-155515.20000000001"/>
    <n v="6052439.29"/>
    <m/>
  </r>
  <r>
    <x v="7"/>
    <n v="4080"/>
    <n v="992864788001"/>
    <d v="2019-04-25T00:00:00"/>
    <s v="CK"/>
    <n v="30264"/>
    <n v="0"/>
    <n v="-225411.12"/>
    <n v="5859660.7300000004"/>
    <m/>
  </r>
  <r>
    <x v="7"/>
    <n v="4080"/>
    <n v="992864788001"/>
    <d v="2019-04-25T00:00:00"/>
    <s v="CK"/>
    <n v="4918"/>
    <n v="0"/>
    <n v="-203533.74"/>
    <n v="5656126.9900000002"/>
    <m/>
  </r>
  <r>
    <x v="7"/>
    <n v="4080"/>
    <n v="992864788001"/>
    <d v="2019-04-30T00:00:00"/>
    <s v="CK"/>
    <n v="4920"/>
    <n v="0"/>
    <n v="-203978.8"/>
    <n v="5452148.1900000004"/>
    <m/>
  </r>
  <r>
    <x v="7"/>
    <n v="4080"/>
    <n v="992864788001"/>
    <d v="2019-06-06T00:00:00"/>
    <s v="CK"/>
    <n v="5078"/>
    <n v="0"/>
    <n v="-114273.60000000001"/>
    <n v="5939095.4699999997"/>
    <m/>
  </r>
  <r>
    <x v="7"/>
    <n v="4080"/>
    <n v="992864788001"/>
    <d v="2019-06-06T00:00:00"/>
    <s v="CK"/>
    <n v="30627"/>
    <n v="0"/>
    <n v="-136679.6"/>
    <n v="5802415.8700000001"/>
    <m/>
  </r>
  <r>
    <x v="7"/>
    <n v="4080"/>
    <n v="992864788001"/>
    <d v="2019-06-06T00:00:00"/>
    <s v="CK"/>
    <n v="5013"/>
    <n v="0"/>
    <n v="-104707.92"/>
    <n v="5697707.9500000002"/>
    <m/>
  </r>
  <r>
    <x v="7"/>
    <n v="4080"/>
    <n v="992864788001"/>
    <d v="2019-06-06T00:00:00"/>
    <s v="CK"/>
    <n v="8264"/>
    <n v="0"/>
    <n v="-78487.92"/>
    <n v="5619220.0300000003"/>
    <m/>
  </r>
  <r>
    <x v="7"/>
    <n v="4080"/>
    <n v="992864788001"/>
    <d v="2019-06-27T00:00:00"/>
    <s v="CK"/>
    <n v="30808"/>
    <n v="0"/>
    <n v="-645770.76"/>
    <n v="5534922.5499999998"/>
    <m/>
  </r>
  <r>
    <x v="7"/>
    <n v="4080"/>
    <n v="992864788001"/>
    <d v="2019-06-27T00:00:00"/>
    <s v="CK"/>
    <n v="5177"/>
    <n v="0"/>
    <n v="-249773.04"/>
    <n v="5285149.51"/>
    <m/>
  </r>
  <r>
    <x v="7"/>
    <n v="4080"/>
    <n v="992864788001"/>
    <d v="2019-06-27T00:00:00"/>
    <s v="CK"/>
    <n v="8324"/>
    <n v="0"/>
    <n v="-184376.16"/>
    <n v="5100773.3499999996"/>
    <m/>
  </r>
  <r>
    <x v="7"/>
    <n v="4080"/>
    <n v="992864788001"/>
    <d v="2019-07-17T00:00:00"/>
    <s v="CK"/>
    <n v="5911"/>
    <n v="0"/>
    <n v="-38847.24"/>
    <n v="5186439.3099999996"/>
    <m/>
  </r>
  <r>
    <x v="7"/>
    <n v="4080"/>
    <n v="992864788001"/>
    <d v="2019-07-17T00:00:00"/>
    <s v="CK"/>
    <n v="5281"/>
    <n v="0"/>
    <n v="-169443.36"/>
    <n v="5016995.95"/>
    <m/>
  </r>
  <r>
    <x v="7"/>
    <n v="4080"/>
    <n v="992864788001"/>
    <d v="2019-07-31T00:00:00"/>
    <s v="CI"/>
    <n v="574"/>
    <n v="0"/>
    <n v="-980000"/>
    <n v="4166087.81"/>
    <m/>
  </r>
  <r>
    <x v="7"/>
    <n v="4080"/>
    <n v="992864788001"/>
    <d v="2019-07-31T00:00:00"/>
    <s v="CI"/>
    <n v="619"/>
    <n v="0"/>
    <n v="-116375"/>
    <n v="4049712.81"/>
    <m/>
  </r>
  <r>
    <x v="7"/>
    <n v="4080"/>
    <n v="992864788001"/>
    <d v="2019-09-02T00:00:00"/>
    <s v="CK"/>
    <n v="31357"/>
    <n v="0"/>
    <n v="-36058.28"/>
    <n v="4333179.43"/>
    <m/>
  </r>
  <r>
    <x v="7"/>
    <n v="4080"/>
    <n v="992864788001"/>
    <d v="2019-09-02T00:00:00"/>
    <s v="CK"/>
    <n v="5504"/>
    <n v="0"/>
    <n v="-127258.2"/>
    <n v="4205921.2300000004"/>
    <m/>
  </r>
  <r>
    <x v="7"/>
    <n v="4080"/>
    <n v="992864788001"/>
    <d v="2019-09-04T00:00:00"/>
    <s v="CK"/>
    <n v="14959"/>
    <n v="0"/>
    <n v="-91002.240000000005"/>
    <n v="4114918.99"/>
    <m/>
  </r>
  <r>
    <x v="7"/>
    <n v="4080"/>
    <n v="992864788001"/>
    <d v="2019-09-10T00:00:00"/>
    <s v="CK"/>
    <n v="5595"/>
    <n v="0"/>
    <n v="-107022.06"/>
    <n v="4075533.73"/>
    <m/>
  </r>
  <r>
    <x v="7"/>
    <n v="4080"/>
    <n v="992864788001"/>
    <d v="2019-09-10T00:00:00"/>
    <s v="CK"/>
    <n v="31479"/>
    <n v="0"/>
    <n v="-84677.759999999995"/>
    <n v="3990855.97"/>
    <m/>
  </r>
  <r>
    <x v="7"/>
    <n v="4080"/>
    <n v="992864788001"/>
    <d v="2019-09-24T00:00:00"/>
    <s v="CK"/>
    <n v="14972"/>
    <n v="0"/>
    <n v="-78001.919999999998"/>
    <n v="4058448.85"/>
    <m/>
  </r>
  <r>
    <x v="7"/>
    <n v="4080"/>
    <n v="992864788001"/>
    <d v="2019-10-17T00:00:00"/>
    <s v="CK"/>
    <n v="14993"/>
    <n v="0"/>
    <n v="-148713.12"/>
    <n v="4370456.53"/>
    <m/>
  </r>
  <r>
    <x v="7"/>
    <n v="4080"/>
    <n v="992864788001"/>
    <d v="2019-10-23T00:00:00"/>
    <s v="CK"/>
    <n v="6143"/>
    <n v="0"/>
    <n v="-129607.92"/>
    <n v="4240848.6100000003"/>
    <m/>
  </r>
  <r>
    <x v="7"/>
    <n v="4080"/>
    <n v="992864788001"/>
    <d v="2019-10-23T00:00:00"/>
    <s v="CK"/>
    <n v="31969"/>
    <n v="0"/>
    <n v="-79626.960000000006"/>
    <n v="4161221.65"/>
    <m/>
  </r>
  <r>
    <x v="7"/>
    <n v="4080"/>
    <n v="992864788001"/>
    <d v="2019-11-12T00:00:00"/>
    <s v="CK"/>
    <n v="6232"/>
    <n v="0"/>
    <n v="-76025.52"/>
    <n v="4567646.3499999996"/>
    <m/>
  </r>
  <r>
    <x v="7"/>
    <n v="4080"/>
    <n v="992864788001"/>
    <d v="2019-11-12T00:00:00"/>
    <s v="CK"/>
    <n v="32121"/>
    <n v="0"/>
    <n v="-118144.8"/>
    <n v="4449501.55"/>
    <m/>
  </r>
  <r>
    <x v="7"/>
    <n v="4080"/>
    <n v="992864788001"/>
    <d v="2019-11-12T00:00:00"/>
    <s v="CK"/>
    <n v="5885"/>
    <n v="0"/>
    <n v="-88981.92"/>
    <n v="4360519.63"/>
    <m/>
  </r>
  <r>
    <x v="7"/>
    <n v="4080"/>
    <n v="992864788001"/>
    <d v="2019-11-20T00:00:00"/>
    <s v="CK"/>
    <n v="32229"/>
    <n v="0"/>
    <n v="-115246.08"/>
    <n v="4377044.53"/>
    <m/>
  </r>
  <r>
    <x v="7"/>
    <n v="4080"/>
    <n v="992864788001"/>
    <d v="2019-11-20T00:00:00"/>
    <s v="CK"/>
    <n v="6269"/>
    <n v="0"/>
    <n v="-156003.84"/>
    <n v="4221040.6900000004"/>
    <m/>
  </r>
  <r>
    <x v="7"/>
    <n v="4080"/>
    <n v="992864788001"/>
    <d v="2019-11-29T00:00:00"/>
    <s v="CI"/>
    <n v="937"/>
    <n v="0"/>
    <n v="-1464054.53"/>
    <n v="3066885.68"/>
    <m/>
  </r>
  <r>
    <x v="7"/>
    <n v="4080"/>
    <n v="992864788001"/>
    <d v="2019-12-24T00:00:00"/>
    <s v="CK"/>
    <n v="6411"/>
    <n v="0"/>
    <n v="-117698.23"/>
    <n v="3353471.05"/>
    <m/>
  </r>
  <r>
    <x v="7"/>
    <n v="4080"/>
    <n v="992864788001"/>
    <d v="2019-12-24T00:00:00"/>
    <s v="CK"/>
    <n v="6146"/>
    <n v="0"/>
    <n v="-139665.60000000001"/>
    <n v="3213805.45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380">
  <r>
    <s v="megadatos-datacenter"/>
    <s v="Activo"/>
    <s v="De los Aceitunos E5-180 y Eloy Alfaro"/>
    <n v="1791287541001"/>
    <m/>
    <m/>
    <x v="0"/>
    <m/>
    <n v="16036985"/>
    <n v="16285384"/>
    <s v="Pago"/>
    <s v="001-007-0277415"/>
    <n v="530.63"/>
    <s v="RETENCION IVA 20%"/>
    <n v="1011000015906"/>
    <m/>
    <s v="IVA 203581"/>
    <m/>
    <m/>
    <m/>
    <s v="Factura"/>
    <s v="002-011-000203581"/>
    <d v="2019-12-16T00:00:00"/>
    <s v="ANA CRISTINA LINCANGO TENORIO"/>
    <s v="Cerrado"/>
    <d v="2019-12-27T11:46:20"/>
    <d v="2019-12-27T00:00:00"/>
    <m/>
    <m/>
    <n v="1011000015906"/>
    <s v="TELCONET - Quito"/>
    <m/>
  </r>
  <r>
    <s v="megadatos-datacenter"/>
    <s v="Activo"/>
    <s v="De los Aceitunos E5-180 y Eloy Alfaro"/>
    <n v="1791287541001"/>
    <m/>
    <m/>
    <x v="0"/>
    <m/>
    <n v="16036985"/>
    <n v="16285363"/>
    <s v="Pago"/>
    <s v="001-007-0277415"/>
    <n v="442.19"/>
    <s v="RETENCION FUENTE 2%"/>
    <n v="1011000015906"/>
    <m/>
    <s v="RF 203581"/>
    <m/>
    <m/>
    <m/>
    <s v="Factura"/>
    <s v="002-011-000203581"/>
    <d v="2019-12-16T00:00:00"/>
    <s v="ANA CRISTINA LINCANGO TENORIO"/>
    <s v="Cerrado"/>
    <d v="2019-12-27T11:46:19"/>
    <d v="2019-12-27T00:00:00"/>
    <m/>
    <m/>
    <n v="1011000015906"/>
    <s v="TELCONET - Quito"/>
    <m/>
  </r>
  <r>
    <s v="megadatos-datacenter"/>
    <s v="Activo"/>
    <s v="De los Aceitunos E5-180 y Eloy Alfaro"/>
    <n v="1791287541001"/>
    <m/>
    <m/>
    <x v="0"/>
    <m/>
    <n v="16036980"/>
    <n v="16285357"/>
    <s v="Pago"/>
    <s v="001-007-0277414"/>
    <n v="457.68"/>
    <s v="RETENCION FUENTE 2%"/>
    <n v="1011000015905"/>
    <m/>
    <s v="RF 203583"/>
    <m/>
    <m/>
    <m/>
    <s v="Factura"/>
    <s v="002-011-000203583"/>
    <d v="2019-12-16T00:00:00"/>
    <s v="ANA CRISTINA LINCANGO TENORIO"/>
    <s v="Cerrado"/>
    <d v="2019-12-27T11:45:20"/>
    <d v="2019-12-27T00:00:00"/>
    <m/>
    <m/>
    <n v="1011000015905"/>
    <s v="TELCONET - Quito"/>
    <m/>
  </r>
  <r>
    <s v="megadatos-datacenter"/>
    <s v="Activo"/>
    <s v="De los Aceitunos E5-180 y Eloy Alfaro"/>
    <n v="1791287541001"/>
    <m/>
    <m/>
    <x v="0"/>
    <m/>
    <n v="16036980"/>
    <n v="16285358"/>
    <s v="Pago"/>
    <s v="001-007-0277414"/>
    <n v="549.22"/>
    <s v="RETENCION IVA 20%"/>
    <n v="1011000015905"/>
    <m/>
    <s v="IVA 203583"/>
    <m/>
    <m/>
    <m/>
    <s v="Factura"/>
    <s v="002-011-000203583"/>
    <d v="2019-12-16T00:00:00"/>
    <s v="ANA CRISTINA LINCANGO TENORIO"/>
    <s v="Cerrado"/>
    <d v="2019-12-27T11:45:20"/>
    <d v="2019-12-27T00:00:00"/>
    <m/>
    <m/>
    <n v="1011000015905"/>
    <s v="TELCONET - Quito"/>
    <m/>
  </r>
  <r>
    <s v="mega-nvela-i"/>
    <s v="Activo"/>
    <m/>
    <n v="1791287541001"/>
    <m/>
    <m/>
    <x v="0"/>
    <m/>
    <n v="16036806"/>
    <n v="16285181"/>
    <s v="Pago"/>
    <s v="001-007-0277412"/>
    <n v="4106.67"/>
    <s v="RETENCION IVA 20%"/>
    <n v="1011000015901"/>
    <m/>
    <s v="IVA 203366"/>
    <m/>
    <m/>
    <m/>
    <s v="Factura"/>
    <s v="002-011-000203366"/>
    <d v="2019-12-12T00:00:00"/>
    <s v="ANA CRISTINA LINCANGO TENORIO"/>
    <s v="Cerrado"/>
    <d v="2019-12-27T11:37:08"/>
    <d v="2019-12-27T00:00:00"/>
    <m/>
    <m/>
    <n v="1011000015901"/>
    <s v="TELCONET - Quito"/>
    <m/>
  </r>
  <r>
    <s v="mega-nvela-i"/>
    <s v="Activo"/>
    <m/>
    <n v="1791287541001"/>
    <m/>
    <m/>
    <x v="0"/>
    <m/>
    <n v="16036806"/>
    <n v="16285180"/>
    <s v="Pago"/>
    <s v="001-007-0277412"/>
    <n v="3422.22"/>
    <s v="RETENCION FUENTE 2%"/>
    <n v="1011000015901"/>
    <m/>
    <s v="RF 203366"/>
    <m/>
    <m/>
    <m/>
    <s v="Factura"/>
    <s v="002-011-000203366"/>
    <d v="2019-12-12T00:00:00"/>
    <s v="ANA CRISTINA LINCANGO TENORIO"/>
    <s v="Cerrado"/>
    <d v="2019-12-27T11:37:07"/>
    <d v="2019-12-27T00:00:00"/>
    <m/>
    <m/>
    <n v="1011000015901"/>
    <s v="TELCONET - Quito"/>
    <m/>
  </r>
  <r>
    <s v="mega-nvela-i"/>
    <s v="Activo"/>
    <m/>
    <n v="1791287541001"/>
    <m/>
    <m/>
    <x v="0"/>
    <m/>
    <n v="16036798"/>
    <n v="16285171"/>
    <s v="Pago"/>
    <s v="001-007-0277411"/>
    <n v="3422.22"/>
    <s v="RETENCION FUENTE 2%"/>
    <n v="1011000015902"/>
    <m/>
    <s v="RF 203368"/>
    <m/>
    <m/>
    <m/>
    <s v="Factura"/>
    <s v="002-011-000203368"/>
    <d v="2019-12-12T00:00:00"/>
    <s v="ANA CRISTINA LINCANGO TENORIO"/>
    <s v="Cerrado"/>
    <d v="2019-12-27T11:35:56"/>
    <d v="2019-12-27T00:00:00"/>
    <m/>
    <m/>
    <n v="1011000015902"/>
    <s v="TELCONET - Quito"/>
    <m/>
  </r>
  <r>
    <s v="mega-nvela-i"/>
    <s v="Activo"/>
    <m/>
    <n v="1791287541001"/>
    <m/>
    <m/>
    <x v="0"/>
    <m/>
    <n v="16036798"/>
    <n v="16285172"/>
    <s v="Pago"/>
    <s v="001-007-0277411"/>
    <n v="4106.67"/>
    <s v="RETENCION IVA 20%"/>
    <n v="1011000015902"/>
    <m/>
    <s v="IVA 203368"/>
    <m/>
    <m/>
    <m/>
    <s v="Factura"/>
    <s v="002-011-000203368"/>
    <d v="2019-12-12T00:00:00"/>
    <s v="ANA CRISTINA LINCANGO TENORIO"/>
    <s v="Cerrado"/>
    <d v="2019-12-27T11:35:56"/>
    <d v="2019-12-27T00:00:00"/>
    <m/>
    <m/>
    <n v="1011000015902"/>
    <s v="TELCONET - Quito"/>
    <m/>
  </r>
  <r>
    <s v="mega-nvela-i"/>
    <s v="Activo"/>
    <m/>
    <n v="1791287541001"/>
    <m/>
    <m/>
    <x v="0"/>
    <m/>
    <n v="16036668"/>
    <n v="16285100"/>
    <s v="Pago"/>
    <s v="001-007-0277410"/>
    <n v="73.150000000000006"/>
    <s v="RETENCION FUENTE 2%"/>
    <n v="1011000015903"/>
    <m/>
    <s v="RF 203478"/>
    <m/>
    <m/>
    <m/>
    <s v="Factura"/>
    <s v="002-011-000203478"/>
    <d v="2019-12-13T00:00:00"/>
    <s v="ANA CRISTINA LINCANGO TENORIO"/>
    <s v="Cerrado"/>
    <d v="2019-12-27T11:34:30"/>
    <d v="2019-12-27T00:00:00"/>
    <m/>
    <m/>
    <n v="1011000015903"/>
    <s v="TELCONET - Quito"/>
    <m/>
  </r>
  <r>
    <s v="mega-nvela-i"/>
    <s v="Activo"/>
    <m/>
    <n v="1791287541001"/>
    <m/>
    <m/>
    <x v="0"/>
    <m/>
    <n v="16036668"/>
    <n v="16285101"/>
    <s v="Pago"/>
    <s v="001-007-0277410"/>
    <n v="87.78"/>
    <s v="RETENCION IVA 20%"/>
    <n v="1011000015903"/>
    <m/>
    <s v="IVA 203478"/>
    <m/>
    <m/>
    <m/>
    <s v="Factura"/>
    <s v="002-011-000203478"/>
    <d v="2019-12-13T00:00:00"/>
    <s v="ANA CRISTINA LINCANGO TENORIO"/>
    <s v="Cerrado"/>
    <d v="2019-12-27T11:34:30"/>
    <d v="2019-12-27T00:00:00"/>
    <m/>
    <m/>
    <n v="1011000015903"/>
    <s v="TELCONET - Quito"/>
    <m/>
  </r>
  <r>
    <s v="mega-nvela-i"/>
    <s v="Activo"/>
    <m/>
    <n v="1791287541001"/>
    <m/>
    <m/>
    <x v="0"/>
    <m/>
    <n v="16036597"/>
    <n v="16284988"/>
    <s v="Pago"/>
    <s v="001-007-0277406"/>
    <n v="495"/>
    <s v="RETENCION IVA 20%"/>
    <n v="1011000015904"/>
    <m/>
    <s v="IVA 203477"/>
    <m/>
    <m/>
    <m/>
    <s v="Factura"/>
    <s v="002-011-000203477"/>
    <d v="2019-12-13T00:00:00"/>
    <s v="ANA CRISTINA LINCANGO TENORIO"/>
    <s v="Cerrado"/>
    <d v="2019-12-27T11:27:47"/>
    <d v="2019-12-27T00:00:00"/>
    <m/>
    <m/>
    <n v="1011000015904"/>
    <s v="TELCONET - Quito"/>
    <m/>
  </r>
  <r>
    <s v="mega-nvela-i"/>
    <s v="Activo"/>
    <m/>
    <n v="1791287541001"/>
    <m/>
    <m/>
    <x v="0"/>
    <m/>
    <n v="16036597"/>
    <n v="16284987"/>
    <s v="Pago"/>
    <s v="001-007-0277406"/>
    <n v="412.5"/>
    <s v="RETENCION FUENTE 2%"/>
    <n v="1011000015904"/>
    <m/>
    <s v="RF 203477"/>
    <m/>
    <m/>
    <m/>
    <s v="Factura"/>
    <s v="002-011-000203477"/>
    <d v="2019-12-13T00:00:00"/>
    <s v="ANA CRISTINA LINCANGO TENORIO"/>
    <s v="Cerrado"/>
    <d v="2019-12-27T11:27:47"/>
    <d v="2019-12-27T00:00:00"/>
    <m/>
    <m/>
    <n v="1011000015904"/>
    <s v="TELCONET - Quito"/>
    <m/>
  </r>
  <r>
    <s v="mega-nvela-i"/>
    <s v="Activo"/>
    <m/>
    <n v="1791287541001"/>
    <m/>
    <m/>
    <x v="0"/>
    <m/>
    <n v="16036562"/>
    <n v="16284951"/>
    <s v="Pago"/>
    <s v="001-007-0277405"/>
    <n v="483.8"/>
    <s v="RETENCION FUENTE 1%"/>
    <n v="1011000015909"/>
    <m/>
    <s v="RF 203601"/>
    <m/>
    <m/>
    <m/>
    <s v="Factura"/>
    <s v="002-011-000203601"/>
    <d v="2019-12-17T00:00:00"/>
    <s v="ANA CRISTINA LINCANGO TENORIO"/>
    <s v="Cerrado"/>
    <d v="2019-12-27T11:25:24"/>
    <d v="2019-12-27T00:00:00"/>
    <m/>
    <m/>
    <n v="1011000015909"/>
    <s v="TELCONET - Quito"/>
    <m/>
  </r>
  <r>
    <s v="mega-nvela-i"/>
    <s v="Activo"/>
    <m/>
    <n v="1791287541001"/>
    <m/>
    <m/>
    <x v="0"/>
    <m/>
    <n v="16036562"/>
    <n v="16284952"/>
    <s v="Pago"/>
    <s v="001-007-0277405"/>
    <n v="580.55999999999995"/>
    <s v="RETENCION IVA 10%"/>
    <n v="1011000015909"/>
    <m/>
    <s v="IVA 203601"/>
    <m/>
    <m/>
    <m/>
    <s v="Factura"/>
    <s v="002-011-000203601"/>
    <d v="2019-12-17T00:00:00"/>
    <s v="ANA CRISTINA LINCANGO TENORIO"/>
    <s v="Cerrado"/>
    <d v="2019-12-27T11:25:24"/>
    <d v="2019-12-27T00:00:00"/>
    <m/>
    <m/>
    <n v="1011000015909"/>
    <s v="TELCONET - Quito"/>
    <m/>
  </r>
  <r>
    <s v="mega-nvela-i"/>
    <s v="Activo"/>
    <m/>
    <n v="1791287541001"/>
    <m/>
    <m/>
    <x v="0"/>
    <m/>
    <n v="16036429"/>
    <n v="16284898"/>
    <s v="Pago"/>
    <s v="001-007-0277403"/>
    <n v="833.7"/>
    <s v="RETENCION IVA 10%"/>
    <n v="1011000015910"/>
    <m/>
    <s v="IVA 203599"/>
    <m/>
    <m/>
    <m/>
    <s v="Factura"/>
    <s v="002-011-000203599"/>
    <d v="2019-12-17T00:00:00"/>
    <s v="ANA CRISTINA LINCANGO TENORIO"/>
    <s v="Cerrado"/>
    <d v="2019-12-27T11:23:06"/>
    <d v="2019-12-27T00:00:00"/>
    <m/>
    <m/>
    <n v="1011000015910"/>
    <s v="TELCONET - Quito"/>
    <m/>
  </r>
  <r>
    <s v="mega-nvela-i"/>
    <s v="Activo"/>
    <m/>
    <n v="1791287541001"/>
    <m/>
    <m/>
    <x v="0"/>
    <m/>
    <n v="16036429"/>
    <n v="16284897"/>
    <s v="Pago"/>
    <s v="001-007-0277403"/>
    <n v="694.75"/>
    <s v="RETENCION FUENTE 1%"/>
    <n v="1011000015910"/>
    <m/>
    <s v="RF 203599"/>
    <m/>
    <m/>
    <m/>
    <s v="Factura"/>
    <s v="002-011-000203599"/>
    <d v="2019-12-17T00:00:00"/>
    <s v="ANA CRISTINA LINCANGO TENORIO"/>
    <s v="Cerrado"/>
    <d v="2019-12-27T11:23:06"/>
    <d v="2019-12-27T00:00:00"/>
    <m/>
    <m/>
    <n v="1011000015910"/>
    <s v="TELCONET - Quito"/>
    <m/>
  </r>
  <r>
    <s v="mega-nvela-i"/>
    <s v="Activo"/>
    <m/>
    <n v="1791287541001"/>
    <m/>
    <m/>
    <x v="0"/>
    <m/>
    <n v="16036219"/>
    <n v="16284588"/>
    <s v="Pago"/>
    <s v="001-007-0277401"/>
    <n v="6209.24"/>
    <s v="RETENCION IVA 10%"/>
    <n v="1011000015911"/>
    <m/>
    <s v="IVA 203590"/>
    <m/>
    <m/>
    <m/>
    <s v="Factura"/>
    <s v="002-011-000203590"/>
    <d v="2019-12-17T00:00:00"/>
    <s v="ANA CRISTINA LINCANGO TENORIO"/>
    <s v="Cerrado"/>
    <d v="2019-12-27T11:10:39"/>
    <d v="2019-12-27T00:00:00"/>
    <m/>
    <m/>
    <n v="1011000015911"/>
    <s v="TELCONET - Quito"/>
    <m/>
  </r>
  <r>
    <s v="mega-nvela-i"/>
    <s v="Activo"/>
    <m/>
    <n v="1791287541001"/>
    <m/>
    <m/>
    <x v="0"/>
    <m/>
    <n v="16036219"/>
    <n v="16284587"/>
    <s v="Pago"/>
    <s v="001-007-0277401"/>
    <n v="5174.37"/>
    <s v="RETENCION FUENTE 1%"/>
    <n v="1011000015911"/>
    <m/>
    <s v="RF 203590"/>
    <m/>
    <m/>
    <m/>
    <s v="Factura"/>
    <s v="002-011-000203590"/>
    <d v="2019-12-17T00:00:00"/>
    <s v="ANA CRISTINA LINCANGO TENORIO"/>
    <s v="Cerrado"/>
    <d v="2019-12-27T11:10:39"/>
    <d v="2019-12-27T00:00:00"/>
    <m/>
    <m/>
    <n v="1011000015911"/>
    <s v="TELCONET - Quito"/>
    <m/>
  </r>
  <r>
    <s v="mega-nvela-i"/>
    <s v="Activo"/>
    <m/>
    <n v="1791287541001"/>
    <m/>
    <m/>
    <x v="0"/>
    <m/>
    <n v="16036088"/>
    <n v="16284455"/>
    <s v="Pago"/>
    <s v="001-007-0277400"/>
    <n v="7503.3"/>
    <s v="RETENCION IVA 10%"/>
    <n v="1011000015912"/>
    <m/>
    <s v="IVA 203589"/>
    <m/>
    <m/>
    <m/>
    <s v="Factura"/>
    <s v="002-011-000203589"/>
    <d v="2019-12-17T00:00:00"/>
    <s v="ANA CRISTINA LINCANGO TENORIO"/>
    <s v="Cerrado"/>
    <d v="2019-12-27T11:09:15"/>
    <d v="2019-12-27T00:00:00"/>
    <m/>
    <m/>
    <n v="1011000015912"/>
    <s v="TELCONET - Quito"/>
    <m/>
  </r>
  <r>
    <s v="mega-nvela-i"/>
    <s v="Activo"/>
    <m/>
    <n v="1791287541001"/>
    <m/>
    <m/>
    <x v="0"/>
    <m/>
    <n v="16036088"/>
    <n v="16284454"/>
    <s v="Pago"/>
    <s v="001-007-0277400"/>
    <n v="6252.75"/>
    <s v="RETENCION FUENTE 1%"/>
    <n v="1011000015912"/>
    <m/>
    <s v="RF 203589"/>
    <m/>
    <m/>
    <m/>
    <s v="Factura"/>
    <s v="002-011-000203589"/>
    <d v="2019-12-17T00:00:00"/>
    <s v="ANA CRISTINA LINCANGO TENORIO"/>
    <s v="Cerrado"/>
    <d v="2019-12-27T11:09:15"/>
    <d v="2019-12-27T00:00:00"/>
    <m/>
    <m/>
    <n v="1011000015912"/>
    <s v="TELCONET - Quito"/>
    <m/>
  </r>
  <r>
    <s v="mega-nvela-i"/>
    <s v="Activo"/>
    <m/>
    <n v="1791287541001"/>
    <m/>
    <m/>
    <x v="0"/>
    <m/>
    <n v="16036077"/>
    <n v="16284442"/>
    <s v="Pago"/>
    <s v="001-007-0277399"/>
    <n v="6482.1"/>
    <s v="RETENCION FUENTE 1%"/>
    <n v="1011000015913"/>
    <m/>
    <s v="RF 203576"/>
    <m/>
    <m/>
    <m/>
    <s v="Factura"/>
    <s v="002-011-000203576"/>
    <d v="2019-12-16T00:00:00"/>
    <s v="ANA CRISTINA LINCANGO TENORIO"/>
    <s v="Cerrado"/>
    <d v="2019-12-27T11:07:49"/>
    <d v="2019-12-27T00:00:00"/>
    <m/>
    <m/>
    <n v="1011000015913"/>
    <s v="TELCONET - Quito"/>
    <m/>
  </r>
  <r>
    <s v="mega-nvela-i"/>
    <s v="Activo"/>
    <m/>
    <n v="1791287541001"/>
    <m/>
    <m/>
    <x v="0"/>
    <m/>
    <n v="16036077"/>
    <n v="16284443"/>
    <s v="Pago"/>
    <s v="001-007-0277399"/>
    <n v="7778.52"/>
    <s v="RETENCION IVA 10%"/>
    <n v="1011000015913"/>
    <m/>
    <s v="IVA 203576"/>
    <m/>
    <m/>
    <m/>
    <s v="Factura"/>
    <s v="002-011-000203576"/>
    <d v="2019-12-16T00:00:00"/>
    <s v="ANA CRISTINA LINCANGO TENORIO"/>
    <s v="Cerrado"/>
    <d v="2019-12-27T11:07:49"/>
    <d v="2019-12-27T00:00:00"/>
    <m/>
    <m/>
    <n v="1011000015913"/>
    <s v="TELCONET - Quito"/>
    <m/>
  </r>
  <r>
    <s v="mega-nvela-i"/>
    <s v="Activo"/>
    <m/>
    <n v="1791287541001"/>
    <m/>
    <m/>
    <x v="0"/>
    <m/>
    <n v="16036068"/>
    <n v="16284433"/>
    <s v="Pago"/>
    <s v="001-007-0277398"/>
    <n v="380.22"/>
    <s v="RETENCION IVA 10%"/>
    <n v="1011000015914"/>
    <m/>
    <s v="IVA 203577"/>
    <m/>
    <m/>
    <m/>
    <s v="Factura"/>
    <s v="002-011-000203577"/>
    <d v="2019-12-16T00:00:00"/>
    <s v="ANA CRISTINA LINCANGO TENORIO"/>
    <s v="Cerrado"/>
    <d v="2019-12-27T11:05:43"/>
    <d v="2019-12-27T00:00:00"/>
    <m/>
    <m/>
    <n v="1011000015914"/>
    <s v="TELCONET - Quito"/>
    <m/>
  </r>
  <r>
    <s v="mega-nvela-i"/>
    <s v="Activo"/>
    <m/>
    <n v="1791287541001"/>
    <m/>
    <m/>
    <x v="0"/>
    <m/>
    <n v="16036068"/>
    <n v="16284432"/>
    <s v="Pago"/>
    <s v="001-007-0277398"/>
    <n v="316.85000000000002"/>
    <s v="RETENCION FUENTE 1%"/>
    <n v="1011000015914"/>
    <m/>
    <s v="RF 203577"/>
    <m/>
    <m/>
    <m/>
    <s v="Factura"/>
    <s v="002-011-000203577"/>
    <d v="2019-12-16T00:00:00"/>
    <s v="ANA CRISTINA LINCANGO TENORIO"/>
    <s v="Cerrado"/>
    <d v="2019-12-27T11:05:43"/>
    <d v="2019-12-27T00:00:00"/>
    <m/>
    <m/>
    <n v="1011000015914"/>
    <s v="TELCONET - Quito"/>
    <m/>
  </r>
  <r>
    <s v="mega-nvela-i"/>
    <s v="Activo"/>
    <m/>
    <n v="1791287541001"/>
    <m/>
    <m/>
    <x v="0"/>
    <m/>
    <n v="16036051"/>
    <n v="16284395"/>
    <s v="Pago"/>
    <s v="001-007-0277397"/>
    <n v="4106.67"/>
    <s v="RETENCION IVA 20%"/>
    <n v="1011000015900"/>
    <m/>
    <s v="IVA 203367"/>
    <m/>
    <m/>
    <m/>
    <s v="Factura"/>
    <s v="002-011-000203367"/>
    <d v="2019-12-12T00:00:00"/>
    <s v="ANA CRISTINA LINCANGO TENORIO"/>
    <s v="Cerrado"/>
    <d v="2019-12-27T11:04:33"/>
    <d v="2019-12-27T00:00:00"/>
    <m/>
    <m/>
    <n v="1011000015900"/>
    <s v="TELCONET - Quito"/>
    <m/>
  </r>
  <r>
    <s v="mega-nvela-i"/>
    <s v="Activo"/>
    <m/>
    <n v="1791287541001"/>
    <m/>
    <m/>
    <x v="0"/>
    <m/>
    <n v="16036051"/>
    <n v="16284394"/>
    <s v="Pago"/>
    <s v="001-007-0277397"/>
    <n v="3422.22"/>
    <s v="RETENCION FUENTE 2%"/>
    <n v="1011000015900"/>
    <m/>
    <s v="RF 203367"/>
    <m/>
    <m/>
    <m/>
    <s v="Factura"/>
    <s v="002-011-000203367"/>
    <d v="2019-12-12T00:00:00"/>
    <s v="ANA CRISTINA LINCANGO TENORIO"/>
    <s v="Cerrado"/>
    <d v="2019-12-27T11:04:33"/>
    <d v="2019-12-27T00:00:00"/>
    <m/>
    <m/>
    <n v="1011000015900"/>
    <s v="TELCONET - Quito"/>
    <m/>
  </r>
  <r>
    <s v="mega-nvela-i"/>
    <s v="Activo"/>
    <m/>
    <n v="1791287541001"/>
    <m/>
    <m/>
    <x v="0"/>
    <m/>
    <n v="16035904"/>
    <n v="16284386"/>
    <s v="Pago"/>
    <s v="001-007-0277396"/>
    <n v="300"/>
    <s v="RETENCION FUENTE 2%"/>
    <n v="1011000015899"/>
    <m/>
    <s v="RF 203608"/>
    <m/>
    <m/>
    <m/>
    <s v="Factura"/>
    <s v="002-011-000203608"/>
    <d v="2019-12-17T00:00:00"/>
    <s v="ANA CRISTINA LINCANGO TENORIO"/>
    <s v="Cerrado"/>
    <d v="2019-12-27T11:03:18"/>
    <d v="2019-12-27T00:00:00"/>
    <m/>
    <m/>
    <n v="1011000015899"/>
    <s v="TELCONET - Quito"/>
    <m/>
  </r>
  <r>
    <s v="mega-nvela-i"/>
    <s v="Activo"/>
    <m/>
    <n v="1791287541001"/>
    <m/>
    <m/>
    <x v="0"/>
    <m/>
    <n v="16035904"/>
    <n v="16284387"/>
    <s v="Pago"/>
    <s v="001-007-0277396"/>
    <n v="360"/>
    <s v="RETENCION IVA 20%"/>
    <n v="1011000015899"/>
    <m/>
    <s v="IVA 203608"/>
    <m/>
    <m/>
    <m/>
    <s v="Factura"/>
    <s v="002-011-000203608"/>
    <d v="2019-12-17T00:00:00"/>
    <s v="ANA CRISTINA LINCANGO TENORIO"/>
    <s v="Cerrado"/>
    <d v="2019-12-27T11:03:18"/>
    <d v="2019-12-27T00:00:00"/>
    <m/>
    <m/>
    <n v="1011000015899"/>
    <s v="TELCONET - Quito"/>
    <m/>
  </r>
  <r>
    <s v="megadatos-datacenter"/>
    <s v="Activo"/>
    <s v="De los Aceitunos E5-180 y Eloy Alfaro"/>
    <n v="1791287541001"/>
    <m/>
    <m/>
    <x v="0"/>
    <m/>
    <n v="16016933"/>
    <n v="16265024"/>
    <s v="Pago"/>
    <s v="001-007-0277156"/>
    <n v="435.98"/>
    <s v="RETENCION FUENTE 2%"/>
    <n v="1011000015785"/>
    <m/>
    <s v="RF 203580"/>
    <m/>
    <m/>
    <m/>
    <s v="Factura"/>
    <s v="002-011-000203580"/>
    <d v="2019-12-16T00:00:00"/>
    <s v="ANA CRISTINA LINCANGO TENORIO"/>
    <s v="Cerrado"/>
    <d v="2019-12-26T09:40:06"/>
    <d v="2019-12-23T00:00:00"/>
    <m/>
    <m/>
    <n v="1011000015785"/>
    <s v="TELCONET - Quito"/>
    <m/>
  </r>
  <r>
    <s v="megadatos-datacenter"/>
    <s v="Activo"/>
    <s v="De los Aceitunos E5-180 y Eloy Alfaro"/>
    <n v="1791287541001"/>
    <m/>
    <m/>
    <x v="0"/>
    <m/>
    <n v="16016933"/>
    <n v="16265025"/>
    <s v="Pago"/>
    <s v="001-007-0277156"/>
    <n v="523.16999999999996"/>
    <s v="RETENCION IVA 20%"/>
    <n v="1011000015785"/>
    <m/>
    <s v="IVA 203580"/>
    <m/>
    <m/>
    <m/>
    <s v="Factura"/>
    <s v="002-011-000203580"/>
    <d v="2019-12-16T00:00:00"/>
    <s v="ANA CRISTINA LINCANGO TENORIO"/>
    <s v="Cerrado"/>
    <d v="2019-12-26T09:40:06"/>
    <d v="2019-12-23T00:00:00"/>
    <m/>
    <m/>
    <n v="1011000015785"/>
    <s v="TELCONET - Quito"/>
    <m/>
  </r>
  <r>
    <s v="megadatos-datacenter"/>
    <s v="Activo"/>
    <s v="De los Aceitunos E5-180 y Eloy Alfaro"/>
    <n v="1791287541001"/>
    <m/>
    <m/>
    <x v="0"/>
    <m/>
    <n v="16016918"/>
    <n v="16265008"/>
    <s v="Pago"/>
    <s v="001-007-0277154"/>
    <n v="549.22"/>
    <s v="RETENCION IVA 20%"/>
    <n v="1011000015800"/>
    <m/>
    <s v="IVA 203582"/>
    <m/>
    <m/>
    <m/>
    <s v="Factura"/>
    <s v="002-011-000203582"/>
    <d v="2019-12-16T00:00:00"/>
    <s v="ANA CRISTINA LINCANGO TENORIO"/>
    <s v="Cerrado"/>
    <d v="2019-12-26T09:38:43"/>
    <d v="2019-12-23T00:00:00"/>
    <m/>
    <m/>
    <n v="1011000015800"/>
    <s v="TELCONET - Quito"/>
    <m/>
  </r>
  <r>
    <s v="megadatos-datacenter"/>
    <s v="Activo"/>
    <s v="De los Aceitunos E5-180 y Eloy Alfaro"/>
    <n v="1791287541001"/>
    <m/>
    <m/>
    <x v="0"/>
    <m/>
    <n v="16016918"/>
    <n v="16265007"/>
    <s v="Pago"/>
    <s v="001-007-0277154"/>
    <n v="457.68"/>
    <s v="RETENCION FUENTE 2%"/>
    <n v="1011000015800"/>
    <m/>
    <s v="RF 203582"/>
    <m/>
    <m/>
    <m/>
    <s v="Factura"/>
    <s v="002-011-000203582"/>
    <d v="2019-12-16T00:00:00"/>
    <s v="ANA CRISTINA LINCANGO TENORIO"/>
    <s v="Cerrado"/>
    <d v="2019-12-26T09:38:43"/>
    <d v="2019-12-23T00:00:00"/>
    <m/>
    <m/>
    <n v="1011000015800"/>
    <s v="TELCONET - Quito"/>
    <m/>
  </r>
  <r>
    <s v="megadatos"/>
    <s v="Activo"/>
    <m/>
    <n v="1791287541001"/>
    <m/>
    <m/>
    <x v="0"/>
    <m/>
    <n v="16016887"/>
    <n v="16264974"/>
    <s v="Pago"/>
    <s v="001-007-0277152"/>
    <n v="310.8"/>
    <s v="RETENCION FUENTE 8%"/>
    <n v="1011000015735"/>
    <m/>
    <s v="RF 203585"/>
    <m/>
    <m/>
    <m/>
    <s v="Factura"/>
    <s v="002-011-000203585"/>
    <d v="2019-12-16T00:00:00"/>
    <s v="ANA CRISTINA LINCANGO TENORIO"/>
    <s v="Cerrado"/>
    <d v="2019-12-26T09:35:40"/>
    <d v="2019-12-22T00:00:00"/>
    <m/>
    <m/>
    <n v="1011000015735"/>
    <s v="TELCONET - Quito"/>
    <m/>
  </r>
  <r>
    <s v="megadatos"/>
    <s v="Activo"/>
    <m/>
    <n v="1791287541001"/>
    <m/>
    <m/>
    <x v="0"/>
    <m/>
    <n v="16016887"/>
    <n v="16264975"/>
    <s v="Pago"/>
    <s v="001-007-0277152"/>
    <n v="93.24"/>
    <s v="RETENCION IVA 20%"/>
    <n v="1011000015735"/>
    <m/>
    <s v="IVA 203585"/>
    <m/>
    <m/>
    <m/>
    <s v="Factura"/>
    <s v="002-011-000203585"/>
    <d v="2019-12-16T00:00:00"/>
    <s v="ANA CRISTINA LINCANGO TENORIO"/>
    <s v="Cerrado"/>
    <d v="2019-12-26T09:35:40"/>
    <d v="2019-12-22T00:00:00"/>
    <m/>
    <m/>
    <n v="1011000015735"/>
    <s v="TELCONET - Quito"/>
    <m/>
  </r>
  <r>
    <s v="mega-nvela-i"/>
    <s v="Activo"/>
    <m/>
    <n v="1791287541001"/>
    <m/>
    <m/>
    <x v="0"/>
    <m/>
    <n v="16016667"/>
    <n v="16264753"/>
    <s v="Pago"/>
    <s v="001-007-0277151"/>
    <n v="7415.32"/>
    <s v="RETENCION FUENTE 2%"/>
    <n v="1011000015778"/>
    <m/>
    <s v="RF 203265"/>
    <m/>
    <m/>
    <m/>
    <s v="Factura"/>
    <s v="002-011-000203265"/>
    <d v="2019-12-11T00:00:00"/>
    <s v="ANA CRISTINA LINCANGO TENORIO"/>
    <s v="Cerrado"/>
    <d v="2019-12-26T09:25:59"/>
    <d v="2019-12-23T00:00:00"/>
    <m/>
    <m/>
    <n v="1011000015778"/>
    <s v="TELCONET - Quito"/>
    <m/>
  </r>
  <r>
    <s v="mega-nvela-i"/>
    <s v="Activo"/>
    <m/>
    <n v="1791287541001"/>
    <m/>
    <m/>
    <x v="0"/>
    <m/>
    <n v="16016667"/>
    <n v="16264754"/>
    <s v="Pago"/>
    <s v="001-007-0277151"/>
    <n v="8898.3799999999992"/>
    <s v="RETENCION IVA 20%"/>
    <n v="1011000015778"/>
    <m/>
    <s v="IVA 203265"/>
    <m/>
    <m/>
    <m/>
    <s v="Factura"/>
    <s v="002-011-000203265"/>
    <d v="2019-12-11T00:00:00"/>
    <s v="ANA CRISTINA LINCANGO TENORIO"/>
    <s v="Cerrado"/>
    <d v="2019-12-26T09:25:59"/>
    <d v="2019-12-23T00:00:00"/>
    <m/>
    <m/>
    <n v="1011000015778"/>
    <s v="TELCONET - Quito"/>
    <m/>
  </r>
  <r>
    <s v="mega-nvela-i"/>
    <s v="Activo"/>
    <m/>
    <n v="1791287541001"/>
    <m/>
    <m/>
    <x v="0"/>
    <m/>
    <n v="16016662"/>
    <n v="16264747"/>
    <s v="Pago"/>
    <s v="001-007-0277150"/>
    <n v="5350.8"/>
    <s v="RETENCION FUENTE 2%"/>
    <n v="1011000015779"/>
    <m/>
    <s v="RF 203574"/>
    <m/>
    <m/>
    <m/>
    <s v="Factura"/>
    <s v="002-011-000203574"/>
    <d v="2019-12-16T00:00:00"/>
    <s v="ANA CRISTINA LINCANGO TENORIO"/>
    <s v="Cerrado"/>
    <d v="2019-12-26T09:25:03"/>
    <d v="2019-12-23T00:00:00"/>
    <m/>
    <m/>
    <n v="1011000015779"/>
    <s v="TELCONET - Quito"/>
    <m/>
  </r>
  <r>
    <s v="mega-nvela-i"/>
    <s v="Activo"/>
    <m/>
    <n v="1791287541001"/>
    <m/>
    <m/>
    <x v="0"/>
    <m/>
    <n v="16016662"/>
    <n v="16264748"/>
    <s v="Pago"/>
    <s v="001-007-0277150"/>
    <n v="6420.96"/>
    <s v="RETENCION IVA 20%"/>
    <n v="1011000015779"/>
    <m/>
    <s v="IVA 203574"/>
    <m/>
    <m/>
    <m/>
    <s v="Factura"/>
    <s v="002-011-000203574"/>
    <d v="2019-12-16T00:00:00"/>
    <s v="ANA CRISTINA LINCANGO TENORIO"/>
    <s v="Cerrado"/>
    <d v="2019-12-26T09:25:03"/>
    <d v="2019-12-23T00:00:00"/>
    <m/>
    <m/>
    <n v="1011000015779"/>
    <s v="TELCONET - Quito"/>
    <m/>
  </r>
  <r>
    <s v="mega-nvela-i"/>
    <s v="Activo"/>
    <m/>
    <n v="1791287541001"/>
    <m/>
    <m/>
    <x v="0"/>
    <m/>
    <n v="16016651"/>
    <n v="16264716"/>
    <s v="Pago"/>
    <s v="001-007-0277149"/>
    <n v="360"/>
    <s v="RETENCION IVA 20%"/>
    <n v="1011000015780"/>
    <m/>
    <s v="IVA 203607"/>
    <m/>
    <m/>
    <m/>
    <s v="Factura"/>
    <s v="002-011-000203607"/>
    <d v="2019-12-17T00:00:00"/>
    <s v="ANA CRISTINA LINCANGO TENORIO"/>
    <s v="Cerrado"/>
    <d v="2019-12-26T09:23:51"/>
    <d v="2019-12-23T00:00:00"/>
    <m/>
    <m/>
    <n v="1011000015780"/>
    <s v="TELCONET - Quito"/>
    <m/>
  </r>
  <r>
    <s v="mega-nvela-i"/>
    <s v="Activo"/>
    <m/>
    <n v="1791287541001"/>
    <m/>
    <m/>
    <x v="0"/>
    <m/>
    <n v="16016651"/>
    <n v="16264715"/>
    <s v="Pago"/>
    <s v="001-007-0277149"/>
    <n v="300"/>
    <s v="RETENCION FUENTE 2%"/>
    <n v="1011000015780"/>
    <m/>
    <s v="RF 203607"/>
    <m/>
    <m/>
    <m/>
    <s v="Factura"/>
    <s v="002-011-000203607"/>
    <d v="2019-12-17T00:00:00"/>
    <s v="ANA CRISTINA LINCANGO TENORIO"/>
    <s v="Cerrado"/>
    <d v="2019-12-26T09:23:51"/>
    <d v="2019-12-23T00:00:00"/>
    <m/>
    <m/>
    <n v="1011000015780"/>
    <s v="TELCONET - Quito"/>
    <m/>
  </r>
  <r>
    <s v="mega-nvela-i"/>
    <s v="Activo"/>
    <m/>
    <n v="1791287541001"/>
    <m/>
    <m/>
    <x v="0"/>
    <m/>
    <n v="16016624"/>
    <n v="16264707"/>
    <s v="Pago"/>
    <s v="001-007-0277148"/>
    <n v="113.99"/>
    <s v="RETENCION FUENTE 2%"/>
    <n v="1011000015781"/>
    <m/>
    <s v="RF 203579"/>
    <m/>
    <m/>
    <m/>
    <s v="Factura"/>
    <s v="002-011-000203579"/>
    <d v="2019-12-16T00:00:00"/>
    <s v="ANA CRISTINA LINCANGO TENORIO"/>
    <s v="Cerrado"/>
    <d v="2019-12-26T09:22:48"/>
    <d v="2019-12-23T00:00:00"/>
    <m/>
    <m/>
    <n v="1011000015781"/>
    <s v="TELCONET - Quito"/>
    <m/>
  </r>
  <r>
    <s v="mega-nvela-i"/>
    <s v="Activo"/>
    <m/>
    <n v="1791287541001"/>
    <m/>
    <m/>
    <x v="0"/>
    <m/>
    <n v="16016624"/>
    <n v="16264708"/>
    <s v="Pago"/>
    <s v="001-007-0277148"/>
    <n v="136.78"/>
    <s v="RETENCION IVA 20%"/>
    <n v="1011000015781"/>
    <m/>
    <s v="IVA 203579"/>
    <m/>
    <m/>
    <m/>
    <s v="Factura"/>
    <s v="002-011-000203579"/>
    <d v="2019-12-16T00:00:00"/>
    <s v="ANA CRISTINA LINCANGO TENORIO"/>
    <s v="Cerrado"/>
    <d v="2019-12-26T09:22:48"/>
    <d v="2019-12-23T00:00:00"/>
    <m/>
    <m/>
    <n v="1011000015781"/>
    <s v="TELCONET - Quito"/>
    <m/>
  </r>
  <r>
    <s v="mega-nvela-i"/>
    <s v="Activo"/>
    <m/>
    <n v="1791287541001"/>
    <m/>
    <m/>
    <x v="0"/>
    <m/>
    <n v="16016617"/>
    <n v="16264699"/>
    <s v="Pago"/>
    <s v="001-007-0277147"/>
    <n v="16800"/>
    <s v="RETENCION IVA 20%"/>
    <n v="1011000015782"/>
    <m/>
    <s v="IVA 03575"/>
    <m/>
    <m/>
    <m/>
    <s v="Factura"/>
    <s v="002-011-000203575"/>
    <d v="2019-12-16T00:00:00"/>
    <s v="ANA CRISTINA LINCANGO TENORIO"/>
    <s v="Cerrado"/>
    <d v="2019-12-26T09:21:30"/>
    <d v="2019-12-23T00:00:00"/>
    <m/>
    <m/>
    <n v="1011000015782"/>
    <s v="TELCONET - Quito"/>
    <m/>
  </r>
  <r>
    <s v="mega-nvela-i"/>
    <s v="Activo"/>
    <m/>
    <n v="1791287541001"/>
    <m/>
    <m/>
    <x v="0"/>
    <m/>
    <n v="16016617"/>
    <n v="16264698"/>
    <s v="Pago"/>
    <s v="001-007-0277147"/>
    <n v="14000"/>
    <s v="RETENCION FUENTE 2%"/>
    <n v="1011000015782"/>
    <m/>
    <s v="RF 203575"/>
    <m/>
    <m/>
    <m/>
    <s v="Factura"/>
    <s v="002-011-000203575"/>
    <d v="2019-12-16T00:00:00"/>
    <s v="ANA CRISTINA LINCANGO TENORIO"/>
    <s v="Cerrado"/>
    <d v="2019-12-26T09:21:30"/>
    <d v="2019-12-23T00:00:00"/>
    <m/>
    <m/>
    <n v="1011000015782"/>
    <s v="TELCONET - Quito"/>
    <m/>
  </r>
  <r>
    <s v="mega-nvela-i"/>
    <s v="Activo"/>
    <m/>
    <n v="1791287541001"/>
    <m/>
    <m/>
    <x v="0"/>
    <m/>
    <n v="16016555"/>
    <n v="16264615"/>
    <s v="Pago"/>
    <s v="001-007-0277146"/>
    <n v="52.05"/>
    <s v="RETENCION FUENTE 2%"/>
    <n v="1011000015783"/>
    <m/>
    <s v="RF 203578"/>
    <m/>
    <m/>
    <m/>
    <s v="Factura"/>
    <s v="002-011-000203578"/>
    <d v="2019-12-16T00:00:00"/>
    <s v="ANA CRISTINA LINCANGO TENORIO"/>
    <s v="Cerrado"/>
    <d v="2019-12-26T09:19:26"/>
    <d v="2019-12-23T00:00:00"/>
    <m/>
    <m/>
    <n v="1011000015783"/>
    <s v="TELCONET - Quito"/>
    <m/>
  </r>
  <r>
    <s v="mega-nvela-i"/>
    <s v="Activo"/>
    <m/>
    <n v="1791287541001"/>
    <m/>
    <m/>
    <x v="0"/>
    <m/>
    <n v="16016555"/>
    <n v="16264616"/>
    <s v="Pago"/>
    <s v="001-007-0277146"/>
    <n v="62.46"/>
    <s v="RETENCION IVA 20%"/>
    <n v="1011000015783"/>
    <m/>
    <s v="IVA 203578"/>
    <m/>
    <m/>
    <m/>
    <s v="Factura"/>
    <s v="002-011-000203578"/>
    <d v="2019-12-16T00:00:00"/>
    <s v="ANA CRISTINA LINCANGO TENORIO"/>
    <s v="Cerrado"/>
    <d v="2019-12-26T09:19:26"/>
    <d v="2019-12-23T00:00:00"/>
    <m/>
    <m/>
    <n v="1011000015783"/>
    <s v="TELCONET - Quito"/>
    <m/>
  </r>
  <r>
    <s v="mega-nvela-i"/>
    <s v="Activo"/>
    <m/>
    <n v="1791287541001"/>
    <m/>
    <m/>
    <x v="0"/>
    <m/>
    <n v="16016516"/>
    <n v="16264575"/>
    <s v="Pago"/>
    <s v="001-007-0277145"/>
    <n v="392.7"/>
    <s v="RETENCION FUENTE 2%"/>
    <n v="1011000015784"/>
    <m/>
    <s v="RF 203475"/>
    <m/>
    <m/>
    <m/>
    <s v="Factura"/>
    <s v="002-011-000203475"/>
    <d v="2019-12-13T00:00:00"/>
    <s v="ANA CRISTINA LINCANGO TENORIO"/>
    <s v="Cerrado"/>
    <d v="2019-12-26T09:16:31"/>
    <d v="2019-12-23T00:00:00"/>
    <m/>
    <m/>
    <n v="1011000015784"/>
    <s v="TELCONET - Quito"/>
    <m/>
  </r>
  <r>
    <s v="mega-nvela-i"/>
    <s v="Activo"/>
    <m/>
    <n v="1791287541001"/>
    <m/>
    <m/>
    <x v="0"/>
    <m/>
    <n v="16016516"/>
    <n v="16264576"/>
    <s v="Pago"/>
    <s v="001-007-0277145"/>
    <n v="471.24"/>
    <s v="RETENCION IVA 20%"/>
    <n v="1011000015784"/>
    <m/>
    <s v="IVA 203475"/>
    <m/>
    <m/>
    <m/>
    <s v="Factura"/>
    <s v="002-011-000203475"/>
    <d v="2019-12-13T00:00:00"/>
    <s v="ANA CRISTINA LINCANGO TENORIO"/>
    <s v="Cerrado"/>
    <d v="2019-12-26T09:16:31"/>
    <d v="2019-12-23T00:00:00"/>
    <m/>
    <m/>
    <n v="1011000015784"/>
    <s v="TELCONET - Quito"/>
    <m/>
  </r>
  <r>
    <s v="mega-nvela-i"/>
    <s v="Activo"/>
    <m/>
    <n v="1791287541001"/>
    <m/>
    <m/>
    <x v="0"/>
    <m/>
    <n v="16016489"/>
    <n v="16264568"/>
    <s v="Pago"/>
    <s v="001-007-0277144"/>
    <n v="3976.32"/>
    <s v="RETENCION IVA 20%"/>
    <n v="1011000015786"/>
    <m/>
    <s v="IVA 203476"/>
    <m/>
    <m/>
    <m/>
    <s v="Factura"/>
    <s v="002-011-000203476"/>
    <d v="2019-12-13T00:00:00"/>
    <s v="ANA CRISTINA LINCANGO TENORIO"/>
    <s v="Cerrado"/>
    <d v="2019-12-26T09:15:15"/>
    <d v="2019-12-23T00:00:00"/>
    <m/>
    <m/>
    <n v="1011000015786"/>
    <s v="TELCONET - Quito"/>
    <m/>
  </r>
  <r>
    <s v="mega-nvela-i"/>
    <s v="Activo"/>
    <m/>
    <n v="1791287541001"/>
    <m/>
    <m/>
    <x v="0"/>
    <m/>
    <n v="16016489"/>
    <n v="16264567"/>
    <s v="Pago"/>
    <s v="001-007-0277144"/>
    <n v="3313.6"/>
    <s v="RETENCION FUENTE 2%"/>
    <n v="1011000015786"/>
    <m/>
    <s v="RF 203476"/>
    <m/>
    <m/>
    <m/>
    <s v="Factura"/>
    <s v="002-011-000203476"/>
    <d v="2019-12-13T00:00:00"/>
    <s v="ANA CRISTINA LINCANGO TENORIO"/>
    <s v="Cerrado"/>
    <d v="2019-12-26T09:15:15"/>
    <d v="2019-12-23T00:00:00"/>
    <m/>
    <m/>
    <n v="1011000015786"/>
    <s v="TELCONET - Quito"/>
    <m/>
  </r>
  <r>
    <s v="mega-nvela-i"/>
    <s v="Activo"/>
    <m/>
    <n v="1791287541001"/>
    <m/>
    <m/>
    <x v="0"/>
    <m/>
    <n v="16016479"/>
    <n v="16264557"/>
    <s v="Pago"/>
    <s v="001-007-0277143"/>
    <n v="3.67"/>
    <s v="RETENCION IVA 20%"/>
    <n v="1011000015787"/>
    <m/>
    <s v="IVA 203487"/>
    <m/>
    <m/>
    <m/>
    <s v="Factura"/>
    <s v="002-011-000203487"/>
    <d v="2019-12-13T00:00:00"/>
    <s v="ANA CRISTINA LINCANGO TENORIO"/>
    <s v="Cerrado"/>
    <d v="2019-12-26T09:13:09"/>
    <d v="2019-12-23T00:00:00"/>
    <m/>
    <m/>
    <n v="1011000015787"/>
    <s v="TELCONET - Quito"/>
    <m/>
  </r>
  <r>
    <s v="mega-nvela-i"/>
    <s v="Activo"/>
    <m/>
    <n v="1791287541001"/>
    <m/>
    <m/>
    <x v="0"/>
    <m/>
    <n v="16016479"/>
    <n v="16264556"/>
    <s v="Pago"/>
    <s v="001-007-0277143"/>
    <n v="3.06"/>
    <s v="RETENCION FUENTE 2%"/>
    <n v="1011000015787"/>
    <m/>
    <s v="RF 203487"/>
    <m/>
    <m/>
    <m/>
    <s v="Factura"/>
    <s v="002-011-000203487"/>
    <d v="2019-12-13T00:00:00"/>
    <s v="ANA CRISTINA LINCANGO TENORIO"/>
    <s v="Cerrado"/>
    <d v="2019-12-26T09:13:09"/>
    <d v="2019-12-23T00:00:00"/>
    <m/>
    <m/>
    <n v="1011000015787"/>
    <s v="TELCONET - Quito"/>
    <m/>
  </r>
  <r>
    <s v="mega-nvela-i"/>
    <s v="Activo"/>
    <m/>
    <n v="1791287541001"/>
    <m/>
    <m/>
    <x v="0"/>
    <m/>
    <n v="16013853"/>
    <n v="16261899"/>
    <s v="Pago"/>
    <s v="001-007-0277140"/>
    <n v="86.62"/>
    <s v="RETENCION IVA 20%"/>
    <n v="1011000015789"/>
    <m/>
    <s v="IVA 203587"/>
    <m/>
    <m/>
    <m/>
    <s v="Factura"/>
    <s v="002-011-000203587"/>
    <d v="2019-12-16T00:00:00"/>
    <s v="ANA CRISTINA LINCANGO TENORIO"/>
    <s v="Cerrado"/>
    <d v="2019-12-24T16:16:45"/>
    <d v="2019-12-23T00:00:00"/>
    <m/>
    <m/>
    <n v="1011000015789"/>
    <s v="TELCONET - Quito"/>
    <m/>
  </r>
  <r>
    <s v="mega-nvela-i"/>
    <s v="Activo"/>
    <m/>
    <n v="1791287541001"/>
    <m/>
    <m/>
    <x v="0"/>
    <m/>
    <n v="16013853"/>
    <n v="16261898"/>
    <s v="Pago"/>
    <s v="001-007-0277140"/>
    <n v="72.180000000000007"/>
    <s v="RETENCION FUENTE 2%"/>
    <n v="1011000015789"/>
    <m/>
    <s v="RF 203587"/>
    <m/>
    <m/>
    <m/>
    <s v="Factura"/>
    <s v="002-011-000203587"/>
    <d v="2019-12-16T00:00:00"/>
    <s v="ANA CRISTINA LINCANGO TENORIO"/>
    <s v="Cerrado"/>
    <d v="2019-12-24T16:16:45"/>
    <d v="2019-12-23T00:00:00"/>
    <m/>
    <m/>
    <n v="1011000015789"/>
    <s v="TELCONET - Quito"/>
    <m/>
  </r>
  <r>
    <s v="mega-nvela-i"/>
    <s v="Activo"/>
    <m/>
    <n v="1791287541001"/>
    <m/>
    <m/>
    <x v="0"/>
    <m/>
    <n v="16013851"/>
    <n v="16261895"/>
    <s v="Pago"/>
    <s v="001-007-0277139"/>
    <n v="2053.13"/>
    <s v="RETENCION FUENTE 2%"/>
    <n v="1011000015788"/>
    <m/>
    <s v="RF 203363"/>
    <m/>
    <m/>
    <m/>
    <s v="Factura"/>
    <s v="002-011-000203363"/>
    <d v="2019-12-12T00:00:00"/>
    <s v="ANA CRISTINA LINCANGO TENORIO"/>
    <s v="Cerrado"/>
    <d v="2019-12-24T16:15:31"/>
    <d v="2019-12-23T00:00:00"/>
    <m/>
    <m/>
    <n v="1011000015788"/>
    <s v="TELCONET - Quito"/>
    <m/>
  </r>
  <r>
    <s v="mega-nvela-i"/>
    <s v="Activo"/>
    <m/>
    <n v="1791287541001"/>
    <m/>
    <m/>
    <x v="0"/>
    <m/>
    <n v="16013851"/>
    <n v="16261896"/>
    <s v="Pago"/>
    <s v="001-007-0277139"/>
    <n v="2463.75"/>
    <s v="RETENCION IVA 20%"/>
    <n v="1011000015788"/>
    <m/>
    <s v="IVA 203363"/>
    <m/>
    <m/>
    <m/>
    <s v="Factura"/>
    <s v="002-011-000203363"/>
    <d v="2019-12-12T00:00:00"/>
    <s v="ANA CRISTINA LINCANGO TENORIO"/>
    <s v="Cerrado"/>
    <d v="2019-12-24T16:15:31"/>
    <d v="2019-12-23T00:00:00"/>
    <m/>
    <m/>
    <n v="1011000015788"/>
    <s v="TELCONET - Quito"/>
    <m/>
  </r>
  <r>
    <s v="mega-nvela-i"/>
    <s v="Activo"/>
    <m/>
    <n v="1791287541001"/>
    <m/>
    <m/>
    <x v="0"/>
    <m/>
    <n v="16013805"/>
    <n v="16261889"/>
    <s v="Pago"/>
    <s v="001-007-0277136"/>
    <n v="67.2"/>
    <s v="RETENCION IVA 20%"/>
    <n v="1011000015790"/>
    <m/>
    <s v="IBVA 203586"/>
    <m/>
    <m/>
    <m/>
    <s v="Factura"/>
    <s v="002-011-000203586"/>
    <d v="2019-12-16T00:00:00"/>
    <s v="ANA CRISTINA LINCANGO TENORIO"/>
    <s v="Cerrado"/>
    <d v="2019-12-24T16:13:17"/>
    <d v="2019-12-23T00:00:00"/>
    <m/>
    <m/>
    <n v="1011000015790"/>
    <s v="TELCONET - Quito"/>
    <m/>
  </r>
  <r>
    <s v="mega-nvela-i"/>
    <s v="Activo"/>
    <m/>
    <n v="1791287541001"/>
    <m/>
    <m/>
    <x v="0"/>
    <m/>
    <n v="16013805"/>
    <n v="16261888"/>
    <s v="Pago"/>
    <s v="001-007-0277136"/>
    <n v="56"/>
    <s v="RETENCION FUENTE 2%"/>
    <n v="1011000015790"/>
    <m/>
    <s v="RF 203586"/>
    <m/>
    <m/>
    <m/>
    <s v="Factura"/>
    <s v="002-011-000203586"/>
    <d v="2019-12-16T00:00:00"/>
    <s v="ANA CRISTINA LINCANGO TENORIO"/>
    <s v="Cerrado"/>
    <d v="2019-12-24T16:13:16"/>
    <d v="2019-12-23T00:00:00"/>
    <m/>
    <m/>
    <n v="1011000015790"/>
    <s v="TELCONET - Quito"/>
    <m/>
  </r>
  <r>
    <s v="mega-nvela-i"/>
    <s v="Activo"/>
    <m/>
    <n v="1791287541001"/>
    <m/>
    <m/>
    <x v="0"/>
    <m/>
    <n v="16013802"/>
    <n v="16261885"/>
    <s v="Pago"/>
    <s v="001-007-0277134"/>
    <n v="1504.9"/>
    <s v="RETENCION IVA 20%"/>
    <n v="1011000015791"/>
    <m/>
    <s v="IVA 203640"/>
    <m/>
    <m/>
    <m/>
    <s v="Factura"/>
    <s v="002-011-000203640"/>
    <d v="2019-12-18T00:00:00"/>
    <s v="ANA CRISTINA LINCANGO TENORIO"/>
    <s v="Cerrado"/>
    <d v="2019-12-24T16:11:01"/>
    <d v="2019-12-23T00:00:00"/>
    <m/>
    <m/>
    <n v="1011000015791"/>
    <s v="TELCONET - Quito"/>
    <m/>
  </r>
  <r>
    <s v="mega-nvela-i"/>
    <s v="Activo"/>
    <m/>
    <n v="1791287541001"/>
    <m/>
    <m/>
    <x v="0"/>
    <m/>
    <n v="16013802"/>
    <n v="16261884"/>
    <s v="Pago"/>
    <s v="001-007-0277134"/>
    <n v="1254.08"/>
    <s v="RETENCION FUENTE 2%"/>
    <n v="1011000015791"/>
    <m/>
    <s v="RF 203640"/>
    <m/>
    <m/>
    <m/>
    <s v="Factura"/>
    <s v="002-011-000203640"/>
    <d v="2019-12-18T00:00:00"/>
    <s v="ANA CRISTINA LINCANGO TENORIO"/>
    <s v="Cerrado"/>
    <d v="2019-12-24T16:11:01"/>
    <d v="2019-12-23T00:00:00"/>
    <m/>
    <m/>
    <n v="1011000015791"/>
    <s v="TELCONET - Quito"/>
    <m/>
  </r>
  <r>
    <s v="mega-nvela-i"/>
    <s v="Activo"/>
    <m/>
    <n v="1791287541001"/>
    <m/>
    <m/>
    <x v="0"/>
    <m/>
    <n v="16013745"/>
    <n v="16261782"/>
    <s v="Pago"/>
    <s v="001-007-0277125"/>
    <n v="90"/>
    <s v="RETENCION FUENTE 2%"/>
    <n v="1011000015792"/>
    <m/>
    <s v="RF 203641"/>
    <m/>
    <m/>
    <m/>
    <s v="Factura"/>
    <s v="002-011-000203641"/>
    <d v="2019-12-18T00:00:00"/>
    <s v="ANA CRISTINA LINCANGO TENORIO"/>
    <s v="Cerrado"/>
    <d v="2019-12-24T16:00:54"/>
    <d v="2019-12-23T00:00:00"/>
    <m/>
    <m/>
    <n v="1011000015792"/>
    <s v="TELCONET - Quito"/>
    <m/>
  </r>
  <r>
    <s v="mega-nvela-i"/>
    <s v="Activo"/>
    <m/>
    <n v="1791287541001"/>
    <m/>
    <m/>
    <x v="0"/>
    <m/>
    <n v="16013745"/>
    <n v="16261783"/>
    <s v="Pago"/>
    <s v="001-007-0277125"/>
    <n v="108"/>
    <s v="RETENCION IVA 20%"/>
    <n v="1011000015792"/>
    <m/>
    <s v="IVA 203641"/>
    <m/>
    <m/>
    <m/>
    <s v="Factura"/>
    <s v="002-011-000203641"/>
    <d v="2019-12-18T00:00:00"/>
    <s v="ANA CRISTINA LINCANGO TENORIO"/>
    <s v="Cerrado"/>
    <d v="2019-12-24T16:00:54"/>
    <d v="2019-12-23T00:00:00"/>
    <m/>
    <m/>
    <n v="1011000015792"/>
    <s v="TELCONET - Quito"/>
    <m/>
  </r>
  <r>
    <s v="mega-nvela-i"/>
    <s v="Activo"/>
    <m/>
    <n v="1791287541001"/>
    <m/>
    <m/>
    <x v="0"/>
    <m/>
    <n v="16013739"/>
    <n v="16261773"/>
    <s v="Pago"/>
    <s v="001-007-0277123"/>
    <n v="3.89"/>
    <s v="RETENCION IVA 20%"/>
    <n v="1011000015795"/>
    <m/>
    <s v="IVA 203485"/>
    <m/>
    <m/>
    <m/>
    <s v="Factura"/>
    <s v="002-011-000203485"/>
    <d v="2019-12-13T00:00:00"/>
    <s v="ANA CRISTINA LINCANGO TENORIO"/>
    <s v="Cerrado"/>
    <d v="2019-12-24T15:59:03"/>
    <d v="2019-12-23T00:00:00"/>
    <m/>
    <m/>
    <n v="1011000015795"/>
    <s v="TELCONET - Quito"/>
    <m/>
  </r>
  <r>
    <s v="mega-nvela-i"/>
    <s v="Activo"/>
    <m/>
    <n v="1791287541001"/>
    <m/>
    <m/>
    <x v="0"/>
    <m/>
    <n v="16013739"/>
    <n v="16261772"/>
    <s v="Pago"/>
    <s v="001-007-0277123"/>
    <n v="3.24"/>
    <s v="RETENCION FUENTE 2%"/>
    <n v="1011000015795"/>
    <m/>
    <s v="RF 203485"/>
    <m/>
    <m/>
    <m/>
    <s v="Factura"/>
    <s v="002-011-000203485"/>
    <d v="2019-12-13T00:00:00"/>
    <s v="ANA CRISTINA LINCANGO TENORIO"/>
    <s v="Cerrado"/>
    <d v="2019-12-24T15:59:03"/>
    <d v="2019-12-23T00:00:00"/>
    <m/>
    <m/>
    <n v="1011000015795"/>
    <s v="TELCONET - Quito"/>
    <m/>
  </r>
  <r>
    <s v="mega-nvela-i"/>
    <s v="Activo"/>
    <m/>
    <n v="1791287541001"/>
    <m/>
    <m/>
    <x v="0"/>
    <m/>
    <n v="16013737"/>
    <n v="16261770"/>
    <s v="Pago"/>
    <s v="001-007-0277122"/>
    <n v="411.84"/>
    <s v="RETENCION IVA 20%"/>
    <n v="1011000015794"/>
    <m/>
    <s v="IVA 203639"/>
    <m/>
    <m/>
    <m/>
    <s v="Factura"/>
    <s v="002-011-000203639"/>
    <d v="2019-12-18T00:00:00"/>
    <s v="ANA CRISTINA LINCANGO TENORIO"/>
    <s v="Cerrado"/>
    <d v="2019-12-24T15:57:53"/>
    <d v="2019-12-23T00:00:00"/>
    <m/>
    <m/>
    <n v="1011000015794"/>
    <s v="TELCONET - Quito"/>
    <m/>
  </r>
  <r>
    <s v="mega-nvela-i"/>
    <s v="Activo"/>
    <m/>
    <n v="1791287541001"/>
    <m/>
    <m/>
    <x v="0"/>
    <m/>
    <n v="16013737"/>
    <n v="16261769"/>
    <s v="Pago"/>
    <s v="001-007-0277122"/>
    <n v="343.2"/>
    <s v="RETENCION FUENTE 2%"/>
    <n v="1011000015794"/>
    <m/>
    <s v="RF 203639"/>
    <m/>
    <m/>
    <m/>
    <s v="Factura"/>
    <s v="002-011-000203639"/>
    <d v="2019-12-18T00:00:00"/>
    <s v="ANA CRISTINA LINCANGO TENORIO"/>
    <s v="Cerrado"/>
    <d v="2019-12-24T15:57:53"/>
    <d v="2019-12-23T00:00:00"/>
    <m/>
    <m/>
    <n v="1011000015794"/>
    <s v="TELCONET - Quito"/>
    <m/>
  </r>
  <r>
    <s v="mega-nvela-i"/>
    <s v="Activo"/>
    <m/>
    <n v="1791287541001"/>
    <m/>
    <m/>
    <x v="0"/>
    <m/>
    <n v="16013731"/>
    <n v="16261761"/>
    <s v="Pago"/>
    <s v="001-007-0277117"/>
    <n v="6546.24"/>
    <s v="RETENCION IVA 20%"/>
    <n v="1011000015797"/>
    <m/>
    <s v="IVA 203481"/>
    <m/>
    <m/>
    <m/>
    <s v="Factura"/>
    <s v="002-011-000203481"/>
    <d v="2019-12-13T00:00:00"/>
    <s v="ANA CRISTINA LINCANGO TENORIO"/>
    <s v="Cerrado"/>
    <d v="2019-12-24T15:56:47"/>
    <d v="2019-12-23T00:00:00"/>
    <m/>
    <m/>
    <n v="1011000015797"/>
    <s v="TELCONET - Quito"/>
    <m/>
  </r>
  <r>
    <s v="mega-nvela-i"/>
    <s v="Activo"/>
    <m/>
    <n v="1791287541001"/>
    <m/>
    <m/>
    <x v="0"/>
    <m/>
    <n v="16013731"/>
    <n v="16261760"/>
    <s v="Pago"/>
    <s v="001-007-0277117"/>
    <n v="5455.2"/>
    <s v="RETENCION FUENTE 2%"/>
    <n v="1011000015797"/>
    <m/>
    <s v="RF 203481"/>
    <m/>
    <m/>
    <m/>
    <s v="Factura"/>
    <s v="002-011-000203481"/>
    <d v="2019-12-13T00:00:00"/>
    <s v="ANA CRISTINA LINCANGO TENORIO"/>
    <s v="Cerrado"/>
    <d v="2019-12-24T15:56:47"/>
    <d v="2019-12-23T00:00:00"/>
    <m/>
    <m/>
    <n v="1011000015797"/>
    <s v="TELCONET - Quito"/>
    <m/>
  </r>
  <r>
    <s v="mega-nvela-i"/>
    <s v="Activo"/>
    <m/>
    <n v="1791287541001"/>
    <m/>
    <m/>
    <x v="0"/>
    <m/>
    <n v="16013698"/>
    <n v="16261683"/>
    <s v="Pago"/>
    <s v="001-007-0277112"/>
    <n v="7518"/>
    <s v="RETENCION FUENTE 2%"/>
    <n v="1011000015796"/>
    <m/>
    <s v="RF 203480"/>
    <m/>
    <m/>
    <m/>
    <s v="Factura"/>
    <s v="002-011-000203480"/>
    <d v="2019-12-13T00:00:00"/>
    <s v="ANA CRISTINA LINCANGO TENORIO"/>
    <s v="Cerrado"/>
    <d v="2019-12-24T15:55:05"/>
    <d v="2019-12-23T00:00:00"/>
    <m/>
    <m/>
    <n v="1011000015796"/>
    <s v="TELCONET - Quito"/>
    <m/>
  </r>
  <r>
    <s v="mega-nvela-i"/>
    <s v="Activo"/>
    <m/>
    <n v="1791287541001"/>
    <m/>
    <m/>
    <x v="0"/>
    <m/>
    <n v="16013698"/>
    <n v="16261744"/>
    <s v="Pago"/>
    <s v="001-007-0277112"/>
    <n v="9021.6"/>
    <s v="RETENCION IVA 20%"/>
    <n v="1011000015796"/>
    <m/>
    <s v="IVA 203480"/>
    <m/>
    <m/>
    <m/>
    <s v="Factura"/>
    <s v="002-011-000203480"/>
    <d v="2019-12-13T00:00:00"/>
    <s v="ANA CRISTINA LINCANGO TENORIO"/>
    <s v="Cerrado"/>
    <d v="2019-12-24T15:55:05"/>
    <d v="2019-12-23T00:00:00"/>
    <m/>
    <m/>
    <n v="1011000015796"/>
    <s v="TELCONET - Quito"/>
    <m/>
  </r>
  <r>
    <s v="mega-nvela-i"/>
    <s v="Activo"/>
    <m/>
    <n v="1791287541001"/>
    <m/>
    <m/>
    <x v="0"/>
    <m/>
    <n v="16013697"/>
    <n v="16261681"/>
    <s v="Pago"/>
    <s v="001-007-0277109"/>
    <n v="5455.2"/>
    <s v="RETENCION FUENTE 2%"/>
    <n v="1011000015798"/>
    <m/>
    <s v="RF 203482"/>
    <m/>
    <m/>
    <m/>
    <s v="Factura"/>
    <s v="002-011-000203482"/>
    <d v="2019-12-13T00:00:00"/>
    <s v="ANA CRISTINA LINCANGO TENORIO"/>
    <s v="Cerrado"/>
    <d v="2019-12-24T15:53:20"/>
    <d v="2019-12-23T00:00:00"/>
    <m/>
    <m/>
    <n v="1011000015798"/>
    <s v="TELCONET - Quito"/>
    <m/>
  </r>
  <r>
    <s v="mega-nvela-i"/>
    <s v="Activo"/>
    <m/>
    <n v="1791287541001"/>
    <m/>
    <m/>
    <x v="0"/>
    <m/>
    <n v="16013697"/>
    <n v="16261682"/>
    <s v="Pago"/>
    <s v="001-007-0277109"/>
    <n v="6546.24"/>
    <s v="RETENCION IVA 20%"/>
    <n v="1011000015798"/>
    <m/>
    <s v="IVA 203482"/>
    <m/>
    <m/>
    <m/>
    <s v="Factura"/>
    <s v="002-011-000203482"/>
    <d v="2019-12-13T00:00:00"/>
    <s v="ANA CRISTINA LINCANGO TENORIO"/>
    <s v="Cerrado"/>
    <d v="2019-12-24T15:53:20"/>
    <d v="2019-12-23T00:00:00"/>
    <m/>
    <m/>
    <n v="1011000015798"/>
    <s v="TELCONET - Quito"/>
    <m/>
  </r>
  <r>
    <s v="mega-nvela-i"/>
    <s v="Activo"/>
    <m/>
    <n v="1791287541001"/>
    <m/>
    <m/>
    <x v="0"/>
    <m/>
    <n v="16013692"/>
    <n v="16261674"/>
    <s v="Pago"/>
    <s v="001-007-0277106"/>
    <n v="1.62"/>
    <s v="RETENCION FUENTE 2%"/>
    <n v="1011000015801"/>
    <m/>
    <s v="RF 203486"/>
    <m/>
    <m/>
    <m/>
    <s v="Factura"/>
    <s v="002-011-000203486"/>
    <d v="2019-12-13T00:00:00"/>
    <s v="ANA CRISTINA LINCANGO TENORIO"/>
    <s v="Cerrado"/>
    <d v="2019-12-24T15:52:03"/>
    <d v="2019-12-23T00:00:00"/>
    <m/>
    <m/>
    <n v="1011000015801"/>
    <s v="TELCONET - Quito"/>
    <m/>
  </r>
  <r>
    <s v="mega-nvela-i"/>
    <s v="Activo"/>
    <m/>
    <n v="1791287541001"/>
    <m/>
    <m/>
    <x v="0"/>
    <m/>
    <n v="16013692"/>
    <n v="16261675"/>
    <s v="Pago"/>
    <s v="001-007-0277106"/>
    <n v="1.94"/>
    <s v="RETENCION IVA 20%"/>
    <n v="1011000015801"/>
    <m/>
    <s v="IVA 203486"/>
    <m/>
    <m/>
    <m/>
    <s v="Factura"/>
    <s v="002-011-000203486"/>
    <d v="2019-12-13T00:00:00"/>
    <s v="ANA CRISTINA LINCANGO TENORIO"/>
    <s v="Cerrado"/>
    <d v="2019-12-24T15:52:03"/>
    <d v="2019-12-23T00:00:00"/>
    <m/>
    <m/>
    <n v="1011000015801"/>
    <s v="TELCONET - Quito"/>
    <m/>
  </r>
  <r>
    <s v="mega-nvela-i"/>
    <s v="Activo"/>
    <m/>
    <n v="1791287541001"/>
    <m/>
    <m/>
    <x v="0"/>
    <m/>
    <n v="16013648"/>
    <n v="16261669"/>
    <s v="Pago"/>
    <s v="001-007-0277102"/>
    <n v="9021.6"/>
    <s v="RETENCION IVA 20%"/>
    <n v="1011000015799"/>
    <m/>
    <s v="IVA 203479"/>
    <m/>
    <m/>
    <m/>
    <s v="Factura"/>
    <s v="002-011-000203479"/>
    <d v="2019-12-13T00:00:00"/>
    <s v="ANA CRISTINA LINCANGO TENORIO"/>
    <s v="Cerrado"/>
    <d v="2019-12-24T15:50:08"/>
    <d v="2019-12-23T00:00:00"/>
    <m/>
    <m/>
    <n v="1011000015799"/>
    <s v="TELCONET - Quito"/>
    <m/>
  </r>
  <r>
    <s v="mega-nvela-i"/>
    <s v="Activo"/>
    <m/>
    <n v="1791287541001"/>
    <m/>
    <m/>
    <x v="0"/>
    <m/>
    <n v="16013648"/>
    <n v="16261668"/>
    <s v="Pago"/>
    <s v="001-007-0277102"/>
    <n v="7518"/>
    <s v="RETENCION FUENTE 2%"/>
    <n v="1011000015799"/>
    <m/>
    <s v="RF 203479"/>
    <m/>
    <m/>
    <m/>
    <s v="Factura"/>
    <s v="002-011-000203479"/>
    <d v="2019-12-13T00:00:00"/>
    <s v="ANA CRISTINA LINCANGO TENORIO"/>
    <s v="Cerrado"/>
    <d v="2019-12-24T15:50:08"/>
    <d v="2019-12-23T00:00:00"/>
    <m/>
    <m/>
    <n v="1011000015799"/>
    <s v="TELCONET - Quito"/>
    <m/>
  </r>
  <r>
    <s v="mega-nvela-i"/>
    <s v="Activo"/>
    <m/>
    <n v="1791287541001"/>
    <m/>
    <m/>
    <x v="0"/>
    <m/>
    <n v="16013645"/>
    <n v="16261664"/>
    <s v="Pago"/>
    <s v="001-007-0277099"/>
    <n v="343.2"/>
    <s v="RETENCION FUENTE 2%"/>
    <n v="1011000015805"/>
    <m/>
    <s v="RF 203638"/>
    <m/>
    <m/>
    <m/>
    <s v="Factura"/>
    <s v="002-011-000203638"/>
    <d v="2019-12-18T00:00:00"/>
    <s v="ANA CRISTINA LINCANGO TENORIO"/>
    <s v="Cerrado"/>
    <d v="2019-12-24T15:48:58"/>
    <d v="2019-12-23T00:00:00"/>
    <m/>
    <m/>
    <n v="1011000015805"/>
    <s v="TELCONET - Quito"/>
    <m/>
  </r>
  <r>
    <s v="mega-nvela-i"/>
    <s v="Activo"/>
    <m/>
    <n v="1791287541001"/>
    <m/>
    <m/>
    <x v="0"/>
    <m/>
    <n v="16013645"/>
    <n v="16261665"/>
    <s v="Pago"/>
    <s v="001-007-0277099"/>
    <n v="411.84"/>
    <s v="RETENCION IVA 20%"/>
    <n v="1011000015805"/>
    <m/>
    <s v="IVA 203638"/>
    <m/>
    <m/>
    <m/>
    <s v="Factura"/>
    <s v="002-011-000203638"/>
    <d v="2019-12-18T00:00:00"/>
    <s v="ANA CRISTINA LINCANGO TENORIO"/>
    <s v="Cerrado"/>
    <d v="2019-12-24T15:48:58"/>
    <d v="2019-12-23T00:00:00"/>
    <m/>
    <m/>
    <n v="1011000015805"/>
    <s v="TELCONET - Quito"/>
    <m/>
  </r>
  <r>
    <s v="mega-nvela-i"/>
    <s v="Activo"/>
    <m/>
    <n v="1791287541001"/>
    <m/>
    <m/>
    <x v="0"/>
    <m/>
    <n v="16013644"/>
    <n v="16261642"/>
    <s v="Pago"/>
    <s v="001-007-0277098"/>
    <n v="11520"/>
    <s v="RETENCION FUENTE 8%"/>
    <n v="1011000015807"/>
    <m/>
    <s v="RF 203484"/>
    <m/>
    <m/>
    <m/>
    <s v="Factura"/>
    <s v="002-011-000203484"/>
    <d v="2019-12-13T00:00:00"/>
    <s v="ANA CRISTINA LINCANGO TENORIO"/>
    <s v="Cerrado"/>
    <d v="2019-12-24T15:47:47"/>
    <d v="2019-12-23T00:00:00"/>
    <m/>
    <m/>
    <n v="1011000015807"/>
    <s v="TELCONET - Quito"/>
    <m/>
  </r>
  <r>
    <s v="mega-nvela-i"/>
    <s v="Activo"/>
    <m/>
    <n v="1791287541001"/>
    <m/>
    <m/>
    <x v="0"/>
    <m/>
    <n v="16013644"/>
    <n v="16261643"/>
    <s v="Pago"/>
    <s v="001-007-0277098"/>
    <n v="3456"/>
    <s v="RETENCION IVA 20%"/>
    <n v="1011000015807"/>
    <m/>
    <s v="IVA 203484"/>
    <m/>
    <m/>
    <m/>
    <s v="Factura"/>
    <s v="002-011-000203484"/>
    <d v="2019-12-13T00:00:00"/>
    <s v="ANA CRISTINA LINCANGO TENORIO"/>
    <s v="Cerrado"/>
    <d v="2019-12-24T15:47:47"/>
    <d v="2019-12-23T00:00:00"/>
    <m/>
    <m/>
    <n v="1011000015807"/>
    <s v="TELCONET - Quito"/>
    <m/>
  </r>
  <r>
    <s v="mega-nvela-i"/>
    <s v="Activo"/>
    <m/>
    <n v="1791287541001"/>
    <m/>
    <m/>
    <x v="0"/>
    <m/>
    <n v="16012648"/>
    <n v="16260599"/>
    <s v="Pago"/>
    <s v="001-007-0277064"/>
    <n v="3456"/>
    <s v="RETENCION IVA 20%"/>
    <n v="1011000015806"/>
    <m/>
    <s v="IVA 203483"/>
    <m/>
    <m/>
    <m/>
    <s v="Factura"/>
    <s v="002-011-000203483"/>
    <d v="2019-12-13T00:00:00"/>
    <s v="ANA CRISTINA LINCANGO TENORIO"/>
    <s v="Cerrado"/>
    <d v="2019-12-24T13:11:05"/>
    <d v="2019-12-23T00:00:00"/>
    <m/>
    <m/>
    <n v="1011000015806"/>
    <s v="TELCONET - Quito"/>
    <m/>
  </r>
  <r>
    <s v="mega-nvela-i"/>
    <s v="Activo"/>
    <m/>
    <n v="1791287541001"/>
    <m/>
    <m/>
    <x v="0"/>
    <m/>
    <n v="16012648"/>
    <n v="16260598"/>
    <s v="Pago"/>
    <s v="001-007-0277064"/>
    <n v="11520"/>
    <s v="RETENCION FUENTE 8%"/>
    <n v="1011000015806"/>
    <m/>
    <s v="RF 203483"/>
    <m/>
    <m/>
    <m/>
    <s v="Factura"/>
    <s v="002-011-000203483"/>
    <d v="2019-12-13T00:00:00"/>
    <s v="ANA CRISTINA LINCANGO TENORIO"/>
    <s v="Cerrado"/>
    <d v="2019-12-24T13:11:04"/>
    <d v="2019-12-23T00:00:00"/>
    <m/>
    <m/>
    <n v="1011000015806"/>
    <s v="TELCONET - Quito"/>
    <m/>
  </r>
  <r>
    <s v="mega-nvela-i"/>
    <s v="Activo"/>
    <m/>
    <n v="1791287541001"/>
    <m/>
    <m/>
    <x v="0"/>
    <m/>
    <n v="16012581"/>
    <n v="16260548"/>
    <s v="Pago"/>
    <s v="001-007-0277060"/>
    <n v="200000"/>
    <s v="CHEQUE"/>
    <n v="15121"/>
    <m/>
    <s v="PAGO FACTURA  203257 EGRESO 31757"/>
    <s v="BANCO PICHINCHA"/>
    <s v="CORRIENTE"/>
    <s v="BANCO PICHINCHA Cta, Cte, 312131210-4"/>
    <s v="Factura"/>
    <s v="002-011-000203257"/>
    <d v="2019-12-11T00:00:00"/>
    <s v="ANA CRISTINA LINCANGO TENORIO"/>
    <s v="Cerrado"/>
    <d v="2019-12-24T13:08:12"/>
    <m/>
    <d v="2019-12-24T00:00:00"/>
    <m/>
    <n v="17264583"/>
    <s v="TELCONET - Quito"/>
    <m/>
  </r>
  <r>
    <s v="mega-nvela-i"/>
    <s v="Activo"/>
    <m/>
    <n v="1791287541001"/>
    <m/>
    <m/>
    <x v="0"/>
    <m/>
    <n v="16012581"/>
    <n v="16260546"/>
    <s v="Pago"/>
    <s v="001-007-0277060"/>
    <n v="100000"/>
    <s v="CHEQUE"/>
    <n v="15123"/>
    <m/>
    <s v="PAGO FACTURA  203257 EGRESO 31759"/>
    <s v="BANCO PICHINCHA"/>
    <s v="CORRIENTE"/>
    <s v="BANCO AMAZONAS Cta, Cte, 350-1-03154-1"/>
    <s v="Factura"/>
    <s v="002-011-000203257"/>
    <d v="2019-12-11T00:00:00"/>
    <s v="ANA CRISTINA LINCANGO TENORIO"/>
    <s v="Cerrado"/>
    <d v="2019-12-24T13:08:11"/>
    <m/>
    <d v="2019-12-24T00:00:00"/>
    <m/>
    <n v="410768409"/>
    <s v="TELCONET - Quito"/>
    <m/>
  </r>
  <r>
    <s v="mega-nvela-i"/>
    <s v="Activo"/>
    <m/>
    <n v="1791287541001"/>
    <m/>
    <m/>
    <x v="0"/>
    <m/>
    <n v="16012581"/>
    <n v="16260547"/>
    <s v="Pago"/>
    <s v="001-007-0277060"/>
    <n v="200000"/>
    <s v="CHEQUE"/>
    <n v="15122"/>
    <m/>
    <s v="PAGO FACTURA  203257"/>
    <s v="BANCO PICHINCHA"/>
    <s v="CORRIENTE"/>
    <s v="BANCO PICHINCHA Cta, Cte, 312131210-4"/>
    <s v="Factura"/>
    <s v="002-011-000203257"/>
    <d v="2019-12-11T00:00:00"/>
    <s v="ANA CRISTINA LINCANGO TENORIO"/>
    <s v="Cerrado"/>
    <d v="2019-12-24T13:08:11"/>
    <m/>
    <d v="2019-12-24T00:00:00"/>
    <m/>
    <n v="17270116"/>
    <s v="TELCONET - Quito"/>
    <m/>
  </r>
  <r>
    <s v="mega-nvela-i"/>
    <s v="Activo"/>
    <m/>
    <n v="1791287541001"/>
    <m/>
    <m/>
    <x v="0"/>
    <m/>
    <n v="16012574"/>
    <n v="16260514"/>
    <s v="Pago"/>
    <s v="001-007-0277057"/>
    <n v="200000"/>
    <s v="CHEQUE"/>
    <n v="24073"/>
    <m/>
    <s v="PAGO FACTURA  203257 EGRESO 31764"/>
    <s v="BANCO PRODUBANCO-PROMERICA"/>
    <s v="CORRIENTE"/>
    <s v="BANCO MACHALA Cta, Cte, 1070032305"/>
    <s v="Factura"/>
    <s v="002-011-000203257"/>
    <d v="2019-12-11T00:00:00"/>
    <s v="ANA CRISTINA LINCANGO TENORIO"/>
    <s v="Cerrado"/>
    <d v="2019-12-24T13:05:36"/>
    <m/>
    <d v="2019-12-24T00:00:00"/>
    <m/>
    <n v="57625724"/>
    <s v="TELCONET - Quito"/>
    <m/>
  </r>
  <r>
    <s v="mega-nvela-i"/>
    <s v="Activo"/>
    <m/>
    <n v="1791287541001"/>
    <m/>
    <m/>
    <x v="0"/>
    <m/>
    <n v="16012574"/>
    <n v="16260516"/>
    <s v="Pago"/>
    <s v="001-007-0277057"/>
    <n v="200000"/>
    <s v="CHEQUE"/>
    <n v="24071"/>
    <m/>
    <s v="PAGO FACTURA  203257 EGRESO 31762"/>
    <s v="BANCO PRODUBANCO-PROMERICA"/>
    <s v="CORRIENTE"/>
    <s v="BANCO AMAZONAS Cta, Cte, 350-1-03154-1"/>
    <s v="Factura"/>
    <s v="002-011-000203257"/>
    <d v="2019-12-11T00:00:00"/>
    <s v="ANA CRISTINA LINCANGO TENORIO"/>
    <s v="Cerrado"/>
    <d v="2019-12-24T13:05:36"/>
    <m/>
    <d v="2019-12-24T00:00:00"/>
    <m/>
    <n v="410768459"/>
    <s v="TELCONET - Quito"/>
    <m/>
  </r>
  <r>
    <s v="mega-nvela-i"/>
    <s v="Activo"/>
    <m/>
    <n v="1791287541001"/>
    <m/>
    <m/>
    <x v="0"/>
    <m/>
    <n v="16012574"/>
    <n v="16260515"/>
    <s v="Pago"/>
    <s v="001-007-0277057"/>
    <n v="200000"/>
    <s v="CHEQUE"/>
    <n v="24072"/>
    <m/>
    <s v="PAGO FACTURA  203257 EGRESO 31763"/>
    <s v="BANCO PRODUBANCO-PROMERICA"/>
    <s v="CORRIENTE"/>
    <s v="BANCO PRODUBANCO Cta, Cte, 1007766-9"/>
    <s v="Factura"/>
    <s v="002-011-000203257"/>
    <d v="2019-12-11T00:00:00"/>
    <s v="ANA CRISTINA LINCANGO TENORIO"/>
    <s v="Cerrado"/>
    <d v="2019-12-24T13:05:36"/>
    <m/>
    <d v="2019-12-24T00:00:00"/>
    <m/>
    <n v="50548893"/>
    <s v="TELCONET - Quito"/>
    <m/>
  </r>
  <r>
    <s v="mega-nvela-i"/>
    <s v="Activo"/>
    <m/>
    <n v="1791287541001"/>
    <m/>
    <m/>
    <x v="0"/>
    <m/>
    <n v="16012574"/>
    <n v="16260517"/>
    <s v="Pago"/>
    <s v="001-007-0277057"/>
    <n v="200000"/>
    <s v="CHEQUE"/>
    <n v="24070"/>
    <m/>
    <s v="PAGO FACTURA  203257 EGRESO 31761"/>
    <s v="BANCO PRODUBANCO-PROMERICA"/>
    <s v="CORRIENTE"/>
    <s v="BANCO AMAZONAS Cta, Cte, 350-1-03154-1"/>
    <s v="Factura"/>
    <s v="002-011-000203257"/>
    <d v="2019-12-11T00:00:00"/>
    <s v="ANA CRISTINA LINCANGO TENORIO"/>
    <s v="Cerrado"/>
    <d v="2019-12-24T13:05:36"/>
    <m/>
    <d v="2019-12-24T00:00:00"/>
    <m/>
    <n v="410768459"/>
    <s v="TELCONET - Quito"/>
    <m/>
  </r>
  <r>
    <s v="mega-nvela-i"/>
    <s v="Activo"/>
    <m/>
    <n v="1791287541001"/>
    <m/>
    <m/>
    <x v="0"/>
    <m/>
    <n v="16012574"/>
    <n v="16260518"/>
    <s v="Pago"/>
    <s v="001-007-0277057"/>
    <n v="200000"/>
    <s v="CHEQUE"/>
    <n v="24069"/>
    <m/>
    <s v="PAGO FACTURA  203257 EGRESO 31760"/>
    <s v="BANCO PRODUBANCO-PROMERICA"/>
    <s v="CORRIENTE"/>
    <s v="BANCO AMAZONAS Cta, Cte, 350-1-03154-1"/>
    <s v="Factura"/>
    <s v="002-011-000203257"/>
    <d v="2019-12-11T00:00:00"/>
    <s v="ANA CRISTINA LINCANGO TENORIO"/>
    <s v="Cerrado"/>
    <d v="2019-12-24T13:05:36"/>
    <m/>
    <d v="2019-12-24T00:00:00"/>
    <m/>
    <n v="410768459"/>
    <s v="TELCONET - Quito"/>
    <m/>
  </r>
  <r>
    <s v="mega-nvela-i"/>
    <s v="Activo"/>
    <m/>
    <n v="1791287541001"/>
    <m/>
    <m/>
    <x v="0"/>
    <m/>
    <n v="16012574"/>
    <n v="16260513"/>
    <s v="Pago"/>
    <s v="001-007-0277057"/>
    <n v="200000"/>
    <s v="CHEQUE"/>
    <n v="24074"/>
    <m/>
    <s v="PAGO FACTURA  203257 EGRESO 31765"/>
    <s v="BANCO PRODUBANCO-PROMERICA"/>
    <s v="CORRIENTE"/>
    <s v="BANCO MACHALA Cta, Cte, 1070032305"/>
    <s v="Factura"/>
    <s v="002-011-000203257"/>
    <d v="2019-12-11T00:00:00"/>
    <s v="ANA CRISTINA LINCANGO TENORIO"/>
    <s v="Cerrado"/>
    <d v="2019-12-24T13:05:36"/>
    <m/>
    <d v="2019-12-24T00:00:00"/>
    <m/>
    <n v="57625724"/>
    <s v="TELCONET - Quito"/>
    <m/>
  </r>
  <r>
    <s v="mega-nvela-i"/>
    <s v="Activo"/>
    <m/>
    <n v="1791287541001"/>
    <m/>
    <m/>
    <x v="0"/>
    <m/>
    <n v="16012528"/>
    <n v="16260461"/>
    <s v="Pago"/>
    <s v="001-007-0277053"/>
    <n v="200000"/>
    <s v="CHEQUE"/>
    <n v="13042"/>
    <m/>
    <s v="PAGO FACTURA  203257 EGRESO 31767"/>
    <s v="BANCO DEL PACIFICO"/>
    <s v="CORRIENTE"/>
    <s v="BANCO MACHALA Cta, Cte, 1070032305"/>
    <s v="Factura"/>
    <s v="002-011-000203257"/>
    <d v="2019-12-11T00:00:00"/>
    <s v="ANA CRISTINA LINCANGO TENORIO"/>
    <s v="Cerrado"/>
    <d v="2019-12-24T12:59:13"/>
    <m/>
    <d v="2019-12-24T00:00:00"/>
    <m/>
    <n v="57625698"/>
    <s v="TELCONET - Quito"/>
    <m/>
  </r>
  <r>
    <s v="mega-nvela-i"/>
    <s v="Activo"/>
    <m/>
    <n v="1791287541001"/>
    <m/>
    <m/>
    <x v="0"/>
    <m/>
    <n v="16012528"/>
    <n v="16260462"/>
    <s v="Pago"/>
    <s v="001-007-0277053"/>
    <n v="200000"/>
    <s v="CHEQUE"/>
    <n v="13041"/>
    <m/>
    <s v="PAGO FACTURA  31766"/>
    <s v="BANCO DEL PACIFICO"/>
    <s v="CORRIENTE"/>
    <s v="BANCO MACHALA Cta, Cte, 1070032305"/>
    <s v="Factura"/>
    <s v="002-011-000203257"/>
    <d v="2019-12-11T00:00:00"/>
    <s v="ANA CRISTINA LINCANGO TENORIO"/>
    <s v="Cerrado"/>
    <d v="2019-12-24T12:59:13"/>
    <m/>
    <d v="2019-12-24T00:00:00"/>
    <m/>
    <n v="57625698"/>
    <s v="TELCONET - Quito"/>
    <m/>
  </r>
  <r>
    <s v="mega-nvela-i"/>
    <s v="Activo"/>
    <m/>
    <n v="1791287541001"/>
    <m/>
    <m/>
    <x v="0"/>
    <m/>
    <n v="16012518"/>
    <n v="16260447"/>
    <s v="Pago"/>
    <s v="001-007-0277050"/>
    <n v="200000"/>
    <s v="CHEQUE"/>
    <n v="8790"/>
    <m/>
    <s v="PAGO FACTURA  203257 EGRESO 31768"/>
    <s v="BANCO BOLIVARIANO"/>
    <s v="CORRIENTE"/>
    <s v="BANCO BOLIVARIANO Cta, Cte, 527133-3"/>
    <s v="Factura"/>
    <s v="002-011-000203257"/>
    <d v="2019-12-11T00:00:00"/>
    <s v="ANA CRISTINA LINCANGO TENORIO"/>
    <s v="Cerrado"/>
    <d v="2019-12-24T12:57:02"/>
    <m/>
    <d v="2019-12-24T00:00:00"/>
    <m/>
    <n v="708166275"/>
    <s v="TELCONET - Quito"/>
    <m/>
  </r>
  <r>
    <s v="mega-nvela-i"/>
    <s v="Activo"/>
    <m/>
    <n v="1791287541001"/>
    <m/>
    <m/>
    <x v="0"/>
    <m/>
    <n v="16012516"/>
    <n v="16260442"/>
    <s v="Pago"/>
    <s v="001-007-0277049"/>
    <n v="200000"/>
    <s v="CHEQUE"/>
    <n v="6704"/>
    <m/>
    <s v="PAGO FACTURA  203257 EGRESO 31771"/>
    <s v="BANCO GUAYAQUIL"/>
    <s v="CORRIENTE"/>
    <s v="BANCO GUAYAQUIL Cta, Cte, 141145-4"/>
    <s v="Factura"/>
    <s v="002-011-000203257"/>
    <d v="2019-12-11T00:00:00"/>
    <s v="ANA CRISTINA LINCANGO TENORIO"/>
    <s v="Cerrado"/>
    <d v="2019-12-24T12:55:55"/>
    <m/>
    <d v="2019-12-24T00:00:00"/>
    <m/>
    <n v="924280"/>
    <s v="TELCONET - Quito"/>
    <m/>
  </r>
  <r>
    <s v="mega-nvela-i"/>
    <s v="Activo"/>
    <m/>
    <n v="1791287541001"/>
    <m/>
    <m/>
    <x v="0"/>
    <m/>
    <n v="16012516"/>
    <n v="16260444"/>
    <s v="Pago"/>
    <s v="001-007-0277049"/>
    <n v="200000"/>
    <s v="CHEQUE"/>
    <n v="6702"/>
    <m/>
    <s v="PAGO FACTURA  203257 EGRESO 31769"/>
    <s v="BANCO GUAYAQUIL"/>
    <s v="CORRIENTE"/>
    <s v="BANCO GUAYAQUIL Cta, Cte, 141145-4"/>
    <s v="Factura"/>
    <s v="002-011-000203257"/>
    <d v="2019-12-11T00:00:00"/>
    <s v="ANA CRISTINA LINCANGO TENORIO"/>
    <s v="Cerrado"/>
    <d v="2019-12-24T12:55:55"/>
    <m/>
    <d v="2019-12-24T00:00:00"/>
    <m/>
    <n v="924280"/>
    <s v="TELCONET - Quito"/>
    <m/>
  </r>
  <r>
    <s v="mega-nvela-i"/>
    <s v="Activo"/>
    <m/>
    <n v="1791287541001"/>
    <m/>
    <m/>
    <x v="0"/>
    <m/>
    <n v="16012516"/>
    <n v="16260443"/>
    <s v="Pago"/>
    <s v="001-007-0277049"/>
    <n v="200000"/>
    <s v="CHEQUE"/>
    <n v="6703"/>
    <m/>
    <s v="PAGO FACTURA  203257 EGRESO 31770"/>
    <s v="BANCO GUAYAQUIL"/>
    <s v="CORRIENTE"/>
    <s v="BANCO GUAYAQUIL Cta, Cte, 141145-4"/>
    <s v="Factura"/>
    <s v="002-011-000203257"/>
    <d v="2019-12-11T00:00:00"/>
    <s v="ANA CRISTINA LINCANGO TENORIO"/>
    <s v="Cerrado"/>
    <d v="2019-12-24T12:55:55"/>
    <m/>
    <d v="2019-12-24T00:00:00"/>
    <m/>
    <n v="924280"/>
    <s v="TELCONET - Quito"/>
    <m/>
  </r>
  <r>
    <s v="mega-nvela-i"/>
    <s v="Activo"/>
    <m/>
    <n v="1791287541001"/>
    <m/>
    <m/>
    <x v="0"/>
    <m/>
    <n v="16012516"/>
    <n v="16260441"/>
    <s v="Pago"/>
    <s v="001-007-0277049"/>
    <n v="200000"/>
    <s v="CHEQUE"/>
    <n v="6705"/>
    <m/>
    <s v="PAGO FACTURA  203257 EGRESO 31772"/>
    <s v="BANCO GUAYAQUIL"/>
    <s v="CORRIENTE"/>
    <s v="BANCO GUAYAQUIL Cta, Cte, 141145-4"/>
    <s v="Factura"/>
    <s v="002-011-000203257"/>
    <d v="2019-12-11T00:00:00"/>
    <s v="ANA CRISTINA LINCANGO TENORIO"/>
    <s v="Cerrado"/>
    <d v="2019-12-24T12:55:55"/>
    <m/>
    <d v="2019-12-24T00:00:00"/>
    <m/>
    <n v="924280"/>
    <s v="TELCONET - Quito"/>
    <m/>
  </r>
  <r>
    <s v="megadatos"/>
    <s v="Activo"/>
    <m/>
    <n v="1791287541001"/>
    <m/>
    <m/>
    <x v="0"/>
    <m/>
    <n v="16008628"/>
    <n v="16256338"/>
    <s v="Pago"/>
    <s v="001-007-0276863"/>
    <n v="93.24"/>
    <s v="RETENCION IVA 20%"/>
    <n v="1011000015735"/>
    <m/>
    <s v="IVA 203584"/>
    <m/>
    <m/>
    <m/>
    <s v="Factura"/>
    <s v="002-011-000203584"/>
    <d v="2019-12-16T00:00:00"/>
    <s v="ANA CRISTINA LINCANGO TENORIO"/>
    <s v="Cerrado"/>
    <d v="2019-12-23T18:07:13"/>
    <d v="2019-12-22T00:00:00"/>
    <m/>
    <m/>
    <n v="1011000015735"/>
    <s v="TELCONET - Quito"/>
    <m/>
  </r>
  <r>
    <s v="megadatos"/>
    <s v="Activo"/>
    <m/>
    <n v="1791287541001"/>
    <m/>
    <m/>
    <x v="0"/>
    <m/>
    <n v="16008628"/>
    <n v="16256339"/>
    <s v="Pago"/>
    <s v="001-007-0276863"/>
    <n v="310.8"/>
    <s v="RETENCION FUENTE 8%"/>
    <n v="1011000015735"/>
    <m/>
    <s v="IVA 203584"/>
    <m/>
    <m/>
    <m/>
    <s v="Factura"/>
    <s v="002-011-000203584"/>
    <d v="2019-12-16T00:00:00"/>
    <s v="ANA CRISTINA LINCANGO TENORIO"/>
    <s v="Cerrado"/>
    <d v="2019-12-23T18:07:13"/>
    <d v="2019-12-22T00:00:00"/>
    <m/>
    <m/>
    <n v="1011000015735"/>
    <s v="TELCONET - Quito"/>
    <m/>
  </r>
  <r>
    <s v="mega-nvela-i"/>
    <s v="Activo"/>
    <m/>
    <n v="1791287541001"/>
    <m/>
    <m/>
    <x v="0"/>
    <m/>
    <n v="16008626"/>
    <n v="16256335"/>
    <s v="Pago"/>
    <s v="001-007-0276861"/>
    <n v="110948"/>
    <s v="RETENCION FUENTE 2%"/>
    <n v="1011000015768"/>
    <m/>
    <s v="RF 203257"/>
    <m/>
    <m/>
    <m/>
    <s v="Factura"/>
    <s v="002-011-000203257"/>
    <d v="2019-12-11T00:00:00"/>
    <s v="ANA CRISTINA LINCANGO TENORIO"/>
    <s v="Cerrado"/>
    <d v="2019-12-23T18:04:42"/>
    <d v="2019-12-23T00:00:00"/>
    <m/>
    <m/>
    <n v="1011000015768"/>
    <s v="TELCONET - Quito"/>
    <m/>
  </r>
  <r>
    <s v="mega-nvela-i"/>
    <s v="Activo"/>
    <m/>
    <n v="1791287541001"/>
    <m/>
    <m/>
    <x v="0"/>
    <m/>
    <n v="16008626"/>
    <n v="16256336"/>
    <s v="Pago"/>
    <s v="001-007-0276861"/>
    <n v="133137.60000000001"/>
    <s v="RETENCION IVA 20%"/>
    <n v="1011000015768"/>
    <m/>
    <s v="IVA 203257"/>
    <m/>
    <m/>
    <m/>
    <s v="Factura"/>
    <s v="002-011-000203257"/>
    <d v="2019-12-11T00:00:00"/>
    <s v="ANA CRISTINA LINCANGO TENORIO"/>
    <s v="Cerrado"/>
    <d v="2019-12-23T18:04:42"/>
    <d v="2019-12-23T00:00:00"/>
    <m/>
    <m/>
    <n v="1011000015768"/>
    <s v="TELCONET - Quito"/>
    <m/>
  </r>
  <r>
    <s v="mega-nvela-i"/>
    <s v="Activo"/>
    <m/>
    <n v="1791287541001"/>
    <m/>
    <m/>
    <x v="0"/>
    <m/>
    <n v="16008624"/>
    <n v="16256331"/>
    <s v="Pago"/>
    <s v="001-007-0276860"/>
    <n v="110948"/>
    <s v="RETENCION FUENTE 2%"/>
    <n v="1011000015769"/>
    <m/>
    <s v="RF 203258"/>
    <m/>
    <m/>
    <m/>
    <s v="Factura"/>
    <s v="002-011-000203258"/>
    <d v="2019-12-11T00:00:00"/>
    <s v="ANA CRISTINA LINCANGO TENORIO"/>
    <s v="Cerrado"/>
    <d v="2019-12-23T18:03:13"/>
    <d v="2019-12-23T00:00:00"/>
    <m/>
    <m/>
    <n v="1011000015769"/>
    <s v="TELCONET - Quito"/>
    <m/>
  </r>
  <r>
    <s v="mega-nvela-i"/>
    <s v="Activo"/>
    <m/>
    <n v="1791287541001"/>
    <m/>
    <m/>
    <x v="0"/>
    <m/>
    <n v="16008624"/>
    <n v="16256332"/>
    <s v="Pago"/>
    <s v="001-007-0276860"/>
    <n v="133137.60000000001"/>
    <s v="RETENCION IVA 20%"/>
    <n v="1011000015769"/>
    <m/>
    <s v="PAGO FACTURA  203258"/>
    <m/>
    <m/>
    <m/>
    <s v="Factura"/>
    <s v="002-011-000203258"/>
    <d v="2019-12-11T00:00:00"/>
    <s v="ANA CRISTINA LINCANGO TENORIO"/>
    <s v="Cerrado"/>
    <d v="2019-12-23T18:03:13"/>
    <d v="2019-12-23T00:00:00"/>
    <m/>
    <m/>
    <n v="1011000015769"/>
    <s v="TELCONET - Quito"/>
    <m/>
  </r>
  <r>
    <s v="mega-nvela-i"/>
    <s v="Activo"/>
    <m/>
    <n v="1791287541001"/>
    <m/>
    <m/>
    <x v="0"/>
    <m/>
    <n v="15803836"/>
    <n v="16048980"/>
    <s v="Pago"/>
    <s v="001-007-0274478"/>
    <n v="89541.71"/>
    <s v="DEPOSITO GRUPAL"/>
    <n v="147363315"/>
    <m/>
    <s v="PAGO FACTURA  201083 0147363315 05 12 2019 EGRESO 31452"/>
    <m/>
    <m/>
    <s v="BANCO DEL AUSTRO Cta, Cte, 409-01322-8"/>
    <s v="Factura"/>
    <s v="002-011-000201084"/>
    <d v="2019-11-26T00:00:00"/>
    <s v="ANA CRISTINA LINCANGO TENORIO"/>
    <s v="Cerrado"/>
    <d v="2019-12-09T12:54:55"/>
    <m/>
    <d v="2019-12-05T00:00:00"/>
    <m/>
    <n v="147363315"/>
    <s v="TELCONET - Quito"/>
    <m/>
  </r>
  <r>
    <s v="mega-nvela-i"/>
    <s v="Activo"/>
    <m/>
    <n v="1791287541001"/>
    <m/>
    <m/>
    <x v="0"/>
    <m/>
    <n v="15803836"/>
    <n v="16048979"/>
    <s v="Pago"/>
    <s v="001-007-0274478"/>
    <n v="110458.29"/>
    <s v="DEPOSITO GRUPAL"/>
    <n v="147363315"/>
    <m/>
    <s v="PAGO FACTURA  201083 0147363315 05 12 2019 EGRESO 31452"/>
    <m/>
    <m/>
    <s v="BANCO DEL AUSTRO Cta, Cte, 409-01322-8"/>
    <s v="Factura"/>
    <s v="002-011-000201083"/>
    <d v="2019-11-26T00:00:00"/>
    <s v="ANA CRISTINA LINCANGO TENORIO"/>
    <s v="Cerrado"/>
    <d v="2019-12-09T12:54:54"/>
    <m/>
    <d v="2019-12-05T00:00:00"/>
    <m/>
    <n v="147363315"/>
    <s v="TELCONET - Quito"/>
    <m/>
  </r>
  <r>
    <s v="mega-nvela-i"/>
    <s v="Activo"/>
    <m/>
    <n v="1791287541001"/>
    <m/>
    <m/>
    <x v="0"/>
    <m/>
    <n v="15803830"/>
    <n v="16048972"/>
    <s v="Pago"/>
    <s v="001-007-0274477"/>
    <n v="2053.13"/>
    <s v="RETENCION FUENTE 2%"/>
    <n v="1011000015613"/>
    <m/>
    <s v="RF 201083"/>
    <m/>
    <m/>
    <m/>
    <s v="Factura"/>
    <s v="002-011-000201083"/>
    <d v="2019-11-26T00:00:00"/>
    <s v="ANA CRISTINA LINCANGO TENORIO"/>
    <s v="Cerrado"/>
    <d v="2019-12-09T12:51:42"/>
    <d v="2019-11-29T00:00:00"/>
    <m/>
    <m/>
    <n v="1011000015613"/>
    <s v="TELCONET - Quito"/>
    <m/>
  </r>
  <r>
    <s v="mega-nvela-i"/>
    <s v="Activo"/>
    <m/>
    <n v="1791287541001"/>
    <m/>
    <m/>
    <x v="0"/>
    <m/>
    <n v="15803830"/>
    <n v="16048973"/>
    <s v="Pago"/>
    <s v="001-007-0274477"/>
    <n v="2463.75"/>
    <s v="RETENCION IVA 20%"/>
    <n v="1011000015613"/>
    <m/>
    <s v="IVA 201083"/>
    <m/>
    <m/>
    <m/>
    <s v="Factura"/>
    <s v="002-011-000201083"/>
    <d v="2019-11-26T00:00:00"/>
    <s v="ANA CRISTINA LINCANGO TENORIO"/>
    <s v="Cerrado"/>
    <d v="2019-12-09T12:51:42"/>
    <d v="2019-11-29T00:00:00"/>
    <m/>
    <m/>
    <n v="1011000015613"/>
    <s v="TELCONET - Quito"/>
    <m/>
  </r>
  <r>
    <s v="mega-nvela-i"/>
    <s v="Activo"/>
    <m/>
    <n v="1791287541001"/>
    <m/>
    <m/>
    <x v="0"/>
    <m/>
    <n v="15803788"/>
    <n v="16048968"/>
    <s v="Pago"/>
    <s v="001-007-0274476"/>
    <n v="2053.13"/>
    <s v="RETENCION FUENTE 2%"/>
    <n v="1011000015614"/>
    <m/>
    <s v="RF 201084"/>
    <m/>
    <m/>
    <m/>
    <s v="Factura"/>
    <s v="002-011-000201084"/>
    <d v="2019-11-26T00:00:00"/>
    <s v="ANA CRISTINA LINCANGO TENORIO"/>
    <s v="Cerrado"/>
    <d v="2019-12-09T12:50:37"/>
    <d v="2019-11-29T00:00:00"/>
    <m/>
    <m/>
    <n v="1011000015614"/>
    <s v="TELCONET - Quito"/>
    <m/>
  </r>
  <r>
    <s v="mega-nvela-i"/>
    <s v="Activo"/>
    <m/>
    <n v="1791287541001"/>
    <m/>
    <m/>
    <x v="0"/>
    <m/>
    <n v="15803788"/>
    <n v="16048969"/>
    <s v="Pago"/>
    <s v="001-007-0274476"/>
    <n v="2463.75"/>
    <s v="RETENCION IVA 20%"/>
    <n v="1011000015614"/>
    <m/>
    <s v="IVA 201084"/>
    <m/>
    <m/>
    <m/>
    <s v="Factura"/>
    <s v="002-011-000201084"/>
    <d v="2019-11-26T00:00:00"/>
    <s v="ANA CRISTINA LINCANGO TENORIO"/>
    <s v="Cerrado"/>
    <d v="2019-12-09T12:50:37"/>
    <d v="2019-11-29T00:00:00"/>
    <m/>
    <m/>
    <n v="1011000015614"/>
    <s v="TELCONET - Quito"/>
    <m/>
  </r>
  <r>
    <s v="mega-nvela-i"/>
    <s v="Activo"/>
    <m/>
    <n v="1791287541001"/>
    <m/>
    <m/>
    <x v="0"/>
    <m/>
    <n v="15803784"/>
    <n v="16048964"/>
    <s v="Pago"/>
    <s v="001-007-0274475"/>
    <n v="20916.580000000002"/>
    <s v="DEPOSITO"/>
    <n v="13649620"/>
    <m/>
    <s v="PAGO FACTURA  201084 13649620 05 12 2019 EGRESO 31453"/>
    <m/>
    <m/>
    <s v="BANCO PICHINCHA Cta, Cte, 3190106704"/>
    <s v="Factura"/>
    <s v="002-011-000201084"/>
    <d v="2019-11-26T00:00:00"/>
    <s v="ANA CRISTINA LINCANGO TENORIO"/>
    <s v="Cerrado"/>
    <d v="2019-12-09T12:46:14"/>
    <d v="2019-12-05T00:00:00"/>
    <m/>
    <m/>
    <n v="13649620"/>
    <s v="TELCONET - Quito"/>
    <m/>
  </r>
  <r>
    <s v="mega-nvela-i"/>
    <s v="Activo"/>
    <m/>
    <n v="1791287541001"/>
    <m/>
    <m/>
    <x v="0"/>
    <m/>
    <n v="15803725"/>
    <n v="16048904"/>
    <s v="Pago"/>
    <s v="001-007-0274471"/>
    <n v="29016.58"/>
    <s v="DEPOSITO"/>
    <n v="13649620"/>
    <s v="Motivo Anulacion: Error de digitacion de valor solicitado por A L"/>
    <s v="PAGO FACTURA  201084 13649620 05 12 2019 EGRESO 31453"/>
    <m/>
    <m/>
    <s v="BANCO PICHINCHA Cta, Cte, 3190106704"/>
    <s v="Factura"/>
    <s v="002-011-000201084"/>
    <d v="2019-11-26T00:00:00"/>
    <s v="ANA CRISTINA LINCANGO TENORIO"/>
    <s v="Anulado"/>
    <d v="2019-12-09T12:30:25"/>
    <d v="2019-12-05T00:00:00"/>
    <m/>
    <m/>
    <n v="13649620"/>
    <s v="TELCONET - Quito"/>
    <m/>
  </r>
  <r>
    <s v="mega-nvela-i"/>
    <s v="Activo"/>
    <m/>
    <n v="1791287541001"/>
    <m/>
    <m/>
    <x v="0"/>
    <m/>
    <n v="15713349"/>
    <n v="15958082"/>
    <s v="Pago"/>
    <s v="001-007-0274345"/>
    <n v="44651.62"/>
    <s v="CHEQUE"/>
    <n v="1060"/>
    <m/>
    <s v="Pago factura No  201008 C E31414"/>
    <s v="BANCO DEL AUSTRO"/>
    <s v="CORRIENTE"/>
    <s v="BANCO DEL AUSTRO Cta, Cte, 409-01322-8"/>
    <s v="Factura"/>
    <s v="002-011-000201008"/>
    <d v="2019-11-19T00:00:00"/>
    <s v="MARIA FERNANDA VILLARREAL GABELA"/>
    <s v="Cerrado"/>
    <d v="2019-12-03T17:19:24"/>
    <m/>
    <d v="2019-12-04T00:00:00"/>
    <m/>
    <n v="21545215"/>
    <s v="TELCONET - Quito"/>
    <m/>
  </r>
  <r>
    <s v="mega-nvela-i"/>
    <s v="Activo"/>
    <m/>
    <n v="1791287541001"/>
    <m/>
    <m/>
    <x v="0"/>
    <m/>
    <n v="15713349"/>
    <n v="15958081"/>
    <s v="Pago"/>
    <s v="001-007-0274345"/>
    <n v="200000"/>
    <s v="CHEQUE"/>
    <n v="1058"/>
    <m/>
    <s v="Pago factura No  201008 C E 31412"/>
    <s v="BANCO DEL AUSTRO"/>
    <s v="CORRIENTE"/>
    <s v="BANCO DEL AUSTRO Cta, Cte, 409-01322-8"/>
    <s v="Factura"/>
    <s v="002-011-000201008"/>
    <d v="2019-11-19T00:00:00"/>
    <s v="MARIA FERNANDA VILLARREAL GABELA"/>
    <s v="Cerrado"/>
    <d v="2019-12-03T17:19:24"/>
    <m/>
    <d v="2019-12-04T00:00:00"/>
    <m/>
    <n v="21545215"/>
    <s v="TELCONET - Quito"/>
    <m/>
  </r>
  <r>
    <s v="mega-nvela-i"/>
    <s v="Activo"/>
    <m/>
    <n v="1791287541001"/>
    <m/>
    <m/>
    <x v="0"/>
    <m/>
    <n v="15713349"/>
    <n v="15958080"/>
    <s v="Pago"/>
    <s v="001-007-0274345"/>
    <n v="200000"/>
    <s v="CHEQUE"/>
    <n v="1059"/>
    <m/>
    <s v="Pago factura No  201008 C E 31413"/>
    <s v="BANCO DEL AUSTRO"/>
    <s v="CORRIENTE"/>
    <s v="BANCO GUAYAQUIL Cta, Cte, 141145-4"/>
    <s v="Factura"/>
    <s v="002-011-000201008"/>
    <d v="2019-11-19T00:00:00"/>
    <s v="MARIA FERNANDA VILLARREAL GABELA"/>
    <s v="Cerrado"/>
    <d v="2019-12-03T17:19:24"/>
    <m/>
    <d v="2019-12-04T00:00:00"/>
    <m/>
    <n v="314838"/>
    <s v="TELCONET - Quito"/>
    <m/>
  </r>
  <r>
    <s v="mega-nvela-i"/>
    <s v="Activo"/>
    <m/>
    <n v="1791287541001"/>
    <m/>
    <m/>
    <x v="0"/>
    <m/>
    <n v="15650219"/>
    <n v="15894491"/>
    <s v="Pago"/>
    <s v="001-007-0274171"/>
    <n v="4135.5"/>
    <s v="CHEQUE"/>
    <n v="15045"/>
    <m/>
    <s v="PAGO FACTURA  201069 EGRESO 31314"/>
    <s v="BANCO PICHINCHA"/>
    <s v="CORRIENTE"/>
    <s v="BANCO PICHINCHA Cta, Cte, 3190106704"/>
    <s v="Factura"/>
    <s v="002-011-000201069"/>
    <d v="2019-11-22T00:00:00"/>
    <s v="ANA CRISTINA LINCANGO TENORIO"/>
    <s v="Cerrado"/>
    <d v="2019-11-28T17:10:39"/>
    <m/>
    <d v="2019-11-29T00:00:00"/>
    <m/>
    <n v="25369020"/>
    <s v="TELCONET - Quito"/>
    <m/>
  </r>
  <r>
    <s v="mega-nvela-i"/>
    <s v="Activo"/>
    <m/>
    <n v="1791287541001"/>
    <m/>
    <m/>
    <x v="0"/>
    <m/>
    <n v="15650219"/>
    <n v="15894490"/>
    <s v="Pago"/>
    <s v="001-007-0274171"/>
    <n v="4230.1899999999996"/>
    <s v="CHEQUE"/>
    <n v="15045"/>
    <m/>
    <s v="PAGO FACTURA  201068 EGRESO 31314"/>
    <s v="BANCO PICHINCHA"/>
    <s v="CORRIENTE"/>
    <s v="BANCO PICHINCHA Cta, Cte, 3190106704"/>
    <s v="Factura"/>
    <s v="002-011-000201068"/>
    <d v="2019-11-22T00:00:00"/>
    <s v="ANA CRISTINA LINCANGO TENORIO"/>
    <s v="Cerrado"/>
    <d v="2019-11-28T17:10:39"/>
    <m/>
    <d v="2019-11-29T00:00:00"/>
    <m/>
    <n v="25369020"/>
    <s v="TELCONET - Quito"/>
    <m/>
  </r>
  <r>
    <s v="mega-nvela-i"/>
    <s v="Activo"/>
    <m/>
    <n v="1791287541001"/>
    <m/>
    <m/>
    <x v="0"/>
    <m/>
    <n v="15650219"/>
    <n v="15894488"/>
    <s v="Pago"/>
    <s v="001-007-0274171"/>
    <n v="5129.6400000000003"/>
    <s v="CHEQUE"/>
    <n v="15045"/>
    <m/>
    <s v="PAGO FACTURA  201066 EGRESO 31314"/>
    <s v="BANCO PICHINCHA"/>
    <s v="CORRIENTE"/>
    <s v="BANCO PICHINCHA Cta, Cte, 3190106704"/>
    <s v="Factura"/>
    <s v="002-011-000201066"/>
    <d v="2019-11-22T00:00:00"/>
    <s v="ANA CRISTINA LINCANGO TENORIO"/>
    <s v="Cerrado"/>
    <d v="2019-11-28T17:10:38"/>
    <m/>
    <d v="2019-11-29T00:00:00"/>
    <m/>
    <n v="25369020"/>
    <s v="TELCONET - Quito"/>
    <m/>
  </r>
  <r>
    <s v="mega-nvela-i"/>
    <s v="Activo"/>
    <m/>
    <n v="1791287541001"/>
    <m/>
    <m/>
    <x v="0"/>
    <m/>
    <n v="15650219"/>
    <n v="15894489"/>
    <s v="Pago"/>
    <s v="001-007-0274171"/>
    <n v="4410.03"/>
    <s v="CHEQUE"/>
    <n v="15045"/>
    <m/>
    <s v="PAGO FACTURA  201065 EGRESO 31314"/>
    <s v="BANCO PICHINCHA"/>
    <s v="CORRIENTE"/>
    <s v="BANCO PICHINCHA Cta, Cte, 3190106704"/>
    <s v="Factura"/>
    <s v="002-011-000201065"/>
    <d v="2019-11-22T00:00:00"/>
    <s v="ANA CRISTINA LINCANGO TENORIO"/>
    <s v="Cerrado"/>
    <d v="2019-11-28T17:10:38"/>
    <m/>
    <d v="2019-11-29T00:00:00"/>
    <m/>
    <n v="25369020"/>
    <s v="TELCONET - Quito"/>
    <m/>
  </r>
  <r>
    <s v="mega-nvela-i"/>
    <s v="Activo"/>
    <m/>
    <n v="1791287541001"/>
    <m/>
    <m/>
    <x v="0"/>
    <m/>
    <n v="15650219"/>
    <n v="15894487"/>
    <s v="Pago"/>
    <s v="001-007-0274171"/>
    <n v="79351.12"/>
    <s v="CHEQUE"/>
    <n v="15045"/>
    <m/>
    <s v="PAGO FACTURA  201067 EGRESO 31314"/>
    <s v="BANCO PICHINCHA"/>
    <s v="CORRIENTE"/>
    <s v="BANCO PICHINCHA Cta, Cte, 3190106704"/>
    <s v="Factura"/>
    <s v="002-011-000201067"/>
    <d v="2019-11-22T00:00:00"/>
    <s v="ANA CRISTINA LINCANGO TENORIO"/>
    <s v="Cerrado"/>
    <d v="2019-11-28T17:10:38"/>
    <m/>
    <d v="2019-11-29T00:00:00"/>
    <m/>
    <n v="25369020"/>
    <s v="TELCONET - Quito"/>
    <m/>
  </r>
  <r>
    <s v="mega-nvela-i"/>
    <s v="Activo"/>
    <m/>
    <n v="1791287541001"/>
    <m/>
    <m/>
    <x v="0"/>
    <m/>
    <n v="15650212"/>
    <n v="15894479"/>
    <s v="Pago"/>
    <s v="001-007-0274168"/>
    <n v="200000"/>
    <s v="CHEQUE"/>
    <n v="15046"/>
    <m/>
    <s v="PAGO FACTURA  201067 EGRESO 31315"/>
    <s v="BANCO PICHINCHA"/>
    <s v="CORRIENTE"/>
    <s v="BANCO GUAYAQUIL Cta, Cte, 141145-4"/>
    <s v="Factura"/>
    <s v="002-011-000201067"/>
    <d v="2019-11-22T00:00:00"/>
    <s v="ANA CRISTINA LINCANGO TENORIO"/>
    <s v="Cerrado"/>
    <d v="2019-11-28T17:07:58"/>
    <m/>
    <d v="2019-11-29T00:00:00"/>
    <m/>
    <n v="427629"/>
    <s v="TELCONET - Quito"/>
    <m/>
  </r>
  <r>
    <s v="mega-nvela-i"/>
    <s v="Activo"/>
    <m/>
    <n v="1791287541001"/>
    <m/>
    <m/>
    <x v="0"/>
    <m/>
    <n v="15644084"/>
    <n v="15888184"/>
    <s v="Pago"/>
    <s v="001-007-0274022"/>
    <n v="9917.8799999999992"/>
    <s v="RETENCION IVA 20%"/>
    <n v="1011000015433"/>
    <m/>
    <s v="IVA 201008"/>
    <m/>
    <m/>
    <m/>
    <s v="Factura"/>
    <s v="002-011-000201008"/>
    <d v="2019-11-19T00:00:00"/>
    <s v="ANA CRISTINA LINCANGO TENORIO"/>
    <s v="Cerrado"/>
    <d v="2019-11-27T17:56:24"/>
    <d v="2019-11-27T00:00:00"/>
    <m/>
    <m/>
    <n v="1011000015433"/>
    <s v="TELCONET - Quito"/>
    <m/>
  </r>
  <r>
    <s v="mega-nvela-i"/>
    <s v="Activo"/>
    <m/>
    <n v="1791287541001"/>
    <m/>
    <m/>
    <x v="0"/>
    <m/>
    <n v="15644084"/>
    <n v="15888103"/>
    <s v="Pago"/>
    <s v="001-007-0274022"/>
    <n v="8264.9"/>
    <s v="RETENCION FUENTE 2%"/>
    <n v="1011000015433"/>
    <m/>
    <s v="RF 201008"/>
    <m/>
    <m/>
    <m/>
    <s v="Factura"/>
    <s v="002-011-000201008"/>
    <d v="2019-11-19T00:00:00"/>
    <s v="ANA CRISTINA LINCANGO TENORIO"/>
    <s v="Cerrado"/>
    <d v="2019-11-27T17:56:23"/>
    <d v="2019-11-27T00:00:00"/>
    <m/>
    <m/>
    <n v="1011000015433"/>
    <s v="TELCONET - Quito"/>
    <m/>
  </r>
  <r>
    <s v="mega-nvela-i"/>
    <s v="Activo"/>
    <m/>
    <n v="1791287541001"/>
    <m/>
    <m/>
    <x v="0"/>
    <m/>
    <n v="15620179"/>
    <n v="15863915"/>
    <s v="Pago"/>
    <s v="001-007-0273862"/>
    <n v="6230.88"/>
    <s v="RETENCION IVA 20%"/>
    <n v="1011000015357"/>
    <m/>
    <s v="IVA 201067"/>
    <m/>
    <m/>
    <m/>
    <s v="Factura"/>
    <s v="002-011-000201067"/>
    <d v="2019-11-22T00:00:00"/>
    <s v="ANA CRISTINA LINCANGO TENORIO"/>
    <s v="Cerrado"/>
    <d v="2019-11-25T17:56:46"/>
    <d v="2019-11-25T00:00:00"/>
    <m/>
    <m/>
    <n v="1011000015357"/>
    <s v="TELCONET - Quito"/>
    <m/>
  </r>
  <r>
    <s v="mega-nvela-i"/>
    <s v="Activo"/>
    <m/>
    <n v="1791287541001"/>
    <m/>
    <m/>
    <x v="0"/>
    <m/>
    <n v="15620179"/>
    <n v="15863914"/>
    <s v="Pago"/>
    <s v="001-007-0273862"/>
    <n v="5192.3999999999996"/>
    <s v="RETENCION FUENTE 2%"/>
    <n v="1011000015357"/>
    <m/>
    <s v="RF 201067"/>
    <m/>
    <m/>
    <m/>
    <s v="Factura"/>
    <s v="002-011-000201067"/>
    <d v="2019-11-22T00:00:00"/>
    <s v="ANA CRISTINA LINCANGO TENORIO"/>
    <s v="Cerrado"/>
    <d v="2019-11-25T17:56:46"/>
    <d v="2019-11-25T00:00:00"/>
    <m/>
    <m/>
    <n v="1011000015357"/>
    <s v="TELCONET - Quito"/>
    <m/>
  </r>
  <r>
    <s v="mega-nvela-i"/>
    <s v="Activo"/>
    <m/>
    <n v="1791287541001"/>
    <m/>
    <m/>
    <x v="0"/>
    <m/>
    <n v="15620177"/>
    <n v="15863912"/>
    <s v="Pago"/>
    <s v="001-007-0273861"/>
    <n v="98.36"/>
    <s v="RETENCION IVA 20%"/>
    <n v="1011000015359"/>
    <m/>
    <s v="IVA 201065"/>
    <m/>
    <m/>
    <m/>
    <s v="Factura"/>
    <s v="002-011-000201065"/>
    <d v="2019-11-22T00:00:00"/>
    <s v="ANA CRISTINA LINCANGO TENORIO"/>
    <s v="Cerrado"/>
    <d v="2019-11-25T17:55:47"/>
    <d v="2019-11-25T00:00:00"/>
    <m/>
    <m/>
    <n v="1011000015359"/>
    <s v="TELCONET - Quito"/>
    <m/>
  </r>
  <r>
    <s v="mega-nvela-i"/>
    <s v="Activo"/>
    <m/>
    <n v="1791287541001"/>
    <m/>
    <m/>
    <x v="0"/>
    <m/>
    <n v="15620177"/>
    <n v="15863911"/>
    <s v="Pago"/>
    <s v="001-007-0273861"/>
    <n v="81.97"/>
    <s v="RETENCION FUENTE 2%"/>
    <n v="1011000015359"/>
    <m/>
    <s v="RF 201065"/>
    <m/>
    <m/>
    <m/>
    <s v="Factura"/>
    <s v="002-011-000201065"/>
    <d v="2019-11-22T00:00:00"/>
    <s v="ANA CRISTINA LINCANGO TENORIO"/>
    <s v="Cerrado"/>
    <d v="2019-11-25T17:55:47"/>
    <d v="2019-11-25T00:00:00"/>
    <m/>
    <m/>
    <n v="1011000015359"/>
    <s v="TELCONET - Quito"/>
    <m/>
  </r>
  <r>
    <s v="mega-nvela-i"/>
    <s v="Activo"/>
    <m/>
    <n v="1791287541001"/>
    <m/>
    <m/>
    <x v="0"/>
    <m/>
    <n v="15620175"/>
    <n v="15863908"/>
    <s v="Pago"/>
    <s v="001-007-0273860"/>
    <n v="95.35"/>
    <s v="RETENCION FUENTE 2%"/>
    <n v="1011000015358"/>
    <m/>
    <s v="RF 201066"/>
    <m/>
    <m/>
    <m/>
    <s v="Factura"/>
    <s v="002-011-000201066"/>
    <d v="2019-11-22T00:00:00"/>
    <s v="ANA CRISTINA LINCANGO TENORIO"/>
    <s v="Cerrado"/>
    <d v="2019-11-25T17:54:57"/>
    <d v="2019-11-25T00:00:00"/>
    <m/>
    <m/>
    <n v="1011000015358"/>
    <s v="TELCONET - Quito"/>
    <m/>
  </r>
  <r>
    <s v="mega-nvela-i"/>
    <s v="Activo"/>
    <m/>
    <n v="1791287541001"/>
    <m/>
    <m/>
    <x v="0"/>
    <m/>
    <n v="15620175"/>
    <n v="15863909"/>
    <s v="Pago"/>
    <s v="001-007-0273860"/>
    <n v="114.42"/>
    <s v="RETENCION IVA 20%"/>
    <n v="1011000015358"/>
    <m/>
    <s v="IVA 201066"/>
    <m/>
    <m/>
    <m/>
    <s v="Factura"/>
    <s v="002-011-000201066"/>
    <d v="2019-11-22T00:00:00"/>
    <s v="ANA CRISTINA LINCANGO TENORIO"/>
    <s v="Cerrado"/>
    <d v="2019-11-25T17:54:57"/>
    <d v="2019-11-25T00:00:00"/>
    <m/>
    <m/>
    <n v="1011000015358"/>
    <s v="TELCONET - Quito"/>
    <m/>
  </r>
  <r>
    <s v="mega-nvela-i"/>
    <s v="Activo"/>
    <m/>
    <n v="1791287541001"/>
    <m/>
    <m/>
    <x v="0"/>
    <m/>
    <n v="15620172"/>
    <n v="15863905"/>
    <s v="Pago"/>
    <s v="001-007-0273859"/>
    <n v="92.24"/>
    <s v="RETENCION IVA 20%"/>
    <n v="1011000015360"/>
    <m/>
    <s v="IVA 201069"/>
    <m/>
    <m/>
    <m/>
    <s v="Factura"/>
    <s v="002-011-000201069"/>
    <d v="2019-11-22T00:00:00"/>
    <s v="ANA CRISTINA LINCANGO TENORIO"/>
    <s v="Cerrado"/>
    <d v="2019-11-25T17:54:09"/>
    <d v="2019-11-25T00:00:00"/>
    <m/>
    <m/>
    <n v="1011000015360"/>
    <s v="TELCONET - Quito"/>
    <m/>
  </r>
  <r>
    <s v="mega-nvela-i"/>
    <s v="Activo"/>
    <m/>
    <n v="1791287541001"/>
    <m/>
    <m/>
    <x v="0"/>
    <m/>
    <n v="15620172"/>
    <n v="15863904"/>
    <s v="Pago"/>
    <s v="001-007-0273859"/>
    <n v="76.87"/>
    <s v="RETENCION FUENTE 2%"/>
    <n v="1011000015360"/>
    <m/>
    <s v="RF 201069"/>
    <m/>
    <m/>
    <m/>
    <s v="Factura"/>
    <s v="002-011-000201069"/>
    <d v="2019-11-22T00:00:00"/>
    <s v="ANA CRISTINA LINCANGO TENORIO"/>
    <s v="Cerrado"/>
    <d v="2019-11-25T17:54:09"/>
    <d v="2019-11-25T00:00:00"/>
    <m/>
    <m/>
    <n v="1011000015360"/>
    <s v="TELCONET - Quito"/>
    <m/>
  </r>
  <r>
    <s v="mega-nvela-i"/>
    <s v="Activo"/>
    <m/>
    <n v="1791287541001"/>
    <m/>
    <m/>
    <x v="0"/>
    <m/>
    <n v="15620171"/>
    <n v="15863842"/>
    <s v="Pago"/>
    <s v="001-007-0273858"/>
    <n v="78.63"/>
    <s v="RETENCION FUENTE 2%"/>
    <n v="1011000015361"/>
    <m/>
    <s v="RF 201068"/>
    <m/>
    <m/>
    <m/>
    <s v="Factura"/>
    <s v="002-011-000201068"/>
    <d v="2019-11-22T00:00:00"/>
    <s v="ANA CRISTINA LINCANGO TENORIO"/>
    <s v="Cerrado"/>
    <d v="2019-11-25T17:53:20"/>
    <d v="2019-11-25T00:00:00"/>
    <m/>
    <m/>
    <n v="1011000015361"/>
    <s v="TELCONET - Quito"/>
    <m/>
  </r>
  <r>
    <s v="mega-nvela-i"/>
    <s v="Activo"/>
    <m/>
    <n v="1791287541001"/>
    <m/>
    <m/>
    <x v="0"/>
    <m/>
    <n v="15620171"/>
    <n v="15863843"/>
    <s v="Pago"/>
    <s v="001-007-0273858"/>
    <n v="94.35"/>
    <s v="RETENCION IVA 20%"/>
    <n v="1011000015361"/>
    <m/>
    <s v="IVA 201068"/>
    <m/>
    <m/>
    <m/>
    <s v="Factura"/>
    <s v="002-011-000201068"/>
    <d v="2019-11-22T00:00:00"/>
    <s v="ANA CRISTINA LINCANGO TENORIO"/>
    <s v="Cerrado"/>
    <d v="2019-11-25T17:53:20"/>
    <d v="2019-11-25T00:00:00"/>
    <m/>
    <m/>
    <n v="1011000015361"/>
    <s v="TELCONET - Quito"/>
    <m/>
  </r>
  <r>
    <s v="mega-nvela-i"/>
    <s v="Activo"/>
    <m/>
    <n v="1791287541001"/>
    <m/>
    <m/>
    <x v="0"/>
    <m/>
    <n v="15620062"/>
    <n v="15863831"/>
    <s v="Pago"/>
    <s v="001-007-0273856"/>
    <n v="144678.39999999999"/>
    <s v="CHEQUE"/>
    <n v="1057"/>
    <m/>
    <s v="PAGO FACTURA  201005"/>
    <s v="BANCO DEL AUSTRO"/>
    <s v="CORRIENTE"/>
    <s v="Banco Machala Cta, Aho, 1071091410"/>
    <s v="Factura"/>
    <s v="002-011-000201005"/>
    <d v="2019-11-19T00:00:00"/>
    <s v="ANA CRISTINA LINCANGO TENORIO"/>
    <s v="Cerrado"/>
    <d v="2019-11-25T17:45:08"/>
    <m/>
    <d v="2019-11-28T00:00:00"/>
    <m/>
    <n v="56202957"/>
    <s v="TELCONET - Quito"/>
    <m/>
  </r>
  <r>
    <s v="mega-nvela-i"/>
    <s v="Activo"/>
    <m/>
    <n v="1791287541001"/>
    <m/>
    <m/>
    <x v="0"/>
    <m/>
    <n v="15620062"/>
    <n v="15863832"/>
    <s v="Pago"/>
    <s v="001-007-0273856"/>
    <n v="9371.36"/>
    <s v="CHEQUE"/>
    <n v="1057"/>
    <m/>
    <s v="PAGO FACTURA  201006"/>
    <s v="BANCO DEL AUSTRO"/>
    <s v="CORRIENTE"/>
    <s v="Banco Machala Cta, Aho, 1071091410"/>
    <s v="Factura"/>
    <s v="002-011-000201006"/>
    <d v="2019-11-19T00:00:00"/>
    <s v="ANA CRISTINA LINCANGO TENORIO"/>
    <s v="Cerrado"/>
    <d v="2019-11-25T17:45:08"/>
    <m/>
    <d v="2019-11-28T00:00:00"/>
    <m/>
    <n v="56202957"/>
    <s v="TELCONET - Quito"/>
    <m/>
  </r>
  <r>
    <s v="mega-nvela-i"/>
    <s v="Activo"/>
    <m/>
    <n v="1791287541001"/>
    <m/>
    <m/>
    <x v="0"/>
    <m/>
    <n v="15620062"/>
    <n v="15863830"/>
    <s v="Pago"/>
    <s v="001-007-0273856"/>
    <n v="16140"/>
    <s v="CHEQUE"/>
    <n v="1057"/>
    <m/>
    <s v="PAGO FACTURA  201004"/>
    <s v="BANCO DEL AUSTRO"/>
    <s v="CORRIENTE"/>
    <s v="Banco Machala Cta, Aho, 1071091410"/>
    <s v="Factura"/>
    <s v="002-011-000201004"/>
    <d v="2019-11-19T00:00:00"/>
    <s v="ANA CRISTINA LINCANGO TENORIO"/>
    <s v="Cerrado"/>
    <d v="2019-11-25T17:45:07"/>
    <m/>
    <d v="2019-11-28T00:00:00"/>
    <m/>
    <n v="56202957"/>
    <s v="TELCONET - Quito"/>
    <m/>
  </r>
  <r>
    <s v="mega-nvela-i"/>
    <s v="Activo"/>
    <m/>
    <n v="1791287541001"/>
    <m/>
    <m/>
    <x v="0"/>
    <m/>
    <n v="15620060"/>
    <n v="15863828"/>
    <s v="Pago"/>
    <s v="001-007-0273855"/>
    <n v="136932.64000000001"/>
    <s v="CHEQUE"/>
    <n v="1056"/>
    <m/>
    <s v="PAGO FACTURA  201006"/>
    <s v="BANCO DEL AUSTRO"/>
    <s v="CORRIENTE"/>
    <s v="BANCO PICHINCHA Cta, Cte, 312131210-4"/>
    <s v="Factura"/>
    <s v="002-011-000201006"/>
    <d v="2019-11-19T00:00:00"/>
    <s v="ANA CRISTINA LINCANGO TENORIO"/>
    <s v="Cerrado"/>
    <d v="2019-11-25T17:44:04"/>
    <m/>
    <d v="2019-11-29T00:00:00"/>
    <m/>
    <n v="25376368"/>
    <s v="TELCONET - Quito"/>
    <m/>
  </r>
  <r>
    <s v="mega-nvela-i"/>
    <s v="Activo"/>
    <m/>
    <n v="1791287541001"/>
    <m/>
    <m/>
    <x v="0"/>
    <m/>
    <n v="15620060"/>
    <n v="15863827"/>
    <s v="Pago"/>
    <s v="001-007-0273855"/>
    <n v="63067.360000000001"/>
    <s v="CHEQUE"/>
    <n v="1056"/>
    <m/>
    <s v="PAGO FACTURA  201007"/>
    <s v="BANCO DEL AUSTRO"/>
    <s v="CORRIENTE"/>
    <s v="BANCO PICHINCHA Cta, Cte, 312131210-4"/>
    <s v="Factura"/>
    <s v="002-011-000201007"/>
    <d v="2019-11-19T00:00:00"/>
    <s v="ANA CRISTINA LINCANGO TENORIO"/>
    <s v="Cerrado"/>
    <d v="2019-11-25T17:44:04"/>
    <m/>
    <d v="2019-11-29T00:00:00"/>
    <m/>
    <n v="25376368"/>
    <s v="TELCONET - Quito"/>
    <m/>
  </r>
  <r>
    <s v="mega-nvela-i"/>
    <s v="Activo"/>
    <m/>
    <n v="1791287541001"/>
    <m/>
    <m/>
    <x v="0"/>
    <m/>
    <n v="15619949"/>
    <n v="15863676"/>
    <s v="Pago"/>
    <s v="001-007-0273845"/>
    <n v="200000"/>
    <s v="CHEQUE"/>
    <n v="1054"/>
    <m/>
    <s v="PAGO FACT  201007 EGRESO 31251"/>
    <s v="BANCO DEL AUSTRO"/>
    <s v="CORRIENTE"/>
    <s v="BANCO DEL AUSTRO Cta, Cte, 409-01322-8"/>
    <s v="Factura"/>
    <s v="002-011-000201007"/>
    <d v="2019-11-19T00:00:00"/>
    <s v="CHRISTIAN XAVIER MORALES HIDALGO"/>
    <s v="Cerrado"/>
    <d v="2019-11-25T17:22:02"/>
    <m/>
    <d v="2019-11-29T00:00:00"/>
    <m/>
    <n v="147159523"/>
    <s v="TELCONET - Quito"/>
    <m/>
  </r>
  <r>
    <s v="mega-nvela-i"/>
    <s v="Activo"/>
    <m/>
    <n v="1791287541001"/>
    <m/>
    <m/>
    <x v="0"/>
    <m/>
    <n v="15619945"/>
    <n v="15863672"/>
    <s v="Pago"/>
    <s v="001-007-0273843"/>
    <n v="200000"/>
    <s v="CHEQUE"/>
    <n v="1055"/>
    <m/>
    <s v="PAGO FACT  201007 EGRESO 31252"/>
    <s v="BANCO DEL AUSTRO"/>
    <s v="CORRIENTE"/>
    <s v="BANCO DEL AUSTRO Cta, Cte, 409-01322-8"/>
    <s v="Factura"/>
    <s v="002-011-000201007"/>
    <d v="2019-11-19T00:00:00"/>
    <s v="CHRISTIAN XAVIER MORALES HIDALGO"/>
    <s v="Cerrado"/>
    <d v="2019-11-25T17:19:45"/>
    <m/>
    <d v="2019-11-29T00:00:00"/>
    <m/>
    <n v="147159523"/>
    <s v="TELCONET - Quito"/>
    <m/>
  </r>
  <r>
    <s v="mega-nvela-i"/>
    <s v="Activo"/>
    <m/>
    <n v="1791287541001"/>
    <m/>
    <m/>
    <x v="0"/>
    <m/>
    <n v="15619941"/>
    <n v="15863667"/>
    <s v="Pago"/>
    <s v="001-007-0273842"/>
    <n v="4317.7700000000004"/>
    <s v="CHEQUE"/>
    <n v="1052"/>
    <m/>
    <s v="Pago Fac  200785 Egreso 31249"/>
    <s v="BANCO DEL AUSTRO"/>
    <s v="CORRIENTE"/>
    <s v="BANCO DEL AUSTRO Cta, Cte, 409-01322-8"/>
    <s v="Factura"/>
    <s v="002-011-000200785"/>
    <d v="2019-11-11T00:00:00"/>
    <s v="SANDRA MARICELA CORDOVA VASQUEZ"/>
    <s v="Cerrado"/>
    <d v="2019-11-25T17:17:22"/>
    <m/>
    <d v="2019-11-28T00:00:00"/>
    <m/>
    <n v="147102743"/>
    <s v="TELCONET - Quito"/>
    <m/>
  </r>
  <r>
    <s v="mega-nvela-i"/>
    <s v="Activo"/>
    <m/>
    <n v="1791287541001"/>
    <m/>
    <m/>
    <x v="0"/>
    <m/>
    <n v="15619941"/>
    <n v="15863668"/>
    <s v="Pago"/>
    <s v="001-007-0273842"/>
    <n v="111034.4"/>
    <s v="CHEQUE"/>
    <n v="1052"/>
    <m/>
    <s v="Pago Fac  200960 Egreso 31249"/>
    <s v="BANCO DEL AUSTRO"/>
    <s v="CORRIENTE"/>
    <s v="BANCO DEL AUSTRO Cta, Cte, 409-01322-8"/>
    <s v="Factura"/>
    <s v="002-011-000200960"/>
    <d v="2019-11-15T00:00:00"/>
    <s v="SANDRA MARICELA CORDOVA VASQUEZ"/>
    <s v="Cerrado"/>
    <d v="2019-11-25T17:17:22"/>
    <m/>
    <d v="2019-11-28T00:00:00"/>
    <m/>
    <n v="147102743"/>
    <s v="TELCONET - Quito"/>
    <m/>
  </r>
  <r>
    <s v="mega-nvela-i"/>
    <s v="Activo"/>
    <m/>
    <n v="1791287541001"/>
    <m/>
    <m/>
    <x v="0"/>
    <m/>
    <n v="15619941"/>
    <n v="15863666"/>
    <s v="Pago"/>
    <s v="001-007-0273842"/>
    <n v="4762.8100000000004"/>
    <s v="CHEQUE"/>
    <n v="1052"/>
    <m/>
    <s v="Pago Fac  200786 Egreso 31249"/>
    <s v="BANCO DEL AUSTRO"/>
    <s v="CORRIENTE"/>
    <s v="BANCO DEL AUSTRO Cta, Cte, 409-01322-8"/>
    <s v="Factura"/>
    <s v="002-011-000200786"/>
    <d v="2019-11-11T00:00:00"/>
    <s v="SANDRA MARICELA CORDOVA VASQUEZ"/>
    <s v="Cerrado"/>
    <d v="2019-11-25T17:17:21"/>
    <m/>
    <d v="2019-11-28T00:00:00"/>
    <m/>
    <n v="147102743"/>
    <s v="TELCONET - Quito"/>
    <m/>
  </r>
  <r>
    <s v="mega-nvela-i"/>
    <s v="Activo"/>
    <m/>
    <n v="1791287541001"/>
    <m/>
    <m/>
    <x v="0"/>
    <m/>
    <n v="15619860"/>
    <n v="15863564"/>
    <s v="Pago"/>
    <s v="001-007-0273836"/>
    <n v="200000"/>
    <s v="CHEQUE"/>
    <n v="13011"/>
    <m/>
    <s v="Pago Fac  200960 Egreso 31246"/>
    <s v="BANCO DEL PACIFICO"/>
    <s v="CORRIENTE"/>
    <s v="BANCO AMAZONAS Cta, Cte, 350-1-03154-1"/>
    <s v="Factura"/>
    <s v="002-011-000200960"/>
    <d v="2019-11-15T00:00:00"/>
    <s v="SANDRA MARICELA CORDOVA VASQUEZ"/>
    <s v="Cerrado"/>
    <d v="2019-11-25T17:09:47"/>
    <m/>
    <d v="2019-11-29T00:00:00"/>
    <m/>
    <n v="408634261"/>
    <s v="TELCONET - Quito"/>
    <m/>
  </r>
  <r>
    <s v="mega-nvela-i"/>
    <s v="Activo"/>
    <m/>
    <n v="1791287541001"/>
    <m/>
    <m/>
    <x v="0"/>
    <m/>
    <n v="15619859"/>
    <n v="15863541"/>
    <s v="Pago"/>
    <s v="001-007-0273835"/>
    <n v="200000"/>
    <s v="CHEQUE"/>
    <n v="24051"/>
    <m/>
    <s v="Pag  fac  200960"/>
    <s v="BANCO PRODUBANCO-PROMERICA"/>
    <s v="CORRIENTE"/>
    <s v="BANCO GUAYAQUIL Cta, Cte, 141145-4"/>
    <s v="Factura"/>
    <s v="002-011-000200960"/>
    <d v="2019-11-15T00:00:00"/>
    <s v="WENDY PAMELA PUMASUNTA ERAZO"/>
    <s v="Cerrado"/>
    <d v="2019-11-25T17:09:40"/>
    <m/>
    <d v="2019-11-29T00:00:00"/>
    <m/>
    <n v="334789"/>
    <s v="TELCONET - Quito"/>
    <m/>
  </r>
  <r>
    <s v="mega-nvela-i"/>
    <s v="Activo"/>
    <m/>
    <n v="1791287541001"/>
    <m/>
    <m/>
    <x v="0"/>
    <m/>
    <n v="15619859"/>
    <n v="15863540"/>
    <s v="Pago"/>
    <s v="001-007-0273835"/>
    <n v="200000"/>
    <s v="CHEQUE"/>
    <n v="13006"/>
    <m/>
    <s v="Pag  fac  200960"/>
    <s v="BANCO DEL PACIFICO"/>
    <s v="CORRIENTE"/>
    <s v="Banco Machala Cta, Aho, 1071091410"/>
    <s v="Factura"/>
    <s v="002-011-000200960"/>
    <d v="2019-11-15T00:00:00"/>
    <s v="WENDY PAMELA PUMASUNTA ERAZO"/>
    <s v="Cerrado"/>
    <d v="2019-11-25T17:09:40"/>
    <m/>
    <d v="2019-11-26T00:00:00"/>
    <m/>
    <n v="56202977"/>
    <s v="TELCONET - Quito"/>
    <m/>
  </r>
  <r>
    <s v="mega-nvela-i"/>
    <s v="Activo"/>
    <m/>
    <n v="1791287541001"/>
    <m/>
    <m/>
    <x v="0"/>
    <m/>
    <n v="15619859"/>
    <n v="15863543"/>
    <s v="Pago"/>
    <s v="001-007-0273835"/>
    <n v="200000"/>
    <s v="CHEQUE"/>
    <n v="24049"/>
    <m/>
    <s v="Pag  fac  200960"/>
    <s v="BANCO PRODUBANCO-PROMERICA"/>
    <s v="CORRIENTE"/>
    <s v="BANCO AMAZONAS Cta, Cte, 350-1-03154-1"/>
    <s v="Factura"/>
    <s v="002-011-000200960"/>
    <d v="2019-11-15T00:00:00"/>
    <s v="WENDY PAMELA PUMASUNTA ERAZO"/>
    <s v="Cerrado"/>
    <d v="2019-11-25T17:09:40"/>
    <m/>
    <d v="2019-11-29T00:00:00"/>
    <m/>
    <n v="408634302"/>
    <s v="TELCONET - Quito"/>
    <m/>
  </r>
  <r>
    <s v="mega-nvela-i"/>
    <s v="Activo"/>
    <m/>
    <n v="1791287541001"/>
    <m/>
    <m/>
    <x v="0"/>
    <m/>
    <n v="15619859"/>
    <n v="15863542"/>
    <s v="Pago"/>
    <s v="001-007-0273835"/>
    <n v="200000"/>
    <s v="CHEQUE"/>
    <n v="24050"/>
    <m/>
    <s v="Pag  fac  200960"/>
    <s v="BANCO PRODUBANCO-PROMERICA"/>
    <s v="CORRIENTE"/>
    <s v="BANCO PRODUBANCO Cta, Cte, 1007766-9"/>
    <s v="Factura"/>
    <s v="002-011-000200960"/>
    <d v="2019-11-15T00:00:00"/>
    <s v="WENDY PAMELA PUMASUNTA ERAZO"/>
    <s v="Cerrado"/>
    <d v="2019-11-25T17:09:40"/>
    <m/>
    <d v="2019-11-29T00:00:00"/>
    <m/>
    <n v="49093643"/>
    <s v="TELCONET - Quito"/>
    <m/>
  </r>
  <r>
    <s v="megadatos"/>
    <s v="Activo"/>
    <m/>
    <n v="1791287541001"/>
    <m/>
    <m/>
    <x v="0"/>
    <m/>
    <n v="15619857"/>
    <n v="15863538"/>
    <s v="Pago"/>
    <s v="001-007-0273834"/>
    <n v="3947.16"/>
    <s v="CHEQUE"/>
    <n v="1053"/>
    <m/>
    <s v="PAGO FACTURA  200998 EGRESO 31250"/>
    <s v="BANCO DEL AUSTRO"/>
    <s v="CORRIENTE"/>
    <s v="BANCO PRODUBANCO Cta, Cte, 1007766-9"/>
    <s v="Factura"/>
    <s v="002-011-000200998"/>
    <d v="2019-11-18T00:00:00"/>
    <s v="ANA CRISTINA LINCANGO TENORIO"/>
    <s v="Cerrado"/>
    <d v="2019-11-25T17:08:55"/>
    <m/>
    <d v="2019-11-26T00:00:00"/>
    <m/>
    <n v="49093626"/>
    <s v="TELCONET - Quito"/>
    <m/>
  </r>
  <r>
    <s v="megadatos"/>
    <s v="Activo"/>
    <m/>
    <n v="1791287541001"/>
    <m/>
    <m/>
    <x v="0"/>
    <m/>
    <n v="15619857"/>
    <n v="15863537"/>
    <s v="Pago"/>
    <s v="001-007-0273834"/>
    <n v="746.76"/>
    <s v="CHEQUE"/>
    <n v="1053"/>
    <m/>
    <s v="PAGO FACTURA- 200997 EGRESO 31250"/>
    <s v="BANCO DEL AUSTRO"/>
    <s v="CORRIENTE"/>
    <s v="BANCO PRODUBANCO Cta, Cte, 1007766-9"/>
    <s v="Factura"/>
    <s v="002-011-000200997"/>
    <d v="2019-11-18T00:00:00"/>
    <s v="ANA CRISTINA LINCANGO TENORIO"/>
    <s v="Cerrado"/>
    <d v="2019-11-25T17:08:54"/>
    <m/>
    <d v="2019-11-26T00:00:00"/>
    <m/>
    <n v="49093626"/>
    <s v="TELCONET - Quito"/>
    <m/>
  </r>
  <r>
    <s v="mega-nvela-i"/>
    <s v="Activo"/>
    <m/>
    <n v="1791287541001"/>
    <m/>
    <m/>
    <x v="0"/>
    <m/>
    <n v="15619850"/>
    <n v="15863530"/>
    <s v="Pago"/>
    <s v="001-007-0273833"/>
    <n v="200000"/>
    <s v="CHEQUE"/>
    <n v="1050"/>
    <m/>
    <s v="Pago Fac  200960"/>
    <s v="BANCO DEL AUSTRO"/>
    <s v="CORRIENTE"/>
    <s v="BANCO DEL AUSTRO Cta, Cte, 409-01322-8"/>
    <s v="Factura"/>
    <s v="002-011-000200960"/>
    <d v="2019-11-15T00:00:00"/>
    <s v="SANDRA MARICELA CORDOVA VASQUEZ"/>
    <s v="Cerrado"/>
    <d v="2019-11-25T17:07:32"/>
    <m/>
    <d v="2019-11-26T00:00:00"/>
    <m/>
    <n v="147050492"/>
    <s v="TELCONET - Quito"/>
    <m/>
  </r>
  <r>
    <s v="mega-nvela-i"/>
    <s v="Activo"/>
    <m/>
    <n v="1791287541001"/>
    <m/>
    <m/>
    <x v="0"/>
    <m/>
    <n v="15619768"/>
    <n v="15863528"/>
    <s v="Pago"/>
    <s v="001-007-0273831"/>
    <n v="200000"/>
    <s v="CHEQUE"/>
    <n v="13007"/>
    <m/>
    <s v="pago factura: 200960 egreso 31242 banco pacifico"/>
    <s v="BANCO DEL PACIFICO"/>
    <s v="CORRIENTE"/>
    <s v="Banco Machala Cta, Aho, 1071091410"/>
    <s v="Factura"/>
    <s v="002-011-000200960"/>
    <d v="2019-11-15T00:00:00"/>
    <s v="DIANA CAROLINA GUANUNA SANGUNA"/>
    <s v="Cerrado"/>
    <d v="2019-11-25T17:04:56"/>
    <m/>
    <d v="2019-11-26T00:00:00"/>
    <m/>
    <n v="56202976"/>
    <s v="TELCONET - Quito"/>
    <m/>
  </r>
  <r>
    <s v="mega-nvela-i"/>
    <s v="Activo"/>
    <m/>
    <n v="1791287541001"/>
    <m/>
    <m/>
    <x v="0"/>
    <m/>
    <n v="15619765"/>
    <n v="15863525"/>
    <s v="Pago"/>
    <s v="001-007-0273830"/>
    <n v="200000"/>
    <s v="CHEQUE"/>
    <n v="1051"/>
    <m/>
    <s v="Pago Fac  200960 Egreso 31248"/>
    <s v="BANCO DEL AUSTRO"/>
    <s v="CORRIENTE"/>
    <s v="BANCO DEL AUSTRO Cta, Cte, 409-01322-8"/>
    <s v="Factura"/>
    <s v="002-011-000200960"/>
    <d v="2019-11-15T00:00:00"/>
    <s v="SANDRA MARICELA CORDOVA VASQUEZ"/>
    <s v="Cerrado"/>
    <d v="2019-11-25T17:04:38"/>
    <m/>
    <d v="2019-11-26T00:00:00"/>
    <m/>
    <n v="147050509"/>
    <s v="TELCONET - Quito"/>
    <m/>
  </r>
  <r>
    <s v="mega-nvela-i"/>
    <s v="Activo"/>
    <m/>
    <n v="1791287541001"/>
    <m/>
    <m/>
    <x v="0"/>
    <m/>
    <n v="15619761"/>
    <n v="15863461"/>
    <s v="Pago"/>
    <s v="001-007-0273829"/>
    <n v="200000"/>
    <s v="CHEQUE"/>
    <n v="13008"/>
    <m/>
    <s v="pago factura: 200960"/>
    <s v="BANCO DEL PACIFICO"/>
    <s v="CORRIENTE"/>
    <s v="Banco Machala Cta, Aho, 1071091410"/>
    <s v="Factura"/>
    <s v="002-011-000200960"/>
    <d v="2019-11-15T00:00:00"/>
    <s v="DIANA CAROLINA GUANUNA SANGUNA"/>
    <s v="Cerrado"/>
    <d v="2019-11-25T17:03:47"/>
    <m/>
    <d v="2019-11-28T00:00:00"/>
    <m/>
    <n v="56202956"/>
    <s v="TELCONET - Quito"/>
    <m/>
  </r>
  <r>
    <s v="mega-nvela-i"/>
    <s v="Activo"/>
    <m/>
    <n v="1791287541001"/>
    <m/>
    <m/>
    <x v="0"/>
    <m/>
    <n v="15619759"/>
    <n v="15863456"/>
    <s v="Pago"/>
    <s v="001-007-0273828"/>
    <n v="200000"/>
    <s v="CHEQUE"/>
    <n v="24048"/>
    <m/>
    <s v="PAGO FACTURA  200960 EGRESO 31237"/>
    <s v="BANCO PRODUBANCO-PROMERICA"/>
    <s v="CORRIENTE"/>
    <s v="BANCO GUAYAQUIL Cta, Cte, 141145-4"/>
    <s v="Factura"/>
    <s v="002-011-000200960"/>
    <d v="2019-11-15T00:00:00"/>
    <s v="ANA CRISTINA LINCANGO TENORIO"/>
    <s v="Cerrado"/>
    <d v="2019-11-25T17:02:56"/>
    <m/>
    <d v="2019-11-28T00:00:00"/>
    <m/>
    <n v="868895"/>
    <s v="TELCONET - Quito"/>
    <m/>
  </r>
  <r>
    <s v="mega-nvela-i"/>
    <s v="Activo"/>
    <m/>
    <n v="1791287541001"/>
    <m/>
    <m/>
    <x v="0"/>
    <m/>
    <n v="15619759"/>
    <n v="15863457"/>
    <s v="Pago"/>
    <s v="001-007-0273828"/>
    <n v="200000"/>
    <s v="CHEQUE"/>
    <n v="24047"/>
    <m/>
    <s v="PAGO FACTURA   200960 EGRESO 31236"/>
    <s v="BANCO PRODUBANCO-PROMERICA"/>
    <s v="CORRIENTE"/>
    <s v="BANCO PRODUBANCO Cta, Cte, 1007766-9"/>
    <s v="Factura"/>
    <s v="002-011-000200960"/>
    <d v="2019-11-15T00:00:00"/>
    <s v="ANA CRISTINA LINCANGO TENORIO"/>
    <s v="Cerrado"/>
    <d v="2019-11-25T17:02:56"/>
    <m/>
    <d v="2019-11-27T00:00:00"/>
    <m/>
    <n v="49093635"/>
    <s v="TELCONET - Quito"/>
    <m/>
  </r>
  <r>
    <s v="mega-nvela-i"/>
    <s v="Activo"/>
    <m/>
    <n v="1791287541001"/>
    <m/>
    <m/>
    <x v="0"/>
    <m/>
    <n v="15619759"/>
    <n v="15863459"/>
    <s v="Pago"/>
    <s v="001-007-0273828"/>
    <n v="200000"/>
    <s v="CHEQUE"/>
    <n v="24045"/>
    <m/>
    <s v="PAGO FACTURA  200960 EGRESO 31234"/>
    <s v="BANCO PRODUBANCO-PROMERICA"/>
    <s v="CORRIENTE"/>
    <s v="BANCO PRODUBANCO Cta, Cte, 1007766-9"/>
    <s v="Factura"/>
    <s v="002-011-000200960"/>
    <d v="2019-11-15T00:00:00"/>
    <s v="ANA CRISTINA LINCANGO TENORIO"/>
    <s v="Cerrado"/>
    <d v="2019-11-25T17:02:56"/>
    <m/>
    <d v="2019-11-27T00:00:00"/>
    <m/>
    <n v="49093635"/>
    <s v="TELCONET - Quito"/>
    <m/>
  </r>
  <r>
    <s v="mega-nvela-i"/>
    <s v="Activo"/>
    <m/>
    <n v="1791287541001"/>
    <m/>
    <m/>
    <x v="0"/>
    <m/>
    <n v="15619759"/>
    <n v="15863458"/>
    <s v="Pago"/>
    <s v="001-007-0273828"/>
    <n v="200000"/>
    <s v="CHEQUE"/>
    <n v="24046"/>
    <m/>
    <s v="PAGO FACTURA  200960 EGRESO 31235"/>
    <s v="BANCO PRODUBANCO-PROMERICA"/>
    <s v="CORRIENTE"/>
    <s v="BANCO PRODUBANCO Cta, Cte, 1007766-9"/>
    <s v="Factura"/>
    <s v="002-011-000200960"/>
    <d v="2019-11-15T00:00:00"/>
    <s v="ANA CRISTINA LINCANGO TENORIO"/>
    <s v="Cerrado"/>
    <d v="2019-11-25T17:02:56"/>
    <m/>
    <d v="2019-11-27T00:00:00"/>
    <m/>
    <n v="49093635"/>
    <s v="TELCONET - Quito"/>
    <m/>
  </r>
  <r>
    <s v="mega-nvela-i"/>
    <s v="Activo"/>
    <m/>
    <n v="1791287541001"/>
    <m/>
    <m/>
    <x v="0"/>
    <m/>
    <n v="15619758"/>
    <n v="15863455"/>
    <s v="Pago"/>
    <s v="001-007-0273827"/>
    <n v="200000"/>
    <s v="CHEQUE"/>
    <n v="13009"/>
    <m/>
    <s v="pago factura: 200960 egreso  31244 banco pacifico"/>
    <s v="BANCO DEL PACIFICO"/>
    <s v="CORRIENTE"/>
    <s v="Banco Machala Cta, Aho, 1071091410"/>
    <s v="Factura"/>
    <s v="002-011-000200960"/>
    <d v="2019-11-15T00:00:00"/>
    <s v="DIANA CAROLINA GUANUNA SANGUNA"/>
    <s v="Cerrado"/>
    <d v="2019-11-25T17:02:41"/>
    <m/>
    <d v="2019-11-28T00:00:00"/>
    <m/>
    <n v="56202956"/>
    <s v="TELCONET - Quito"/>
    <m/>
  </r>
  <r>
    <s v="mega-nvela-i"/>
    <s v="Activo"/>
    <m/>
    <n v="1791287541001"/>
    <m/>
    <m/>
    <x v="0"/>
    <m/>
    <n v="15619756"/>
    <n v="15863453"/>
    <s v="Pago"/>
    <s v="001-007-0273825"/>
    <n v="200000"/>
    <s v="CHEQUE"/>
    <n v="13010"/>
    <m/>
    <s v="pago factura: 200960 egreso  31245 banco pacifico"/>
    <s v="BANCO DEL PACIFICO"/>
    <s v="CORRIENTE"/>
    <s v="BANCO GUAYAQUIL Cta, Cte, 141145-4"/>
    <s v="Factura"/>
    <s v="002-011-000200960"/>
    <d v="2019-11-15T00:00:00"/>
    <s v="DIANA CAROLINA GUANUNA SANGUNA"/>
    <s v="Cerrado"/>
    <d v="2019-11-25T17:01:02"/>
    <m/>
    <d v="2019-11-29T00:00:00"/>
    <m/>
    <n v="353017"/>
    <s v="TELCONET - Quito"/>
    <m/>
  </r>
  <r>
    <s v="mega-nvela-i"/>
    <s v="Activo"/>
    <m/>
    <n v="1791287541001"/>
    <m/>
    <m/>
    <x v="0"/>
    <m/>
    <n v="15616985"/>
    <n v="15860498"/>
    <s v="Pago"/>
    <s v="001-007-0273662"/>
    <n v="200000"/>
    <s v="DEPOSITO"/>
    <n v="33202"/>
    <m/>
    <s v="PAGO FACTURA  200960 33202 22 11 2019"/>
    <m/>
    <m/>
    <s v="BANCO GUAYAQUIL Cta, Cte, 141145-4"/>
    <s v="Factura"/>
    <s v="002-011-000200960"/>
    <d v="2019-11-15T00:00:00"/>
    <s v="ANA CRISTINA LINCANGO TENORIO"/>
    <s v="Cerrado"/>
    <d v="2019-11-25T11:24:32"/>
    <d v="2019-11-22T00:00:00"/>
    <m/>
    <m/>
    <n v="33202"/>
    <s v="TELCONET - Quito"/>
    <m/>
  </r>
  <r>
    <s v="mega-nvela-i"/>
    <s v="Activo"/>
    <m/>
    <n v="1791287541001"/>
    <m/>
    <m/>
    <x v="0"/>
    <m/>
    <n v="15616377"/>
    <n v="15859898"/>
    <s v="Pago"/>
    <s v="001-007-0273629"/>
    <n v="8607.2000000000007"/>
    <s v="RETENCION FUENTE 2%"/>
    <n v="1011000015329"/>
    <m/>
    <s v="RF 201007"/>
    <m/>
    <m/>
    <m/>
    <s v="Factura"/>
    <s v="002-011-000201007"/>
    <d v="2019-11-19T00:00:00"/>
    <s v="ANA CRISTINA LINCANGO TENORIO"/>
    <s v="Cerrado"/>
    <d v="2019-11-25T10:07:08"/>
    <d v="2019-11-22T00:00:00"/>
    <m/>
    <m/>
    <n v="1011000015329"/>
    <s v="TELCONET - Quito"/>
    <m/>
  </r>
  <r>
    <s v="mega-nvela-i"/>
    <s v="Activo"/>
    <m/>
    <n v="1791287541001"/>
    <m/>
    <m/>
    <x v="0"/>
    <m/>
    <n v="15616377"/>
    <n v="15859899"/>
    <s v="Pago"/>
    <s v="001-007-0273629"/>
    <n v="10328.64"/>
    <s v="RETENCION IVA 20%"/>
    <n v="1011000015329"/>
    <m/>
    <s v="IVA 201007"/>
    <m/>
    <m/>
    <m/>
    <s v="Factura"/>
    <s v="002-011-000201007"/>
    <d v="2019-11-19T00:00:00"/>
    <s v="ANA CRISTINA LINCANGO TENORIO"/>
    <s v="Cerrado"/>
    <d v="2019-11-25T10:07:08"/>
    <d v="2019-11-22T00:00:00"/>
    <m/>
    <m/>
    <n v="1011000015329"/>
    <s v="TELCONET - Quito"/>
    <m/>
  </r>
  <r>
    <s v="mega-nvela-i"/>
    <s v="Activo"/>
    <m/>
    <n v="1791287541001"/>
    <m/>
    <m/>
    <x v="0"/>
    <m/>
    <n v="15616374"/>
    <n v="15859894"/>
    <s v="Pago"/>
    <s v="001-007-0273627"/>
    <n v="3456"/>
    <s v="RETENCION IVA 20%"/>
    <n v="1011000015328"/>
    <m/>
    <s v="IVA 201006"/>
    <m/>
    <m/>
    <m/>
    <s v="Factura"/>
    <s v="002-011-000201006"/>
    <d v="2019-11-19T00:00:00"/>
    <s v="ANA CRISTINA LINCANGO TENORIO"/>
    <s v="Cerrado"/>
    <d v="2019-11-25T10:05:59"/>
    <d v="2019-11-22T00:00:00"/>
    <m/>
    <m/>
    <n v="1011000015328"/>
    <s v="TELCONET - Quito"/>
    <m/>
  </r>
  <r>
    <s v="mega-nvela-i"/>
    <s v="Activo"/>
    <m/>
    <n v="1791287541001"/>
    <m/>
    <m/>
    <x v="0"/>
    <m/>
    <n v="15616374"/>
    <n v="15859893"/>
    <s v="Pago"/>
    <s v="001-007-0273627"/>
    <n v="11520"/>
    <s v="RETENCION FUENTE 8%"/>
    <n v="1011000015328"/>
    <m/>
    <s v="RF 201006"/>
    <m/>
    <m/>
    <m/>
    <s v="Factura"/>
    <s v="002-011-000201006"/>
    <d v="2019-11-19T00:00:00"/>
    <s v="ANA CRISTINA LINCANGO TENORIO"/>
    <s v="Cerrado"/>
    <d v="2019-11-25T10:05:59"/>
    <d v="2019-11-22T00:00:00"/>
    <m/>
    <m/>
    <n v="1011000015328"/>
    <s v="TELCONET - Quito"/>
    <m/>
  </r>
  <r>
    <s v="mega-nvela-i"/>
    <s v="Activo"/>
    <m/>
    <n v="1791287541001"/>
    <m/>
    <m/>
    <x v="0"/>
    <m/>
    <n v="15616372"/>
    <n v="15859891"/>
    <s v="Pago"/>
    <s v="001-007-0273626"/>
    <n v="3417.6"/>
    <s v="RETENCION IVA 20%"/>
    <n v="1011000015327"/>
    <m/>
    <s v="IVA 2001005"/>
    <m/>
    <m/>
    <m/>
    <s v="Factura"/>
    <s v="002-011-000201005"/>
    <d v="2019-11-19T00:00:00"/>
    <s v="ANA CRISTINA LINCANGO TENORIO"/>
    <s v="Cerrado"/>
    <d v="2019-11-25T10:05:00"/>
    <d v="2019-11-22T00:00:00"/>
    <m/>
    <m/>
    <n v="1011000015327"/>
    <s v="TELCONET - Quito"/>
    <m/>
  </r>
  <r>
    <s v="mega-nvela-i"/>
    <s v="Activo"/>
    <m/>
    <n v="1791287541001"/>
    <m/>
    <m/>
    <x v="0"/>
    <m/>
    <n v="15616372"/>
    <n v="15859890"/>
    <s v="Pago"/>
    <s v="001-007-0273626"/>
    <n v="11392"/>
    <s v="RETENCION FUENTE 8%"/>
    <n v="1011000015327"/>
    <m/>
    <s v="RF 200105"/>
    <m/>
    <m/>
    <m/>
    <s v="Factura"/>
    <s v="002-011-000201005"/>
    <d v="2019-11-19T00:00:00"/>
    <s v="ANA CRISTINA LINCANGO TENORIO"/>
    <s v="Cerrado"/>
    <d v="2019-11-25T10:05:00"/>
    <d v="2019-11-22T00:00:00"/>
    <m/>
    <m/>
    <n v="1011000015327"/>
    <s v="TELCONET - Quito"/>
    <m/>
  </r>
  <r>
    <s v="mega-nvela-i"/>
    <s v="Activo"/>
    <m/>
    <n v="1791287541001"/>
    <m/>
    <m/>
    <x v="0"/>
    <m/>
    <n v="15616348"/>
    <n v="15859885"/>
    <s v="Pago"/>
    <s v="001-007-0273625"/>
    <n v="300"/>
    <s v="RETENCION FUENTE 2%"/>
    <n v="1011000015326"/>
    <m/>
    <s v="RF 2010040"/>
    <m/>
    <m/>
    <m/>
    <s v="Factura"/>
    <s v="002-011-000201004"/>
    <d v="2019-11-19T00:00:00"/>
    <s v="ANA CRISTINA LINCANGO TENORIO"/>
    <s v="Cerrado"/>
    <d v="2019-11-25T10:03:43"/>
    <d v="2019-11-22T00:00:00"/>
    <m/>
    <m/>
    <n v="1011000015326"/>
    <s v="TELCONET - Quito"/>
    <m/>
  </r>
  <r>
    <s v="mega-nvela-i"/>
    <s v="Activo"/>
    <m/>
    <n v="1791287541001"/>
    <m/>
    <m/>
    <x v="0"/>
    <m/>
    <n v="15616348"/>
    <n v="15859886"/>
    <s v="Pago"/>
    <s v="001-007-0273625"/>
    <n v="360"/>
    <s v="RETENCION IVA 20%"/>
    <n v="1011000015326"/>
    <m/>
    <s v="IVA 200104"/>
    <m/>
    <m/>
    <m/>
    <s v="Factura"/>
    <s v="002-011-000201004"/>
    <d v="2019-11-19T00:00:00"/>
    <s v="ANA CRISTINA LINCANGO TENORIO"/>
    <s v="Cerrado"/>
    <d v="2019-11-25T10:03:43"/>
    <d v="2019-11-22T00:00:00"/>
    <m/>
    <m/>
    <n v="1011000015326"/>
    <s v="TELCONET - Quito"/>
    <m/>
  </r>
  <r>
    <s v="mega-nvela-i"/>
    <s v="Activo"/>
    <m/>
    <n v="1791287541001"/>
    <m/>
    <m/>
    <x v="0"/>
    <m/>
    <n v="15616261"/>
    <n v="15859776"/>
    <s v="Pago"/>
    <s v="001-007-0273618"/>
    <n v="200000"/>
    <s v="CHEQUE"/>
    <n v="6666"/>
    <m/>
    <s v="PAGO FACTURA  200960 EGRESO 31226"/>
    <s v="BANCO GUAYAQUIL"/>
    <s v="CORRIENTE"/>
    <s v="BANCO GUAYAQUIL Cta, Cte, 141145-4"/>
    <s v="Factura"/>
    <s v="002-011-000200960"/>
    <d v="2019-11-15T00:00:00"/>
    <s v="ANA CRISTINA LINCANGO TENORIO"/>
    <s v="Cerrado"/>
    <d v="2019-11-25T09:54:58"/>
    <m/>
    <d v="2019-11-25T00:00:00"/>
    <m/>
    <n v="656236"/>
    <s v="TELCONET - Quito"/>
    <m/>
  </r>
  <r>
    <s v="mega-nvela-i"/>
    <s v="Activo"/>
    <m/>
    <n v="1791287541001"/>
    <m/>
    <m/>
    <x v="0"/>
    <m/>
    <n v="15616259"/>
    <n v="15859774"/>
    <s v="Pago"/>
    <s v="001-007-0273617"/>
    <n v="20000"/>
    <s v="DEPOSITO"/>
    <n v="5056"/>
    <s v="Motivo Anulacion: Error de digitacion numero de documento solicitado por A L"/>
    <s v="PAGO FACTURA  200960 5056 22 11 2019"/>
    <m/>
    <m/>
    <s v="BANCO GUAYAQUIL Cta, Cte, 141145-4"/>
    <s v="Factura"/>
    <s v="002-011-000200960"/>
    <d v="2019-11-15T00:00:00"/>
    <s v="ANA CRISTINA LINCANGO TENORIO"/>
    <s v="Anulado"/>
    <d v="2019-11-25T09:53:58"/>
    <d v="2019-11-22T00:00:00"/>
    <m/>
    <m/>
    <n v="5056"/>
    <s v="TELCONET - Quito"/>
    <m/>
  </r>
  <r>
    <s v="mega-nvela-i"/>
    <s v="Activo"/>
    <m/>
    <n v="1791287541001"/>
    <m/>
    <m/>
    <x v="0"/>
    <m/>
    <n v="15616256"/>
    <n v="15859771"/>
    <s v="Pago"/>
    <s v="001-007-0273616"/>
    <n v="200000"/>
    <s v="DEPOSITO"/>
    <n v="487248"/>
    <m/>
    <s v="PAGO FACTURA  200960 487248 23 11 2019 EGRESO 31227"/>
    <m/>
    <m/>
    <s v="BANCO GUAYAQUIL Cta, Cte, 141145-4"/>
    <s v="Factura"/>
    <s v="002-011-000200960"/>
    <d v="2019-11-15T00:00:00"/>
    <s v="ANA CRISTINA LINCANGO TENORIO"/>
    <s v="Cerrado"/>
    <d v="2019-11-25T09:52:46"/>
    <d v="2019-11-23T00:00:00"/>
    <m/>
    <m/>
    <n v="487248"/>
    <s v="TELCONET - Quito"/>
    <m/>
  </r>
  <r>
    <s v="mega-nvela-i"/>
    <s v="Activo"/>
    <m/>
    <n v="1791287541001"/>
    <m/>
    <m/>
    <x v="0"/>
    <m/>
    <n v="15616253"/>
    <n v="15859768"/>
    <s v="Pago"/>
    <s v="001-007-0273614"/>
    <n v="1200000"/>
    <s v="DEPOSITO"/>
    <n v="49093646"/>
    <m/>
    <s v="PAGO FACTURA  200960 49093646 22 11 2019"/>
    <m/>
    <m/>
    <s v="BANCO PRODUBANCO Cta, Cte, 1007766-9"/>
    <s v="Factura"/>
    <s v="002-011-000200960"/>
    <d v="2019-11-15T00:00:00"/>
    <s v="ANA CRISTINA LINCANGO TENORIO"/>
    <s v="Cerrado"/>
    <d v="2019-11-25T09:51:49"/>
    <d v="2019-11-22T00:00:00"/>
    <m/>
    <m/>
    <n v="49093646"/>
    <s v="TELCONET - Quito"/>
    <m/>
  </r>
  <r>
    <s v="mega-nvela-i"/>
    <s v="Activo"/>
    <m/>
    <n v="1791287541001"/>
    <m/>
    <m/>
    <x v="0"/>
    <m/>
    <n v="15608677"/>
    <n v="15852002"/>
    <s v="Pago"/>
    <s v="001-007-0273603"/>
    <n v="200000"/>
    <s v="CHEQUE"/>
    <n v="8778"/>
    <m/>
    <s v="Pag  fac  200960"/>
    <s v="BANCO BOLIVARIANO"/>
    <s v="CORRIENTE"/>
    <s v="BANCO MACHALA Cta, Cte, 1070032305"/>
    <s v="Factura"/>
    <s v="002-011-000200960"/>
    <d v="2019-11-15T00:00:00"/>
    <s v="WENDY PAMELA PUMASUNTA ERAZO"/>
    <s v="Cerrado"/>
    <d v="2019-11-22T17:48:08"/>
    <m/>
    <d v="2019-11-29T00:00:00"/>
    <m/>
    <n v="56202904"/>
    <s v="TELCONET - Quito"/>
    <m/>
  </r>
  <r>
    <s v="mega-nvela-i"/>
    <s v="Activo"/>
    <m/>
    <n v="1791287541001"/>
    <m/>
    <m/>
    <x v="0"/>
    <m/>
    <n v="15608028"/>
    <n v="15851520"/>
    <s v="Pago"/>
    <s v="001-007-0273600"/>
    <n v="200000"/>
    <s v="CHEQUE"/>
    <n v="8776"/>
    <m/>
    <s v="PAGO FACT  200960 N  EGRESO 31230"/>
    <s v="BANCO BOLIVARIANO"/>
    <s v="CORRIENTE"/>
    <s v="BANCO MACHALA Cta, Cte, 1070032305"/>
    <s v="Factura"/>
    <s v="002-011-000200960"/>
    <d v="2019-11-15T00:00:00"/>
    <s v="CHRISTIAN XAVIER MORALES HIDALGO"/>
    <s v="Cerrado"/>
    <d v="2019-11-22T17:44:41"/>
    <m/>
    <d v="2019-11-29T00:00:00"/>
    <m/>
    <n v="56202967"/>
    <s v="TELCONET - Quito"/>
    <m/>
  </r>
  <r>
    <s v="mega-nvela-i"/>
    <s v="Activo"/>
    <m/>
    <n v="1791287541001"/>
    <m/>
    <m/>
    <x v="0"/>
    <m/>
    <n v="15608307"/>
    <n v="15851656"/>
    <s v="Pago"/>
    <s v="001-007-0273590"/>
    <n v="200000"/>
    <s v="CHEQUE"/>
    <n v="24043"/>
    <m/>
    <s v="Pago factura No  200960 C E 31224"/>
    <s v="BANCO PRODUBANCO-PROMERICA"/>
    <s v="CORRIENTE"/>
    <s v="BANCO PRODUBANCO Cta, Cte, 1007766-9"/>
    <s v="Factura"/>
    <s v="002-011-000200960"/>
    <d v="2019-11-15T00:00:00"/>
    <s v="MARIA FERNANDA VILLARREAL GABELA"/>
    <s v="Cerrado"/>
    <d v="2019-11-22T17:38:28"/>
    <m/>
    <d v="2019-11-29T00:00:00"/>
    <m/>
    <n v="49093645"/>
    <s v="TELCONET - Quito"/>
    <m/>
  </r>
  <r>
    <s v="mega-nvela-i"/>
    <s v="Activo"/>
    <m/>
    <n v="1791287541001"/>
    <m/>
    <m/>
    <x v="0"/>
    <m/>
    <n v="15608287"/>
    <n v="15851583"/>
    <s v="Pago"/>
    <s v="001-007-0273586"/>
    <n v="200000"/>
    <s v="CHEQUE"/>
    <n v="8777"/>
    <m/>
    <s v="Pago Fac  200960 Egreso 31231"/>
    <s v="BANCO BOLIVARIANO"/>
    <s v="CORRIENTE"/>
    <s v="BANCO BOLIVARIANO Cta, Cte, 527133-3"/>
    <s v="Factura"/>
    <s v="002-011-000200960"/>
    <d v="2019-11-15T00:00:00"/>
    <s v="SANDRA MARICELA CORDOVA VASQUEZ"/>
    <s v="Cerrado"/>
    <d v="2019-11-22T17:36:17"/>
    <m/>
    <d v="2019-11-29T00:00:00"/>
    <m/>
    <n v="668943000"/>
    <s v="TELCONET - Quito"/>
    <m/>
  </r>
  <r>
    <s v="mega-nvela-i"/>
    <s v="Activo"/>
    <m/>
    <n v="1791287541001"/>
    <m/>
    <m/>
    <x v="0"/>
    <m/>
    <n v="15608267"/>
    <n v="15851560"/>
    <s v="Pago"/>
    <s v="001-007-0273584"/>
    <n v="200000"/>
    <s v="CHEQUE"/>
    <n v="24043"/>
    <s v="Motivo Anulacion: Error de digitacion solicitado por MV"/>
    <s v="Pago factura No  200960"/>
    <s v="BANCO PRODUBANCO-PROMERICA"/>
    <s v="CORRIENTE"/>
    <m/>
    <s v="Factura"/>
    <s v="002-011-000200960"/>
    <d v="2019-11-15T00:00:00"/>
    <s v="MARIA FERNANDA VILLARREAL GABELA"/>
    <s v="Anulado"/>
    <d v="2019-11-22T17:35:33"/>
    <m/>
    <m/>
    <m/>
    <n v="24043"/>
    <s v="TELCONET - Quito"/>
    <m/>
  </r>
  <r>
    <s v="mega-nvela-i"/>
    <s v="Activo"/>
    <m/>
    <n v="1791287541001"/>
    <m/>
    <m/>
    <x v="0"/>
    <m/>
    <n v="15608054"/>
    <n v="15851497"/>
    <s v="Pago"/>
    <s v="001-007-0273581"/>
    <n v="200000"/>
    <s v="CHEQUE"/>
    <n v="6669"/>
    <m/>
    <s v="pago fac  200960 doc 31229"/>
    <s v="BANCO GUAYAQUIL"/>
    <s v="CORRIENTE"/>
    <s v="BANCO GUAYAQUIL Cta, Cte, 141145-4"/>
    <s v="Factura"/>
    <s v="002-011-000200960"/>
    <d v="2019-11-15T00:00:00"/>
    <s v="JOSE AURELIO CONDOR SIERRA"/>
    <s v="Cerrado"/>
    <d v="2019-11-22T17:34:44"/>
    <m/>
    <d v="2019-11-29T00:00:00"/>
    <m/>
    <n v="214821"/>
    <s v="TELCONET - Quito"/>
    <m/>
  </r>
  <r>
    <s v="mega-nvela-i"/>
    <s v="Activo"/>
    <m/>
    <n v="1791287541001"/>
    <m/>
    <m/>
    <x v="0"/>
    <m/>
    <n v="15608012"/>
    <n v="15851361"/>
    <s v="Pago"/>
    <s v="001-007-0273576"/>
    <n v="200000"/>
    <s v="CHEQUE"/>
    <n v="8779"/>
    <m/>
    <s v="pago fact 200960 doc 31233"/>
    <s v="BANCO BOLIVARIANO"/>
    <s v="CORRIENTE"/>
    <s v="BANCO MACHALA Cta, Cte, 1070032305"/>
    <s v="Factura"/>
    <s v="002-011-000200960"/>
    <d v="2019-11-15T00:00:00"/>
    <s v="NARCISA PAULINA MACHAY CHICAISA"/>
    <s v="Cerrado"/>
    <d v="2019-11-22T17:32:42"/>
    <m/>
    <d v="2019-11-29T00:00:00"/>
    <m/>
    <n v="56202968"/>
    <s v="TELCONET - Quito"/>
    <m/>
  </r>
  <r>
    <s v="megadatos"/>
    <s v="Activo"/>
    <m/>
    <n v="1791287541001"/>
    <m/>
    <m/>
    <x v="0"/>
    <m/>
    <n v="15593697"/>
    <n v="15836810"/>
    <s v="Pago"/>
    <s v="001-007-0273235"/>
    <n v="93.24"/>
    <s v="RETENCION IVA 20%"/>
    <n v="1011000015283"/>
    <m/>
    <s v="IVA 200998"/>
    <m/>
    <m/>
    <m/>
    <s v="Factura"/>
    <s v="002-011-000200998"/>
    <d v="2019-11-18T00:00:00"/>
    <s v="ANA CRISTINA LINCANGO TENORIO"/>
    <s v="Cerrado"/>
    <d v="2019-11-21T17:56:18"/>
    <d v="2019-11-21T00:00:00"/>
    <m/>
    <m/>
    <n v="1011000015283"/>
    <s v="TELCONET - Quito"/>
    <m/>
  </r>
  <r>
    <s v="megadatos"/>
    <s v="Activo"/>
    <m/>
    <n v="1791287541001"/>
    <m/>
    <m/>
    <x v="0"/>
    <m/>
    <n v="15593697"/>
    <n v="15836809"/>
    <s v="Pago"/>
    <s v="001-007-0273235"/>
    <n v="310.8"/>
    <s v="RETENCION FUENTE 8%"/>
    <n v="1011000015283"/>
    <m/>
    <s v="RF 200998"/>
    <m/>
    <m/>
    <m/>
    <s v="Factura"/>
    <s v="002-011-000200998"/>
    <d v="2019-11-18T00:00:00"/>
    <s v="ANA CRISTINA LINCANGO TENORIO"/>
    <s v="Cerrado"/>
    <d v="2019-11-21T17:56:18"/>
    <d v="2019-11-21T00:00:00"/>
    <m/>
    <m/>
    <n v="1011000015283"/>
    <s v="TELCONET - Quito"/>
    <m/>
  </r>
  <r>
    <s v="megadatos"/>
    <s v="Activo"/>
    <m/>
    <n v="1791287541001"/>
    <m/>
    <m/>
    <x v="0"/>
    <m/>
    <n v="15593694"/>
    <n v="15836806"/>
    <s v="Pago"/>
    <s v="001-007-0273233"/>
    <n v="17.64"/>
    <s v="RETENCION IVA 20%"/>
    <n v="1011000015282"/>
    <m/>
    <s v="IVA 200997"/>
    <m/>
    <m/>
    <m/>
    <s v="Factura"/>
    <s v="002-011-000200997"/>
    <d v="2019-11-18T00:00:00"/>
    <s v="ANA CRISTINA LINCANGO TENORIO"/>
    <s v="Cerrado"/>
    <d v="2019-11-21T17:55:31"/>
    <d v="2019-11-21T00:00:00"/>
    <m/>
    <m/>
    <n v="1011000015282"/>
    <s v="TELCONET - Quito"/>
    <m/>
  </r>
  <r>
    <s v="megadatos"/>
    <s v="Activo"/>
    <m/>
    <n v="1791287541001"/>
    <m/>
    <m/>
    <x v="0"/>
    <m/>
    <n v="15593694"/>
    <n v="15836805"/>
    <s v="Pago"/>
    <s v="001-007-0273233"/>
    <n v="58.8"/>
    <s v="RETENCION FUENTE 8%"/>
    <n v="1011000015282"/>
    <m/>
    <s v="RF 200997"/>
    <m/>
    <m/>
    <m/>
    <s v="Factura"/>
    <s v="002-011-000200997"/>
    <d v="2019-11-18T00:00:00"/>
    <s v="ANA CRISTINA LINCANGO TENORIO"/>
    <s v="Cerrado"/>
    <d v="2019-11-21T17:55:31"/>
    <d v="2019-11-21T00:00:00"/>
    <m/>
    <m/>
    <n v="1011000015282"/>
    <s v="TELCONET - Quito"/>
    <m/>
  </r>
  <r>
    <s v="mega-nvela-i"/>
    <s v="Activo"/>
    <m/>
    <n v="1791287541001"/>
    <m/>
    <m/>
    <x v="0"/>
    <m/>
    <n v="15593692"/>
    <n v="15836782"/>
    <s v="Pago"/>
    <s v="001-007-0273231"/>
    <n v="113588"/>
    <s v="RETENCION FUENTE 2%"/>
    <n v="1011000015269"/>
    <m/>
    <s v="RF 200960"/>
    <m/>
    <m/>
    <m/>
    <s v="Factura"/>
    <s v="002-011-000200960"/>
    <d v="2019-11-15T00:00:00"/>
    <s v="ANA CRISTINA LINCANGO TENORIO"/>
    <s v="Cerrado"/>
    <d v="2019-11-21T17:52:50"/>
    <d v="2019-11-20T00:00:00"/>
    <m/>
    <m/>
    <n v="1011000015269"/>
    <s v="TELCONET - Quito"/>
    <m/>
  </r>
  <r>
    <s v="mega-nvela-i"/>
    <s v="Activo"/>
    <m/>
    <n v="1791287541001"/>
    <m/>
    <m/>
    <x v="0"/>
    <m/>
    <n v="15593692"/>
    <n v="15836783"/>
    <s v="Pago"/>
    <s v="001-007-0273231"/>
    <n v="136305.60000000001"/>
    <s v="RETENCION IVA 20%"/>
    <n v="1011000015269"/>
    <m/>
    <s v="IVA 200960"/>
    <m/>
    <m/>
    <m/>
    <s v="Factura"/>
    <s v="002-011-000200960"/>
    <d v="2019-11-15T00:00:00"/>
    <s v="ANA CRISTINA LINCANGO TENORIO"/>
    <s v="Cerrado"/>
    <d v="2019-11-21T17:52:50"/>
    <d v="2019-11-20T00:00:00"/>
    <m/>
    <m/>
    <n v="1011000015269"/>
    <s v="TELCONET - Quito"/>
    <m/>
  </r>
  <r>
    <s v="mega-nvela-i"/>
    <s v="Activo"/>
    <m/>
    <n v="1791287541001"/>
    <m/>
    <m/>
    <x v="0"/>
    <m/>
    <n v="15593688"/>
    <n v="15836778"/>
    <s v="Pago"/>
    <s v="001-007-0273228"/>
    <n v="96.31"/>
    <s v="RETENCION IVA 20%"/>
    <n v="1011000015271"/>
    <m/>
    <s v="IVA 200785"/>
    <m/>
    <m/>
    <m/>
    <s v="Factura"/>
    <s v="002-011-000200785"/>
    <d v="2019-11-11T00:00:00"/>
    <s v="ANA CRISTINA LINCANGO TENORIO"/>
    <s v="Cerrado"/>
    <d v="2019-11-21T17:51:37"/>
    <d v="2019-11-20T00:00:00"/>
    <m/>
    <m/>
    <n v="1011000015271"/>
    <s v="TELCONET - Quito"/>
    <m/>
  </r>
  <r>
    <s v="mega-nvela-i"/>
    <s v="Activo"/>
    <m/>
    <n v="1791287541001"/>
    <m/>
    <m/>
    <x v="0"/>
    <m/>
    <n v="15593688"/>
    <n v="15836777"/>
    <s v="Pago"/>
    <s v="001-007-0273228"/>
    <n v="80.260000000000005"/>
    <s v="RETENCION FUENTE 2%"/>
    <n v="1011000015271"/>
    <m/>
    <s v="RF 200785"/>
    <m/>
    <m/>
    <m/>
    <s v="Factura"/>
    <s v="002-011-000200785"/>
    <d v="2019-11-11T00:00:00"/>
    <s v="ANA CRISTINA LINCANGO TENORIO"/>
    <s v="Cerrado"/>
    <d v="2019-11-21T17:51:37"/>
    <d v="2019-11-20T00:00:00"/>
    <m/>
    <m/>
    <n v="1011000015271"/>
    <s v="TELCONET - Quito"/>
    <m/>
  </r>
  <r>
    <s v="mega-nvela-i"/>
    <s v="Activo"/>
    <m/>
    <n v="1791287541001"/>
    <m/>
    <m/>
    <x v="0"/>
    <m/>
    <n v="15593686"/>
    <n v="15836775"/>
    <s v="Pago"/>
    <s v="001-007-0273226"/>
    <n v="106.23"/>
    <s v="RETENCION IVA 20%"/>
    <n v="1011000015270"/>
    <m/>
    <s v="IVA 200786"/>
    <m/>
    <m/>
    <m/>
    <s v="Factura"/>
    <s v="002-011-000200786"/>
    <d v="2019-11-11T00:00:00"/>
    <s v="ANA CRISTINA LINCANGO TENORIO"/>
    <s v="Cerrado"/>
    <d v="2019-11-21T17:50:39"/>
    <d v="2019-11-20T00:00:00"/>
    <m/>
    <m/>
    <n v="1011000015270"/>
    <s v="TELCONET - Quito"/>
    <m/>
  </r>
  <r>
    <s v="mega-nvela-i"/>
    <s v="Activo"/>
    <m/>
    <n v="1791287541001"/>
    <m/>
    <m/>
    <x v="0"/>
    <m/>
    <n v="15593686"/>
    <n v="15836774"/>
    <s v="Pago"/>
    <s v="001-007-0273226"/>
    <n v="88.53"/>
    <s v="RETENCION FUENTE 2%"/>
    <n v="1011000015270"/>
    <m/>
    <s v="RF 200786"/>
    <m/>
    <m/>
    <m/>
    <s v="Factura"/>
    <s v="002-011-000200786"/>
    <d v="2019-11-11T00:00:00"/>
    <s v="ANA CRISTINA LINCANGO TENORIO"/>
    <s v="Cerrado"/>
    <d v="2019-11-21T17:50:39"/>
    <d v="2019-11-20T00:00:00"/>
    <m/>
    <m/>
    <n v="1011000015270"/>
    <s v="TELCONET - Quito"/>
    <m/>
  </r>
  <r>
    <s v="mega-nvela-i"/>
    <s v="Activo"/>
    <m/>
    <n v="1791287541001"/>
    <m/>
    <m/>
    <x v="0"/>
    <m/>
    <n v="15577310"/>
    <n v="15819819"/>
    <s v="Pago"/>
    <s v="001-007-0272814"/>
    <n v="1422.93"/>
    <s v="RETENCION FUENTE 2%"/>
    <n v="1011000015180"/>
    <m/>
    <s v="Rte  factura No  198406"/>
    <m/>
    <m/>
    <m/>
    <s v="Factura"/>
    <s v="002-011-000198406"/>
    <d v="2019-10-18T00:00:00"/>
    <s v="MARIA FERNANDA VILLARREAL GABELA"/>
    <s v="Cerrado"/>
    <d v="2019-11-20T10:51:07"/>
    <d v="2019-10-29T00:00:00"/>
    <m/>
    <m/>
    <n v="1011000015180"/>
    <s v="TELCONET - Quito"/>
    <m/>
  </r>
  <r>
    <s v="mega-nvela-i"/>
    <s v="Activo"/>
    <m/>
    <n v="1791287541001"/>
    <m/>
    <m/>
    <x v="0"/>
    <m/>
    <n v="15577310"/>
    <n v="15819820"/>
    <s v="Pago"/>
    <s v="001-007-0272814"/>
    <n v="1707.51"/>
    <s v="RETENCION IVA 20%"/>
    <n v="1011000015180"/>
    <m/>
    <s v="Rte  factura No  198406"/>
    <m/>
    <m/>
    <m/>
    <s v="Factura"/>
    <s v="002-011-000198406"/>
    <d v="2019-10-18T00:00:00"/>
    <s v="MARIA FERNANDA VILLARREAL GABELA"/>
    <s v="Cerrado"/>
    <d v="2019-11-20T10:51:07"/>
    <d v="2019-10-29T00:00:00"/>
    <m/>
    <m/>
    <n v="1011000015180"/>
    <s v="TELCONET - Quito"/>
    <m/>
  </r>
  <r>
    <s v="mega-nvela-i"/>
    <s v="Activo"/>
    <m/>
    <n v="1791287541001"/>
    <m/>
    <m/>
    <x v="0"/>
    <m/>
    <n v="15561748"/>
    <n v="15804072"/>
    <s v="Pago"/>
    <s v="001-007-0272488"/>
    <n v="14000"/>
    <s v="RETENCION FUENTE 2%"/>
    <n v="1011000015230"/>
    <m/>
    <s v="Ret  Fac  200748"/>
    <m/>
    <m/>
    <m/>
    <s v="Factura"/>
    <s v="002-011-000200784"/>
    <d v="2019-11-11T00:00:00"/>
    <s v="SANDRA MARICELA CORDOVA VASQUEZ"/>
    <s v="Cerrado"/>
    <d v="2019-11-19T09:48:12"/>
    <d v="2019-11-15T00:00:00"/>
    <m/>
    <m/>
    <n v="1011000015230"/>
    <s v="TELCONET - Quito"/>
    <m/>
  </r>
  <r>
    <s v="mega-nvela-i"/>
    <s v="Activo"/>
    <m/>
    <n v="1791287541001"/>
    <m/>
    <m/>
    <x v="0"/>
    <m/>
    <n v="15561748"/>
    <n v="15804073"/>
    <s v="Pago"/>
    <s v="001-007-0272488"/>
    <n v="16800"/>
    <s v="RETENCION IVA 20%"/>
    <n v="1011000015230"/>
    <m/>
    <s v="Ret  Fac  200784"/>
    <m/>
    <m/>
    <m/>
    <s v="Factura"/>
    <s v="002-011-000200784"/>
    <d v="2019-11-11T00:00:00"/>
    <s v="SANDRA MARICELA CORDOVA VASQUEZ"/>
    <s v="Cerrado"/>
    <d v="2019-11-19T09:48:12"/>
    <d v="2019-11-15T00:00:00"/>
    <m/>
    <m/>
    <n v="1011000015230"/>
    <s v="TELCONET - Quito"/>
    <m/>
  </r>
  <r>
    <s v="mega-nvela-i"/>
    <s v="Activo"/>
    <m/>
    <n v="1791287541001"/>
    <m/>
    <m/>
    <x v="0"/>
    <m/>
    <n v="15561742"/>
    <n v="15804066"/>
    <s v="Pago"/>
    <s v="001-007-0272487"/>
    <n v="46.85"/>
    <s v="RETENCION IVA 20%"/>
    <n v="1011000015229"/>
    <m/>
    <s v="Ret  Fac  200783"/>
    <m/>
    <m/>
    <m/>
    <s v="Factura"/>
    <s v="002-011-000200783"/>
    <d v="2019-11-11T00:00:00"/>
    <s v="SANDRA MARICELA CORDOVA VASQUEZ"/>
    <s v="Cerrado"/>
    <d v="2019-11-19T09:45:14"/>
    <d v="2019-11-15T00:00:00"/>
    <m/>
    <m/>
    <n v="1011000015229"/>
    <s v="TELCONET - Quito"/>
    <m/>
  </r>
  <r>
    <s v="mega-nvela-i"/>
    <s v="Activo"/>
    <m/>
    <n v="1791287541001"/>
    <m/>
    <m/>
    <x v="0"/>
    <m/>
    <n v="15561742"/>
    <n v="15804065"/>
    <s v="Pago"/>
    <s v="001-007-0272487"/>
    <n v="39.04"/>
    <s v="RETENCION FUENTE 2%"/>
    <n v="1011000015229"/>
    <m/>
    <s v="Ret  Fac  200783"/>
    <m/>
    <m/>
    <m/>
    <s v="Factura"/>
    <s v="002-011-000200783"/>
    <d v="2019-11-11T00:00:00"/>
    <s v="SANDRA MARICELA CORDOVA VASQUEZ"/>
    <s v="Cerrado"/>
    <d v="2019-11-19T09:45:13"/>
    <d v="2019-11-15T00:00:00"/>
    <m/>
    <m/>
    <n v="1011000015229"/>
    <s v="TELCONET - Quito"/>
    <m/>
  </r>
  <r>
    <s v="mega-nvela-i"/>
    <s v="Activo"/>
    <m/>
    <n v="1791287541001"/>
    <m/>
    <m/>
    <x v="0"/>
    <m/>
    <n v="15459832"/>
    <n v="15701870"/>
    <s v="Pago"/>
    <s v="001-007-0272215"/>
    <n v="153200"/>
    <s v="CHEQUE"/>
    <n v="6665"/>
    <m/>
    <s v="Pag  fac  200784"/>
    <s v="BANCO GUAYAQUIL"/>
    <s v="CORRIENTE"/>
    <s v="BANCO GUAYAQUIL Cta, Cte, 155034-9"/>
    <s v="Factura"/>
    <s v="002-011-000200784"/>
    <d v="2019-11-11T00:00:00"/>
    <s v="WENDY PAMELA PUMASUNTA ERAZO"/>
    <s v="Cerrado"/>
    <d v="2019-11-15T17:39:45"/>
    <m/>
    <d v="2019-11-16T00:00:00"/>
    <m/>
    <n v="302930"/>
    <s v="TELCONET - Quito"/>
    <m/>
  </r>
  <r>
    <s v="mega-nvela-i"/>
    <s v="Activo"/>
    <m/>
    <n v="1791287541001"/>
    <m/>
    <m/>
    <x v="0"/>
    <m/>
    <n v="15459832"/>
    <n v="15701869"/>
    <s v="Pago"/>
    <s v="001-007-0272215"/>
    <n v="2100.35"/>
    <s v="CHEQUE"/>
    <n v="6665"/>
    <m/>
    <s v="Pag  fac  200783"/>
    <s v="BANCO GUAYAQUIL"/>
    <s v="CORRIENTE"/>
    <s v="BANCO GUAYAQUIL Cta, Cte, 155034-9"/>
    <s v="Factura"/>
    <s v="002-011-000200783"/>
    <d v="2019-11-11T00:00:00"/>
    <s v="WENDY PAMELA PUMASUNTA ERAZO"/>
    <s v="Cerrado"/>
    <d v="2019-11-15T17:39:44"/>
    <m/>
    <d v="2019-11-16T00:00:00"/>
    <m/>
    <n v="302930"/>
    <s v="TELCONET - Quito"/>
    <m/>
  </r>
  <r>
    <s v="mega-nvela-i"/>
    <s v="Activo"/>
    <m/>
    <n v="1791287541001"/>
    <m/>
    <m/>
    <x v="0"/>
    <m/>
    <n v="15459822"/>
    <n v="15701838"/>
    <s v="Pago"/>
    <s v="001-007-0272212"/>
    <n v="200000"/>
    <s v="CHEQUE"/>
    <n v="6662"/>
    <m/>
    <s v="Pago Fac  200784"/>
    <s v="BANCO GUAYAQUIL"/>
    <s v="CORRIENTE"/>
    <s v="BANCO GUAYAQUIL Cta, Cte, 141145-4"/>
    <s v="Factura"/>
    <s v="002-011-000200784"/>
    <d v="2019-11-11T00:00:00"/>
    <s v="SANDRA MARICELA CORDOVA VASQUEZ"/>
    <s v="Cerrado"/>
    <d v="2019-11-15T17:37:11"/>
    <m/>
    <d v="2019-11-16T00:00:00"/>
    <m/>
    <n v="107675"/>
    <s v="TELCONET - Quito"/>
    <m/>
  </r>
  <r>
    <s v="mega-nvela-i"/>
    <s v="Activo"/>
    <m/>
    <n v="1791287541001"/>
    <m/>
    <m/>
    <x v="0"/>
    <m/>
    <n v="15459817"/>
    <n v="15701833"/>
    <s v="Pago"/>
    <s v="001-007-0272210"/>
    <n v="200000"/>
    <s v="CHEQUE"/>
    <n v="6663"/>
    <m/>
    <s v="pago fact 200784 doc 31156 ch BG"/>
    <s v="BANCO GUAYAQUIL"/>
    <s v="CORRIENTE"/>
    <s v="BANCO GUAYAQUIL Cta, Cte, 141145-4"/>
    <s v="Factura"/>
    <s v="002-011-000200784"/>
    <d v="2019-11-11T00:00:00"/>
    <s v="NARCISA PAULINA MACHAY CHICAISA"/>
    <s v="Cerrado"/>
    <d v="2019-11-15T17:35:12"/>
    <m/>
    <d v="2019-11-16T00:00:00"/>
    <m/>
    <n v="792379"/>
    <s v="TELCONET - Quito"/>
    <m/>
  </r>
  <r>
    <s v="mega-nvela-i"/>
    <s v="Activo"/>
    <m/>
    <n v="1791287541001"/>
    <m/>
    <m/>
    <x v="0"/>
    <m/>
    <n v="15459764"/>
    <n v="15701762"/>
    <s v="Pago"/>
    <s v="001-007-0272209"/>
    <n v="200000"/>
    <s v="CHEQUE"/>
    <n v="6664"/>
    <m/>
    <s v="Pago factura No  200784 C E 31157"/>
    <s v="BANCO GUAYAQUIL"/>
    <s v="CORRIENTE"/>
    <s v="BANCO GUAYAQUIL Cta, Cte, 141145-4"/>
    <s v="Factura"/>
    <s v="002-011-000200784"/>
    <d v="2019-11-11T00:00:00"/>
    <s v="MARIA FERNANDA VILLARREAL GABELA"/>
    <s v="Cerrado"/>
    <d v="2019-11-15T17:34:02"/>
    <m/>
    <d v="2019-11-16T00:00:00"/>
    <m/>
    <n v="343403"/>
    <s v="TELCONET - Quito"/>
    <m/>
  </r>
  <r>
    <s v="mega-nvela-i"/>
    <s v="Activo"/>
    <m/>
    <n v="1791287541001"/>
    <m/>
    <m/>
    <x v="0"/>
    <m/>
    <n v="15319534"/>
    <n v="15560023"/>
    <s v="Pago"/>
    <s v="001-007-0271119"/>
    <n v="76553.399999999994"/>
    <s v="DEPOSITO GRUPAL"/>
    <n v="56202955"/>
    <m/>
    <s v="PAGO FACTURA  198406 56202955 06 11 2019"/>
    <m/>
    <m/>
    <s v="BANCO MACHALA Cta, Cte, 1070032305"/>
    <s v="Factura"/>
    <s v="002-011-000198406"/>
    <d v="2019-10-18T00:00:00"/>
    <s v="ANA CRISTINA LINCANGO TENORIO"/>
    <s v="Cerrado"/>
    <d v="2019-11-06T17:01:24"/>
    <m/>
    <d v="2019-11-06T00:00:00"/>
    <m/>
    <n v="56202955"/>
    <s v="TELCONET - Quito"/>
    <m/>
  </r>
  <r>
    <s v="mega-nvela-i"/>
    <s v="Activo"/>
    <m/>
    <n v="1791287541001"/>
    <m/>
    <m/>
    <x v="0"/>
    <m/>
    <n v="15319534"/>
    <n v="15560022"/>
    <s v="Pago"/>
    <s v="001-007-0271119"/>
    <n v="25856.11"/>
    <s v="DEPOSITO GRUPAL"/>
    <n v="56202955"/>
    <m/>
    <s v="PAGO FACTURA  198329 56202955 06 11 2019"/>
    <m/>
    <m/>
    <s v="BANCO MACHALA Cta, Cte, 1070032305"/>
    <s v="Factura"/>
    <s v="002-011-000198329"/>
    <d v="2019-10-15T00:00:00"/>
    <s v="ANA CRISTINA LINCANGO TENORIO"/>
    <s v="Cerrado"/>
    <d v="2019-11-06T17:01:24"/>
    <m/>
    <d v="2019-11-06T00:00:00"/>
    <m/>
    <n v="56202955"/>
    <s v="TELCONET - Quito"/>
    <m/>
  </r>
  <r>
    <s v="mega-nvela-i"/>
    <s v="Activo"/>
    <m/>
    <n v="1791287541001"/>
    <m/>
    <m/>
    <x v="0"/>
    <m/>
    <n v="15319534"/>
    <n v="15560021"/>
    <s v="Pago"/>
    <s v="001-007-0271119"/>
    <n v="16140"/>
    <s v="DEPOSITO GRUPAL"/>
    <n v="56202955"/>
    <m/>
    <s v="PAGO FACTURA  198377 56202955 06 11 2019"/>
    <m/>
    <m/>
    <s v="BANCO MACHALA Cta, Cte, 1070032305"/>
    <s v="Factura"/>
    <s v="002-011-000198377"/>
    <d v="2019-10-17T00:00:00"/>
    <s v="ANA CRISTINA LINCANGO TENORIO"/>
    <s v="Cerrado"/>
    <d v="2019-11-06T17:01:24"/>
    <m/>
    <d v="2019-11-06T00:00:00"/>
    <m/>
    <n v="56202955"/>
    <s v="TELCONET - Quito"/>
    <m/>
  </r>
  <r>
    <s v="mega-nvela-i"/>
    <s v="Activo"/>
    <m/>
    <n v="1791287541001"/>
    <m/>
    <m/>
    <x v="0"/>
    <m/>
    <n v="15245929"/>
    <n v="15485894"/>
    <s v="Pago"/>
    <s v="001-007-0270880"/>
    <n v="480.6"/>
    <s v="RETENCION FUENTE 2%"/>
    <n v="1011000015173"/>
    <m/>
    <s v="RF 198329"/>
    <m/>
    <m/>
    <m/>
    <s v="Factura"/>
    <s v="002-011-000198329"/>
    <d v="2019-10-15T00:00:00"/>
    <s v="ANA CRISTINA LINCANGO TENORIO"/>
    <s v="Cerrado"/>
    <d v="2019-10-29T17:39:54"/>
    <d v="2019-10-29T00:00:00"/>
    <m/>
    <m/>
    <n v="1011000015173"/>
    <s v="TELCONET - Quito"/>
    <m/>
  </r>
  <r>
    <s v="mega-nvela-i"/>
    <s v="Activo"/>
    <m/>
    <n v="1791287541001"/>
    <m/>
    <m/>
    <x v="0"/>
    <m/>
    <n v="15245929"/>
    <n v="15485895"/>
    <s v="Pago"/>
    <s v="001-007-0270880"/>
    <n v="576.72"/>
    <s v="RETENCION IVA 20%"/>
    <n v="1011000015173"/>
    <m/>
    <s v="IVA 198329"/>
    <m/>
    <m/>
    <m/>
    <s v="Factura"/>
    <s v="002-011-000198329"/>
    <d v="2019-10-15T00:00:00"/>
    <s v="ANA CRISTINA LINCANGO TENORIO"/>
    <s v="Cerrado"/>
    <d v="2019-10-29T17:39:54"/>
    <d v="2019-10-29T00:00:00"/>
    <m/>
    <m/>
    <n v="1011000015173"/>
    <s v="TELCONET - Quito"/>
    <m/>
  </r>
  <r>
    <s v="mega-nvela-i"/>
    <s v="Activo"/>
    <m/>
    <n v="1791287541001"/>
    <m/>
    <m/>
    <x v="0"/>
    <m/>
    <n v="15245925"/>
    <n v="15485889"/>
    <s v="Pago"/>
    <s v="001-007-0270878"/>
    <n v="300"/>
    <s v="RETENCION FUENTE 2%"/>
    <n v="1011000015158"/>
    <m/>
    <s v="RF 198377"/>
    <m/>
    <m/>
    <m/>
    <s v="Factura"/>
    <s v="002-011-000198377"/>
    <d v="2019-10-17T00:00:00"/>
    <s v="ANA CRISTINA LINCANGO TENORIO"/>
    <s v="Cerrado"/>
    <d v="2019-10-29T17:38:28"/>
    <d v="2019-10-29T00:00:00"/>
    <m/>
    <m/>
    <n v="1011000015158"/>
    <s v="TELCONET - Quito"/>
    <m/>
  </r>
  <r>
    <s v="mega-nvela-i"/>
    <s v="Activo"/>
    <m/>
    <n v="1791287541001"/>
    <m/>
    <m/>
    <x v="0"/>
    <m/>
    <n v="15245925"/>
    <n v="15485890"/>
    <s v="Pago"/>
    <s v="001-007-0270878"/>
    <n v="360"/>
    <s v="RETENCION IVA 20%"/>
    <n v="1011000015158"/>
    <m/>
    <s v="IVA 198377"/>
    <m/>
    <m/>
    <m/>
    <s v="Factura"/>
    <s v="002-011-000198377"/>
    <d v="2019-10-17T00:00:00"/>
    <s v="ANA CRISTINA LINCANGO TENORIO"/>
    <s v="Cerrado"/>
    <d v="2019-10-29T17:38:28"/>
    <d v="2019-10-29T00:00:00"/>
    <m/>
    <m/>
    <n v="1011000015158"/>
    <s v="TELCONET - Quito"/>
    <m/>
  </r>
  <r>
    <s v="mega-nvela-i"/>
    <s v="Activo"/>
    <m/>
    <n v="1791287541001"/>
    <m/>
    <m/>
    <x v="0"/>
    <m/>
    <n v="15245920"/>
    <n v="15485883"/>
    <s v="Pago"/>
    <s v="001-007-0270877"/>
    <n v="880.74"/>
    <s v="RETENCION FUENTE 1%"/>
    <n v="1011000015156"/>
    <m/>
    <s v="RF 197990"/>
    <m/>
    <m/>
    <m/>
    <s v="Factura"/>
    <s v="002-011-000197990"/>
    <d v="2019-10-07T00:00:00"/>
    <s v="ANA CRISTINA LINCANGO TENORIO"/>
    <s v="Cerrado"/>
    <d v="2019-10-29T17:37:07"/>
    <d v="2019-10-29T00:00:00"/>
    <m/>
    <m/>
    <n v="1011000015156"/>
    <s v="TELCONET - Quito"/>
    <m/>
  </r>
  <r>
    <s v="mega-nvela-i"/>
    <s v="Activo"/>
    <m/>
    <n v="1791287541001"/>
    <m/>
    <m/>
    <x v="0"/>
    <m/>
    <n v="15245920"/>
    <n v="15485884"/>
    <s v="Pago"/>
    <s v="001-007-0270877"/>
    <n v="1056.8900000000001"/>
    <s v="RETENCION IVA 10%"/>
    <n v="1011000015156"/>
    <m/>
    <s v="IVA 197990"/>
    <m/>
    <m/>
    <m/>
    <s v="Factura"/>
    <s v="002-011-000197990"/>
    <d v="2019-10-07T00:00:00"/>
    <s v="ANA CRISTINA LINCANGO TENORIO"/>
    <s v="Cerrado"/>
    <d v="2019-10-29T17:37:07"/>
    <d v="2019-10-29T00:00:00"/>
    <m/>
    <m/>
    <n v="1011000015156"/>
    <s v="TELCONET - Quito"/>
    <m/>
  </r>
  <r>
    <s v="megadatos"/>
    <s v="Activo"/>
    <m/>
    <n v="1791287541001"/>
    <m/>
    <m/>
    <x v="0"/>
    <m/>
    <n v="15185843"/>
    <n v="15425109"/>
    <s v="Pago"/>
    <s v="001-007-0269776"/>
    <n v="3947.16"/>
    <s v="CHEQUE"/>
    <n v="14906"/>
    <m/>
    <s v="PAGO FACTURA  198099 EGRESO 30813"/>
    <s v="BANCO PICHINCHA"/>
    <s v="CORRIENTE"/>
    <s v="BANCO MACHALA Cta, Cte, 1070032305"/>
    <s v="Factura"/>
    <s v="002-011-000198099"/>
    <d v="2019-10-09T00:00:00"/>
    <s v="ANA CRISTINA LINCANGO TENORIO"/>
    <s v="Cerrado"/>
    <d v="2019-10-21T17:09:24"/>
    <m/>
    <d v="2019-10-30T00:00:00"/>
    <m/>
    <n v="56202954"/>
    <s v="TELCONET - Quito"/>
    <m/>
  </r>
  <r>
    <s v="megadatos"/>
    <s v="Activo"/>
    <m/>
    <n v="1791287541001"/>
    <m/>
    <m/>
    <x v="0"/>
    <m/>
    <n v="15185843"/>
    <n v="15425108"/>
    <s v="Pago"/>
    <s v="001-007-0269776"/>
    <n v="746.76"/>
    <s v="CHEQUE"/>
    <n v="14906"/>
    <m/>
    <s v="PAGO FACTURA  198098 EGRESO 30813"/>
    <s v="BANCO PICHINCHA"/>
    <s v="CORRIENTE"/>
    <s v="BANCO MACHALA Cta, Cte, 1070032305"/>
    <s v="Factura"/>
    <s v="002-011-000198098"/>
    <d v="2019-10-09T00:00:00"/>
    <s v="ANA CRISTINA LINCANGO TENORIO"/>
    <s v="Cerrado"/>
    <d v="2019-10-21T17:09:23"/>
    <m/>
    <d v="2019-10-30T00:00:00"/>
    <m/>
    <n v="56202954"/>
    <s v="TELCONET - Quito"/>
    <m/>
  </r>
  <r>
    <s v="mega-nvela-i"/>
    <s v="Activo"/>
    <m/>
    <n v="1791287541001"/>
    <m/>
    <m/>
    <x v="0"/>
    <m/>
    <n v="15185789"/>
    <n v="15425033"/>
    <s v="Pago"/>
    <s v="001-007-0269770"/>
    <n v="200000"/>
    <s v="CHEQUE"/>
    <n v="24011"/>
    <m/>
    <s v="PAGO FACTURA  198051 EGRESO 30815"/>
    <s v="BANCO PRODUBANCO-PROMERICA"/>
    <s v="CORRIENTE"/>
    <s v="Banco Machala Cta, Aho, 1071091410"/>
    <s v="Factura"/>
    <s v="002-011-000198051"/>
    <d v="2019-10-07T00:00:00"/>
    <s v="ANA CRISTINA LINCANGO TENORIO"/>
    <s v="Cerrado"/>
    <d v="2019-10-21T17:04:10"/>
    <m/>
    <d v="2019-10-29T00:00:00"/>
    <m/>
    <n v="56202950"/>
    <s v="TELCONET - Quito"/>
    <m/>
  </r>
  <r>
    <s v="mega-nvela-i"/>
    <s v="Activo"/>
    <m/>
    <n v="1791287541001"/>
    <m/>
    <m/>
    <x v="0"/>
    <m/>
    <n v="15185789"/>
    <n v="15425032"/>
    <s v="Pago"/>
    <s v="001-007-0269770"/>
    <n v="200000"/>
    <s v="CHEQUE"/>
    <n v="24010"/>
    <m/>
    <s v="PAGO FACTURA - 198051 EGRESO 30814"/>
    <s v="BANCO PRODUBANCO-PROMERICA"/>
    <s v="CORRIENTE"/>
    <s v="Banco Machala Cta, Aho, 1071091410"/>
    <s v="Factura"/>
    <s v="002-011-000198051"/>
    <d v="2019-10-07T00:00:00"/>
    <s v="ANA CRISTINA LINCANGO TENORIO"/>
    <s v="Cerrado"/>
    <d v="2019-10-21T17:04:10"/>
    <m/>
    <d v="2019-10-29T00:00:00"/>
    <m/>
    <n v="56202950"/>
    <s v="TELCONET - Quito"/>
    <m/>
  </r>
  <r>
    <s v="mega-nvela-i"/>
    <s v="Activo"/>
    <m/>
    <n v="1791287541001"/>
    <m/>
    <m/>
    <x v="0"/>
    <m/>
    <n v="15185789"/>
    <n v="15425031"/>
    <s v="Pago"/>
    <s v="001-007-0269770"/>
    <n v="200000"/>
    <s v="CHEQUE"/>
    <n v="24012"/>
    <m/>
    <s v="PAGO FACTURA  198051 EGRESO  30816"/>
    <s v="BANCO PRODUBANCO-PROMERICA"/>
    <s v="CORRIENTE"/>
    <s v="Banco Machala Cta, Aho, 1071091410"/>
    <s v="Factura"/>
    <s v="002-011-000198051"/>
    <d v="2019-10-07T00:00:00"/>
    <s v="ANA CRISTINA LINCANGO TENORIO"/>
    <s v="Cerrado"/>
    <d v="2019-10-21T17:04:10"/>
    <m/>
    <d v="2019-10-29T00:00:00"/>
    <m/>
    <n v="56202950"/>
    <s v="TELCONET - Quito"/>
    <m/>
  </r>
  <r>
    <s v="mega-nvela-i"/>
    <s v="Activo"/>
    <m/>
    <n v="1791287541001"/>
    <m/>
    <m/>
    <x v="0"/>
    <m/>
    <n v="15185783"/>
    <n v="15425025"/>
    <s v="Pago"/>
    <s v="001-007-0269767"/>
    <n v="153200"/>
    <s v="CHEQUE"/>
    <n v="24013"/>
    <m/>
    <s v="PAGO FACTURA  198051 EGRESO 30817"/>
    <s v="BANCO PRODUBANCO-PROMERICA"/>
    <s v="CORRIENTE"/>
    <s v="BANCO DEL AUSTRO Cta, Cte, 409-01322-8"/>
    <s v="Factura"/>
    <s v="002-011-000198051"/>
    <d v="2019-10-07T00:00:00"/>
    <s v="ANA CRISTINA LINCANGO TENORIO"/>
    <s v="Cerrado"/>
    <d v="2019-10-21T17:00:42"/>
    <m/>
    <d v="2019-10-28T00:00:00"/>
    <m/>
    <n v="146121987"/>
    <s v="TELCONET - Quito"/>
    <m/>
  </r>
  <r>
    <s v="mega-nvela-i"/>
    <s v="Activo"/>
    <m/>
    <n v="1791287541001"/>
    <m/>
    <m/>
    <x v="0"/>
    <m/>
    <n v="15185783"/>
    <n v="15425024"/>
    <s v="Pago"/>
    <s v="001-007-0269767"/>
    <n v="2169.2199999999998"/>
    <s v="CHEQUE"/>
    <n v="24013"/>
    <m/>
    <s v="PAGO FACTURA  198072 EGRESO 30817"/>
    <s v="BANCO PRODUBANCO-PROMERICA"/>
    <s v="CORRIENTE"/>
    <s v="BANCO DEL AUSTRO Cta, Cte, 409-01322-8"/>
    <s v="Factura"/>
    <s v="002-011-000198072"/>
    <d v="2019-10-09T00:00:00"/>
    <s v="ANA CRISTINA LINCANGO TENORIO"/>
    <s v="Cerrado"/>
    <d v="2019-10-21T17:00:41"/>
    <m/>
    <d v="2019-10-28T00:00:00"/>
    <m/>
    <n v="146121987"/>
    <s v="TELCONET - Quito"/>
    <m/>
  </r>
  <r>
    <s v="megadatos"/>
    <s v="Activo"/>
    <m/>
    <n v="1791287541001"/>
    <m/>
    <m/>
    <x v="0"/>
    <m/>
    <n v="15158586"/>
    <n v="15397318"/>
    <s v="Pago"/>
    <s v="001-007-0269233"/>
    <n v="58.8"/>
    <s v="RETENCION FUENTE 8%"/>
    <n v="1011000014903"/>
    <m/>
    <s v="RF 198098"/>
    <m/>
    <m/>
    <m/>
    <s v="Factura"/>
    <s v="002-011-000198098"/>
    <d v="2019-10-09T00:00:00"/>
    <s v="ANA CRISTINA LINCANGO TENORIO"/>
    <s v="Cerrado"/>
    <d v="2019-10-17T17:41:23"/>
    <d v="2019-10-17T00:00:00"/>
    <m/>
    <m/>
    <n v="1011000014903"/>
    <s v="TELCONET - Quito"/>
    <m/>
  </r>
  <r>
    <s v="megadatos"/>
    <s v="Activo"/>
    <m/>
    <n v="1791287541001"/>
    <m/>
    <m/>
    <x v="0"/>
    <m/>
    <n v="15158586"/>
    <n v="15397319"/>
    <s v="Pago"/>
    <s v="001-007-0269233"/>
    <n v="17.64"/>
    <s v="RETENCION IVA 10%"/>
    <n v="1011000014903"/>
    <m/>
    <s v="IVA 198098"/>
    <m/>
    <m/>
    <m/>
    <s v="Factura"/>
    <s v="002-011-000198098"/>
    <d v="2019-10-09T00:00:00"/>
    <s v="ANA CRISTINA LINCANGO TENORIO"/>
    <s v="Cerrado"/>
    <d v="2019-10-17T17:41:23"/>
    <d v="2019-10-17T00:00:00"/>
    <m/>
    <m/>
    <n v="1011000014903"/>
    <s v="TELCONET - Quito"/>
    <m/>
  </r>
  <r>
    <s v="megadatos"/>
    <s v="Activo"/>
    <m/>
    <n v="1791287541001"/>
    <m/>
    <m/>
    <x v="0"/>
    <m/>
    <n v="15158560"/>
    <n v="15397271"/>
    <s v="Pago"/>
    <s v="001-007-0269230"/>
    <n v="93.24"/>
    <s v="RETENCION IVA 10%"/>
    <n v="1011000014904"/>
    <m/>
    <s v="IVA 198099"/>
    <m/>
    <m/>
    <m/>
    <s v="Factura"/>
    <s v="002-011-000198099"/>
    <d v="2019-10-09T00:00:00"/>
    <s v="ANA CRISTINA LINCANGO TENORIO"/>
    <s v="Cerrado"/>
    <d v="2019-10-17T17:37:22"/>
    <d v="2019-10-17T00:00:00"/>
    <m/>
    <m/>
    <n v="1011000014904"/>
    <s v="TELCONET - Quito"/>
    <m/>
  </r>
  <r>
    <s v="megadatos"/>
    <s v="Activo"/>
    <m/>
    <n v="1791287541001"/>
    <m/>
    <m/>
    <x v="0"/>
    <m/>
    <n v="15158560"/>
    <n v="15397270"/>
    <s v="Pago"/>
    <s v="001-007-0269230"/>
    <n v="310.8"/>
    <s v="RETENCION FUENTE 8%"/>
    <n v="1011000014904"/>
    <m/>
    <s v="RF 198099"/>
    <m/>
    <m/>
    <m/>
    <s v="Factura"/>
    <s v="002-011-000198099"/>
    <d v="2019-10-09T00:00:00"/>
    <s v="ANA CRISTINA LINCANGO TENORIO"/>
    <s v="Cerrado"/>
    <d v="2019-10-17T17:37:22"/>
    <d v="2019-10-17T00:00:00"/>
    <m/>
    <m/>
    <n v="1011000014904"/>
    <s v="TELCONET - Quito"/>
    <m/>
  </r>
  <r>
    <s v="mega-nvela-i"/>
    <s v="Activo"/>
    <m/>
    <n v="1791287541001"/>
    <m/>
    <m/>
    <x v="0"/>
    <m/>
    <n v="15137757"/>
    <n v="15376263"/>
    <s v="Pago"/>
    <s v="001-007-0269023"/>
    <n v="16800"/>
    <s v="RETENCION IVA 20%"/>
    <n v="1011000014900"/>
    <m/>
    <s v="IVA 1980561"/>
    <m/>
    <m/>
    <m/>
    <s v="Factura"/>
    <s v="002-011-000198051"/>
    <d v="2019-10-07T00:00:00"/>
    <s v="ANA CRISTINA LINCANGO TENORIO"/>
    <s v="Cerrado"/>
    <d v="2019-10-16T17:03:09"/>
    <d v="2019-10-16T00:00:00"/>
    <m/>
    <m/>
    <n v="1011000014900"/>
    <s v="TELCONET - Quito"/>
    <m/>
  </r>
  <r>
    <s v="mega-nvela-i"/>
    <s v="Activo"/>
    <m/>
    <n v="1791287541001"/>
    <m/>
    <m/>
    <x v="0"/>
    <m/>
    <n v="15137757"/>
    <n v="15376262"/>
    <s v="Pago"/>
    <s v="001-007-0269023"/>
    <n v="14000"/>
    <s v="RETENCION FUENTE 2%"/>
    <n v="1011000014900"/>
    <m/>
    <s v="RF 198051"/>
    <m/>
    <m/>
    <m/>
    <s v="Factura"/>
    <s v="002-011-000198051"/>
    <d v="2019-10-07T00:00:00"/>
    <s v="ANA CRISTINA LINCANGO TENORIO"/>
    <s v="Cerrado"/>
    <d v="2019-10-16T17:03:09"/>
    <d v="2019-10-16T00:00:00"/>
    <m/>
    <m/>
    <n v="1011000014900"/>
    <s v="TELCONET - Quito"/>
    <m/>
  </r>
  <r>
    <s v="mega-nvela-i"/>
    <s v="Activo"/>
    <m/>
    <n v="1791287541001"/>
    <m/>
    <m/>
    <x v="0"/>
    <m/>
    <n v="15137754"/>
    <n v="15376258"/>
    <s v="Pago"/>
    <s v="001-007-0269021"/>
    <n v="40.32"/>
    <s v="RETENCION FUENTE 2%"/>
    <n v="1011000014899"/>
    <m/>
    <s v="RF 198072"/>
    <m/>
    <m/>
    <m/>
    <s v="Factura"/>
    <s v="002-011-000198072"/>
    <d v="2019-10-09T00:00:00"/>
    <s v="ANA CRISTINA LINCANGO TENORIO"/>
    <s v="Cerrado"/>
    <d v="2019-10-16T17:02:07"/>
    <d v="2019-10-16T00:00:00"/>
    <m/>
    <m/>
    <n v="1011000014899"/>
    <s v="TELCONET - Quito"/>
    <m/>
  </r>
  <r>
    <s v="mega-nvela-i"/>
    <s v="Activo"/>
    <m/>
    <n v="1791287541001"/>
    <m/>
    <m/>
    <x v="0"/>
    <m/>
    <n v="15137754"/>
    <n v="15376259"/>
    <s v="Pago"/>
    <s v="001-007-0269021"/>
    <n v="48.38"/>
    <s v="RETENCION IVA 20%"/>
    <n v="1011000014899"/>
    <m/>
    <s v="IVA 198072"/>
    <m/>
    <m/>
    <m/>
    <s v="Factura"/>
    <s v="002-011-000198072"/>
    <d v="2019-10-09T00:00:00"/>
    <s v="ANA CRISTINA LINCANGO TENORIO"/>
    <s v="Cerrado"/>
    <d v="2019-10-16T17:02:07"/>
    <d v="2019-10-16T00:00:00"/>
    <m/>
    <m/>
    <n v="1011000014899"/>
    <s v="TELCONET - Quito"/>
    <m/>
  </r>
  <r>
    <s v="mega-nvela-i"/>
    <s v="Activo"/>
    <m/>
    <n v="1791287541001"/>
    <m/>
    <m/>
    <x v="0"/>
    <m/>
    <n v="15137750"/>
    <n v="15376254"/>
    <s v="Pago"/>
    <s v="001-007-0269017"/>
    <n v="127.66"/>
    <s v="RETENCION IVA 10%"/>
    <n v="1011000014898"/>
    <m/>
    <s v="IVA 198049"/>
    <m/>
    <m/>
    <m/>
    <s v="Factura"/>
    <s v="002-011-000198049"/>
    <d v="2019-10-07T00:00:00"/>
    <s v="ANA CRISTINA LINCANGO TENORIO"/>
    <s v="Cerrado"/>
    <d v="2019-10-16T17:01:13"/>
    <d v="2019-10-16T00:00:00"/>
    <m/>
    <m/>
    <n v="1011000014898"/>
    <s v="TELCONET - Quito"/>
    <m/>
  </r>
  <r>
    <s v="mega-nvela-i"/>
    <s v="Activo"/>
    <m/>
    <n v="1791287541001"/>
    <m/>
    <m/>
    <x v="0"/>
    <m/>
    <n v="15137750"/>
    <n v="15376253"/>
    <s v="Pago"/>
    <s v="001-007-0269017"/>
    <n v="106.38"/>
    <s v="RETENCION FUENTE 1%"/>
    <n v="1011000014898"/>
    <m/>
    <s v="IVA 198049"/>
    <m/>
    <m/>
    <m/>
    <s v="Factura"/>
    <s v="002-011-000198049"/>
    <d v="2019-10-07T00:00:00"/>
    <s v="ANA CRISTINA LINCANGO TENORIO"/>
    <s v="Cerrado"/>
    <d v="2019-10-16T17:01:13"/>
    <d v="2019-10-16T00:00:00"/>
    <m/>
    <m/>
    <n v="1011000014898"/>
    <s v="TELCONET - Quito"/>
    <m/>
  </r>
  <r>
    <s v="mega-nvela-i"/>
    <s v="Activo"/>
    <m/>
    <n v="1791287541001"/>
    <m/>
    <m/>
    <x v="0"/>
    <m/>
    <n v="15137593"/>
    <n v="15376056"/>
    <s v="Pago"/>
    <s v="001-007-0269013"/>
    <n v="280.29000000000002"/>
    <s v="RETENCION IVA 10%"/>
    <n v="1011000014897"/>
    <m/>
    <s v="IVA 198050"/>
    <m/>
    <m/>
    <m/>
    <s v="Factura"/>
    <s v="002-011-000198050"/>
    <d v="2019-10-07T00:00:00"/>
    <s v="ANA CRISTINA LINCANGO TENORIO"/>
    <s v="Cerrado"/>
    <d v="2019-10-16T17:00:15"/>
    <d v="2019-10-16T00:00:00"/>
    <m/>
    <m/>
    <n v="1011000014897"/>
    <s v="TELCONET - Quito"/>
    <m/>
  </r>
  <r>
    <s v="mega-nvela-i"/>
    <s v="Activo"/>
    <m/>
    <n v="1791287541001"/>
    <m/>
    <m/>
    <x v="0"/>
    <m/>
    <n v="15137593"/>
    <n v="15376055"/>
    <s v="Pago"/>
    <s v="001-007-0269013"/>
    <n v="233.58"/>
    <s v="RETENCION FUENTE 1%"/>
    <n v="1011000014897"/>
    <m/>
    <s v="RF 198050"/>
    <m/>
    <m/>
    <m/>
    <s v="Factura"/>
    <s v="002-011-000198050"/>
    <d v="2019-10-07T00:00:00"/>
    <s v="ANA CRISTINA LINCANGO TENORIO"/>
    <s v="Cerrado"/>
    <d v="2019-10-16T17:00:15"/>
    <d v="2019-10-16T00:00:00"/>
    <m/>
    <m/>
    <n v="1011000014897"/>
    <s v="TELCONET - Quito"/>
    <m/>
  </r>
  <r>
    <s v="mega-nvela-i"/>
    <s v="Activo"/>
    <m/>
    <n v="1791287541001"/>
    <m/>
    <m/>
    <x v="0"/>
    <m/>
    <n v="15137592"/>
    <n v="15376054"/>
    <s v="Pago"/>
    <s v="001-007-0269012"/>
    <n v="8442.74"/>
    <s v="RETENCION IVA 10%"/>
    <n v="1011000014896"/>
    <m/>
    <s v="IVA 198048"/>
    <m/>
    <m/>
    <m/>
    <s v="Factura"/>
    <s v="002-011-000198048"/>
    <d v="2019-10-07T00:00:00"/>
    <s v="ANA CRISTINA LINCANGO TENORIO"/>
    <s v="Cerrado"/>
    <d v="2019-10-16T16:59:22"/>
    <d v="2019-10-16T00:00:00"/>
    <m/>
    <m/>
    <n v="1011000014896"/>
    <s v="TELCONET - Quito"/>
    <m/>
  </r>
  <r>
    <s v="mega-nvela-i"/>
    <s v="Activo"/>
    <m/>
    <n v="1791287541001"/>
    <m/>
    <m/>
    <x v="0"/>
    <m/>
    <n v="15137592"/>
    <n v="15376053"/>
    <s v="Pago"/>
    <s v="001-007-0269012"/>
    <n v="7035.62"/>
    <s v="RETENCION FUENTE 1%"/>
    <n v="1011000014896"/>
    <m/>
    <s v="RF 198048"/>
    <m/>
    <m/>
    <m/>
    <s v="Factura"/>
    <s v="002-011-000198048"/>
    <d v="2019-10-07T00:00:00"/>
    <s v="ANA CRISTINA LINCANGO TENORIO"/>
    <s v="Cerrado"/>
    <d v="2019-10-16T16:59:22"/>
    <d v="2019-10-16T00:00:00"/>
    <m/>
    <m/>
    <n v="1011000014896"/>
    <s v="TELCONET - Quito"/>
    <m/>
  </r>
  <r>
    <s v="mega-nvela-i"/>
    <s v="Activo"/>
    <m/>
    <n v="1791287541001"/>
    <m/>
    <m/>
    <x v="0"/>
    <m/>
    <n v="15070483"/>
    <n v="15308786"/>
    <s v="Pago"/>
    <s v="001-007-0268796"/>
    <n v="200000"/>
    <s v="CHEQUE"/>
    <n v="12968"/>
    <m/>
    <s v="PAGO FACT  198071"/>
    <s v="BANCO DEL PACIFICO"/>
    <s v="CORRIENTE"/>
    <s v="BANCO MACHALA Cta, Cte, 1070032305"/>
    <s v="Factura"/>
    <s v="002-011-000198071"/>
    <d v="2019-10-09T00:00:00"/>
    <s v="CHRISTIAN XAVIER MORALES HIDALGO"/>
    <s v="Cerrado"/>
    <d v="2019-10-15T16:52:05"/>
    <m/>
    <d v="2019-10-17T00:00:00"/>
    <m/>
    <n v="57388343"/>
    <s v="TELCONET - Quito"/>
    <m/>
  </r>
  <r>
    <s v="mega-nvela-i"/>
    <s v="Activo"/>
    <m/>
    <n v="1791287541001"/>
    <m/>
    <m/>
    <x v="0"/>
    <m/>
    <n v="15070076"/>
    <n v="15308372"/>
    <s v="Pago"/>
    <s v="001-007-0268795"/>
    <n v="150597.26"/>
    <s v="RETENCION IVA 20%"/>
    <n v="1011000014879"/>
    <m/>
    <s v="IVA 198071"/>
    <m/>
    <m/>
    <m/>
    <s v="Factura"/>
    <s v="002-011-000198071"/>
    <d v="2019-10-09T00:00:00"/>
    <s v="ANA CRISTINA LINCANGO TENORIO"/>
    <s v="Cerrado"/>
    <d v="2019-10-15T16:51:37"/>
    <d v="2019-10-15T00:00:00"/>
    <m/>
    <m/>
    <n v="1011000014879"/>
    <s v="TELCONET - Quito"/>
    <m/>
  </r>
  <r>
    <s v="mega-nvela-i"/>
    <s v="Activo"/>
    <m/>
    <n v="1791287541001"/>
    <m/>
    <m/>
    <x v="0"/>
    <m/>
    <n v="15070076"/>
    <n v="15308371"/>
    <s v="Pago"/>
    <s v="001-007-0268795"/>
    <n v="125497.72"/>
    <s v="RETENCION FUENTE 2%"/>
    <n v="1011000014879"/>
    <m/>
    <s v="RF 198071"/>
    <m/>
    <m/>
    <m/>
    <s v="Factura"/>
    <s v="002-011-000198071"/>
    <d v="2019-10-09T00:00:00"/>
    <s v="ANA CRISTINA LINCANGO TENORIO"/>
    <s v="Cerrado"/>
    <d v="2019-10-15T16:51:36"/>
    <d v="2019-10-15T00:00:00"/>
    <m/>
    <m/>
    <n v="1011000014879"/>
    <s v="TELCONET - Quito"/>
    <m/>
  </r>
  <r>
    <s v="mega-nvela-i"/>
    <s v="Activo"/>
    <m/>
    <n v="1791287541001"/>
    <m/>
    <m/>
    <x v="0"/>
    <m/>
    <n v="15069865"/>
    <n v="15308160"/>
    <s v="Pago"/>
    <s v="001-007-0268793"/>
    <n v="200000"/>
    <s v="CHEQUE"/>
    <n v="12969"/>
    <m/>
    <s v="PAGO FACT  198071"/>
    <s v="BANCO DEL PACIFICO"/>
    <s v="CORRIENTE"/>
    <s v="BANCO MACHALA Cta, Cte, 1070032305"/>
    <s v="Factura"/>
    <s v="002-011-000198071"/>
    <d v="2019-10-09T00:00:00"/>
    <s v="CHRISTIAN XAVIER MORALES HIDALGO"/>
    <s v="Cerrado"/>
    <d v="2019-10-15T16:51:24"/>
    <m/>
    <d v="2019-10-17T00:00:00"/>
    <m/>
    <n v="57388343"/>
    <s v="TELCONET - Quito"/>
    <m/>
  </r>
  <r>
    <s v="mega-nvela-i"/>
    <s v="Activo"/>
    <m/>
    <n v="1791287541001"/>
    <m/>
    <m/>
    <x v="0"/>
    <m/>
    <n v="15068992"/>
    <n v="15307305"/>
    <s v="Pago"/>
    <s v="001-007-0268792"/>
    <n v="200000"/>
    <s v="CHEQUE"/>
    <n v="12970"/>
    <m/>
    <s v="PAGO FACT  198071"/>
    <s v="BANCO DEL PACIFICO"/>
    <s v="CORRIENTE"/>
    <s v="Banco Machala Cta, Aho, 1071091410"/>
    <s v="Factura"/>
    <s v="002-011-000198071"/>
    <d v="2019-10-09T00:00:00"/>
    <s v="CHRISTIAN XAVIER MORALES HIDALGO"/>
    <s v="Cerrado"/>
    <d v="2019-10-15T16:50:28"/>
    <m/>
    <d v="2019-10-23T00:00:00"/>
    <m/>
    <n v="56202921"/>
    <s v="TELCONET - Quito"/>
    <m/>
  </r>
  <r>
    <s v="mega-nvela-i"/>
    <s v="Activo"/>
    <m/>
    <n v="1791287541001"/>
    <m/>
    <m/>
    <x v="0"/>
    <m/>
    <n v="15068976"/>
    <n v="15307289"/>
    <s v="Pago"/>
    <s v="001-007-0268791"/>
    <n v="200000"/>
    <s v="CHEQUE"/>
    <n v="12971"/>
    <m/>
    <s v="PAGO FACT  198071"/>
    <s v="BANCO DEL PACIFICO"/>
    <s v="CORRIENTE"/>
    <s v="BANCO MACHALA Cta, Cte, 1070032305"/>
    <s v="Factura"/>
    <s v="002-011-000198071"/>
    <d v="2019-10-09T00:00:00"/>
    <s v="CHRISTIAN XAVIER MORALES HIDALGO"/>
    <s v="Cerrado"/>
    <d v="2019-10-15T16:49:48"/>
    <m/>
    <d v="2019-10-29T00:00:00"/>
    <m/>
    <n v="56202938"/>
    <s v="TELCONET - Quito"/>
    <m/>
  </r>
  <r>
    <s v="mega-nvela-i"/>
    <s v="Activo"/>
    <m/>
    <n v="1791287541001"/>
    <m/>
    <m/>
    <x v="0"/>
    <m/>
    <n v="15068974"/>
    <n v="15307287"/>
    <s v="Pago"/>
    <s v="001-007-0268790"/>
    <n v="200000"/>
    <s v="CHEQUE"/>
    <n v="12972"/>
    <m/>
    <s v="PAGO FACT  198071"/>
    <s v="BANCO DEL PACIFICO"/>
    <s v="CORRIENTE"/>
    <s v="BANCO GUAYAQUIL Cta, Cte, 141145-4"/>
    <s v="Factura"/>
    <s v="002-011-000198071"/>
    <d v="2019-10-09T00:00:00"/>
    <s v="CHRISTIAN XAVIER MORALES HIDALGO"/>
    <s v="Cerrado"/>
    <d v="2019-10-15T16:49:01"/>
    <m/>
    <d v="2019-10-29T00:00:00"/>
    <m/>
    <n v="679238"/>
    <s v="TELCONET - Quito"/>
    <m/>
  </r>
  <r>
    <s v="mega-nvela-i"/>
    <s v="Activo"/>
    <m/>
    <n v="1791287541001"/>
    <m/>
    <m/>
    <x v="0"/>
    <m/>
    <n v="15068966"/>
    <n v="15307256"/>
    <s v="Pago"/>
    <s v="001-007-0268787"/>
    <n v="200000"/>
    <s v="CHEQUE"/>
    <n v="24004"/>
    <m/>
    <s v="Pag  fac  198071"/>
    <s v="BANCO PRODUBANCO-PROMERICA"/>
    <s v="CORRIENTE"/>
    <s v="BANCO PRODUBANCO Cta, Cte, 1007766-9"/>
    <s v="Factura"/>
    <s v="002-011-000198071"/>
    <d v="2019-10-09T00:00:00"/>
    <s v="WENDY PAMELA PUMASUNTA ERAZO"/>
    <s v="Cerrado"/>
    <d v="2019-10-15T16:47:31"/>
    <m/>
    <d v="2019-10-25T00:00:00"/>
    <m/>
    <n v="46162352"/>
    <s v="TELCONET - Quito"/>
    <m/>
  </r>
  <r>
    <s v="mega-nvela-i"/>
    <s v="Activo"/>
    <m/>
    <n v="1791287541001"/>
    <m/>
    <m/>
    <x v="0"/>
    <m/>
    <n v="15068966"/>
    <n v="15307257"/>
    <s v="Pago"/>
    <s v="001-007-0268787"/>
    <n v="200000"/>
    <s v="CHEQUE"/>
    <n v="24003"/>
    <m/>
    <s v="Pag  fac  198071"/>
    <s v="BANCO PRODUBANCO-PROMERICA"/>
    <s v="CORRIENTE"/>
    <s v="BANCO GUAYAQUIL Cta, Cte, 141145-4"/>
    <s v="Factura"/>
    <s v="002-011-000198071"/>
    <d v="2019-10-09T00:00:00"/>
    <s v="WENDY PAMELA PUMASUNTA ERAZO"/>
    <s v="Cerrado"/>
    <d v="2019-10-15T16:47:31"/>
    <m/>
    <d v="2019-10-28T00:00:00"/>
    <m/>
    <n v="505190"/>
    <s v="TELCONET - Quito"/>
    <m/>
  </r>
  <r>
    <s v="mega-nvela-i"/>
    <s v="Activo"/>
    <m/>
    <n v="1791287541001"/>
    <m/>
    <m/>
    <x v="0"/>
    <m/>
    <n v="15068966"/>
    <n v="15307258"/>
    <s v="Pago"/>
    <s v="001-007-0268787"/>
    <n v="200000"/>
    <s v="CHEQUE"/>
    <n v="24002"/>
    <m/>
    <s v="Pag  fac  198071"/>
    <s v="BANCO PRODUBANCO-PROMERICA"/>
    <s v="CORRIENTE"/>
    <s v="BANCO GUAYAQUIL Cta, Cte, 141145-4"/>
    <s v="Factura"/>
    <s v="002-011-000198071"/>
    <d v="2019-10-09T00:00:00"/>
    <s v="WENDY PAMELA PUMASUNTA ERAZO"/>
    <s v="Cerrado"/>
    <d v="2019-10-15T16:47:31"/>
    <m/>
    <d v="2019-10-28T00:00:00"/>
    <m/>
    <n v="505190"/>
    <s v="TELCONET - Quito"/>
    <m/>
  </r>
  <r>
    <s v="mega-nvela-i"/>
    <s v="Activo"/>
    <m/>
    <n v="1791287541001"/>
    <m/>
    <m/>
    <x v="0"/>
    <m/>
    <n v="15068966"/>
    <n v="15307254"/>
    <s v="Pago"/>
    <s v="001-007-0268787"/>
    <n v="200000"/>
    <s v="CHEQUE"/>
    <n v="24006"/>
    <m/>
    <s v="Pag  fac  198071"/>
    <s v="BANCO PRODUBANCO-PROMERICA"/>
    <s v="CORRIENTE"/>
    <s v="BANCO GUAYAQUIL Cta, Cte, 155034-9"/>
    <s v="Factura"/>
    <s v="002-011-000198071"/>
    <d v="2019-10-09T00:00:00"/>
    <s v="WENDY PAMELA PUMASUNTA ERAZO"/>
    <s v="Cerrado"/>
    <d v="2019-10-15T16:47:31"/>
    <m/>
    <d v="2019-10-28T00:00:00"/>
    <m/>
    <n v="711014"/>
    <s v="TELCONET - Quito"/>
    <m/>
  </r>
  <r>
    <s v="mega-nvela-i"/>
    <s v="Activo"/>
    <m/>
    <n v="1791287541001"/>
    <m/>
    <m/>
    <x v="0"/>
    <m/>
    <n v="15068966"/>
    <n v="15307255"/>
    <s v="Pago"/>
    <s v="001-007-0268787"/>
    <n v="200000"/>
    <s v="CHEQUE"/>
    <n v="24005"/>
    <m/>
    <s v="Pag  fac  198071"/>
    <s v="BANCO PRODUBANCO-PROMERICA"/>
    <s v="CORRIENTE"/>
    <s v="BANCO MACHALA Cta, Cte, 1070032305"/>
    <s v="Factura"/>
    <s v="002-011-000198071"/>
    <d v="2019-10-09T00:00:00"/>
    <s v="WENDY PAMELA PUMASUNTA ERAZO"/>
    <s v="Cerrado"/>
    <d v="2019-10-15T16:47:31"/>
    <m/>
    <d v="2019-10-23T00:00:00"/>
    <m/>
    <n v="56202925"/>
    <s v="TELCONET - Quito"/>
    <m/>
  </r>
  <r>
    <s v="mega-nvela-i"/>
    <s v="Activo"/>
    <m/>
    <n v="1791287541001"/>
    <m/>
    <m/>
    <x v="0"/>
    <m/>
    <n v="15068617"/>
    <n v="15306843"/>
    <s v="Pago"/>
    <s v="001-007-0268783"/>
    <n v="200000"/>
    <s v="CHEQUE"/>
    <n v="8773"/>
    <m/>
    <s v="pago fac  198071   de egreso 30758"/>
    <s v="BANCO BOLIVARIANO"/>
    <s v="CORRIENTE"/>
    <s v="Banco Machala Cta, Aho, 1071091410"/>
    <s v="Factura"/>
    <s v="002-011-000198071"/>
    <d v="2019-10-09T00:00:00"/>
    <s v="JOSE AURELIO CONDOR SIERRA"/>
    <s v="Cerrado"/>
    <d v="2019-10-15T16:44:01"/>
    <m/>
    <d v="2019-10-23T00:00:00"/>
    <m/>
    <n v="57388352"/>
    <s v="TELCONET - Quito"/>
    <m/>
  </r>
  <r>
    <s v="mega-nvela-i"/>
    <s v="Activo"/>
    <m/>
    <n v="1791287541001"/>
    <m/>
    <m/>
    <x v="0"/>
    <m/>
    <n v="15068612"/>
    <n v="15306836"/>
    <s v="Pago"/>
    <s v="001-007-0268780"/>
    <n v="200000"/>
    <s v="CHEQUE"/>
    <n v="8774"/>
    <m/>
    <s v="pago fac  198071  de egreso 30759"/>
    <s v="BANCO BOLIVARIANO"/>
    <s v="CORRIENTE"/>
    <s v="BANCO GUAYAQUIL Cta, Cte, 141145-4"/>
    <s v="Factura"/>
    <s v="002-011-000198071"/>
    <d v="2019-10-09T00:00:00"/>
    <s v="JOSE AURELIO CONDOR SIERRA"/>
    <s v="Cerrado"/>
    <d v="2019-10-15T16:42:08"/>
    <m/>
    <d v="2019-10-28T00:00:00"/>
    <m/>
    <n v="748228"/>
    <s v="TELCONET - Quito"/>
    <m/>
  </r>
  <r>
    <s v="mega-nvela-i"/>
    <s v="Activo"/>
    <m/>
    <n v="1791287541001"/>
    <m/>
    <m/>
    <x v="0"/>
    <m/>
    <n v="15068436"/>
    <n v="15306719"/>
    <s v="Pago"/>
    <s v="001-007-0268775"/>
    <n v="200000"/>
    <s v="CHEQUE"/>
    <n v="8775"/>
    <m/>
    <s v="pago fac  198071  de egreso 30760"/>
    <s v="BANCO BOLIVARIANO"/>
    <s v="CORRIENTE"/>
    <s v="BANCO DEL AUSTRO Cta, Cte, 409-01322-8"/>
    <s v="Factura"/>
    <s v="002-011-000198071"/>
    <d v="2019-10-09T00:00:00"/>
    <s v="JOSE AURELIO CONDOR SIERRA"/>
    <s v="Cerrado"/>
    <d v="2019-10-15T16:37:10"/>
    <m/>
    <d v="2019-10-30T00:00:00"/>
    <m/>
    <n v="564566"/>
    <s v="TELCONET - Quito"/>
    <m/>
  </r>
  <r>
    <s v="mega-nvela-i"/>
    <s v="Activo"/>
    <m/>
    <n v="1791287541001"/>
    <m/>
    <m/>
    <x v="0"/>
    <m/>
    <n v="15068431"/>
    <n v="15306711"/>
    <s v="Pago"/>
    <s v="001-007-0268773"/>
    <n v="200000"/>
    <s v="CHEQUE"/>
    <n v="24001"/>
    <m/>
    <s v="PAGO FACTURA  198071 EGRESO 30742"/>
    <s v="BANCO PRODUBANCO-PROMERICA"/>
    <s v="CORRIENTE"/>
    <s v="BANCO PRODUBANCO Cta, Cte, 1007766-9"/>
    <s v="Factura"/>
    <s v="002-011-000198071"/>
    <d v="2019-10-09T00:00:00"/>
    <s v="ANA CRISTINA LINCANGO TENORIO"/>
    <s v="Cerrado"/>
    <d v="2019-10-15T16:33:49"/>
    <m/>
    <d v="2019-10-17T00:00:00"/>
    <m/>
    <n v="46162328"/>
    <s v="TELCONET - Quito"/>
    <m/>
  </r>
  <r>
    <s v="mega-nvela-i"/>
    <s v="Activo"/>
    <m/>
    <n v="1791287541001"/>
    <m/>
    <m/>
    <x v="0"/>
    <m/>
    <n v="15068431"/>
    <n v="15306714"/>
    <s v="Pago"/>
    <s v="001-007-0268773"/>
    <n v="200000"/>
    <s v="CHEQUE"/>
    <n v="23998"/>
    <m/>
    <s v="PAGO FACTURA  198071 EGRESO 30739"/>
    <s v="BANCO PRODUBANCO-PROMERICA"/>
    <s v="CORRIENTE"/>
    <s v="Banco Machala Cta, Aho, 1071091410"/>
    <s v="Factura"/>
    <s v="002-011-000198071"/>
    <d v="2019-10-09T00:00:00"/>
    <s v="ANA CRISTINA LINCANGO TENORIO"/>
    <s v="Cerrado"/>
    <d v="2019-10-15T16:33:49"/>
    <m/>
    <d v="2019-10-23T00:00:00"/>
    <m/>
    <n v="57388345"/>
    <s v="TELCONET - Quito"/>
    <m/>
  </r>
  <r>
    <s v="mega-nvela-i"/>
    <s v="Activo"/>
    <m/>
    <n v="1791287541001"/>
    <m/>
    <m/>
    <x v="0"/>
    <m/>
    <n v="15068431"/>
    <n v="15306713"/>
    <s v="Pago"/>
    <s v="001-007-0268773"/>
    <n v="200000"/>
    <s v="CHEQUE"/>
    <n v="23999"/>
    <m/>
    <s v="PAGO FACTURA  198071 EGRESO 30740"/>
    <s v="BANCO PRODUBANCO-PROMERICA"/>
    <s v="CORRIENTE"/>
    <s v="BANCO PRODUBANCO Cta, Cte, 1007766-9"/>
    <s v="Factura"/>
    <s v="002-011-000198071"/>
    <d v="2019-10-09T00:00:00"/>
    <s v="ANA CRISTINA LINCANGO TENORIO"/>
    <s v="Cerrado"/>
    <d v="2019-10-15T16:33:49"/>
    <m/>
    <d v="2019-10-17T00:00:00"/>
    <m/>
    <n v="46162328"/>
    <s v="TELCONET - Quito"/>
    <m/>
  </r>
  <r>
    <s v="mega-nvela-i"/>
    <s v="Activo"/>
    <m/>
    <n v="1791287541001"/>
    <m/>
    <m/>
    <x v="0"/>
    <m/>
    <n v="15068431"/>
    <n v="15306712"/>
    <s v="Pago"/>
    <s v="001-007-0268773"/>
    <n v="200000"/>
    <s v="CHEQUE"/>
    <n v="24000"/>
    <m/>
    <s v="PAGO FACTURA  198071 EGRESO 30741"/>
    <s v="BANCO PRODUBANCO-PROMERICA"/>
    <s v="CORRIENTE"/>
    <s v="BANCO PRODUBANCO Cta, Cte, 1007766-9"/>
    <s v="Factura"/>
    <s v="002-011-000198071"/>
    <d v="2019-10-09T00:00:00"/>
    <s v="ANA CRISTINA LINCANGO TENORIO"/>
    <s v="Cerrado"/>
    <d v="2019-10-15T16:33:49"/>
    <m/>
    <d v="2019-10-17T00:00:00"/>
    <m/>
    <n v="46162328"/>
    <s v="TELCONET - Quito"/>
    <m/>
  </r>
  <r>
    <s v="mega-nvela-i"/>
    <s v="Activo"/>
    <m/>
    <n v="1791287541001"/>
    <m/>
    <m/>
    <x v="0"/>
    <m/>
    <n v="15068403"/>
    <n v="15306682"/>
    <s v="Pago"/>
    <s v="001-007-0268771"/>
    <n v="200000"/>
    <s v="CHEQUE"/>
    <n v="6638"/>
    <m/>
    <s v="pago fac  198071   de egreso 30761"/>
    <s v="BANCO GUAYAQUIL"/>
    <s v="CORRIENTE"/>
    <s v="BANCO GUAYAQUIL Cta, Cte, 141145-4"/>
    <s v="Factura"/>
    <s v="002-011-000198071"/>
    <d v="2019-10-09T00:00:00"/>
    <s v="JOSE AURELIO CONDOR SIERRA"/>
    <s v="Cerrado"/>
    <d v="2019-10-15T16:30:37"/>
    <m/>
    <d v="2019-10-17T00:00:00"/>
    <m/>
    <n v="745964"/>
    <s v="TELCONET - Quito"/>
    <m/>
  </r>
  <r>
    <s v="mega-nvela-i"/>
    <s v="Activo"/>
    <m/>
    <n v="1791287541001"/>
    <m/>
    <m/>
    <x v="0"/>
    <m/>
    <n v="15068354"/>
    <n v="15306648"/>
    <s v="Pago"/>
    <s v="001-007-0268769"/>
    <n v="200000"/>
    <s v="CHEQUE"/>
    <n v="1039"/>
    <m/>
    <s v="pago fact 198071 doc 30767"/>
    <s v="BANCO DEL AUSTRO"/>
    <s v="CORRIENTE"/>
    <s v="BANCO DEL AUSTRO Cta, Cte, 409-01322-8"/>
    <s v="Factura"/>
    <s v="002-011-000198071"/>
    <d v="2019-10-09T00:00:00"/>
    <s v="NARCISA PAULINA MACHAY CHICAISA"/>
    <s v="Cerrado"/>
    <d v="2019-10-15T16:28:31"/>
    <m/>
    <d v="2019-10-17T00:00:00"/>
    <m/>
    <n v="145792751"/>
    <s v="TELCONET - Quito"/>
    <m/>
  </r>
  <r>
    <s v="mega-nvela-i"/>
    <s v="Activo"/>
    <m/>
    <n v="1791287541001"/>
    <m/>
    <m/>
    <x v="0"/>
    <m/>
    <n v="15068354"/>
    <n v="15306652"/>
    <s v="Pago"/>
    <s v="001-007-0268769"/>
    <n v="200000"/>
    <s v="CHEQUE"/>
    <n v="6640"/>
    <m/>
    <s v="pago fact 198071 doc 30763"/>
    <s v="BANCO GUAYAQUIL"/>
    <s v="CORRIENTE"/>
    <s v="Banco Machala Cta, Aho, 1071091410"/>
    <s v="Factura"/>
    <s v="002-011-000198071"/>
    <d v="2019-10-09T00:00:00"/>
    <s v="NARCISA PAULINA MACHAY CHICAISA"/>
    <s v="Cerrado"/>
    <d v="2019-10-15T16:28:31"/>
    <m/>
    <d v="2019-10-23T00:00:00"/>
    <m/>
    <n v="57388350"/>
    <s v="TELCONET - Quito"/>
    <m/>
  </r>
  <r>
    <s v="mega-nvela-i"/>
    <s v="Activo"/>
    <m/>
    <n v="1791287541001"/>
    <m/>
    <m/>
    <x v="0"/>
    <m/>
    <n v="15068354"/>
    <n v="15306649"/>
    <s v="Pago"/>
    <s v="001-007-0268769"/>
    <n v="200000"/>
    <s v="CHEQUE"/>
    <n v="6643"/>
    <m/>
    <s v="pago fact 198071 doc 30766"/>
    <s v="BANCO GUAYAQUIL"/>
    <s v="CORRIENTE"/>
    <s v="BANCO GUAYAQUIL Cta, Cte, 141145-4"/>
    <s v="Factura"/>
    <s v="002-011-000198071"/>
    <d v="2019-10-09T00:00:00"/>
    <s v="NARCISA PAULINA MACHAY CHICAISA"/>
    <s v="Cerrado"/>
    <d v="2019-10-15T16:28:31"/>
    <m/>
    <d v="2019-10-28T00:00:00"/>
    <m/>
    <n v="9056"/>
    <s v="TELCONET - Quito"/>
    <m/>
  </r>
  <r>
    <s v="mega-nvela-i"/>
    <s v="Activo"/>
    <m/>
    <n v="1791287541001"/>
    <m/>
    <m/>
    <x v="0"/>
    <m/>
    <n v="15068354"/>
    <n v="15306650"/>
    <s v="Pago"/>
    <s v="001-007-0268769"/>
    <n v="200000"/>
    <s v="CHEQUE"/>
    <n v="6642"/>
    <m/>
    <s v="pago fact 198071 doc 30765"/>
    <s v="BANCO GUAYAQUIL"/>
    <s v="CORRIENTE"/>
    <s v="BANCO GUAYAQUIL Cta, Cte, 141145-4"/>
    <s v="Factura"/>
    <s v="002-011-000198071"/>
    <d v="2019-10-09T00:00:00"/>
    <s v="NARCISA PAULINA MACHAY CHICAISA"/>
    <s v="Cerrado"/>
    <d v="2019-10-15T16:28:31"/>
    <m/>
    <d v="2019-10-28T00:00:00"/>
    <m/>
    <n v="9056"/>
    <s v="TELCONET - Quito"/>
    <m/>
  </r>
  <r>
    <s v="mega-nvela-i"/>
    <s v="Activo"/>
    <m/>
    <n v="1791287541001"/>
    <m/>
    <m/>
    <x v="0"/>
    <m/>
    <n v="15068354"/>
    <n v="15306651"/>
    <s v="Pago"/>
    <s v="001-007-0268769"/>
    <n v="200000"/>
    <s v="CHEQUE"/>
    <n v="6641"/>
    <m/>
    <s v="pago fact 198071 doc 30764"/>
    <s v="BANCO GUAYAQUIL"/>
    <s v="CORRIENTE"/>
    <s v="BANCO GUAYAQUIL Cta, Cte, 141145-4"/>
    <s v="Factura"/>
    <s v="002-011-000198071"/>
    <d v="2019-10-09T00:00:00"/>
    <s v="NARCISA PAULINA MACHAY CHICAISA"/>
    <s v="Cerrado"/>
    <d v="2019-10-15T16:28:31"/>
    <m/>
    <d v="2019-10-25T00:00:00"/>
    <m/>
    <n v="377937"/>
    <s v="TELCONET - Quito"/>
    <m/>
  </r>
  <r>
    <s v="mega-nvela-i"/>
    <s v="Activo"/>
    <m/>
    <n v="1791287541001"/>
    <m/>
    <m/>
    <x v="0"/>
    <m/>
    <n v="15068348"/>
    <n v="15306622"/>
    <s v="Pago"/>
    <s v="001-007-0268768"/>
    <n v="200000"/>
    <s v="CHEQUE"/>
    <n v="24007"/>
    <m/>
    <s v="pago factura: 198071 egreso  30748 banco produbanco"/>
    <s v="BANCO PRODUBANCO-PROMERICA"/>
    <s v="CORRIENTE"/>
    <s v="BANCO PRODUBANCO Cta, Cte, 1007766-9"/>
    <s v="Factura"/>
    <s v="002-011-000198071"/>
    <d v="2019-10-09T00:00:00"/>
    <s v="DIANA CAROLINA GUANUNA SANGUNA"/>
    <s v="Cerrado"/>
    <d v="2019-10-15T16:27:44"/>
    <m/>
    <d v="2019-10-29T00:00:00"/>
    <m/>
    <n v="46162353"/>
    <s v="TELCONET - Quito"/>
    <m/>
  </r>
  <r>
    <s v="mega-nvela-i"/>
    <s v="Activo"/>
    <m/>
    <n v="1791287541001"/>
    <m/>
    <m/>
    <x v="0"/>
    <m/>
    <n v="15068343"/>
    <n v="15306616"/>
    <s v="Pago"/>
    <s v="001-007-0268766"/>
    <n v="200000"/>
    <s v="CHEQUE"/>
    <n v="6639"/>
    <m/>
    <s v="pago fac  198071"/>
    <s v="BANCO GUAYAQUIL"/>
    <s v="CORRIENTE"/>
    <s v="BANCO GUAYAQUIL Cta, Cte, 141145-4"/>
    <s v="Factura"/>
    <s v="002-011-000198071"/>
    <d v="2019-10-09T00:00:00"/>
    <s v="JOSE AURELIO CONDOR SIERRA"/>
    <s v="Cerrado"/>
    <d v="2019-10-15T16:26:08"/>
    <m/>
    <d v="2019-10-17T00:00:00"/>
    <m/>
    <n v="745964"/>
    <s v="TELCONET - Quito"/>
    <m/>
  </r>
  <r>
    <s v="mega-nvela-i"/>
    <s v="Activo"/>
    <m/>
    <n v="1791287541001"/>
    <m/>
    <m/>
    <x v="0"/>
    <m/>
    <n v="15068342"/>
    <n v="15306615"/>
    <s v="Pago"/>
    <s v="001-007-0268765"/>
    <n v="200000"/>
    <s v="CHEQUE"/>
    <n v="14884"/>
    <m/>
    <s v="pago factura: 198071  egreso 30749"/>
    <s v="BANCO PICHINCHA"/>
    <s v="CORRIENTE"/>
    <s v="BANCO PICHINCHA Cta, Cte, 312131210-4"/>
    <s v="Factura"/>
    <s v="002-011-000198071"/>
    <d v="2019-10-09T00:00:00"/>
    <s v="DIANA CAROLINA GUANUNA SANGUNA"/>
    <s v="Cerrado"/>
    <d v="2019-10-15T16:26:04"/>
    <m/>
    <d v="2019-10-17T00:00:00"/>
    <m/>
    <n v="6589812"/>
    <s v="TELCONET - Quito"/>
    <m/>
  </r>
  <r>
    <s v="mega-nvela-i"/>
    <s v="Activo"/>
    <m/>
    <n v="1791287541001"/>
    <m/>
    <m/>
    <x v="0"/>
    <m/>
    <n v="15068336"/>
    <n v="15306607"/>
    <s v="Pago"/>
    <s v="001-007-0268763"/>
    <n v="200000"/>
    <s v="CHEQUE"/>
    <n v="14885"/>
    <m/>
    <s v="pago factura: 198071 egreso  30750 banco pichincha"/>
    <s v="BANCO PICHINCHA"/>
    <s v="CORRIENTE"/>
    <s v="BANCO MACHALA Cta, Cte, 1070032305"/>
    <s v="Factura"/>
    <s v="002-011-000198071"/>
    <d v="2019-10-09T00:00:00"/>
    <s v="DIANA CAROLINA GUANUNA SANGUNA"/>
    <s v="Cerrado"/>
    <d v="2019-10-15T16:24:21"/>
    <m/>
    <d v="2019-10-23T00:00:00"/>
    <m/>
    <n v="57388342"/>
    <s v="TELCONET - Quito"/>
    <m/>
  </r>
  <r>
    <s v="mega-nvela-i"/>
    <s v="Activo"/>
    <m/>
    <n v="1791287541001"/>
    <m/>
    <m/>
    <x v="0"/>
    <m/>
    <n v="15068317"/>
    <n v="15306593"/>
    <s v="Pago"/>
    <s v="001-007-0268762"/>
    <n v="200000"/>
    <s v="CHEQUE"/>
    <n v="1043"/>
    <m/>
    <s v="Pago factura No  198071 C E 30771"/>
    <s v="BANCO DEL AUSTRO"/>
    <s v="CORRIENTE"/>
    <s v="BANCO DEL AUSTRO Cta, Cte, 409-01322-8"/>
    <s v="Factura"/>
    <s v="002-011-000198071"/>
    <d v="2019-10-09T00:00:00"/>
    <s v="MARIA FERNANDA VILLARREAL GABELA"/>
    <s v="Cerrado"/>
    <d v="2019-10-15T16:23:48"/>
    <m/>
    <d v="2019-10-29T00:00:00"/>
    <m/>
    <n v="146164377"/>
    <s v="TELCONET - Quito"/>
    <m/>
  </r>
  <r>
    <s v="mega-nvela-i"/>
    <s v="Activo"/>
    <m/>
    <n v="1791287541001"/>
    <m/>
    <m/>
    <x v="0"/>
    <m/>
    <n v="15068317"/>
    <n v="15306596"/>
    <s v="Pago"/>
    <s v="001-007-0268762"/>
    <n v="200000"/>
    <s v="CHEQUE"/>
    <n v="1040"/>
    <m/>
    <s v="Pago factura No  198071 C E 30768"/>
    <s v="BANCO DEL AUSTRO"/>
    <s v="CORRIENTE"/>
    <s v="BANCO DEL AUSTRO Cta, Cte, 409-01322-8"/>
    <s v="Factura"/>
    <s v="002-011-000198071"/>
    <d v="2019-10-09T00:00:00"/>
    <s v="MARIA FERNANDA VILLARREAL GABELA"/>
    <s v="Cerrado"/>
    <d v="2019-10-15T16:23:48"/>
    <m/>
    <d v="2019-10-17T00:00:00"/>
    <m/>
    <n v="145792710"/>
    <s v="TELCONET - Quito"/>
    <m/>
  </r>
  <r>
    <s v="mega-nvela-i"/>
    <s v="Activo"/>
    <m/>
    <n v="1791287541001"/>
    <m/>
    <m/>
    <x v="0"/>
    <m/>
    <n v="15068317"/>
    <n v="15306595"/>
    <s v="Pago"/>
    <s v="001-007-0268762"/>
    <n v="200000"/>
    <s v="CHEQUE"/>
    <n v="1041"/>
    <m/>
    <s v="Pago factura No  198071 C E 30769"/>
    <s v="BANCO DEL AUSTRO"/>
    <s v="CORRIENTE"/>
    <s v="Banco Machala Cta, Aho, 1071091410"/>
    <s v="Factura"/>
    <s v="002-011-000198071"/>
    <d v="2019-10-09T00:00:00"/>
    <s v="MARIA FERNANDA VILLARREAL GABELA"/>
    <s v="Cerrado"/>
    <d v="2019-10-15T16:23:48"/>
    <m/>
    <d v="2019-10-23T00:00:00"/>
    <m/>
    <n v="57388351"/>
    <s v="TELCONET - Quito"/>
    <m/>
  </r>
  <r>
    <s v="mega-nvela-i"/>
    <s v="Activo"/>
    <m/>
    <n v="1791287541001"/>
    <m/>
    <m/>
    <x v="0"/>
    <m/>
    <n v="15068317"/>
    <n v="15306594"/>
    <s v="Pago"/>
    <s v="001-007-0268762"/>
    <n v="200000"/>
    <s v="CHEQUE"/>
    <n v="1042"/>
    <m/>
    <s v="Pago factura No  198071 C E 30770"/>
    <s v="BANCO DEL AUSTRO"/>
    <s v="CORRIENTE"/>
    <s v="BANCO DEL AUSTRO Cta, Cte, 409-01322-8"/>
    <s v="Factura"/>
    <s v="002-011-000198071"/>
    <d v="2019-10-09T00:00:00"/>
    <s v="MARIA FERNANDA VILLARREAL GABELA"/>
    <s v="Cerrado"/>
    <d v="2019-10-15T16:23:48"/>
    <m/>
    <d v="2019-10-30T00:00:00"/>
    <m/>
    <n v="146193702"/>
    <s v="TELCONET - Quito"/>
    <m/>
  </r>
  <r>
    <s v="mega-nvela-i"/>
    <s v="Activo"/>
    <m/>
    <n v="1791287541001"/>
    <m/>
    <m/>
    <x v="0"/>
    <m/>
    <n v="15068317"/>
    <n v="15306592"/>
    <s v="Pago"/>
    <s v="001-007-0268762"/>
    <n v="151777.34"/>
    <s v="CHEQUE"/>
    <n v="1044"/>
    <m/>
    <s v="Pago factura No  198071 C E 30772"/>
    <s v="BANCO DEL AUSTRO"/>
    <s v="CORRIENTE"/>
    <s v="Banco Machala Cta, Aho, 1071091410"/>
    <s v="Factura"/>
    <s v="002-011-000198071"/>
    <d v="2019-10-09T00:00:00"/>
    <s v="MARIA FERNANDA VILLARREAL GABELA"/>
    <s v="Cerrado"/>
    <d v="2019-10-15T16:23:47"/>
    <m/>
    <d v="2019-10-29T00:00:00"/>
    <m/>
    <n v="56202948"/>
    <s v="TELCONET - Quito"/>
    <m/>
  </r>
  <r>
    <s v="mega-nvela-i"/>
    <s v="Activo"/>
    <m/>
    <n v="1791287541001"/>
    <m/>
    <m/>
    <x v="0"/>
    <m/>
    <n v="15068332"/>
    <n v="15306583"/>
    <s v="Pago"/>
    <s v="001-007-0268760"/>
    <n v="200000"/>
    <s v="CHEQUE"/>
    <n v="14886"/>
    <m/>
    <s v="pago factura: 198071 egreso  30751 banco pichincha"/>
    <s v="BANCO PICHINCHA"/>
    <s v="CORRIENTE"/>
    <s v="BANCO GUAYAQUIL Cta, Cte, 155034-9"/>
    <s v="Factura"/>
    <s v="002-011-000198071"/>
    <d v="2019-10-09T00:00:00"/>
    <s v="DIANA CAROLINA GUANUNA SANGUNA"/>
    <s v="Cerrado"/>
    <d v="2019-10-15T16:23:07"/>
    <m/>
    <d v="2019-10-28T00:00:00"/>
    <m/>
    <n v="383195"/>
    <s v="TELCONET - Quito"/>
    <m/>
  </r>
  <r>
    <s v="mega-nvela-i"/>
    <s v="Activo"/>
    <m/>
    <n v="1791287541001"/>
    <m/>
    <m/>
    <x v="0"/>
    <m/>
    <n v="15068330"/>
    <n v="15306581"/>
    <s v="Pago"/>
    <s v="001-007-0268759"/>
    <n v="200000"/>
    <s v="CHEQUE"/>
    <n v="14887"/>
    <m/>
    <s v="pago factura: 198071 egreso  30752 banco pichincha"/>
    <s v="BANCO PICHINCHA"/>
    <s v="CORRIENTE"/>
    <s v="BANCO MACHALA Cta, Cte, 1070032305"/>
    <s v="Factura"/>
    <s v="002-011-000198071"/>
    <d v="2019-10-09T00:00:00"/>
    <s v="DIANA CAROLINA GUANUNA SANGUNA"/>
    <s v="Cerrado"/>
    <d v="2019-10-15T16:21:49"/>
    <m/>
    <d v="2019-10-30T00:00:00"/>
    <m/>
    <n v="56202943"/>
    <s v="TELCONET - Quito"/>
    <m/>
  </r>
  <r>
    <s v="mega-nvela-i"/>
    <s v="Activo"/>
    <m/>
    <n v="1791287541001"/>
    <m/>
    <m/>
    <x v="0"/>
    <m/>
    <n v="14956731"/>
    <n v="15191418"/>
    <s v="Pago"/>
    <s v="001-007-0267863"/>
    <n v="65563"/>
    <s v="CHEQUE"/>
    <n v="23996"/>
    <m/>
    <s v="Pag  fac  195930"/>
    <s v="BANCO PRODUBANCO-PROMERICA"/>
    <s v="CORRIENTE"/>
    <s v="BANCO GUAYAQUIL Cta, Cte, 141145-4"/>
    <s v="Factura"/>
    <s v="002-011-000195930"/>
    <d v="2019-09-25T00:00:00"/>
    <s v="WENDY PAMELA PUMASUNTA ERAZO"/>
    <s v="Cerrado"/>
    <d v="2019-10-04T10:17:50"/>
    <m/>
    <d v="2019-10-04T00:00:00"/>
    <m/>
    <n v="347652"/>
    <s v="TELCONET - Quito"/>
    <m/>
  </r>
  <r>
    <s v="mega-nvela-i"/>
    <s v="Activo"/>
    <m/>
    <n v="1791287541001"/>
    <m/>
    <m/>
    <x v="0"/>
    <m/>
    <n v="14948688"/>
    <n v="15191414"/>
    <s v="Pago"/>
    <s v="001-007-0267862"/>
    <n v="2629.96"/>
    <s v="CHEQUE"/>
    <n v="23996"/>
    <m/>
    <s v="Pag  fac  195913"/>
    <s v="BANCO PRODUBANCO-PROMERICA"/>
    <s v="CORRIENTE"/>
    <s v="BANCO GUAYAQUIL Cta, Cte, 141145-4"/>
    <s v="Factura"/>
    <s v="002-011-000195913"/>
    <d v="2019-09-24T00:00:00"/>
    <s v="WENDY PAMELA PUMASUNTA ERAZO"/>
    <s v="Cerrado"/>
    <d v="2019-10-04T10:16:06"/>
    <m/>
    <d v="2019-10-04T00:00:00"/>
    <m/>
    <n v="347652"/>
    <s v="TELCONET - Quito"/>
    <m/>
  </r>
  <r>
    <s v="mega-nvela-i"/>
    <s v="Activo"/>
    <m/>
    <n v="1791287541001"/>
    <m/>
    <m/>
    <x v="0"/>
    <m/>
    <n v="14948688"/>
    <n v="15191415"/>
    <s v="Pago"/>
    <s v="001-007-0267862"/>
    <n v="213.05"/>
    <s v="CHEQUE"/>
    <n v="23996"/>
    <m/>
    <s v="Pag  fac  195915"/>
    <s v="BANCO PRODUBANCO-PROMERICA"/>
    <s v="CORRIENTE"/>
    <s v="BANCO GUAYAQUIL Cta, Cte, 141145-4"/>
    <s v="Factura"/>
    <s v="002-011-000195915"/>
    <d v="2019-09-24T00:00:00"/>
    <s v="WENDY PAMELA PUMASUNTA ERAZO"/>
    <s v="Cerrado"/>
    <d v="2019-10-04T10:16:06"/>
    <m/>
    <d v="2019-10-04T00:00:00"/>
    <m/>
    <n v="347652"/>
    <s v="TELCONET - Quito"/>
    <m/>
  </r>
  <r>
    <s v="mega-nvela-i"/>
    <s v="Activo"/>
    <m/>
    <n v="1791287541001"/>
    <m/>
    <m/>
    <x v="0"/>
    <m/>
    <n v="14948688"/>
    <n v="15191413"/>
    <s v="Pago"/>
    <s v="001-007-0267862"/>
    <n v="4244.3900000000003"/>
    <s v="CHEQUE"/>
    <n v="23996"/>
    <m/>
    <s v="Pag  fac  195916"/>
    <s v="BANCO PRODUBANCO-PROMERICA"/>
    <s v="CORRIENTE"/>
    <s v="BANCO GUAYAQUIL Cta, Cte, 141145-4"/>
    <s v="Factura"/>
    <s v="002-011-000195916"/>
    <d v="2019-09-24T00:00:00"/>
    <s v="WENDY PAMELA PUMASUNTA ERAZO"/>
    <s v="Cerrado"/>
    <d v="2019-10-04T10:16:05"/>
    <m/>
    <d v="2019-10-04T00:00:00"/>
    <m/>
    <n v="347652"/>
    <s v="TELCONET - Quito"/>
    <m/>
  </r>
  <r>
    <s v="mega-nvela-i"/>
    <s v="Activo"/>
    <m/>
    <n v="1791287541001"/>
    <m/>
    <m/>
    <x v="0"/>
    <m/>
    <n v="14948688"/>
    <n v="15191412"/>
    <s v="Pago"/>
    <s v="001-007-0267862"/>
    <n v="20239.560000000001"/>
    <s v="CHEQUE"/>
    <n v="23996"/>
    <m/>
    <s v="Pag  fac  195919"/>
    <s v="BANCO PRODUBANCO-PROMERICA"/>
    <s v="CORRIENTE"/>
    <s v="BANCO GUAYAQUIL Cta, Cte, 141145-4"/>
    <s v="Factura"/>
    <s v="002-011-000195919"/>
    <d v="2019-09-24T00:00:00"/>
    <s v="WENDY PAMELA PUMASUNTA ERAZO"/>
    <s v="Cerrado"/>
    <d v="2019-10-04T10:16:05"/>
    <m/>
    <d v="2019-10-04T00:00:00"/>
    <m/>
    <n v="347652"/>
    <s v="TELCONET - Quito"/>
    <m/>
  </r>
  <r>
    <s v="megadatos-datacenter"/>
    <s v="Activo"/>
    <s v="De los Aceitunos E5-180 y Eloy Alfaro"/>
    <n v="1791287541001"/>
    <m/>
    <m/>
    <x v="0"/>
    <m/>
    <n v="14948677"/>
    <n v="15185279"/>
    <s v="Pago"/>
    <s v="001-007-0267861"/>
    <n v="23222.23"/>
    <s v="CHEQUE"/>
    <n v="23996"/>
    <m/>
    <s v="Pag  fac  195920"/>
    <s v="BANCO PRODUBANCO-PROMERICA"/>
    <s v="CORRIENTE"/>
    <s v="BANCO GUAYAQUIL Cta, Cte, 141145-4"/>
    <s v="Factura"/>
    <s v="002-011-000195920"/>
    <d v="2019-09-24T00:00:00"/>
    <s v="WENDY PAMELA PUMASUNTA ERAZO"/>
    <s v="Cerrado"/>
    <d v="2019-10-04T10:09:40"/>
    <m/>
    <d v="2019-10-04T00:00:00"/>
    <m/>
    <n v="347652"/>
    <s v="TELCONET - Quito"/>
    <m/>
  </r>
  <r>
    <s v="mega-nvela-i"/>
    <s v="Activo"/>
    <m/>
    <n v="1791287541001"/>
    <m/>
    <m/>
    <x v="0"/>
    <m/>
    <n v="14944826"/>
    <n v="15182021"/>
    <s v="Pago"/>
    <s v="001-007-0267859"/>
    <n v="76981.8"/>
    <s v="CHEQUE"/>
    <n v="23995"/>
    <m/>
    <s v="pago factura: 195918 egreso  30631 banco produbanco"/>
    <s v="BANCO PRODUBANCO-PROMERICA"/>
    <s v="CORRIENTE"/>
    <s v="BANCO BOLIVARIANO Cta, Cte, 527133-3"/>
    <s v="Factura"/>
    <s v="002-011-000195930"/>
    <d v="2019-09-25T00:00:00"/>
    <s v="DIANA CAROLINA GUANUNA SANGUNA"/>
    <s v="Cerrado"/>
    <d v="2019-10-04T09:32:26"/>
    <m/>
    <d v="2019-10-04T00:00:00"/>
    <m/>
    <n v="586204538"/>
    <s v="TELCONET - Quito"/>
    <m/>
  </r>
  <r>
    <s v="mega-nvela-i"/>
    <s v="Activo"/>
    <m/>
    <n v="1791287541001"/>
    <m/>
    <m/>
    <x v="0"/>
    <m/>
    <n v="14944826"/>
    <n v="15182020"/>
    <s v="Pago"/>
    <s v="001-007-0267859"/>
    <n v="123018.2"/>
    <s v="CHEQUE"/>
    <n v="23995"/>
    <m/>
    <s v="pago factura: 195918 egreso  30631 banco produbanco"/>
    <s v="BANCO PRODUBANCO-PROMERICA"/>
    <s v="CORRIENTE"/>
    <s v="BANCO BOLIVARIANO Cta, Cte, 527133-3"/>
    <s v="Factura"/>
    <s v="002-011-000195918"/>
    <d v="2019-09-24T00:00:00"/>
    <s v="DIANA CAROLINA GUANUNA SANGUNA"/>
    <s v="Cerrado"/>
    <d v="2019-10-04T09:32:25"/>
    <m/>
    <d v="2019-10-04T00:00:00"/>
    <m/>
    <n v="586204538"/>
    <s v="TELCONET - Quito"/>
    <m/>
  </r>
  <r>
    <s v="mega-nvela-i"/>
    <s v="Activo"/>
    <m/>
    <n v="1791287541001"/>
    <m/>
    <m/>
    <x v="0"/>
    <m/>
    <n v="14944817"/>
    <n v="15182010"/>
    <s v="Pago"/>
    <s v="001-007-0267858"/>
    <n v="60732.44"/>
    <s v="CHEQUE"/>
    <n v="23994"/>
    <m/>
    <s v="pago fact 195917 doc 30630"/>
    <s v="BANCO PRODUBANCO-PROMERICA"/>
    <s v="CORRIENTE"/>
    <s v="BANCO DEL AUSTRO Cta, Cte, 409-01322-8"/>
    <s v="Factura"/>
    <s v="002-011-000195917"/>
    <d v="2019-09-24T00:00:00"/>
    <s v="NARCISA PAULINA MACHAY CHICAISA"/>
    <s v="Cerrado"/>
    <d v="2019-10-04T09:28:27"/>
    <m/>
    <d v="2019-10-04T00:00:00"/>
    <m/>
    <n v="145453575"/>
    <s v="TELCONET - Quito"/>
    <m/>
  </r>
  <r>
    <s v="mega-nvela-i"/>
    <s v="Activo"/>
    <m/>
    <n v="1791287541001"/>
    <m/>
    <m/>
    <x v="0"/>
    <m/>
    <n v="14944817"/>
    <n v="15182011"/>
    <s v="Pago"/>
    <s v="001-007-0267858"/>
    <n v="139267.56"/>
    <s v="CHEQUE"/>
    <n v="23994"/>
    <m/>
    <s v="pago fact 195918 doc 30630"/>
    <s v="BANCO PRODUBANCO-PROMERICA"/>
    <s v="CORRIENTE"/>
    <s v="BANCO DEL AUSTRO Cta, Cte, 409-01322-8"/>
    <s v="Factura"/>
    <s v="002-011-000195918"/>
    <d v="2019-09-24T00:00:00"/>
    <s v="NARCISA PAULINA MACHAY CHICAISA"/>
    <s v="Cerrado"/>
    <d v="2019-10-04T09:28:27"/>
    <m/>
    <d v="2019-10-04T00:00:00"/>
    <m/>
    <n v="145453575"/>
    <s v="TELCONET - Quito"/>
    <m/>
  </r>
  <r>
    <s v="mega-nvela-i"/>
    <s v="Activo"/>
    <m/>
    <n v="1791287541001"/>
    <m/>
    <m/>
    <x v="0"/>
    <m/>
    <n v="14944766"/>
    <n v="15181978"/>
    <s v="Pago"/>
    <s v="001-007-0267857"/>
    <n v="200000"/>
    <s v="CHEQUE"/>
    <n v="23992"/>
    <m/>
    <s v="Pago Fac  195917"/>
    <s v="BANCO PRODUBANCO-PROMERICA"/>
    <s v="CORRIENTE"/>
    <s v="BANCO MACHALA Cta, Cte, 1070032305"/>
    <s v="Factura"/>
    <s v="002-011-000195917"/>
    <d v="2019-09-24T00:00:00"/>
    <s v="SANDRA MARICELA CORDOVA VASQUEZ"/>
    <s v="Cerrado"/>
    <d v="2019-10-04T09:19:10"/>
    <m/>
    <d v="2019-10-04T00:00:00"/>
    <m/>
    <n v="57388329"/>
    <s v="TELCONET - Quito"/>
    <m/>
  </r>
  <r>
    <s v="mega-nvela-i"/>
    <s v="Activo"/>
    <m/>
    <n v="1791287541001"/>
    <m/>
    <m/>
    <x v="0"/>
    <m/>
    <n v="14944762"/>
    <n v="15181974"/>
    <s v="Pago"/>
    <s v="001-007-0267856"/>
    <n v="200000"/>
    <s v="CHEQUE"/>
    <n v="23993"/>
    <m/>
    <s v="Pago Fac  195917"/>
    <s v="BANCO PRODUBANCO-PROMERICA"/>
    <s v="CORRIENTE"/>
    <s v="Banco Machala Cta, Aho, 1071091410"/>
    <s v="Factura"/>
    <s v="002-011-000195917"/>
    <d v="2019-09-24T00:00:00"/>
    <s v="SANDRA MARICELA CORDOVA VASQUEZ"/>
    <s v="Cerrado"/>
    <d v="2019-10-04T09:17:23"/>
    <m/>
    <d v="2019-10-04T00:00:00"/>
    <m/>
    <n v="57388339"/>
    <s v="TELCONET - Quito"/>
    <m/>
  </r>
  <r>
    <s v="mega-nvela-i"/>
    <s v="Activo"/>
    <m/>
    <n v="1791287541001"/>
    <m/>
    <m/>
    <x v="0"/>
    <m/>
    <n v="14871400"/>
    <n v="15108354"/>
    <s v="Pago"/>
    <s v="001-007-0267783"/>
    <n v="94.67"/>
    <s v="RETENCION IVA 20%"/>
    <n v="1011000014878"/>
    <m/>
    <s v="IVA 195916"/>
    <m/>
    <m/>
    <m/>
    <s v="Factura"/>
    <s v="002-011-000195916"/>
    <d v="2019-09-24T00:00:00"/>
    <s v="ANA CRISTINA LINCANGO TENORIO"/>
    <s v="Cerrado"/>
    <d v="2019-10-01T15:34:17"/>
    <d v="2019-09-30T00:00:00"/>
    <m/>
    <m/>
    <n v="1011000014878"/>
    <s v="TELCONET - Quito"/>
    <m/>
  </r>
  <r>
    <s v="mega-nvela-i"/>
    <s v="Activo"/>
    <m/>
    <n v="1791287541001"/>
    <m/>
    <m/>
    <x v="0"/>
    <m/>
    <n v="14871400"/>
    <n v="15108355"/>
    <s v="Pago"/>
    <s v="001-007-0267783"/>
    <n v="78.89"/>
    <s v="RETENCION FUENTE 2%"/>
    <n v="1011000014878"/>
    <m/>
    <s v="RF 195916"/>
    <m/>
    <m/>
    <m/>
    <s v="Factura"/>
    <s v="002-011-000195916"/>
    <d v="2019-09-24T00:00:00"/>
    <s v="ANA CRISTINA LINCANGO TENORIO"/>
    <s v="Cerrado"/>
    <d v="2019-10-01T15:34:17"/>
    <d v="2019-09-30T00:00:00"/>
    <m/>
    <m/>
    <n v="1011000014878"/>
    <s v="TELCONET - Quito"/>
    <m/>
  </r>
  <r>
    <s v="mega-nvela-i"/>
    <s v="Activo"/>
    <m/>
    <n v="1791287541001"/>
    <m/>
    <m/>
    <x v="0"/>
    <m/>
    <n v="14862858"/>
    <n v="15099718"/>
    <s v="Pago"/>
    <s v="001-007-0267757"/>
    <n v="1622.6"/>
    <s v="RETENCION IVA 10%"/>
    <n v="1011000014856"/>
    <m/>
    <s v="IVA 195914"/>
    <m/>
    <m/>
    <m/>
    <s v="Factura"/>
    <s v="002-011-000195914"/>
    <d v="2019-09-24T00:00:00"/>
    <s v="ANA CRISTINA LINCANGO TENORIO"/>
    <s v="Cerrado"/>
    <d v="2019-09-30T16:42:22"/>
    <d v="2019-09-30T00:00:00"/>
    <m/>
    <m/>
    <n v="1011000014856"/>
    <s v="TELCONET - Quito"/>
    <m/>
  </r>
  <r>
    <s v="mega-nvela-i"/>
    <s v="Activo"/>
    <m/>
    <n v="1791287541001"/>
    <m/>
    <m/>
    <x v="0"/>
    <m/>
    <n v="14862858"/>
    <n v="15099717"/>
    <s v="Pago"/>
    <s v="001-007-0267757"/>
    <n v="1352.16"/>
    <s v="RETENCION FUENTE 1%"/>
    <n v="1011000014856"/>
    <m/>
    <s v="RF 195914"/>
    <m/>
    <m/>
    <m/>
    <s v="Factura"/>
    <s v="002-011-000195914"/>
    <d v="2019-09-24T00:00:00"/>
    <s v="ANA CRISTINA LINCANGO TENORIO"/>
    <s v="Cerrado"/>
    <d v="2019-09-30T16:42:22"/>
    <d v="2019-09-30T00:00:00"/>
    <m/>
    <m/>
    <n v="1011000014856"/>
    <s v="TELCONET - Quito"/>
    <m/>
  </r>
  <r>
    <s v="megadatos-datacenter"/>
    <s v="Activo"/>
    <s v="De los Aceitunos E5-180 y Eloy Alfaro"/>
    <n v="1791287541001"/>
    <m/>
    <m/>
    <x v="0"/>
    <m/>
    <n v="14862813"/>
    <n v="15099671"/>
    <s v="Pago"/>
    <s v="001-007-0267752"/>
    <n v="431.64"/>
    <s v="RETENCION FUENTE 2%"/>
    <n v="1011000014853"/>
    <m/>
    <s v="RF 195920"/>
    <m/>
    <m/>
    <m/>
    <s v="Factura"/>
    <s v="002-011-000195920"/>
    <d v="2019-09-24T00:00:00"/>
    <s v="ANA CRISTINA LINCANGO TENORIO"/>
    <s v="Cerrado"/>
    <d v="2019-09-30T16:38:13"/>
    <d v="2019-09-30T00:00:00"/>
    <m/>
    <m/>
    <n v="1011000014853"/>
    <s v="TELCONET - Quito"/>
    <m/>
  </r>
  <r>
    <s v="megadatos-datacenter"/>
    <s v="Activo"/>
    <s v="De los Aceitunos E5-180 y Eloy Alfaro"/>
    <n v="1791287541001"/>
    <m/>
    <m/>
    <x v="0"/>
    <m/>
    <n v="14862813"/>
    <n v="15099672"/>
    <s v="Pago"/>
    <s v="001-007-0267752"/>
    <n v="517.97"/>
    <s v="RETENCION IVA 20%"/>
    <n v="1011000014853"/>
    <m/>
    <s v="IVA 195920"/>
    <m/>
    <m/>
    <m/>
    <s v="Factura"/>
    <s v="002-011-000195920"/>
    <d v="2019-09-24T00:00:00"/>
    <s v="ANA CRISTINA LINCANGO TENORIO"/>
    <s v="Cerrado"/>
    <d v="2019-09-30T16:38:13"/>
    <d v="2019-09-30T00:00:00"/>
    <m/>
    <m/>
    <n v="1011000014853"/>
    <s v="TELCONET - Quito"/>
    <m/>
  </r>
  <r>
    <s v="mega-nvela-i"/>
    <s v="Activo"/>
    <m/>
    <n v="1791287541001"/>
    <m/>
    <m/>
    <x v="0"/>
    <m/>
    <n v="14862784"/>
    <n v="15099641"/>
    <s v="Pago"/>
    <s v="001-007-0267750"/>
    <n v="5850.24"/>
    <s v="RETENCION IVA 20%"/>
    <n v="1011000014851"/>
    <m/>
    <s v="IVA 195918"/>
    <m/>
    <m/>
    <m/>
    <s v="Factura"/>
    <s v="002-011-000195918"/>
    <d v="2019-09-24T00:00:00"/>
    <s v="ANA CRISTINA LINCANGO TENORIO"/>
    <s v="Cerrado"/>
    <d v="2019-09-30T16:35:28"/>
    <d v="2019-09-30T00:00:00"/>
    <m/>
    <m/>
    <n v="1011000014851"/>
    <s v="TELCONET - Quito"/>
    <m/>
  </r>
  <r>
    <s v="mega-nvela-i"/>
    <s v="Activo"/>
    <m/>
    <n v="1791287541001"/>
    <m/>
    <m/>
    <x v="0"/>
    <m/>
    <n v="14862784"/>
    <n v="15099640"/>
    <s v="Pago"/>
    <s v="001-007-0267750"/>
    <n v="4875.2"/>
    <s v="RETENCION FUENTE 2%"/>
    <n v="1011000014851"/>
    <m/>
    <s v="RF 195918"/>
    <m/>
    <m/>
    <m/>
    <s v="Factura"/>
    <s v="002-011-000195918"/>
    <d v="2019-09-24T00:00:00"/>
    <s v="ANA CRISTINA LINCANGO TENORIO"/>
    <s v="Cerrado"/>
    <d v="2019-09-30T16:35:28"/>
    <d v="2019-09-30T00:00:00"/>
    <m/>
    <m/>
    <n v="1011000014851"/>
    <s v="TELCONET - Quito"/>
    <m/>
  </r>
  <r>
    <s v="mega-nvela-i"/>
    <s v="Activo"/>
    <m/>
    <n v="1791287541001"/>
    <m/>
    <m/>
    <x v="0"/>
    <m/>
    <n v="14862780"/>
    <n v="15099636"/>
    <s v="Pago"/>
    <s v="001-007-0267748"/>
    <n v="10276.56"/>
    <s v="RETENCION IVA 20%"/>
    <n v="1011000014852"/>
    <m/>
    <s v="IVA 195917"/>
    <m/>
    <m/>
    <m/>
    <s v="Factura"/>
    <s v="002-011-000195917"/>
    <d v="2019-09-24T00:00:00"/>
    <s v="ANA CRISTINA LINCANGO TENORIO"/>
    <s v="Cerrado"/>
    <d v="2019-09-30T16:34:30"/>
    <d v="2019-09-30T00:00:00"/>
    <m/>
    <m/>
    <n v="1011000014852"/>
    <s v="TELCONET - Quito"/>
    <m/>
  </r>
  <r>
    <s v="mega-nvela-i"/>
    <s v="Activo"/>
    <m/>
    <n v="1791287541001"/>
    <m/>
    <m/>
    <x v="0"/>
    <m/>
    <n v="14862780"/>
    <n v="15099635"/>
    <s v="Pago"/>
    <s v="001-007-0267748"/>
    <n v="8563.7999999999993"/>
    <s v="RETENCION FUENTE 2%"/>
    <n v="1011000014852"/>
    <m/>
    <s v="RF 195917"/>
    <m/>
    <m/>
    <m/>
    <s v="Factura"/>
    <s v="002-011-000195917"/>
    <d v="2019-09-24T00:00:00"/>
    <s v="ANA CRISTINA LINCANGO TENORIO"/>
    <s v="Cerrado"/>
    <d v="2019-09-30T16:34:29"/>
    <d v="2019-09-30T00:00:00"/>
    <m/>
    <m/>
    <n v="1011000014852"/>
    <s v="TELCONET - Quito"/>
    <m/>
  </r>
  <r>
    <s v="mega-nvela-i"/>
    <s v="Activo"/>
    <m/>
    <n v="1791287541001"/>
    <m/>
    <m/>
    <x v="0"/>
    <m/>
    <n v="14862776"/>
    <n v="15099629"/>
    <s v="Pago"/>
    <s v="001-007-0267746"/>
    <n v="3.96"/>
    <s v="RETENCION FUENTE 2%"/>
    <n v="1011000014849"/>
    <m/>
    <s v="RF 195915"/>
    <m/>
    <m/>
    <m/>
    <s v="Factura"/>
    <s v="002-011-000195915"/>
    <d v="2019-09-24T00:00:00"/>
    <s v="ANA CRISTINA LINCANGO TENORIO"/>
    <s v="Cerrado"/>
    <d v="2019-09-30T16:32:55"/>
    <d v="2019-09-30T00:00:00"/>
    <m/>
    <m/>
    <n v="1011000014849"/>
    <s v="TELCONET - Quito"/>
    <m/>
  </r>
  <r>
    <s v="mega-nvela-i"/>
    <s v="Activo"/>
    <m/>
    <n v="1791287541001"/>
    <m/>
    <m/>
    <x v="0"/>
    <m/>
    <n v="14862776"/>
    <n v="15099630"/>
    <s v="Pago"/>
    <s v="001-007-0267746"/>
    <n v="4.75"/>
    <s v="RETENCION IVA 20%"/>
    <n v="1011000014849"/>
    <m/>
    <s v="IVA 195915"/>
    <m/>
    <m/>
    <m/>
    <s v="Factura"/>
    <s v="002-011-000195915"/>
    <d v="2019-09-24T00:00:00"/>
    <s v="ANA CRISTINA LINCANGO TENORIO"/>
    <s v="Cerrado"/>
    <d v="2019-09-30T16:32:55"/>
    <d v="2019-09-30T00:00:00"/>
    <m/>
    <m/>
    <n v="1011000014849"/>
    <s v="TELCONET - Quito"/>
    <m/>
  </r>
  <r>
    <s v="mega-nvela-i"/>
    <s v="Activo"/>
    <m/>
    <n v="1791287541001"/>
    <m/>
    <m/>
    <x v="0"/>
    <m/>
    <n v="14862772"/>
    <n v="15099624"/>
    <s v="Pago"/>
    <s v="001-007-0267743"/>
    <n v="48.88"/>
    <s v="RETENCION FUENTE 2%"/>
    <n v="1011000014850"/>
    <m/>
    <s v="RF 195913"/>
    <m/>
    <m/>
    <m/>
    <s v="Factura"/>
    <s v="002-011-000195913"/>
    <d v="2019-09-24T00:00:00"/>
    <s v="ANA CRISTINA LINCANGO TENORIO"/>
    <s v="Cerrado"/>
    <d v="2019-09-30T16:31:17"/>
    <d v="2019-09-30T00:00:00"/>
    <m/>
    <m/>
    <n v="1011000014850"/>
    <s v="TELCONET - Quito"/>
    <m/>
  </r>
  <r>
    <s v="mega-nvela-i"/>
    <s v="Activo"/>
    <m/>
    <n v="1791287541001"/>
    <m/>
    <m/>
    <x v="0"/>
    <m/>
    <n v="14862772"/>
    <n v="15099625"/>
    <s v="Pago"/>
    <s v="001-007-0267743"/>
    <n v="58.66"/>
    <s v="RETENCION IVA 20%"/>
    <n v="1011000014850"/>
    <m/>
    <s v="IVA 195913"/>
    <m/>
    <m/>
    <m/>
    <s v="Factura"/>
    <s v="002-011-000195913"/>
    <d v="2019-09-24T00:00:00"/>
    <s v="ANA CRISTINA LINCANGO TENORIO"/>
    <s v="Cerrado"/>
    <d v="2019-09-30T16:31:17"/>
    <d v="2019-09-30T00:00:00"/>
    <m/>
    <m/>
    <n v="1011000014850"/>
    <s v="TELCONET - Quito"/>
    <m/>
  </r>
  <r>
    <s v="mega-nvela-i"/>
    <s v="Activo"/>
    <m/>
    <n v="1791287541001"/>
    <m/>
    <m/>
    <x v="0"/>
    <m/>
    <n v="14862619"/>
    <n v="15099470"/>
    <s v="Pago"/>
    <s v="001-007-0267741"/>
    <n v="451.44"/>
    <s v="RETENCION IVA 20%"/>
    <n v="1011000014854"/>
    <m/>
    <s v="IVA 195919"/>
    <m/>
    <m/>
    <m/>
    <s v="Factura"/>
    <s v="002-011-000195919"/>
    <d v="2019-09-24T00:00:00"/>
    <s v="ANA CRISTINA LINCANGO TENORIO"/>
    <s v="Cerrado"/>
    <d v="2019-09-30T16:29:59"/>
    <d v="2019-09-30T00:00:00"/>
    <m/>
    <m/>
    <n v="1011000014854"/>
    <s v="TELCONET - Quito"/>
    <m/>
  </r>
  <r>
    <s v="mega-nvela-i"/>
    <s v="Activo"/>
    <m/>
    <n v="1791287541001"/>
    <m/>
    <m/>
    <x v="0"/>
    <m/>
    <n v="14862619"/>
    <n v="15099469"/>
    <s v="Pago"/>
    <s v="001-007-0267741"/>
    <n v="376.2"/>
    <s v="RETENCION FUENTE 2%"/>
    <n v="1011000014854"/>
    <m/>
    <s v="RF 195919"/>
    <m/>
    <m/>
    <m/>
    <s v="Factura"/>
    <s v="002-011-000195919"/>
    <d v="2019-09-24T00:00:00"/>
    <s v="ANA CRISTINA LINCANGO TENORIO"/>
    <s v="Cerrado"/>
    <d v="2019-09-30T16:29:59"/>
    <d v="2019-09-30T00:00:00"/>
    <m/>
    <m/>
    <n v="1011000014854"/>
    <s v="TELCONET - Quito"/>
    <m/>
  </r>
  <r>
    <s v="mega-nvela-i"/>
    <s v="Activo"/>
    <m/>
    <n v="1791287541001"/>
    <m/>
    <m/>
    <x v="0"/>
    <m/>
    <n v="14862612"/>
    <n v="15099262"/>
    <s v="Pago"/>
    <s v="001-007-0267740"/>
    <n v="3367.2"/>
    <s v="RETENCION IVA 20%"/>
    <n v="1011000014855"/>
    <m/>
    <s v="IVA 19 5930"/>
    <m/>
    <m/>
    <m/>
    <s v="Factura"/>
    <s v="002-011-000195930"/>
    <d v="2019-09-25T00:00:00"/>
    <s v="ANA CRISTINA LINCANGO TENORIO"/>
    <s v="Cerrado"/>
    <d v="2019-09-30T16:28:38"/>
    <d v="2019-09-30T00:00:00"/>
    <m/>
    <m/>
    <n v="1011000014855"/>
    <s v="TELCONET - Quito"/>
    <m/>
  </r>
  <r>
    <s v="mega-nvela-i"/>
    <s v="Activo"/>
    <m/>
    <n v="1791287541001"/>
    <m/>
    <m/>
    <x v="0"/>
    <m/>
    <n v="14862612"/>
    <n v="15099261"/>
    <s v="Pago"/>
    <s v="001-007-0267740"/>
    <n v="11224"/>
    <s v="RETENCION FUENTE 8%"/>
    <n v="1011000014855"/>
    <m/>
    <s v="RF 195930"/>
    <m/>
    <m/>
    <m/>
    <s v="Factura"/>
    <s v="002-011-000195930"/>
    <d v="2019-09-25T00:00:00"/>
    <s v="ANA CRISTINA LINCANGO TENORIO"/>
    <s v="Cerrado"/>
    <d v="2019-09-30T16:28:37"/>
    <d v="2019-09-30T00:00:00"/>
    <m/>
    <m/>
    <n v="1011000014855"/>
    <s v="TELCONET - Quito"/>
    <m/>
  </r>
  <r>
    <s v="megadatos"/>
    <s v="Activo"/>
    <m/>
    <n v="1791287541001"/>
    <m/>
    <m/>
    <x v="0"/>
    <m/>
    <n v="14844514"/>
    <n v="15081102"/>
    <s v="Pago"/>
    <s v="001-007-0267567"/>
    <n v="746.76"/>
    <s v="DEPOSITO GRUPAL"/>
    <n v="18385613"/>
    <m/>
    <s v="PAGO FACTURA  195831 18385613  26 09 2019"/>
    <m/>
    <m/>
    <s v="BANCO PICHINCHA Cta, Cte, 3190106704"/>
    <s v="Factura"/>
    <s v="002-011-000195831"/>
    <d v="2019-09-16T00:00:00"/>
    <s v="ANA CRISTINA LINCANGO TENORIO"/>
    <s v="Cerrado"/>
    <d v="2019-09-26T17:56:09"/>
    <m/>
    <d v="2019-09-26T00:00:00"/>
    <m/>
    <n v="18385613"/>
    <s v="TELCONET - Quito"/>
    <m/>
  </r>
  <r>
    <s v="megadatos"/>
    <s v="Activo"/>
    <m/>
    <n v="1791287541001"/>
    <m/>
    <m/>
    <x v="0"/>
    <m/>
    <n v="14844514"/>
    <n v="15081101"/>
    <s v="Pago"/>
    <s v="001-007-0267567"/>
    <n v="3947.16"/>
    <s v="DEPOSITO GRUPAL"/>
    <n v="18385613"/>
    <m/>
    <s v="PAGO FACTURA  195830 18385613 26 09 2019"/>
    <m/>
    <m/>
    <s v="BANCO PICHINCHA Cta, Cte, 3190106704"/>
    <s v="Factura"/>
    <s v="002-011-000195830"/>
    <d v="2019-09-16T00:00:00"/>
    <s v="ANA CRISTINA LINCANGO TENORIO"/>
    <s v="Cerrado"/>
    <d v="2019-09-26T17:56:09"/>
    <m/>
    <d v="2019-09-26T00:00:00"/>
    <m/>
    <n v="18385613"/>
    <s v="TELCONET - Quito"/>
    <m/>
  </r>
  <r>
    <s v="mega-nvela-i"/>
    <s v="Activo"/>
    <m/>
    <n v="1791287541001"/>
    <m/>
    <m/>
    <x v="0"/>
    <m/>
    <n v="14844402"/>
    <n v="15080989"/>
    <s v="Pago"/>
    <s v="001-007-0267566"/>
    <n v="2169.2199999999998"/>
    <s v="DEPOSITO GRUPAL"/>
    <n v="18374878"/>
    <m/>
    <s v="PAGO FACTURA  195838 18374878 26 09 2019"/>
    <m/>
    <m/>
    <s v="BANCO PICHINCHA Cta, Cte, 3190106704"/>
    <s v="Factura"/>
    <s v="002-011-000195838"/>
    <d v="2019-09-17T00:00:00"/>
    <s v="ANA CRISTINA LINCANGO TENORIO"/>
    <s v="Cerrado"/>
    <d v="2019-09-26T17:42:53"/>
    <m/>
    <d v="2019-09-26T00:00:00"/>
    <m/>
    <n v="18374878"/>
    <s v="TELCONET - Quito"/>
    <m/>
  </r>
  <r>
    <s v="mega-nvela-i"/>
    <s v="Activo"/>
    <m/>
    <n v="1791287541001"/>
    <m/>
    <m/>
    <x v="0"/>
    <m/>
    <n v="14844402"/>
    <n v="15080988"/>
    <s v="Pago"/>
    <s v="001-007-0267566"/>
    <n v="16140"/>
    <s v="DEPOSITO GRUPAL"/>
    <n v="18374878"/>
    <m/>
    <s v="PAGO FACTURA  195837 18374878 26 09 2019"/>
    <m/>
    <m/>
    <s v="BANCO PICHINCHA Cta, Cte, 3190106704"/>
    <s v="Factura"/>
    <s v="002-011-000195837"/>
    <d v="2019-09-17T00:00:00"/>
    <s v="ANA CRISTINA LINCANGO TENORIO"/>
    <s v="Cerrado"/>
    <d v="2019-09-26T17:42:52"/>
    <m/>
    <d v="2019-09-26T00:00:00"/>
    <m/>
    <n v="18374878"/>
    <s v="TELCONET - Quito"/>
    <m/>
  </r>
  <r>
    <s v="megadatos"/>
    <s v="Activo"/>
    <m/>
    <n v="1791287541001"/>
    <m/>
    <m/>
    <x v="0"/>
    <m/>
    <n v="14799824"/>
    <n v="15035538"/>
    <s v="Pago"/>
    <s v="001-007-0266836"/>
    <n v="17.64"/>
    <s v="RETENCION IVA 20%"/>
    <n v="1011000014652"/>
    <m/>
    <s v="IVA 195831"/>
    <m/>
    <m/>
    <m/>
    <s v="Factura"/>
    <s v="002-011-000195831"/>
    <d v="2019-09-16T00:00:00"/>
    <s v="ANA CRISTINA LINCANGO TENORIO"/>
    <s v="Cerrado"/>
    <d v="2019-09-20T16:54:53"/>
    <d v="2019-09-19T00:00:00"/>
    <m/>
    <m/>
    <n v="1011000014652"/>
    <s v="TELCONET - Quito"/>
    <m/>
  </r>
  <r>
    <s v="megadatos"/>
    <s v="Activo"/>
    <m/>
    <n v="1791287541001"/>
    <m/>
    <m/>
    <x v="0"/>
    <m/>
    <n v="14799824"/>
    <n v="15035537"/>
    <s v="Pago"/>
    <s v="001-007-0266836"/>
    <n v="58.8"/>
    <s v="RETENCION FUENTE 8%"/>
    <n v="1011000014652"/>
    <m/>
    <s v="RF 195831"/>
    <m/>
    <m/>
    <m/>
    <s v="Factura"/>
    <s v="002-011-000195831"/>
    <d v="2019-09-16T00:00:00"/>
    <s v="ANA CRISTINA LINCANGO TENORIO"/>
    <s v="Cerrado"/>
    <d v="2019-09-20T16:54:53"/>
    <d v="2019-09-19T00:00:00"/>
    <m/>
    <m/>
    <n v="1011000014652"/>
    <s v="TELCONET - Quito"/>
    <m/>
  </r>
  <r>
    <s v="megadatos"/>
    <s v="Activo"/>
    <m/>
    <n v="1791287541001"/>
    <m/>
    <m/>
    <x v="0"/>
    <m/>
    <n v="14799823"/>
    <n v="15035536"/>
    <s v="Pago"/>
    <s v="001-007-0266834"/>
    <n v="93.24"/>
    <s v="RETENCION FUENTE 2%"/>
    <n v="1011000014653"/>
    <m/>
    <s v="IVA 195830"/>
    <m/>
    <m/>
    <m/>
    <s v="Factura"/>
    <s v="002-011-000195830"/>
    <d v="2019-09-16T00:00:00"/>
    <s v="ANA CRISTINA LINCANGO TENORIO"/>
    <s v="Cerrado"/>
    <d v="2019-09-20T16:53:54"/>
    <d v="2019-09-19T00:00:00"/>
    <m/>
    <m/>
    <n v="1011000014653"/>
    <s v="TELCONET - Quito"/>
    <m/>
  </r>
  <r>
    <s v="megadatos"/>
    <s v="Activo"/>
    <m/>
    <n v="1791287541001"/>
    <m/>
    <m/>
    <x v="0"/>
    <m/>
    <n v="14799823"/>
    <n v="15035535"/>
    <s v="Pago"/>
    <s v="001-007-0266834"/>
    <n v="310.8"/>
    <s v="RETENCION FUENTE 8%"/>
    <n v="1011000014653"/>
    <m/>
    <s v="RF 195830"/>
    <m/>
    <m/>
    <m/>
    <s v="Factura"/>
    <s v="002-011-000195830"/>
    <d v="2019-09-16T00:00:00"/>
    <s v="ANA CRISTINA LINCANGO TENORIO"/>
    <s v="Cerrado"/>
    <d v="2019-09-20T16:53:54"/>
    <d v="2019-09-19T00:00:00"/>
    <m/>
    <m/>
    <n v="1011000014653"/>
    <s v="TELCONET - Quito"/>
    <m/>
  </r>
  <r>
    <s v="mega-nvela-i"/>
    <s v="Activo"/>
    <m/>
    <n v="1791287541001"/>
    <m/>
    <m/>
    <x v="0"/>
    <m/>
    <n v="14799815"/>
    <n v="15035527"/>
    <s v="Pago"/>
    <s v="001-007-0266830"/>
    <n v="360"/>
    <s v="RETENCION IVA 20%"/>
    <n v="1011000014647"/>
    <m/>
    <s v="IVA 195837"/>
    <m/>
    <m/>
    <m/>
    <s v="Factura"/>
    <s v="002-011-000195837"/>
    <d v="2019-09-17T00:00:00"/>
    <s v="ANA CRISTINA LINCANGO TENORIO"/>
    <s v="Cerrado"/>
    <d v="2019-09-20T16:51:24"/>
    <d v="2019-09-19T00:00:00"/>
    <m/>
    <m/>
    <n v="1011000014647"/>
    <s v="TELCONET - Quito"/>
    <m/>
  </r>
  <r>
    <s v="mega-nvela-i"/>
    <s v="Activo"/>
    <m/>
    <n v="1791287541001"/>
    <m/>
    <m/>
    <x v="0"/>
    <m/>
    <n v="14799815"/>
    <n v="15035526"/>
    <s v="Pago"/>
    <s v="001-007-0266830"/>
    <n v="300"/>
    <s v="RETENCION FUENTE 2%"/>
    <n v="1011000014647"/>
    <m/>
    <s v="RF 195837"/>
    <m/>
    <m/>
    <m/>
    <s v="Factura"/>
    <s v="002-011-000195837"/>
    <d v="2019-09-17T00:00:00"/>
    <s v="ANA CRISTINA LINCANGO TENORIO"/>
    <s v="Cerrado"/>
    <d v="2019-09-20T16:51:24"/>
    <d v="2019-09-19T00:00:00"/>
    <m/>
    <m/>
    <n v="1011000014647"/>
    <s v="TELCONET - Quito"/>
    <m/>
  </r>
  <r>
    <s v="mega-nvela-i"/>
    <s v="Activo"/>
    <m/>
    <n v="1791287541001"/>
    <m/>
    <m/>
    <x v="0"/>
    <m/>
    <n v="14799814"/>
    <n v="15035524"/>
    <s v="Pago"/>
    <s v="001-007-0266829"/>
    <n v="2314.23"/>
    <s v="RETENCION FUENTE 1%"/>
    <n v="1011000014648"/>
    <m/>
    <s v="RF 195836"/>
    <m/>
    <m/>
    <m/>
    <s v="Factura"/>
    <s v="002-011-000195836"/>
    <d v="2019-09-17T00:00:00"/>
    <s v="ANA CRISTINA LINCANGO TENORIO"/>
    <s v="Cerrado"/>
    <d v="2019-09-20T16:50:34"/>
    <d v="2019-09-19T00:00:00"/>
    <m/>
    <m/>
    <n v="1011000014648"/>
    <s v="TELCONET - Quito"/>
    <m/>
  </r>
  <r>
    <s v="mega-nvela-i"/>
    <s v="Activo"/>
    <m/>
    <n v="1791287541001"/>
    <m/>
    <m/>
    <x v="0"/>
    <m/>
    <n v="14799814"/>
    <n v="15035525"/>
    <s v="Pago"/>
    <s v="001-007-0266829"/>
    <n v="2777.08"/>
    <s v="RETENCION IVA 10%"/>
    <n v="1011000014648"/>
    <m/>
    <s v="IVA 195836"/>
    <m/>
    <m/>
    <m/>
    <s v="Factura"/>
    <s v="002-011-000195836"/>
    <d v="2019-09-17T00:00:00"/>
    <s v="ANA CRISTINA LINCANGO TENORIO"/>
    <s v="Cerrado"/>
    <d v="2019-09-20T16:50:34"/>
    <d v="2019-09-19T00:00:00"/>
    <m/>
    <m/>
    <n v="1011000014648"/>
    <s v="TELCONET - Quito"/>
    <m/>
  </r>
  <r>
    <s v="mega-nvela-i"/>
    <s v="Activo"/>
    <m/>
    <n v="1791287541001"/>
    <m/>
    <m/>
    <x v="0"/>
    <m/>
    <n v="14799787"/>
    <n v="15035497"/>
    <s v="Pago"/>
    <s v="001-007-0266827"/>
    <n v="48.38"/>
    <s v="RETENCION IVA 20%"/>
    <n v="1011000014646"/>
    <m/>
    <s v="IVA 195838"/>
    <m/>
    <m/>
    <m/>
    <s v="Factura"/>
    <s v="002-011-000195838"/>
    <d v="2019-09-17T00:00:00"/>
    <s v="ANA CRISTINA LINCANGO TENORIO"/>
    <s v="Cerrado"/>
    <d v="2019-09-20T16:49:13"/>
    <d v="2019-09-19T00:00:00"/>
    <m/>
    <m/>
    <n v="1011000014646"/>
    <s v="TELCONET - Quito"/>
    <m/>
  </r>
  <r>
    <s v="mega-nvela-i"/>
    <s v="Activo"/>
    <m/>
    <n v="1791287541001"/>
    <m/>
    <m/>
    <x v="0"/>
    <m/>
    <n v="14799787"/>
    <n v="15035496"/>
    <s v="Pago"/>
    <s v="001-007-0266827"/>
    <n v="40.32"/>
    <s v="RETENCION FUENTE 2%"/>
    <n v="1011000014646"/>
    <m/>
    <s v="RF 195838"/>
    <m/>
    <m/>
    <m/>
    <s v="Factura"/>
    <s v="002-011-000195838"/>
    <d v="2019-09-17T00:00:00"/>
    <s v="ANA CRISTINA LINCANGO TENORIO"/>
    <s v="Cerrado"/>
    <d v="2019-09-20T16:49:13"/>
    <d v="2019-09-19T00:00:00"/>
    <m/>
    <m/>
    <n v="1011000014646"/>
    <s v="TELCONET - Quito"/>
    <m/>
  </r>
  <r>
    <s v="mega-nvela-i"/>
    <s v="Activo"/>
    <m/>
    <n v="1791287541001"/>
    <m/>
    <m/>
    <x v="0"/>
    <m/>
    <n v="14799784"/>
    <n v="15035492"/>
    <s v="Pago"/>
    <s v="001-007-0266825"/>
    <n v="6642.19"/>
    <s v="RETENCION FUENTE 1%"/>
    <n v="1011000014649"/>
    <m/>
    <s v="RF 195683"/>
    <m/>
    <m/>
    <m/>
    <s v="Factura"/>
    <s v="002-011-000195683"/>
    <d v="2019-09-11T00:00:00"/>
    <s v="ANA CRISTINA LINCANGO TENORIO"/>
    <s v="Cerrado"/>
    <d v="2019-09-20T16:48:08"/>
    <d v="2019-09-19T00:00:00"/>
    <m/>
    <m/>
    <n v="1011000014649"/>
    <s v="TELCONET - Quito"/>
    <m/>
  </r>
  <r>
    <s v="mega-nvela-i"/>
    <s v="Activo"/>
    <m/>
    <n v="1791287541001"/>
    <m/>
    <m/>
    <x v="0"/>
    <m/>
    <n v="14799784"/>
    <n v="15035493"/>
    <s v="Pago"/>
    <s v="001-007-0266825"/>
    <n v="7970.63"/>
    <s v="RETENCION IVA 10%"/>
    <n v="1011000014649"/>
    <m/>
    <s v="IVA 195683"/>
    <m/>
    <m/>
    <m/>
    <s v="Factura"/>
    <s v="002-011-000195683"/>
    <d v="2019-09-11T00:00:00"/>
    <s v="ANA CRISTINA LINCANGO TENORIO"/>
    <s v="Cerrado"/>
    <d v="2019-09-20T16:48:08"/>
    <d v="2019-09-19T00:00:00"/>
    <m/>
    <m/>
    <n v="1011000014649"/>
    <s v="TELCONET - Quito"/>
    <m/>
  </r>
  <r>
    <s v="mega-nvela-i"/>
    <s v="Activo"/>
    <m/>
    <n v="1791287541001"/>
    <m/>
    <m/>
    <x v="0"/>
    <m/>
    <n v="14799781"/>
    <n v="15035488"/>
    <s v="Pago"/>
    <s v="001-007-0266823"/>
    <n v="644.82000000000005"/>
    <s v="RETENCION FUENTE 1%"/>
    <n v="1011000014651"/>
    <m/>
    <s v="RF 195685"/>
    <m/>
    <m/>
    <m/>
    <s v="Factura"/>
    <s v="002-011-000195685"/>
    <d v="2019-09-11T00:00:00"/>
    <s v="ANA CRISTINA LINCANGO TENORIO"/>
    <s v="Cerrado"/>
    <d v="2019-09-20T16:47:06"/>
    <d v="2019-09-19T00:00:00"/>
    <m/>
    <m/>
    <n v="1011000014651"/>
    <s v="TELCONET - Quito"/>
    <m/>
  </r>
  <r>
    <s v="mega-nvela-i"/>
    <s v="Activo"/>
    <m/>
    <n v="1791287541001"/>
    <m/>
    <m/>
    <x v="0"/>
    <m/>
    <n v="14799781"/>
    <n v="15035489"/>
    <s v="Pago"/>
    <s v="001-007-0266823"/>
    <n v="773.78"/>
    <s v="RETENCION IVA 20%"/>
    <n v="1011000014651"/>
    <m/>
    <s v="IVA 195685"/>
    <m/>
    <m/>
    <m/>
    <s v="Factura"/>
    <s v="002-011-000195685"/>
    <d v="2019-09-11T00:00:00"/>
    <s v="ANA CRISTINA LINCANGO TENORIO"/>
    <s v="Cerrado"/>
    <d v="2019-09-20T16:47:06"/>
    <d v="2019-09-19T00:00:00"/>
    <m/>
    <m/>
    <n v="1011000014651"/>
    <s v="TELCONET - Quito"/>
    <m/>
  </r>
  <r>
    <s v="mega-nvela-i"/>
    <s v="Activo"/>
    <m/>
    <n v="1791287541001"/>
    <m/>
    <m/>
    <x v="0"/>
    <m/>
    <n v="14799778"/>
    <n v="15035485"/>
    <s v="Pago"/>
    <s v="001-007-0266821"/>
    <n v="282.51"/>
    <s v="RETENCION IVA 10%"/>
    <n v="1011000014650"/>
    <m/>
    <s v="IVA 195687"/>
    <m/>
    <m/>
    <m/>
    <s v="Factura"/>
    <s v="002-011-000195687"/>
    <d v="2019-09-11T00:00:00"/>
    <s v="ANA CRISTINA LINCANGO TENORIO"/>
    <s v="Cerrado"/>
    <d v="2019-09-20T16:45:38"/>
    <d v="2019-09-19T00:00:00"/>
    <m/>
    <m/>
    <n v="1011000014650"/>
    <s v="TELCONET - Quito"/>
    <m/>
  </r>
  <r>
    <s v="mega-nvela-i"/>
    <s v="Activo"/>
    <m/>
    <n v="1791287541001"/>
    <m/>
    <m/>
    <x v="0"/>
    <m/>
    <n v="14799778"/>
    <n v="15035484"/>
    <s v="Pago"/>
    <s v="001-007-0266821"/>
    <n v="235.43"/>
    <s v="RETENCION FUENTE 1%"/>
    <n v="1011000014650"/>
    <m/>
    <s v="RF 195687"/>
    <m/>
    <m/>
    <m/>
    <s v="Factura"/>
    <s v="002-011-000195687"/>
    <d v="2019-09-11T00:00:00"/>
    <s v="ANA CRISTINA LINCANGO TENORIO"/>
    <s v="Cerrado"/>
    <d v="2019-09-20T16:45:38"/>
    <d v="2019-09-19T00:00:00"/>
    <m/>
    <m/>
    <n v="1011000014650"/>
    <s v="TELCONET - Quito"/>
    <m/>
  </r>
  <r>
    <s v="mega-nvela-i"/>
    <s v="Activo"/>
    <m/>
    <n v="1791287541001"/>
    <m/>
    <m/>
    <x v="0"/>
    <m/>
    <n v="14700770"/>
    <n v="14935755"/>
    <s v="Pago"/>
    <s v="001-007-0266109"/>
    <n v="200000"/>
    <s v="CHEQUE"/>
    <n v="1032"/>
    <m/>
    <s v="PAGO FACTURA  195566 EGRESO 30414"/>
    <s v="BANCO DEL AUSTRO"/>
    <s v="CORRIENTE"/>
    <s v="BANCO DEL AUSTRO Cta, Cte, 409-01322-8"/>
    <s v="Factura"/>
    <s v="002-011-000195566"/>
    <d v="2019-09-09T00:00:00"/>
    <s v="ANA CRISTINA LINCANGO TENORIO"/>
    <s v="Cerrado"/>
    <d v="2019-09-16T17:30:30"/>
    <m/>
    <d v="2019-09-17T00:00:00"/>
    <m/>
    <n v="144898684"/>
    <s v="TELCONET - Quito"/>
    <m/>
  </r>
  <r>
    <s v="mega-nvela-i"/>
    <s v="Activo"/>
    <m/>
    <n v="1791287541001"/>
    <m/>
    <m/>
    <x v="0"/>
    <m/>
    <n v="14700770"/>
    <n v="14935757"/>
    <s v="Pago"/>
    <s v="001-007-0266109"/>
    <n v="200000"/>
    <s v="CHEQUE"/>
    <n v="1031"/>
    <m/>
    <s v="PAGO FACTURA  195566 EGRESO 30414"/>
    <s v="BANCO DEL AUSTRO"/>
    <s v="CORRIENTE"/>
    <s v="BANCO DEL AUSTRO Cta, Cte, 409-01322-8"/>
    <s v="Factura"/>
    <s v="002-011-000195566"/>
    <d v="2019-09-09T00:00:00"/>
    <s v="ANA CRISTINA LINCANGO TENORIO"/>
    <s v="Cerrado"/>
    <d v="2019-09-16T17:30:30"/>
    <m/>
    <d v="2019-09-17T00:00:00"/>
    <m/>
    <n v="144898684"/>
    <s v="TELCONET - Quito"/>
    <m/>
  </r>
  <r>
    <s v="mega-nvela-i"/>
    <s v="Activo"/>
    <m/>
    <n v="1791287541001"/>
    <m/>
    <m/>
    <x v="0"/>
    <m/>
    <n v="14700729"/>
    <n v="14935733"/>
    <s v="Pago"/>
    <s v="001-007-0266107"/>
    <n v="200000"/>
    <s v="CHEQUE"/>
    <n v="8772"/>
    <m/>
    <s v="PAGO FACTURA  195566 EGRESO 30410"/>
    <s v="BANCO BOLIVARIANO"/>
    <s v="CORRIENTE"/>
    <s v="BANCO BOLIVARIANO Cta, Cte, 527133-3"/>
    <s v="Factura"/>
    <s v="002-011-000195566"/>
    <d v="2019-09-09T00:00:00"/>
    <s v="ANA CRISTINA LINCANGO TENORIO"/>
    <s v="Cerrado"/>
    <d v="2019-09-16T17:29:38"/>
    <m/>
    <d v="2019-09-16T00:00:00"/>
    <m/>
    <n v="558949032"/>
    <s v="TELCONET - Quito"/>
    <m/>
  </r>
  <r>
    <s v="mega-nvela-i"/>
    <s v="Activo"/>
    <m/>
    <n v="1791287541001"/>
    <m/>
    <m/>
    <x v="0"/>
    <m/>
    <n v="14700728"/>
    <n v="14935732"/>
    <s v="Pago"/>
    <s v="001-007-0266106"/>
    <n v="139140.37"/>
    <s v="CHEQUE"/>
    <n v="1476"/>
    <m/>
    <s v="PAGO FACTURA  195566 EGRESO 30429"/>
    <s v="BANCO INTERNACIONAL"/>
    <s v="CORRIENTE"/>
    <s v="BANCO AMAZONAS Cta, Cte, 350-1-03154-1"/>
    <s v="Factura"/>
    <s v="002-011-000195566"/>
    <d v="2019-09-09T00:00:00"/>
    <s v="ANA CRISTINA LINCANGO TENORIO"/>
    <s v="Cerrado"/>
    <d v="2019-09-16T17:28:56"/>
    <m/>
    <d v="2019-09-16T00:00:00"/>
    <m/>
    <n v="776258229"/>
    <s v="TELCONET - Quito"/>
    <m/>
  </r>
  <r>
    <s v="mega-nvela-i"/>
    <s v="Activo"/>
    <m/>
    <n v="1791287541001"/>
    <m/>
    <m/>
    <x v="0"/>
    <m/>
    <n v="14700722"/>
    <n v="14935725"/>
    <s v="Pago"/>
    <s v="001-007-0266101"/>
    <n v="600000"/>
    <s v="DEPOSITO"/>
    <n v="47753683"/>
    <m/>
    <s v="PAGO FACTURA  195566 EGRESOS 30401 304003 30399"/>
    <m/>
    <m/>
    <s v="BANCO PRODUBANCO Cta, Cte, 1007766-9"/>
    <s v="Factura"/>
    <s v="002-011-000195566"/>
    <d v="2019-09-09T00:00:00"/>
    <s v="ANA CRISTINA LINCANGO TENORIO"/>
    <s v="Cerrado"/>
    <d v="2019-09-16T17:25:17"/>
    <d v="2019-09-16T00:00:00"/>
    <m/>
    <m/>
    <n v="47753683"/>
    <s v="TELCONET - Quito"/>
    <m/>
  </r>
  <r>
    <s v="mega-nvela-i"/>
    <s v="Activo"/>
    <m/>
    <n v="1791287541001"/>
    <m/>
    <m/>
    <x v="0"/>
    <m/>
    <n v="14700719"/>
    <n v="14935702"/>
    <s v="Pago"/>
    <s v="001-007-0266100"/>
    <n v="200000"/>
    <s v="CHEQUE"/>
    <n v="1475"/>
    <m/>
    <s v="Pago Fac  195566"/>
    <s v="BANCO INTERNACIONAL"/>
    <s v="CORRIENTE"/>
    <s v="BANCO MACHALA Cta, Cte, 1070032305"/>
    <s v="Factura"/>
    <s v="002-011-000195566"/>
    <d v="2019-09-09T00:00:00"/>
    <s v="SANDRA MARICELA CORDOVA VASQUEZ"/>
    <s v="Cerrado"/>
    <d v="2019-09-16T17:24:57"/>
    <m/>
    <d v="2019-09-20T00:00:00"/>
    <m/>
    <n v="57388305"/>
    <s v="TELCONET - Quito"/>
    <m/>
  </r>
  <r>
    <s v="mega-nvela-i"/>
    <s v="Activo"/>
    <m/>
    <n v="1791287541001"/>
    <m/>
    <m/>
    <x v="0"/>
    <m/>
    <n v="14700718"/>
    <n v="14935701"/>
    <s v="Pago"/>
    <s v="001-007-0266099"/>
    <n v="400000"/>
    <s v="DEPOSITO"/>
    <n v="334263"/>
    <m/>
    <s v="PAGO FACTURA  195566 EGRESOS 30412 30411"/>
    <m/>
    <m/>
    <s v="BANCO GUAYAQUIL Cta, Cte, 141145-4"/>
    <s v="Factura"/>
    <s v="002-011-000195566"/>
    <d v="2019-09-09T00:00:00"/>
    <s v="ANA CRISTINA LINCANGO TENORIO"/>
    <s v="Cerrado"/>
    <d v="2019-09-16T17:24:08"/>
    <d v="2019-09-16T00:00:00"/>
    <m/>
    <m/>
    <n v="334263"/>
    <s v="TELCONET - Quito"/>
    <m/>
  </r>
  <r>
    <s v="mega-nvela-i"/>
    <s v="Activo"/>
    <m/>
    <n v="1791287541001"/>
    <m/>
    <m/>
    <x v="0"/>
    <m/>
    <n v="14700717"/>
    <n v="14935700"/>
    <s v="Pago"/>
    <s v="001-007-0266098"/>
    <n v="200000"/>
    <s v="CHEQUE"/>
    <n v="1474"/>
    <m/>
    <s v="Pago Fac  195566"/>
    <s v="BANCO INTERNACIONAL"/>
    <s v="CORRIENTE"/>
    <s v="BANCO MACHALA Cta, Cte, 1070032305"/>
    <s v="Factura"/>
    <s v="002-011-000195566"/>
    <d v="2019-09-09T00:00:00"/>
    <s v="SANDRA MARICELA CORDOVA VASQUEZ"/>
    <s v="Cerrado"/>
    <d v="2019-09-16T17:23:58"/>
    <m/>
    <d v="2019-09-20T00:00:00"/>
    <m/>
    <n v="57388305"/>
    <s v="TELCONET - Quito"/>
    <m/>
  </r>
  <r>
    <s v="mega-nvela-i"/>
    <s v="Activo"/>
    <m/>
    <n v="1791287541001"/>
    <m/>
    <m/>
    <x v="0"/>
    <m/>
    <n v="14700663"/>
    <n v="14935708"/>
    <s v="Pago"/>
    <s v="001-007-0266097"/>
    <n v="200000"/>
    <s v="CHEQUE"/>
    <n v="1471"/>
    <m/>
    <s v="pago factura: 195566 egreso  30424"/>
    <s v="BANCO INTERNACIONAL"/>
    <s v="CORRIENTE"/>
    <s v="BANCO GUAYAQUIL Cta, Cte, 141145-4"/>
    <s v="Factura"/>
    <s v="002-011-000195566"/>
    <d v="2019-09-09T00:00:00"/>
    <s v="DIANA CAROLINA GUANUNA SANGUNA"/>
    <s v="Cerrado"/>
    <d v="2019-09-16T17:23:29"/>
    <m/>
    <d v="2019-09-18T00:00:00"/>
    <m/>
    <n v="674566"/>
    <s v="TELCONET - Quito"/>
    <m/>
  </r>
  <r>
    <s v="mega-nvela-i"/>
    <s v="Activo"/>
    <m/>
    <n v="1791287541001"/>
    <m/>
    <m/>
    <x v="0"/>
    <m/>
    <n v="14700716"/>
    <n v="14935699"/>
    <s v="Pago"/>
    <s v="001-007-0266096"/>
    <n v="200000"/>
    <s v="CHEQUE"/>
    <n v="14767"/>
    <m/>
    <s v="PAGO FACTURA  195566 EGRESO 30405"/>
    <s v="BANCO PICHINCHA"/>
    <s v="CORRIENTE"/>
    <s v="BANCO PICHINCHA Cta, Cte, 312131210-4"/>
    <s v="Factura"/>
    <s v="002-011-000195566"/>
    <d v="2019-09-09T00:00:00"/>
    <s v="ANA CRISTINA LINCANGO TENORIO"/>
    <s v="Cerrado"/>
    <d v="2019-09-16T17:22:49"/>
    <m/>
    <d v="2019-09-17T00:00:00"/>
    <m/>
    <n v="4602372"/>
    <s v="TELCONET - Quito"/>
    <m/>
  </r>
  <r>
    <s v="mega-nvela-i"/>
    <s v="Activo"/>
    <m/>
    <n v="1791287541001"/>
    <m/>
    <m/>
    <x v="0"/>
    <m/>
    <n v="14700716"/>
    <n v="14935698"/>
    <s v="Pago"/>
    <s v="001-007-0266096"/>
    <n v="200000"/>
    <s v="CHEQUE"/>
    <n v="14766"/>
    <m/>
    <s v="PAGO FACTURA  195566 EGRESO  30404"/>
    <s v="BANCO PICHINCHA"/>
    <s v="CORRIENTE"/>
    <s v="BANCO PICHINCHA Cta, Cte, 312131210-4"/>
    <s v="Factura"/>
    <s v="002-011-000195566"/>
    <d v="2019-09-09T00:00:00"/>
    <s v="ANA CRISTINA LINCANGO TENORIO"/>
    <s v="Cerrado"/>
    <d v="2019-09-16T17:22:49"/>
    <m/>
    <d v="2019-09-17T00:00:00"/>
    <m/>
    <n v="4609126"/>
    <s v="TELCONET - Quito"/>
    <m/>
  </r>
  <r>
    <s v="mega-nvela-i"/>
    <s v="Activo"/>
    <m/>
    <n v="1791287541001"/>
    <m/>
    <m/>
    <x v="0"/>
    <m/>
    <n v="14700660"/>
    <n v="14935705"/>
    <s v="Pago"/>
    <s v="001-007-0266095"/>
    <n v="200000"/>
    <s v="CHEQUE"/>
    <n v="1470"/>
    <m/>
    <s v="pago factura: 195566 egreso  30423"/>
    <s v="BANCO INTERNACIONAL"/>
    <s v="CORRIENTE"/>
    <s v="BANCO GUAYAQUIL Cta, Cte, 141145-4"/>
    <s v="Factura"/>
    <s v="002-011-000195566"/>
    <d v="2019-09-09T00:00:00"/>
    <s v="DIANA CAROLINA GUANUNA SANGUNA"/>
    <s v="Cerrado"/>
    <d v="2019-09-16T17:22:39"/>
    <m/>
    <d v="2019-09-18T00:00:00"/>
    <m/>
    <n v="674566"/>
    <s v="TELCONET - Quito"/>
    <m/>
  </r>
  <r>
    <s v="mega-nvela-i"/>
    <s v="Activo"/>
    <m/>
    <n v="1791287541001"/>
    <m/>
    <m/>
    <x v="0"/>
    <m/>
    <n v="14700715"/>
    <n v="14935697"/>
    <s v="Pago"/>
    <s v="001-007-0266094"/>
    <n v="200000"/>
    <s v="CHEQUE"/>
    <n v="1473"/>
    <m/>
    <s v="Pago Fac  195566"/>
    <s v="BANCO INTERNACIONAL"/>
    <s v="CORRIENTE"/>
    <s v="BANCO MACHALA Cta, Cte, 1070032305"/>
    <s v="Factura"/>
    <s v="002-011-000195566"/>
    <d v="2019-09-09T00:00:00"/>
    <s v="SANDRA MARICELA CORDOVA VASQUEZ"/>
    <s v="Cerrado"/>
    <d v="2019-09-16T17:22:32"/>
    <m/>
    <d v="2019-09-20T00:00:00"/>
    <m/>
    <n v="57388305"/>
    <s v="TELCONET - Quito"/>
    <m/>
  </r>
  <r>
    <s v="mega-nvela-i"/>
    <s v="Activo"/>
    <m/>
    <n v="1791287541001"/>
    <m/>
    <m/>
    <x v="0"/>
    <m/>
    <n v="14700704"/>
    <n v="14935686"/>
    <s v="Pago"/>
    <s v="001-007-0266092"/>
    <n v="200000"/>
    <s v="CHEQUE"/>
    <n v="1472"/>
    <m/>
    <s v="Pago Fac  195566"/>
    <s v="BANCO INTERNACIONAL"/>
    <s v="CORRIENTE"/>
    <s v="BANCO GUAYAQUIL Cta, Cte, 141145-4"/>
    <s v="Factura"/>
    <s v="002-011-000195566"/>
    <d v="2019-09-09T00:00:00"/>
    <s v="SANDRA MARICELA CORDOVA VASQUEZ"/>
    <s v="Cerrado"/>
    <d v="2019-09-16T17:20:45"/>
    <m/>
    <d v="2019-09-19T00:00:00"/>
    <m/>
    <n v="694224"/>
    <s v="TELCONET - Quito"/>
    <m/>
  </r>
  <r>
    <s v="mega-nvela-i"/>
    <s v="Activo"/>
    <m/>
    <n v="1791287541001"/>
    <m/>
    <m/>
    <x v="0"/>
    <m/>
    <n v="14700656"/>
    <n v="14935641"/>
    <s v="Pago"/>
    <s v="001-007-0266092"/>
    <n v="200000"/>
    <s v="CHEQUE"/>
    <n v="1469"/>
    <m/>
    <s v="pago factura: 195566 egreso  30422"/>
    <s v="BANCO INTERNACIONAL"/>
    <s v="CORRIENTE"/>
    <s v="BANCO MACHALA Cta, Cte, 1070032305"/>
    <s v="Factura"/>
    <s v="002-011-000195566"/>
    <d v="2019-09-09T00:00:00"/>
    <s v="DIANA CAROLINA GUANUNA SANGUNA"/>
    <s v="Cerrado"/>
    <d v="2019-09-16T17:20:45"/>
    <m/>
    <d v="2019-09-17T00:00:00"/>
    <m/>
    <n v="56202951"/>
    <s v="TELCONET - Quito"/>
    <m/>
  </r>
  <r>
    <s v="mega-nvela-i"/>
    <s v="Activo"/>
    <m/>
    <n v="1791287541001"/>
    <m/>
    <m/>
    <x v="0"/>
    <m/>
    <n v="14700701"/>
    <n v="14935683"/>
    <s v="Pago"/>
    <s v="001-007-0266091"/>
    <n v="200000"/>
    <s v="CHEQUE"/>
    <n v="12946"/>
    <m/>
    <s v="pago fact 195566"/>
    <s v="BANCO DEL PACIFICO"/>
    <s v="CORRIENTE"/>
    <s v="BANCO MACHALA Cta, Cte, 1070032305"/>
    <s v="Factura"/>
    <s v="002-011-000195566"/>
    <d v="2019-09-09T00:00:00"/>
    <s v="NARCISA PAULINA MACHAY CHICAISA"/>
    <s v="Cerrado"/>
    <d v="2019-09-16T17:20:44"/>
    <m/>
    <d v="2019-09-20T00:00:00"/>
    <m/>
    <n v="57388306"/>
    <s v="TELCONET - Quito"/>
    <m/>
  </r>
  <r>
    <s v="mega-nvela-i"/>
    <s v="Activo"/>
    <m/>
    <n v="1791287541001"/>
    <m/>
    <m/>
    <x v="0"/>
    <m/>
    <n v="14700701"/>
    <n v="14935684"/>
    <s v="Pago"/>
    <s v="001-007-0266091"/>
    <n v="200000"/>
    <s v="CHEQUE"/>
    <n v="1037"/>
    <m/>
    <s v="pago fact 195566"/>
    <s v="BANCO DEL AUSTRO"/>
    <s v="CORRIENTE"/>
    <s v="BANCO GUAYAQUIL Cta, Cte, 141145-4"/>
    <s v="Factura"/>
    <s v="002-011-000195566"/>
    <d v="2019-09-09T00:00:00"/>
    <s v="NARCISA PAULINA MACHAY CHICAISA"/>
    <s v="Cerrado"/>
    <d v="2019-09-16T17:20:44"/>
    <m/>
    <d v="2019-09-30T00:00:00"/>
    <m/>
    <n v="268420"/>
    <s v="TELCONET - Quito"/>
    <m/>
  </r>
  <r>
    <s v="mega-nvela-i"/>
    <s v="Activo"/>
    <m/>
    <n v="1791287541001"/>
    <m/>
    <m/>
    <x v="0"/>
    <m/>
    <n v="14700701"/>
    <n v="14935682"/>
    <s v="Pago"/>
    <s v="001-007-0266091"/>
    <n v="200000"/>
    <s v="CHEQUE"/>
    <n v="12947"/>
    <m/>
    <s v="pago fact 195566 doc 30408"/>
    <s v="BANCO DEL PACIFICO"/>
    <s v="CORRIENTE"/>
    <s v="BANCO MACHALA Cta, Cte, 1070032305"/>
    <s v="Factura"/>
    <s v="002-011-000195566"/>
    <d v="2019-09-09T00:00:00"/>
    <s v="NARCISA PAULINA MACHAY CHICAISA"/>
    <s v="Cerrado"/>
    <d v="2019-09-16T17:20:44"/>
    <m/>
    <d v="2019-09-20T00:00:00"/>
    <m/>
    <n v="57388306"/>
    <s v="TELCONET - Quito"/>
    <m/>
  </r>
  <r>
    <s v="mega-nvela-i"/>
    <s v="Activo"/>
    <m/>
    <n v="1791287541001"/>
    <m/>
    <m/>
    <x v="0"/>
    <m/>
    <n v="14700701"/>
    <n v="14935681"/>
    <s v="Pago"/>
    <s v="001-007-0266091"/>
    <n v="200000"/>
    <s v="CHEQUE"/>
    <n v="1038"/>
    <m/>
    <s v="pago fact 195566 doc 30420"/>
    <s v="BANCO DEL AUSTRO"/>
    <s v="CORRIENTE"/>
    <s v="BANCO MACHALA Cta, Cte, 1070032305"/>
    <s v="Factura"/>
    <s v="002-011-000195566"/>
    <d v="2019-09-09T00:00:00"/>
    <s v="NARCISA PAULINA MACHAY CHICAISA"/>
    <s v="Cerrado"/>
    <d v="2019-09-16T17:20:44"/>
    <m/>
    <d v="2019-09-20T00:00:00"/>
    <m/>
    <n v="57388303"/>
    <s v="TELCONET - Quito"/>
    <m/>
  </r>
  <r>
    <s v="mega-nvela-i"/>
    <s v="Activo"/>
    <m/>
    <n v="1791287541001"/>
    <m/>
    <m/>
    <x v="0"/>
    <m/>
    <n v="14700680"/>
    <n v="14935659"/>
    <s v="Pago"/>
    <s v="001-007-0266090"/>
    <n v="200000"/>
    <s v="CHEQUE"/>
    <n v="12945"/>
    <m/>
    <s v="PAGO FACTURA  195566 EGRESO 30406"/>
    <s v="BANCO DEL PACIFICO"/>
    <s v="CORRIENTE"/>
    <s v="Banco Machala Cta, Aho, 1071091410"/>
    <s v="Factura"/>
    <s v="002-011-000195566"/>
    <d v="2019-09-09T00:00:00"/>
    <s v="ANA CRISTINA LINCANGO TENORIO"/>
    <s v="Cerrado"/>
    <d v="2019-09-16T17:20:35"/>
    <m/>
    <d v="2019-09-26T00:00:00"/>
    <m/>
    <n v="573888333"/>
    <s v="TELCONET - Quito"/>
    <m/>
  </r>
  <r>
    <s v="mega-nvela-i"/>
    <s v="Activo"/>
    <m/>
    <n v="1791287541001"/>
    <m/>
    <m/>
    <x v="0"/>
    <m/>
    <n v="14700670"/>
    <n v="14935648"/>
    <s v="Pago"/>
    <s v="001-007-0266089"/>
    <n v="200000"/>
    <s v="CHEQUE"/>
    <n v="23978"/>
    <m/>
    <s v="PAGO FACTURA  195566 EGRESO 30398"/>
    <s v="BANCO PRODUBANCO-PROMERICA"/>
    <s v="CORRIENTE"/>
    <s v="BANCO PRODUBANCO Cta, Cte, 1007766-9"/>
    <s v="Factura"/>
    <s v="002-011-000195566"/>
    <d v="2019-09-09T00:00:00"/>
    <s v="ANA CRISTINA LINCANGO TENORIO"/>
    <s v="Cerrado"/>
    <d v="2019-09-16T17:19:46"/>
    <m/>
    <d v="2019-09-23T00:00:00"/>
    <m/>
    <n v="46162324"/>
    <s v="TELCONET - Quito"/>
    <m/>
  </r>
  <r>
    <s v="mega-nvela-i"/>
    <s v="Activo"/>
    <m/>
    <n v="1791287541001"/>
    <m/>
    <m/>
    <x v="0"/>
    <m/>
    <n v="14700670"/>
    <n v="14935649"/>
    <s v="Pago"/>
    <s v="001-007-0266089"/>
    <n v="200000"/>
    <s v="CHEQUE"/>
    <n v="23977"/>
    <m/>
    <s v="PAGO FACTURA  195566 EGRESO 30397"/>
    <s v="BANCO PRODUBANCO-PROMERICA"/>
    <s v="CORRIENTE"/>
    <s v="BANCO PRODUBANCO Cta, Cte, 1007766-9"/>
    <s v="Factura"/>
    <s v="002-011-000195566"/>
    <d v="2019-09-09T00:00:00"/>
    <s v="ANA CRISTINA LINCANGO TENORIO"/>
    <s v="Cerrado"/>
    <d v="2019-09-16T17:19:46"/>
    <m/>
    <d v="2019-09-23T00:00:00"/>
    <m/>
    <n v="46162324"/>
    <s v="TELCONET - Quito"/>
    <m/>
  </r>
  <r>
    <s v="mega-nvela-i"/>
    <s v="Activo"/>
    <m/>
    <n v="1791287541001"/>
    <m/>
    <m/>
    <x v="0"/>
    <m/>
    <n v="14700654"/>
    <n v="14935639"/>
    <s v="Pago"/>
    <s v="001-007-0266088"/>
    <n v="200000"/>
    <s v="CHEQUE"/>
    <n v="1468"/>
    <m/>
    <s v="pago factura: 195566 egreso  30421"/>
    <s v="BANCO INTERNACIONAL"/>
    <s v="CORRIENTE"/>
    <s v="BANCO MACHALA Cta, Cte, 1070032305"/>
    <s v="Factura"/>
    <s v="002-011-000195566"/>
    <d v="2019-09-09T00:00:00"/>
    <s v="DIANA CAROLINA GUANUNA SANGUNA"/>
    <s v="Cerrado"/>
    <d v="2019-09-16T17:19:24"/>
    <m/>
    <d v="2019-09-17T00:00:00"/>
    <m/>
    <n v="56202951"/>
    <s v="TELCONET - Quito"/>
    <m/>
  </r>
  <r>
    <s v="mega-nvela-i"/>
    <s v="Activo"/>
    <m/>
    <n v="1791287541001"/>
    <m/>
    <m/>
    <x v="0"/>
    <m/>
    <n v="14700148"/>
    <n v="14935645"/>
    <s v="Pago"/>
    <s v="001-007-0266087"/>
    <n v="200000"/>
    <s v="CHEQUE"/>
    <n v="14765"/>
    <m/>
    <s v="PAGO FACTURA  195566 EGRESO 30403"/>
    <s v="BANCO PICHINCHA"/>
    <s v="CORRIENTE"/>
    <s v="BANCO PICHINCHA Cta, Cte, 312131210-4"/>
    <s v="Factura"/>
    <s v="002-011-000195566"/>
    <d v="2019-09-09T00:00:00"/>
    <s v="ANA CRISTINA LINCANGO TENORIO"/>
    <s v="Cerrado"/>
    <d v="2019-09-16T17:18:47"/>
    <m/>
    <d v="2019-09-24T00:00:00"/>
    <m/>
    <n v="3968729"/>
    <s v="TELCONET - Quito"/>
    <m/>
  </r>
  <r>
    <s v="mega-nvela-i"/>
    <s v="Activo"/>
    <m/>
    <n v="1791287541001"/>
    <m/>
    <m/>
    <x v="0"/>
    <m/>
    <n v="14700148"/>
    <n v="14935646"/>
    <s v="Pago"/>
    <s v="001-007-0266087"/>
    <n v="200000"/>
    <s v="CHEQUE"/>
    <n v="14764"/>
    <m/>
    <s v="PAGO FACTURA  195566 EGRESO 30402"/>
    <s v="BANCO PICHINCHA"/>
    <s v="CORRIENTE"/>
    <s v="Banco Machala Cta, Aho, 1071091410"/>
    <s v="Factura"/>
    <s v="002-011-000195566"/>
    <d v="2019-09-09T00:00:00"/>
    <s v="ANA CRISTINA LINCANGO TENORIO"/>
    <s v="Cerrado"/>
    <d v="2019-09-16T17:18:47"/>
    <m/>
    <d v="2019-09-26T00:00:00"/>
    <m/>
    <n v="56202918"/>
    <s v="TELCONET - Quito"/>
    <m/>
  </r>
  <r>
    <s v="mega-nvela-i"/>
    <s v="Activo"/>
    <m/>
    <n v="1791287541001"/>
    <m/>
    <m/>
    <x v="0"/>
    <m/>
    <n v="14700653"/>
    <n v="14935637"/>
    <s v="Pago"/>
    <s v="001-007-0266086"/>
    <n v="200000"/>
    <s v="CHEQUE"/>
    <n v="1035"/>
    <m/>
    <s v="Pago factura No  195566 C E 30417"/>
    <s v="BANCO DEL AUSTRO"/>
    <s v="CORRIENTE"/>
    <s v="BANCO GUAYAQUIL Cta, Cte, 141145-4"/>
    <s v="Factura"/>
    <s v="002-011-000195566"/>
    <d v="2019-09-09T00:00:00"/>
    <s v="MARIA FERNANDA VILLARREAL GABELA"/>
    <s v="Cerrado"/>
    <d v="2019-09-16T17:18:45"/>
    <m/>
    <d v="2019-09-24T00:00:00"/>
    <m/>
    <n v="975179"/>
    <s v="TELCONET - Quito"/>
    <m/>
  </r>
  <r>
    <s v="mega-nvela-i"/>
    <s v="Activo"/>
    <m/>
    <n v="1791287541001"/>
    <m/>
    <m/>
    <x v="0"/>
    <m/>
    <n v="14700653"/>
    <n v="14935635"/>
    <s v="Pago"/>
    <s v="001-007-0266086"/>
    <n v="200000"/>
    <s v="CHEQUE"/>
    <n v="1033"/>
    <m/>
    <s v="Pago factura No  195566 C E 30415"/>
    <s v="BANCO DEL AUSTRO"/>
    <s v="CORRIENTE"/>
    <s v="BANCO MACHALA Cta, Cte, 1070032305"/>
    <s v="Factura"/>
    <s v="002-011-000195566"/>
    <d v="2019-09-09T00:00:00"/>
    <s v="MARIA FERNANDA VILLARREAL GABELA"/>
    <s v="Cerrado"/>
    <d v="2019-09-16T17:18:45"/>
    <m/>
    <d v="2019-09-20T00:00:00"/>
    <m/>
    <n v="57388304"/>
    <s v="TELCONET - Quito"/>
    <m/>
  </r>
  <r>
    <s v="mega-nvela-i"/>
    <s v="Activo"/>
    <m/>
    <n v="1791287541001"/>
    <m/>
    <m/>
    <x v="0"/>
    <m/>
    <n v="14700653"/>
    <n v="14935638"/>
    <s v="Pago"/>
    <s v="001-007-0266086"/>
    <n v="200000"/>
    <s v="CHEQUE"/>
    <n v="1036"/>
    <m/>
    <s v="Pago factura No  195566 C E 30418"/>
    <s v="BANCO DEL AUSTRO"/>
    <s v="CORRIENTE"/>
    <s v="BANCO DEL AUSTRO Cta, Cte, 409-01322-8"/>
    <s v="Factura"/>
    <s v="002-011-000195566"/>
    <d v="2019-09-09T00:00:00"/>
    <s v="MARIA FERNANDA VILLARREAL GABELA"/>
    <s v="Cerrado"/>
    <d v="2019-09-16T17:18:45"/>
    <m/>
    <d v="2019-09-26T00:00:00"/>
    <m/>
    <n v="145228018"/>
    <s v="TELCONET - Quito"/>
    <m/>
  </r>
  <r>
    <s v="mega-nvela-i"/>
    <s v="Activo"/>
    <m/>
    <n v="1791287541001"/>
    <m/>
    <m/>
    <x v="0"/>
    <m/>
    <n v="14700653"/>
    <n v="14935636"/>
    <s v="Pago"/>
    <s v="001-007-0266086"/>
    <n v="200000"/>
    <s v="CHEQUE"/>
    <n v="1034"/>
    <m/>
    <s v="Pago factura No  195566 C E 30416"/>
    <s v="BANCO DEL AUSTRO"/>
    <s v="CORRIENTE"/>
    <s v="BANCO MACHALA Cta, Cte, 1070032305"/>
    <s v="Factura"/>
    <s v="002-011-000195566"/>
    <d v="2019-09-09T00:00:00"/>
    <s v="MARIA FERNANDA VILLARREAL GABELA"/>
    <s v="Cerrado"/>
    <d v="2019-09-16T17:18:45"/>
    <m/>
    <d v="2019-09-20T00:00:00"/>
    <m/>
    <n v="57388304"/>
    <s v="TELCONET - Quito"/>
    <m/>
  </r>
  <r>
    <s v="mega-nvela-i"/>
    <s v="Activo"/>
    <m/>
    <n v="1791287541001"/>
    <m/>
    <m/>
    <x v="0"/>
    <m/>
    <n v="14700145"/>
    <n v="14935122"/>
    <s v="Pago"/>
    <s v="001-007-0266085"/>
    <n v="200000"/>
    <s v="CHEQUE"/>
    <n v="8771"/>
    <m/>
    <s v="PAGO FACTURA  195566 EGRESO 30409"/>
    <s v="BANCO BOLIVARIANO"/>
    <s v="CORRIENTE"/>
    <s v="Banco Machala Cta, Aho, 1071091410"/>
    <s v="Factura"/>
    <s v="002-011-000195566"/>
    <d v="2019-09-09T00:00:00"/>
    <s v="ANA CRISTINA LINCANGO TENORIO"/>
    <s v="Cerrado"/>
    <d v="2019-09-16T17:17:44"/>
    <m/>
    <d v="2019-09-26T00:00:00"/>
    <m/>
    <n v="56202919"/>
    <s v="TELCONET - Quito"/>
    <m/>
  </r>
  <r>
    <s v="mega-nvela-i"/>
    <s v="Activo"/>
    <m/>
    <n v="1791287541001"/>
    <m/>
    <m/>
    <x v="0"/>
    <m/>
    <n v="14692896"/>
    <n v="14927866"/>
    <s v="Pago"/>
    <s v="001-007-0266069"/>
    <n v="233.58"/>
    <s v="RETENCION FUENTE 1%"/>
    <n v="1011000014576"/>
    <m/>
    <s v="RF 195530"/>
    <m/>
    <m/>
    <m/>
    <s v="Factura"/>
    <s v="002-011-000195530"/>
    <d v="2019-09-06T00:00:00"/>
    <s v="ANA CRISTINA LINCANGO TENORIO"/>
    <s v="Cerrado"/>
    <d v="2019-09-16T16:44:36"/>
    <d v="2019-09-16T00:00:00"/>
    <m/>
    <m/>
    <n v="1011000014576"/>
    <s v="TELCONET - Quito"/>
    <m/>
  </r>
  <r>
    <s v="mega-nvela-i"/>
    <s v="Activo"/>
    <m/>
    <n v="1791287541001"/>
    <m/>
    <m/>
    <x v="0"/>
    <m/>
    <n v="14692896"/>
    <n v="14927867"/>
    <s v="Pago"/>
    <s v="001-007-0266069"/>
    <n v="280.29000000000002"/>
    <s v="RETENCION IVA 10%"/>
    <n v="1011000014576"/>
    <m/>
    <s v="IVA 195530"/>
    <m/>
    <m/>
    <m/>
    <s v="Factura"/>
    <s v="002-011-000195530"/>
    <d v="2019-09-06T00:00:00"/>
    <s v="ANA CRISTINA LINCANGO TENORIO"/>
    <s v="Cerrado"/>
    <d v="2019-09-16T16:44:36"/>
    <d v="2019-09-16T00:00:00"/>
    <m/>
    <m/>
    <n v="1011000014576"/>
    <s v="TELCONET - Quito"/>
    <m/>
  </r>
  <r>
    <s v="mega-nvela-i"/>
    <s v="Activo"/>
    <m/>
    <n v="1791287541001"/>
    <m/>
    <m/>
    <x v="0"/>
    <m/>
    <n v="14692891"/>
    <n v="14927561"/>
    <s v="Pago"/>
    <s v="001-007-0266068"/>
    <n v="5936.47"/>
    <s v="RETENCION IVA 10%"/>
    <n v="1011000014578"/>
    <m/>
    <s v="IVA 195527"/>
    <m/>
    <m/>
    <m/>
    <s v="Factura"/>
    <s v="002-011-000195527"/>
    <d v="2019-09-06T00:00:00"/>
    <s v="ANA CRISTINA LINCANGO TENORIO"/>
    <s v="Cerrado"/>
    <d v="2019-09-16T16:43:14"/>
    <d v="2019-09-16T00:00:00"/>
    <m/>
    <m/>
    <n v="1011000014578"/>
    <s v="TELCONET - Quito"/>
    <m/>
  </r>
  <r>
    <s v="mega-nvela-i"/>
    <s v="Activo"/>
    <m/>
    <n v="1791287541001"/>
    <m/>
    <m/>
    <x v="0"/>
    <m/>
    <n v="14692891"/>
    <n v="14927560"/>
    <s v="Pago"/>
    <s v="001-007-0266068"/>
    <n v="4947.0600000000004"/>
    <s v="RETENCION FUENTE 1%"/>
    <n v="1011000014578"/>
    <m/>
    <s v="RF 195527"/>
    <m/>
    <m/>
    <m/>
    <s v="Factura"/>
    <s v="002-011-000195527"/>
    <d v="2019-09-06T00:00:00"/>
    <s v="ANA CRISTINA LINCANGO TENORIO"/>
    <s v="Cerrado"/>
    <d v="2019-09-16T16:43:14"/>
    <d v="2019-09-16T00:00:00"/>
    <m/>
    <m/>
    <n v="1011000014578"/>
    <s v="TELCONET - Quito"/>
    <m/>
  </r>
  <r>
    <s v="mega-nvela-i"/>
    <s v="Activo"/>
    <m/>
    <n v="1791287541001"/>
    <m/>
    <m/>
    <x v="0"/>
    <m/>
    <n v="14692588"/>
    <n v="14927556"/>
    <s v="Pago"/>
    <s v="001-007-0266067"/>
    <n v="688.96"/>
    <s v="RETENCION FUENTE 1%"/>
    <n v="1011000014577"/>
    <m/>
    <s v="RF 195529"/>
    <m/>
    <m/>
    <m/>
    <s v="Factura"/>
    <s v="002-011-000195529"/>
    <d v="2019-09-06T00:00:00"/>
    <s v="ANA CRISTINA LINCANGO TENORIO"/>
    <s v="Cerrado"/>
    <d v="2019-09-16T16:41:44"/>
    <d v="2019-09-16T00:00:00"/>
    <m/>
    <m/>
    <n v="1011000014577"/>
    <s v="TELCONET - Quito"/>
    <m/>
  </r>
  <r>
    <s v="mega-nvela-i"/>
    <s v="Activo"/>
    <m/>
    <n v="1791287541001"/>
    <m/>
    <m/>
    <x v="0"/>
    <m/>
    <n v="14692588"/>
    <n v="14927557"/>
    <s v="Pago"/>
    <s v="001-007-0266067"/>
    <n v="826.76"/>
    <s v="RETENCION IVA 10%"/>
    <n v="1011000014577"/>
    <m/>
    <s v="IVA 195529"/>
    <m/>
    <m/>
    <m/>
    <s v="Factura"/>
    <s v="002-011-000195529"/>
    <d v="2019-09-06T00:00:00"/>
    <s v="ANA CRISTINA LINCANGO TENORIO"/>
    <s v="Cerrado"/>
    <d v="2019-09-16T16:41:44"/>
    <d v="2019-09-16T00:00:00"/>
    <m/>
    <m/>
    <n v="1011000014577"/>
    <s v="TELCONET - Quito"/>
    <m/>
  </r>
  <r>
    <s v="mega-nvela-i"/>
    <s v="Activo"/>
    <m/>
    <n v="1791287541001"/>
    <m/>
    <m/>
    <x v="0"/>
    <m/>
    <n v="14692580"/>
    <n v="14927546"/>
    <s v="Pago"/>
    <s v="001-007-0266066"/>
    <n v="4850.6000000000004"/>
    <s v="RETENCION FUENTE 1%"/>
    <n v="1011000014579"/>
    <m/>
    <s v="RF 195528"/>
    <m/>
    <m/>
    <m/>
    <s v="Factura"/>
    <s v="002-011-000195528"/>
    <d v="2019-09-06T00:00:00"/>
    <s v="ANA CRISTINA LINCANGO TENORIO"/>
    <s v="Cerrado"/>
    <d v="2019-09-16T16:39:39"/>
    <d v="2019-09-16T00:00:00"/>
    <m/>
    <m/>
    <n v="1011000014579"/>
    <s v="TELCONET - Quito"/>
    <m/>
  </r>
  <r>
    <s v="mega-nvela-i"/>
    <s v="Activo"/>
    <m/>
    <n v="1791287541001"/>
    <m/>
    <m/>
    <x v="0"/>
    <m/>
    <n v="14692580"/>
    <n v="14927547"/>
    <s v="Pago"/>
    <s v="001-007-0266066"/>
    <n v="5820.72"/>
    <s v="RETENCION IVA 10%"/>
    <n v="1011000014579"/>
    <m/>
    <s v="IVA 195528"/>
    <m/>
    <m/>
    <m/>
    <s v="Factura"/>
    <s v="002-011-000195528"/>
    <d v="2019-09-06T00:00:00"/>
    <s v="ANA CRISTINA LINCANGO TENORIO"/>
    <s v="Cerrado"/>
    <d v="2019-09-16T16:39:39"/>
    <d v="2019-09-16T00:00:00"/>
    <m/>
    <m/>
    <n v="1011000014579"/>
    <s v="TELCONET - Quito"/>
    <m/>
  </r>
  <r>
    <s v="mega-nvela-i"/>
    <s v="Activo"/>
    <m/>
    <n v="1791287541001"/>
    <m/>
    <m/>
    <x v="0"/>
    <m/>
    <n v="14681645"/>
    <n v="14916366"/>
    <s v="Pago"/>
    <s v="001-007-0265865"/>
    <n v="200000"/>
    <s v="DEPOSITO"/>
    <n v="57385825"/>
    <m/>
    <s v="PAGO FACTURA  195531 57385825 13 09 2019 EGRESO 30391"/>
    <m/>
    <m/>
    <s v="BANCO MACHALA Cta, Cte, 1070032305"/>
    <s v="Factura"/>
    <s v="002-011-000195531"/>
    <d v="2019-09-06T00:00:00"/>
    <s v="ANA CRISTINA LINCANGO TENORIO"/>
    <s v="Cerrado"/>
    <d v="2019-09-13T17:12:16"/>
    <d v="2019-09-13T00:00:00"/>
    <m/>
    <m/>
    <n v="57385825"/>
    <s v="TELCONET - Quito"/>
    <m/>
  </r>
  <r>
    <s v="mega-nvela-i"/>
    <s v="Activo"/>
    <m/>
    <n v="1791287541001"/>
    <m/>
    <m/>
    <x v="0"/>
    <m/>
    <n v="14681645"/>
    <n v="14916364"/>
    <s v="Pago"/>
    <s v="001-007-0265865"/>
    <n v="200000"/>
    <s v="DEPOSITO"/>
    <n v="144816309"/>
    <m/>
    <s v="PAGO FACTURA  195531 144816309 13 09 2019 EGRESO 30393"/>
    <m/>
    <m/>
    <s v="BANCO DEL AUSTRO Cta, Cte, 409-01322-8"/>
    <s v="Factura"/>
    <s v="002-011-000195531"/>
    <d v="2019-09-06T00:00:00"/>
    <s v="ANA CRISTINA LINCANGO TENORIO"/>
    <s v="Cerrado"/>
    <d v="2019-09-13T17:12:15"/>
    <d v="2019-09-13T00:00:00"/>
    <m/>
    <m/>
    <n v="144816309"/>
    <s v="TELCONET - Quito"/>
    <m/>
  </r>
  <r>
    <s v="mega-nvela-i"/>
    <s v="Activo"/>
    <m/>
    <n v="1791287541001"/>
    <m/>
    <m/>
    <x v="0"/>
    <m/>
    <n v="14681645"/>
    <n v="14916365"/>
    <s v="Pago"/>
    <s v="001-007-0265865"/>
    <n v="200000"/>
    <s v="DEPOSITO"/>
    <n v="362319"/>
    <m/>
    <s v="PAGO FACTURA  195531 362319 13 09 2019 EGRESO 30392"/>
    <m/>
    <m/>
    <s v="BANCO GUAYAQUIL Cta, Cte, 141145-4"/>
    <s v="Factura"/>
    <s v="002-011-000195531"/>
    <d v="2019-09-06T00:00:00"/>
    <s v="ANA CRISTINA LINCANGO TENORIO"/>
    <s v="Cerrado"/>
    <d v="2019-09-13T17:12:15"/>
    <d v="2019-09-13T00:00:00"/>
    <m/>
    <m/>
    <n v="362319"/>
    <s v="TELCONET - Quito"/>
    <m/>
  </r>
  <r>
    <s v="mega-nvela-i"/>
    <s v="Activo"/>
    <m/>
    <n v="1791287541001"/>
    <m/>
    <m/>
    <x v="0"/>
    <m/>
    <n v="14681593"/>
    <n v="14916292"/>
    <s v="Pago"/>
    <s v="001-007-0265863"/>
    <n v="16140"/>
    <s v="DEPOSITO GRUPAL"/>
    <n v="394732"/>
    <m/>
    <s v="PAGO FACTURA  195526 394732 13 09 2019 EGRESO 30394"/>
    <m/>
    <m/>
    <s v="BANCO GUAYAQUIL Cta, Cte, 155034-9"/>
    <s v="Factura"/>
    <s v="002-011-000195526"/>
    <d v="2019-09-06T00:00:00"/>
    <s v="ANA CRISTINA LINCANGO TENORIO"/>
    <s v="Cerrado"/>
    <d v="2019-09-13T17:09:20"/>
    <m/>
    <d v="2019-09-13T00:00:00"/>
    <m/>
    <n v="394732"/>
    <s v="TELCONET - Quito"/>
    <m/>
  </r>
  <r>
    <s v="mega-nvela-i"/>
    <s v="Activo"/>
    <m/>
    <n v="1791287541001"/>
    <m/>
    <m/>
    <x v="0"/>
    <m/>
    <n v="14681593"/>
    <n v="14916291"/>
    <s v="Pago"/>
    <s v="001-007-0265863"/>
    <n v="153200"/>
    <s v="DEPOSITO GRUPAL"/>
    <n v="394732"/>
    <m/>
    <s v="PAGO FACTURA  195531 1394732  13 09 2019 EGRESO 30394"/>
    <m/>
    <m/>
    <s v="BANCO GUAYAQUIL Cta, Cte, 155034-9"/>
    <s v="Factura"/>
    <s v="002-011-000195531"/>
    <d v="2019-09-06T00:00:00"/>
    <s v="ANA CRISTINA LINCANGO TENORIO"/>
    <s v="Cerrado"/>
    <d v="2019-09-13T17:09:20"/>
    <m/>
    <d v="2019-09-13T00:00:00"/>
    <m/>
    <n v="394732"/>
    <s v="TELCONET - Quito"/>
    <m/>
  </r>
  <r>
    <s v="mega-nvela-i"/>
    <s v="Activo"/>
    <m/>
    <n v="1791287541001"/>
    <m/>
    <m/>
    <x v="0"/>
    <m/>
    <n v="14681189"/>
    <n v="14915876"/>
    <s v="Pago"/>
    <s v="001-007-0265839"/>
    <n v="121545.36"/>
    <s v="RETENCION IVA 20%"/>
    <n v="1011000014573"/>
    <m/>
    <s v="IVA 195566"/>
    <m/>
    <m/>
    <m/>
    <s v="Factura"/>
    <s v="002-011-000195566"/>
    <d v="2019-09-09T00:00:00"/>
    <s v="ANA CRISTINA LINCANGO TENORIO"/>
    <s v="Cerrado"/>
    <d v="2019-09-13T16:18:11"/>
    <d v="2019-09-13T00:00:00"/>
    <m/>
    <m/>
    <n v="1011000014573"/>
    <s v="TELCONET - Quito"/>
    <m/>
  </r>
  <r>
    <s v="mega-nvela-i"/>
    <s v="Activo"/>
    <m/>
    <n v="1791287541001"/>
    <m/>
    <m/>
    <x v="0"/>
    <m/>
    <n v="14681189"/>
    <n v="14915875"/>
    <s v="Pago"/>
    <s v="001-007-0265839"/>
    <n v="145854.43"/>
    <s v="RETENCION FUENTE 2%"/>
    <n v="1011000014573"/>
    <m/>
    <s v="RF 195566"/>
    <m/>
    <m/>
    <m/>
    <s v="Factura"/>
    <s v="002-011-000195566"/>
    <d v="2019-09-09T00:00:00"/>
    <s v="ANA CRISTINA LINCANGO TENORIO"/>
    <s v="Cerrado"/>
    <d v="2019-09-13T16:18:11"/>
    <d v="2019-09-13T00:00:00"/>
    <m/>
    <m/>
    <n v="1011000014573"/>
    <s v="TELCONET - Quito"/>
    <m/>
  </r>
  <r>
    <s v="mega-nvela-i"/>
    <s v="Activo"/>
    <m/>
    <n v="1791287541001"/>
    <m/>
    <m/>
    <x v="0"/>
    <m/>
    <n v="14663073"/>
    <n v="14897520"/>
    <s v="Pago"/>
    <s v="001-007-0265644"/>
    <n v="360"/>
    <s v="RETENCION IVA 20%"/>
    <n v="1011000014572"/>
    <m/>
    <s v="IVA 195526"/>
    <m/>
    <m/>
    <m/>
    <s v="Factura"/>
    <s v="002-011-000195526"/>
    <d v="2019-09-06T00:00:00"/>
    <s v="ANA CRISTINA LINCANGO TENORIO"/>
    <s v="Cerrado"/>
    <d v="2019-09-12T17:24:59"/>
    <d v="2019-09-12T00:00:00"/>
    <m/>
    <m/>
    <n v="1011000014572"/>
    <s v="TELCONET - Quito"/>
    <m/>
  </r>
  <r>
    <s v="mega-nvela-i"/>
    <s v="Activo"/>
    <m/>
    <n v="1791287541001"/>
    <m/>
    <m/>
    <x v="0"/>
    <m/>
    <n v="14663073"/>
    <n v="14897519"/>
    <s v="Pago"/>
    <s v="001-007-0265644"/>
    <n v="300"/>
    <s v="RETENCION FUENTE 2%"/>
    <n v="1011000014572"/>
    <m/>
    <s v="RF 195526"/>
    <m/>
    <m/>
    <m/>
    <s v="Factura"/>
    <s v="002-011-000195526"/>
    <d v="2019-09-06T00:00:00"/>
    <s v="ANA CRISTINA LINCANGO TENORIO"/>
    <s v="Cerrado"/>
    <d v="2019-09-12T17:24:59"/>
    <d v="2019-09-12T00:00:00"/>
    <m/>
    <m/>
    <n v="1011000014572"/>
    <s v="TELCONET - Quito"/>
    <m/>
  </r>
  <r>
    <s v="mega-nvela-i"/>
    <s v="Activo"/>
    <m/>
    <n v="1791287541001"/>
    <m/>
    <m/>
    <x v="0"/>
    <m/>
    <n v="14663070"/>
    <n v="14897516"/>
    <s v="Pago"/>
    <s v="001-007-0265642"/>
    <n v="16800"/>
    <s v="RETENCION IVA 20%"/>
    <n v="1011000014571"/>
    <m/>
    <s v="IVA 195531"/>
    <m/>
    <m/>
    <m/>
    <s v="Factura"/>
    <s v="002-011-000195531"/>
    <d v="2019-09-06T00:00:00"/>
    <s v="ANA CRISTINA LINCANGO TENORIO"/>
    <s v="Cerrado"/>
    <d v="2019-09-12T17:23:00"/>
    <d v="2019-09-12T00:00:00"/>
    <m/>
    <m/>
    <n v="1011000014571"/>
    <s v="TELCONET - Quito"/>
    <m/>
  </r>
  <r>
    <s v="mega-nvela-i"/>
    <s v="Activo"/>
    <m/>
    <n v="1791287541001"/>
    <m/>
    <m/>
    <x v="0"/>
    <m/>
    <n v="14663070"/>
    <n v="14897515"/>
    <s v="Pago"/>
    <s v="001-007-0265642"/>
    <n v="14000"/>
    <s v="RETENCION FUENTE 2%"/>
    <n v="1011000014571"/>
    <m/>
    <s v="RF 195531"/>
    <m/>
    <m/>
    <m/>
    <s v="Factura"/>
    <s v="002-011-000195531"/>
    <d v="2019-09-06T00:00:00"/>
    <s v="ANA CRISTINA LINCANGO TENORIO"/>
    <s v="Cerrado"/>
    <d v="2019-09-12T17:23:00"/>
    <d v="2019-09-12T00:00:00"/>
    <m/>
    <m/>
    <n v="1011000014571"/>
    <s v="TELCONET - Quito"/>
    <m/>
  </r>
  <r>
    <s v="megadatos"/>
    <s v="Activo"/>
    <m/>
    <n v="1791287541001"/>
    <m/>
    <m/>
    <x v="0"/>
    <m/>
    <n v="14532740"/>
    <n v="14766027"/>
    <s v="Pago"/>
    <s v="001-007-0264562"/>
    <n v="3947.16"/>
    <s v="CHEQUE"/>
    <n v="14743"/>
    <m/>
    <s v="PAGO FACTURA  193096 EGRESO 30159"/>
    <s v="BANCO PICHINCHA"/>
    <s v="CORRIENTE"/>
    <s v="BANCO PRODUBANCO Cta, Cte, 1007766-9"/>
    <s v="Factura"/>
    <s v="002-011-000193096"/>
    <d v="2019-08-08T00:00:00"/>
    <s v="ANA CRISTINA LINCANGO TENORIO"/>
    <s v="Cerrado"/>
    <d v="2019-09-03T17:40:22"/>
    <m/>
    <d v="2019-09-04T00:00:00"/>
    <m/>
    <n v="46162315"/>
    <s v="TELCONET - Quito"/>
    <m/>
  </r>
  <r>
    <s v="megadatos"/>
    <s v="Activo"/>
    <m/>
    <n v="1791287541001"/>
    <m/>
    <m/>
    <x v="0"/>
    <m/>
    <n v="14532740"/>
    <n v="14766026"/>
    <s v="Pago"/>
    <s v="001-007-0264562"/>
    <n v="746.76"/>
    <s v="CHEQUE"/>
    <n v="14743"/>
    <m/>
    <s v="PAGO FACTURA  193095"/>
    <s v="BANCO PICHINCHA"/>
    <s v="CORRIENTE"/>
    <s v="BANCO PRODUBANCO Cta, Cte, 1007766-9"/>
    <s v="Factura"/>
    <s v="002-011-000193095"/>
    <d v="2019-08-08T00:00:00"/>
    <s v="ANA CRISTINA LINCANGO TENORIO"/>
    <s v="Cerrado"/>
    <d v="2019-09-03T17:40:22"/>
    <m/>
    <d v="2019-09-04T00:00:00"/>
    <m/>
    <n v="46162315"/>
    <s v="TELCONET - Quito"/>
    <m/>
  </r>
  <r>
    <s v="megadatos-datacenter"/>
    <s v="Activo"/>
    <s v="De los Aceitunos E5-180 y Eloy Alfaro"/>
    <n v="1791287541001"/>
    <m/>
    <m/>
    <x v="0"/>
    <m/>
    <n v="14475639"/>
    <n v="14708593"/>
    <s v="Pago"/>
    <s v="001-007-0264439"/>
    <n v="23222.23"/>
    <s v="DEPOSITO"/>
    <n v="634642"/>
    <m/>
    <s v="PAGO FACTURA  634642 29 08 2019  EGRESO 30215"/>
    <m/>
    <m/>
    <s v="BANCO GUAYAQUIL Cta, Cte, 155034-9"/>
    <s v="Factura"/>
    <s v="002-011-000193398"/>
    <d v="2019-08-21T00:00:00"/>
    <s v="ANA CRISTINA LINCANGO TENORIO"/>
    <s v="Cerrado"/>
    <d v="2019-08-30T11:29:46"/>
    <d v="2019-08-29T00:00:00"/>
    <m/>
    <m/>
    <n v="634642"/>
    <s v="TELCONET - Quito"/>
    <m/>
  </r>
  <r>
    <s v="mega-nvela-i"/>
    <s v="Activo"/>
    <m/>
    <n v="1791287541001"/>
    <m/>
    <m/>
    <x v="0"/>
    <m/>
    <n v="14475393"/>
    <n v="14708305"/>
    <s v="Pago"/>
    <s v="001-007-0264436"/>
    <n v="18641.7"/>
    <s v="DEPOSITO"/>
    <n v="57387901"/>
    <m/>
    <s v="PAGO FACTURA  193409 57387901 29 08 2019 EGRESO 30219"/>
    <m/>
    <m/>
    <s v="BANCO MACHALA Cta, Cte, 1070032305"/>
    <s v="Factura"/>
    <s v="002-011-000193409"/>
    <d v="2019-08-23T00:00:00"/>
    <s v="ANA CRISTINA LINCANGO TENORIO"/>
    <s v="Cerrado"/>
    <d v="2019-08-30T10:46:39"/>
    <d v="2019-08-29T00:00:00"/>
    <m/>
    <m/>
    <n v="57387901"/>
    <s v="TELCONET - Quito"/>
    <m/>
  </r>
  <r>
    <s v="mega-nvela-i"/>
    <s v="Activo"/>
    <m/>
    <n v="1791287541001"/>
    <m/>
    <m/>
    <x v="0"/>
    <m/>
    <n v="14475393"/>
    <n v="14708306"/>
    <s v="Pago"/>
    <s v="001-007-0264436"/>
    <n v="2177.8200000000002"/>
    <s v="DEPOSITO"/>
    <n v="57387900"/>
    <m/>
    <s v="PAGO FACTURA  193407 57387900 29 08 2019 EGRESO 30217"/>
    <m/>
    <m/>
    <s v="BANCO MACHALA Cta, Cte, 1070032305"/>
    <s v="Factura"/>
    <s v="002-011-000193407"/>
    <d v="2019-08-23T00:00:00"/>
    <s v="ANA CRISTINA LINCANGO TENORIO"/>
    <s v="Cerrado"/>
    <d v="2019-08-30T10:46:39"/>
    <d v="2019-08-29T00:00:00"/>
    <m/>
    <m/>
    <n v="57387900"/>
    <s v="TELCONET - Quito"/>
    <m/>
  </r>
  <r>
    <s v="mega-nvela-i"/>
    <s v="Activo"/>
    <m/>
    <n v="1791287541001"/>
    <m/>
    <m/>
    <x v="0"/>
    <m/>
    <n v="14475393"/>
    <n v="14708304"/>
    <s v="Pago"/>
    <s v="001-007-0264436"/>
    <n v="4612.49"/>
    <s v="DEPOSITO"/>
    <n v="57387899"/>
    <m/>
    <s v="PAGO FACTURA  193408 57387899 29 08 2019 EGRESO 30218"/>
    <m/>
    <m/>
    <s v="BANCO MACHALA Cta, Cte, 1070032305"/>
    <s v="Factura"/>
    <s v="002-011-000193408"/>
    <d v="2019-08-23T00:00:00"/>
    <s v="ANA CRISTINA LINCANGO TENORIO"/>
    <s v="Cerrado"/>
    <d v="2019-08-30T10:46:38"/>
    <d v="2019-08-29T00:00:00"/>
    <m/>
    <m/>
    <n v="57387899"/>
    <s v="TELCONET - Quito"/>
    <m/>
  </r>
  <r>
    <s v="mega-nvela-i"/>
    <s v="Activo"/>
    <m/>
    <n v="1791287541001"/>
    <m/>
    <m/>
    <x v="0"/>
    <m/>
    <n v="14475393"/>
    <n v="14708303"/>
    <s v="Pago"/>
    <s v="001-007-0264436"/>
    <n v="141427.20000000001"/>
    <s v="DEPOSITO"/>
    <n v="57387871"/>
    <m/>
    <s v="PAGO FACTURA  193406 57387871 29 08 2019 EGRESO 30214"/>
    <m/>
    <m/>
    <s v="BANCO MACHALA Cta, Cte, 1070032305"/>
    <s v="Factura"/>
    <s v="002-011-000193406"/>
    <d v="2019-08-23T00:00:00"/>
    <s v="ANA CRISTINA LINCANGO TENORIO"/>
    <s v="Cerrado"/>
    <d v="2019-08-30T10:46:38"/>
    <d v="2019-08-29T00:00:00"/>
    <m/>
    <m/>
    <n v="57387871"/>
    <s v="TELCONET - Quito"/>
    <m/>
  </r>
  <r>
    <s v="mega-nvela-i"/>
    <s v="Activo"/>
    <m/>
    <n v="1791287541001"/>
    <m/>
    <m/>
    <x v="0"/>
    <m/>
    <n v="14475336"/>
    <n v="14708265"/>
    <s v="Pago"/>
    <s v="001-007-0264435"/>
    <n v="242.1"/>
    <s v="DEPOSITO"/>
    <n v="57387898"/>
    <m/>
    <s v="PAGO FACTURA  193405 57387898 29 08 2019 EGRESO 30216"/>
    <m/>
    <m/>
    <s v="BANCO MACHALA Cta, Cte, 1070032305"/>
    <s v="Factura"/>
    <s v="002-011-000193405"/>
    <d v="2019-08-23T00:00:00"/>
    <s v="ANA CRISTINA LINCANGO TENORIO"/>
    <s v="Cerrado"/>
    <d v="2019-08-30T10:41:41"/>
    <d v="2019-08-29T00:00:00"/>
    <m/>
    <m/>
    <n v="57387898"/>
    <s v="TELCONET - Quito"/>
    <m/>
  </r>
  <r>
    <s v="mega-nvela-i"/>
    <s v="Activo"/>
    <m/>
    <n v="1791287541001"/>
    <m/>
    <m/>
    <x v="0"/>
    <m/>
    <n v="14475336"/>
    <n v="14708264"/>
    <s v="Pago"/>
    <s v="001-007-0264435"/>
    <n v="187580.12"/>
    <s v="DEPOSITO"/>
    <n v="57387873"/>
    <m/>
    <s v="PAGO FACTURA  193395 57387873 29 08 2019 EGRESO 30211"/>
    <m/>
    <m/>
    <s v="BANCO MACHALA Cta, Cte, 1070032305"/>
    <s v="Factura"/>
    <s v="002-011-000193395"/>
    <d v="2019-08-21T00:00:00"/>
    <s v="ANA CRISTINA LINCANGO TENORIO"/>
    <s v="Cerrado"/>
    <d v="2019-08-30T10:41:40"/>
    <d v="2019-08-29T00:00:00"/>
    <m/>
    <m/>
    <n v="57387873"/>
    <s v="TELCONET - Quito"/>
    <m/>
  </r>
  <r>
    <s v="mega-nvela-i"/>
    <s v="Activo"/>
    <m/>
    <n v="1791287541001"/>
    <m/>
    <m/>
    <x v="0"/>
    <m/>
    <n v="14475280"/>
    <n v="14708226"/>
    <s v="Pago"/>
    <s v="001-007-0264434"/>
    <n v="200000"/>
    <s v="DEPOSITO"/>
    <n v="57387874"/>
    <m/>
    <s v="PAGO FACTURA  193396 57387874 29 08 2019 EGRESO 30212"/>
    <m/>
    <m/>
    <s v="BANCO MACHALA Cta, Cte, 1070032305"/>
    <s v="Factura"/>
    <s v="002-011-000193396"/>
    <d v="2019-08-21T00:00:00"/>
    <s v="ANA CRISTINA LINCANGO TENORIO"/>
    <s v="Cerrado"/>
    <d v="2019-08-30T10:36:16"/>
    <d v="2019-08-29T00:00:00"/>
    <m/>
    <m/>
    <n v="57387874"/>
    <s v="TELCONET - Quito"/>
    <m/>
  </r>
  <r>
    <s v="mega-nvela-i"/>
    <s v="Activo"/>
    <m/>
    <n v="1791287541001"/>
    <m/>
    <m/>
    <x v="0"/>
    <m/>
    <n v="14475280"/>
    <n v="14708225"/>
    <s v="Pago"/>
    <s v="001-007-0264434"/>
    <n v="56819.68"/>
    <s v="DEPOSITO"/>
    <n v="57387875"/>
    <m/>
    <s v="PAGO FACTURA  193396 57387875 29 08 2019 EGRESO 30213"/>
    <m/>
    <m/>
    <s v="BANCO MACHALA Cta, Cte, 1070032305"/>
    <s v="Factura"/>
    <s v="002-011-000193396"/>
    <d v="2019-08-21T00:00:00"/>
    <s v="ANA CRISTINA LINCANGO TENORIO"/>
    <s v="Cerrado"/>
    <d v="2019-08-30T10:36:16"/>
    <d v="2019-08-29T00:00:00"/>
    <m/>
    <m/>
    <n v="57387875"/>
    <s v="TELCONET - Quito"/>
    <m/>
  </r>
  <r>
    <s v="mega-nvela-i"/>
    <s v="Activo"/>
    <m/>
    <n v="1791287541001"/>
    <m/>
    <m/>
    <x v="0"/>
    <m/>
    <n v="14475277"/>
    <n v="14708202"/>
    <s v="Pago"/>
    <s v="001-007-0264433"/>
    <n v="200000"/>
    <s v="DEPOSITO"/>
    <n v="466504"/>
    <m/>
    <s v="PAGO FACTURA  193397 466504 29 08 2019 EGRESO 30207"/>
    <m/>
    <m/>
    <s v="BANCO GUAYAQUIL Cta, Cte, 155034-9"/>
    <s v="Factura"/>
    <s v="002-011-000193397"/>
    <d v="2019-08-21T00:00:00"/>
    <s v="ANA CRISTINA LINCANGO TENORIO"/>
    <s v="Cerrado"/>
    <d v="2019-08-30T10:34:06"/>
    <d v="2019-08-29T00:00:00"/>
    <m/>
    <m/>
    <n v="466504"/>
    <s v="TELCONET - Quito"/>
    <m/>
  </r>
  <r>
    <s v="mega-nvela-i"/>
    <s v="Activo"/>
    <m/>
    <n v="1791287541001"/>
    <m/>
    <m/>
    <x v="0"/>
    <m/>
    <n v="14475277"/>
    <n v="14708200"/>
    <s v="Pago"/>
    <s v="001-007-0264433"/>
    <n v="200000"/>
    <s v="DEPOSITO"/>
    <n v="646542"/>
    <m/>
    <s v="PAGO FACTURA  193397 646542 29 08 2019"/>
    <m/>
    <m/>
    <s v="BANCO GUAYAQUIL Cta, Cte, 155034-9"/>
    <s v="Factura"/>
    <s v="002-011-000193397"/>
    <d v="2019-08-21T00:00:00"/>
    <s v="ANA CRISTINA LINCANGO TENORIO"/>
    <s v="Cerrado"/>
    <d v="2019-08-30T10:34:06"/>
    <d v="2019-08-29T00:00:00"/>
    <m/>
    <m/>
    <n v="646542"/>
    <s v="TELCONET - Quito"/>
    <m/>
  </r>
  <r>
    <s v="mega-nvela-i"/>
    <s v="Activo"/>
    <m/>
    <n v="1791287541001"/>
    <m/>
    <m/>
    <x v="0"/>
    <m/>
    <n v="14475277"/>
    <n v="14708201"/>
    <s v="Pago"/>
    <s v="001-007-0264433"/>
    <n v="59150.720000000001"/>
    <s v="DEPOSITO"/>
    <n v="420422"/>
    <m/>
    <s v="PAGO FACTURA  193397 420422 29 08 2019 EGRESO 30208 Y 30206"/>
    <m/>
    <m/>
    <s v="BANCO GUAYAQUIL Cta, Cte, 155034-9"/>
    <s v="Factura"/>
    <s v="002-011-000193397"/>
    <d v="2019-08-21T00:00:00"/>
    <s v="ANA CRISTINA LINCANGO TENORIO"/>
    <s v="Cerrado"/>
    <d v="2019-08-30T10:34:06"/>
    <d v="2019-08-29T00:00:00"/>
    <m/>
    <m/>
    <n v="420422"/>
    <s v="TELCONET - Quito"/>
    <m/>
  </r>
  <r>
    <s v="megadatos-datacenter"/>
    <s v="Activo"/>
    <s v="De los Aceitunos E5-180 y Eloy Alfaro"/>
    <n v="1791287541001"/>
    <m/>
    <m/>
    <x v="0"/>
    <m/>
    <n v="14464766"/>
    <n v="14697517"/>
    <s v="Pago"/>
    <s v="001-007-0264359"/>
    <n v="517.97"/>
    <s v="RETENCION IVA 20%"/>
    <n v="1011000014380"/>
    <m/>
    <s v="IVA 193398"/>
    <m/>
    <m/>
    <m/>
    <s v="Factura"/>
    <s v="002-011-000193398"/>
    <d v="2019-08-21T00:00:00"/>
    <s v="ANA CRISTINA LINCANGO TENORIO"/>
    <s v="Cerrado"/>
    <d v="2019-08-28T17:00:07"/>
    <d v="2019-08-28T00:00:00"/>
    <m/>
    <m/>
    <n v="1011000014380"/>
    <s v="TELCONET - Quito"/>
    <m/>
  </r>
  <r>
    <s v="megadatos-datacenter"/>
    <s v="Activo"/>
    <s v="De los Aceitunos E5-180 y Eloy Alfaro"/>
    <n v="1791287541001"/>
    <m/>
    <m/>
    <x v="0"/>
    <m/>
    <n v="14464766"/>
    <n v="14697516"/>
    <s v="Pago"/>
    <s v="001-007-0264359"/>
    <n v="431.64"/>
    <s v="RETENCION FUENTE 2%"/>
    <n v="1011000014380"/>
    <m/>
    <s v="RF 193398"/>
    <m/>
    <m/>
    <m/>
    <s v="Factura"/>
    <s v="002-011-000193398"/>
    <d v="2019-08-21T00:00:00"/>
    <s v="ANA CRISTINA LINCANGO TENORIO"/>
    <s v="Cerrado"/>
    <d v="2019-08-28T17:00:07"/>
    <d v="2019-08-28T00:00:00"/>
    <m/>
    <m/>
    <n v="1011000014380"/>
    <s v="TELCONET - Quito"/>
    <m/>
  </r>
  <r>
    <s v="mega-nvela-i"/>
    <s v="Activo"/>
    <m/>
    <n v="1791287541001"/>
    <m/>
    <m/>
    <x v="0"/>
    <m/>
    <n v="14464642"/>
    <n v="14697391"/>
    <s v="Pago"/>
    <s v="001-007-0264355"/>
    <n v="1708.38"/>
    <s v="RETENCION FUENTE 1%"/>
    <n v="1011000014389"/>
    <m/>
    <s v="RF 193395"/>
    <m/>
    <m/>
    <m/>
    <s v="Factura"/>
    <s v="002-011-000193395"/>
    <d v="2019-08-21T00:00:00"/>
    <s v="ANA CRISTINA LINCANGO TENORIO"/>
    <s v="Cerrado"/>
    <d v="2019-08-28T16:49:51"/>
    <d v="2019-08-28T00:00:00"/>
    <m/>
    <m/>
    <n v="1011000014389"/>
    <s v="TELCONET - Quito"/>
    <m/>
  </r>
  <r>
    <s v="mega-nvela-i"/>
    <s v="Activo"/>
    <m/>
    <n v="1791287541001"/>
    <m/>
    <m/>
    <x v="0"/>
    <m/>
    <n v="14464642"/>
    <n v="14697392"/>
    <s v="Pago"/>
    <s v="001-007-0264355"/>
    <n v="2050.06"/>
    <s v="RETENCION IVA 10%"/>
    <n v="1011000014389"/>
    <m/>
    <s v="IVA 193395"/>
    <m/>
    <m/>
    <m/>
    <s v="Factura"/>
    <s v="002-011-000193395"/>
    <d v="2019-08-21T00:00:00"/>
    <s v="ANA CRISTINA LINCANGO TENORIO"/>
    <s v="Cerrado"/>
    <d v="2019-08-28T16:49:51"/>
    <d v="2019-08-28T00:00:00"/>
    <m/>
    <m/>
    <n v="1011000014389"/>
    <s v="TELCONET - Quito"/>
    <m/>
  </r>
  <r>
    <s v="mega-nvela-i"/>
    <s v="Activo"/>
    <m/>
    <n v="1791287541001"/>
    <m/>
    <m/>
    <x v="0"/>
    <m/>
    <n v="14464634"/>
    <n v="14697361"/>
    <s v="Pago"/>
    <s v="001-007-0264353"/>
    <n v="85.73"/>
    <s v="RETENCION FUENTE 2%"/>
    <n v="1011000014386"/>
    <m/>
    <s v="RF 193408"/>
    <m/>
    <m/>
    <m/>
    <s v="Factura"/>
    <s v="002-011-000193408"/>
    <d v="2019-08-23T00:00:00"/>
    <s v="ANA CRISTINA LINCANGO TENORIO"/>
    <s v="Cerrado"/>
    <d v="2019-08-28T16:47:04"/>
    <d v="2019-08-28T00:00:00"/>
    <m/>
    <m/>
    <n v="1011000014386"/>
    <s v="TELCONET - Quito"/>
    <m/>
  </r>
  <r>
    <s v="mega-nvela-i"/>
    <s v="Activo"/>
    <m/>
    <n v="1791287541001"/>
    <m/>
    <m/>
    <x v="0"/>
    <m/>
    <n v="14464634"/>
    <n v="14697362"/>
    <s v="Pago"/>
    <s v="001-007-0264353"/>
    <n v="102.88"/>
    <s v="RETENCION IVA 20%"/>
    <n v="1011000014386"/>
    <m/>
    <s v="IVA 193408"/>
    <m/>
    <m/>
    <m/>
    <s v="Factura"/>
    <s v="002-011-000193408"/>
    <d v="2019-08-23T00:00:00"/>
    <s v="ANA CRISTINA LINCANGO TENORIO"/>
    <s v="Cerrado"/>
    <d v="2019-08-28T16:47:04"/>
    <d v="2019-08-28T00:00:00"/>
    <m/>
    <m/>
    <n v="1011000014386"/>
    <s v="TELCONET - Quito"/>
    <m/>
  </r>
  <r>
    <s v="mega-nvela-i"/>
    <s v="Activo"/>
    <m/>
    <n v="1791287541001"/>
    <m/>
    <m/>
    <x v="0"/>
    <m/>
    <n v="14464603"/>
    <n v="14697348"/>
    <s v="Pago"/>
    <s v="001-007-0264351"/>
    <n v="346.5"/>
    <s v="RETENCION FUENTE 2%"/>
    <n v="1011000014387"/>
    <m/>
    <s v="RF 193409"/>
    <m/>
    <m/>
    <m/>
    <s v="Factura"/>
    <s v="002-011-000193409"/>
    <d v="2019-08-23T00:00:00"/>
    <s v="ANA CRISTINA LINCANGO TENORIO"/>
    <s v="Cerrado"/>
    <d v="2019-08-28T16:45:34"/>
    <d v="2019-08-28T00:00:00"/>
    <m/>
    <m/>
    <n v="1011000014387"/>
    <s v="TELCONET - Quito"/>
    <m/>
  </r>
  <r>
    <s v="mega-nvela-i"/>
    <s v="Activo"/>
    <m/>
    <n v="1791287541001"/>
    <m/>
    <m/>
    <x v="0"/>
    <m/>
    <n v="14464603"/>
    <n v="14697349"/>
    <s v="Pago"/>
    <s v="001-007-0264351"/>
    <n v="415.8"/>
    <s v="RETENCION IVA 20%"/>
    <n v="1011000014387"/>
    <m/>
    <s v="IVA 193409"/>
    <m/>
    <m/>
    <m/>
    <s v="Factura"/>
    <s v="002-011-000193409"/>
    <d v="2019-08-23T00:00:00"/>
    <s v="ANA CRISTINA LINCANGO TENORIO"/>
    <s v="Cerrado"/>
    <d v="2019-08-28T16:45:34"/>
    <d v="2019-08-28T00:00:00"/>
    <m/>
    <m/>
    <n v="1011000014387"/>
    <s v="TELCONET - Quito"/>
    <m/>
  </r>
  <r>
    <s v="mega-nvela-i"/>
    <s v="Activo"/>
    <m/>
    <n v="1791287541001"/>
    <m/>
    <m/>
    <x v="0"/>
    <m/>
    <n v="14464599"/>
    <n v="14697344"/>
    <s v="Pago"/>
    <s v="001-007-0264350"/>
    <n v="3340.8"/>
    <s v="RETENCION IVA 20%"/>
    <n v="1011000014384"/>
    <m/>
    <s v="IVA 193406"/>
    <m/>
    <m/>
    <m/>
    <s v="Factura"/>
    <s v="002-011-000193406"/>
    <d v="2019-08-23T00:00:00"/>
    <s v="ANA CRISTINA LINCANGO TENORIO"/>
    <s v="Cerrado"/>
    <d v="2019-08-28T16:43:52"/>
    <d v="2019-08-28T00:00:00"/>
    <m/>
    <m/>
    <n v="1011000014384"/>
    <s v="TELCONET - Quito"/>
    <m/>
  </r>
  <r>
    <s v="mega-nvela-i"/>
    <s v="Activo"/>
    <m/>
    <n v="1791287541001"/>
    <m/>
    <m/>
    <x v="0"/>
    <m/>
    <n v="14464599"/>
    <n v="14697323"/>
    <s v="Pago"/>
    <s v="001-007-0264350"/>
    <n v="11136"/>
    <s v="RETENCION FUENTE 8%"/>
    <n v="1011000014384"/>
    <m/>
    <s v="RF 193406"/>
    <m/>
    <m/>
    <m/>
    <s v="Factura"/>
    <s v="002-011-000193406"/>
    <d v="2019-08-23T00:00:00"/>
    <s v="ANA CRISTINA LINCANGO TENORIO"/>
    <s v="Cerrado"/>
    <d v="2019-08-28T16:43:52"/>
    <d v="2019-08-28T00:00:00"/>
    <m/>
    <m/>
    <n v="1011000014384"/>
    <s v="TELCONET - Quito"/>
    <m/>
  </r>
  <r>
    <s v="mega-nvela-i"/>
    <s v="Activo"/>
    <m/>
    <n v="1791287541001"/>
    <m/>
    <m/>
    <x v="0"/>
    <m/>
    <n v="14464593"/>
    <n v="14697314"/>
    <s v="Pago"/>
    <s v="001-007-0264348"/>
    <n v="8534.4"/>
    <s v="RETENCION FUENTE 2%"/>
    <n v="1011000014382"/>
    <m/>
    <s v="RF 193397"/>
    <m/>
    <m/>
    <m/>
    <s v="Factura"/>
    <s v="002-011-000193397"/>
    <d v="2019-08-21T00:00:00"/>
    <s v="ANA CRISTINA LINCANGO TENORIO"/>
    <s v="Cerrado"/>
    <d v="2019-08-28T16:42:41"/>
    <d v="2019-08-28T00:00:00"/>
    <m/>
    <m/>
    <n v="1011000014382"/>
    <s v="TELCONET - Quito"/>
    <m/>
  </r>
  <r>
    <s v="mega-nvela-i"/>
    <s v="Activo"/>
    <m/>
    <n v="1791287541001"/>
    <m/>
    <m/>
    <x v="0"/>
    <m/>
    <n v="14464593"/>
    <n v="14697315"/>
    <s v="Pago"/>
    <s v="001-007-0264348"/>
    <n v="10241.280000000001"/>
    <s v="RETENCION IVA 20%"/>
    <n v="1011000014382"/>
    <m/>
    <s v="IVA 193397"/>
    <m/>
    <m/>
    <m/>
    <s v="Factura"/>
    <s v="002-011-000193397"/>
    <d v="2019-08-21T00:00:00"/>
    <s v="ANA CRISTINA LINCANGO TENORIO"/>
    <s v="Cerrado"/>
    <d v="2019-08-28T16:42:41"/>
    <d v="2019-08-28T00:00:00"/>
    <m/>
    <m/>
    <n v="1011000014382"/>
    <s v="TELCONET - Quito"/>
    <m/>
  </r>
  <r>
    <s v="mega-nvela-i"/>
    <s v="Activo"/>
    <m/>
    <n v="1791287541001"/>
    <m/>
    <m/>
    <x v="0"/>
    <m/>
    <n v="14464587"/>
    <n v="14697307"/>
    <s v="Pago"/>
    <s v="001-007-0264346"/>
    <n v="5.4"/>
    <s v="RETENCION IVA 20%"/>
    <n v="1011000014383"/>
    <m/>
    <s v="IVA 193405"/>
    <m/>
    <m/>
    <m/>
    <s v="Factura"/>
    <s v="002-011-000193405"/>
    <d v="2019-08-23T00:00:00"/>
    <s v="ANA CRISTINA LINCANGO TENORIO"/>
    <s v="Cerrado"/>
    <d v="2019-08-28T16:41:15"/>
    <d v="2019-08-28T00:00:00"/>
    <m/>
    <m/>
    <n v="1011000014383"/>
    <s v="TELCONET - Quito"/>
    <m/>
  </r>
  <r>
    <s v="mega-nvela-i"/>
    <s v="Activo"/>
    <m/>
    <n v="1791287541001"/>
    <m/>
    <m/>
    <x v="0"/>
    <m/>
    <n v="14464587"/>
    <n v="14697306"/>
    <s v="Pago"/>
    <s v="001-007-0264346"/>
    <n v="4.5"/>
    <s v="RETENCION FUENTE 2%"/>
    <n v="1011000014383"/>
    <m/>
    <s v="RF 193405"/>
    <m/>
    <m/>
    <m/>
    <s v="Factura"/>
    <s v="002-011-000193405"/>
    <d v="2019-08-23T00:00:00"/>
    <s v="ANA CRISTINA LINCANGO TENORIO"/>
    <s v="Cerrado"/>
    <d v="2019-08-28T16:41:15"/>
    <d v="2019-08-28T00:00:00"/>
    <m/>
    <m/>
    <n v="1011000014383"/>
    <s v="TELCONET - Quito"/>
    <m/>
  </r>
  <r>
    <s v="mega-nvela-i"/>
    <s v="Activo"/>
    <m/>
    <n v="1791287541001"/>
    <m/>
    <m/>
    <x v="0"/>
    <m/>
    <n v="14464505"/>
    <n v="14697223"/>
    <s v="Pago"/>
    <s v="001-007-0264344"/>
    <n v="40.479999999999997"/>
    <s v="RETENCION FUENTE 2%"/>
    <n v="1011000014385"/>
    <m/>
    <s v="RF 193407"/>
    <m/>
    <m/>
    <m/>
    <s v="Factura"/>
    <s v="002-011-000193407"/>
    <d v="2019-08-23T00:00:00"/>
    <s v="ANA CRISTINA LINCANGO TENORIO"/>
    <s v="Cerrado"/>
    <d v="2019-08-28T16:39:25"/>
    <d v="2019-08-28T00:00:00"/>
    <m/>
    <m/>
    <n v="1011000014385"/>
    <s v="TELCONET - Quito"/>
    <m/>
  </r>
  <r>
    <s v="mega-nvela-i"/>
    <s v="Activo"/>
    <m/>
    <n v="1791287541001"/>
    <m/>
    <m/>
    <x v="0"/>
    <m/>
    <n v="14464505"/>
    <n v="14697244"/>
    <s v="Pago"/>
    <s v="001-007-0264344"/>
    <n v="48.58"/>
    <s v="RETENCION IVA 20%"/>
    <n v="1011000014385"/>
    <m/>
    <s v="IVA 193407"/>
    <m/>
    <m/>
    <m/>
    <s v="Factura"/>
    <s v="002-011-000193407"/>
    <d v="2019-08-23T00:00:00"/>
    <s v="ANA CRISTINA LINCANGO TENORIO"/>
    <s v="Cerrado"/>
    <d v="2019-08-28T16:39:25"/>
    <d v="2019-08-28T00:00:00"/>
    <m/>
    <m/>
    <n v="1011000014385"/>
    <s v="TELCONET - Quito"/>
    <m/>
  </r>
  <r>
    <s v="mega-nvela-i"/>
    <s v="Activo"/>
    <m/>
    <n v="1791287541001"/>
    <m/>
    <m/>
    <x v="0"/>
    <m/>
    <n v="14464494"/>
    <n v="14697211"/>
    <s v="Pago"/>
    <s v="001-007-0264342"/>
    <n v="4773.6000000000004"/>
    <s v="RETENCION FUENTE 2%"/>
    <n v="1011000014381"/>
    <m/>
    <s v="IVA 193396"/>
    <m/>
    <m/>
    <m/>
    <s v="Factura"/>
    <s v="002-011-000193396"/>
    <d v="2019-08-21T00:00:00"/>
    <s v="ANA CRISTINA LINCANGO TENORIO"/>
    <s v="Cerrado"/>
    <d v="2019-08-28T16:35:30"/>
    <d v="2019-08-28T00:00:00"/>
    <m/>
    <m/>
    <n v="1011000014381"/>
    <s v="TELCONET - Quito"/>
    <m/>
  </r>
  <r>
    <s v="mega-nvela-i"/>
    <s v="Activo"/>
    <m/>
    <n v="1791287541001"/>
    <m/>
    <m/>
    <x v="0"/>
    <m/>
    <n v="14464494"/>
    <n v="14697210"/>
    <s v="Pago"/>
    <s v="001-007-0264342"/>
    <n v="5728.32"/>
    <s v="RETENCION IVA 20%"/>
    <n v="1011000014381"/>
    <m/>
    <s v="IVA 193396"/>
    <m/>
    <m/>
    <m/>
    <s v="Factura"/>
    <s v="002-011-000193396"/>
    <d v="2019-08-21T00:00:00"/>
    <s v="ANA CRISTINA LINCANGO TENORIO"/>
    <s v="Cerrado"/>
    <d v="2019-08-28T16:35:30"/>
    <d v="2019-08-28T00:00:00"/>
    <m/>
    <m/>
    <n v="1011000014381"/>
    <s v="TELCONET - Quito"/>
    <m/>
  </r>
  <r>
    <s v="megadatos"/>
    <s v="Activo"/>
    <m/>
    <n v="1791287541001"/>
    <m/>
    <m/>
    <x v="0"/>
    <m/>
    <n v="14425264"/>
    <n v="14657235"/>
    <s v="Pago"/>
    <s v="001-007-0263676"/>
    <n v="17.64"/>
    <s v="RETENCION IVA 20%"/>
    <n v="1011000014332"/>
    <m/>
    <s v="IVA 193095"/>
    <m/>
    <m/>
    <m/>
    <s v="Factura"/>
    <s v="002-011-000193095"/>
    <d v="2019-08-08T00:00:00"/>
    <s v="ANA CRISTINA LINCANGO TENORIO"/>
    <s v="Cerrado"/>
    <d v="2019-08-22T16:51:01"/>
    <d v="2019-08-22T00:00:00"/>
    <m/>
    <m/>
    <n v="1011000014332"/>
    <s v="TELCONET - Quito"/>
    <m/>
  </r>
  <r>
    <s v="megadatos"/>
    <s v="Activo"/>
    <m/>
    <n v="1791287541001"/>
    <m/>
    <m/>
    <x v="0"/>
    <m/>
    <n v="14425264"/>
    <n v="14657234"/>
    <s v="Pago"/>
    <s v="001-007-0263676"/>
    <n v="58.8"/>
    <s v="RETENCION FUENTE 8%"/>
    <n v="1011000014332"/>
    <m/>
    <s v="RF 193095"/>
    <m/>
    <m/>
    <m/>
    <s v="Factura"/>
    <s v="002-011-000193095"/>
    <d v="2019-08-08T00:00:00"/>
    <s v="ANA CRISTINA LINCANGO TENORIO"/>
    <s v="Cerrado"/>
    <d v="2019-08-22T16:51:01"/>
    <d v="2019-08-22T00:00:00"/>
    <m/>
    <m/>
    <n v="1011000014332"/>
    <s v="TELCONET - Quito"/>
    <m/>
  </r>
  <r>
    <s v="megadatos"/>
    <s v="Activo"/>
    <m/>
    <n v="1791287541001"/>
    <m/>
    <m/>
    <x v="0"/>
    <m/>
    <n v="14425263"/>
    <n v="14657233"/>
    <s v="Pago"/>
    <s v="001-007-0263675"/>
    <n v="93.24"/>
    <s v="RETENCION IVA 20%"/>
    <n v="1011000014333"/>
    <m/>
    <s v="IVA 193096"/>
    <m/>
    <m/>
    <m/>
    <s v="Factura"/>
    <s v="002-011-000193096"/>
    <d v="2019-08-08T00:00:00"/>
    <s v="ANA CRISTINA LINCANGO TENORIO"/>
    <s v="Cerrado"/>
    <d v="2019-08-22T16:49:58"/>
    <d v="2019-08-22T00:00:00"/>
    <m/>
    <m/>
    <n v="1011000014333"/>
    <s v="TELCONET - Quito"/>
    <m/>
  </r>
  <r>
    <s v="megadatos"/>
    <s v="Activo"/>
    <m/>
    <n v="1791287541001"/>
    <m/>
    <m/>
    <x v="0"/>
    <m/>
    <n v="14425263"/>
    <n v="14657232"/>
    <s v="Pago"/>
    <s v="001-007-0263675"/>
    <n v="310.8"/>
    <s v="RETENCION FUENTE 8%"/>
    <n v="1011000014333"/>
    <m/>
    <s v="RF 193096"/>
    <m/>
    <m/>
    <m/>
    <s v="Factura"/>
    <s v="002-011-000193096"/>
    <d v="2019-08-08T00:00:00"/>
    <s v="ANA CRISTINA LINCANGO TENORIO"/>
    <s v="Cerrado"/>
    <d v="2019-08-22T16:49:58"/>
    <d v="2019-08-22T00:00:00"/>
    <m/>
    <m/>
    <n v="1011000014333"/>
    <s v="TELCONET - Quito"/>
    <m/>
  </r>
  <r>
    <s v="mega-nvela-i"/>
    <s v="Activo"/>
    <m/>
    <n v="1791287541001"/>
    <m/>
    <m/>
    <x v="0"/>
    <m/>
    <n v="14375780"/>
    <n v="14606863"/>
    <s v="Pago"/>
    <s v="001-007-0262972"/>
    <n v="400"/>
    <s v="CHEQUE"/>
    <n v="1030"/>
    <m/>
    <s v="PAGO FACTURA  193107  EGRESO"/>
    <s v="BANCO DEL AUSTRO"/>
    <s v="CORRIENTE"/>
    <s v="BANCO MACHALA Cta, Cte, 1070032305"/>
    <s v="Factura"/>
    <s v="002-011-000193107"/>
    <d v="2019-08-10T00:00:00"/>
    <s v="ANA CRISTINA LINCANGO TENORIO"/>
    <s v="Cerrado"/>
    <d v="2019-08-19T09:19:42"/>
    <m/>
    <d v="2019-08-19T00:00:00"/>
    <m/>
    <n v="56202872"/>
    <s v="TELCONET - Quito"/>
    <m/>
  </r>
  <r>
    <s v="mega-nvela-i"/>
    <s v="Activo"/>
    <m/>
    <n v="1791287541001"/>
    <m/>
    <m/>
    <x v="0"/>
    <m/>
    <n v="14321761"/>
    <n v="14552673"/>
    <s v="Pago"/>
    <s v="001-007-0262741"/>
    <n v="98898.78"/>
    <s v="CHEQUE"/>
    <n v="1025"/>
    <m/>
    <s v="PAGO FACTURA  193114 EGRESO 30074"/>
    <s v="BANCO DEL AUSTRO"/>
    <s v="CORRIENTE"/>
    <s v="BANCO GUAYAQUIL Cta, Cte, 141145-4"/>
    <s v="Factura"/>
    <s v="002-011-000193114"/>
    <d v="2019-08-10T00:00:00"/>
    <s v="ANA CRISTINA LINCANGO TENORIO"/>
    <s v="Cerrado"/>
    <d v="2019-08-15T17:48:51"/>
    <m/>
    <d v="2019-08-27T00:00:00"/>
    <m/>
    <n v="581719"/>
    <s v="TELCONET - Quito"/>
    <m/>
  </r>
  <r>
    <s v="mega-nvela-i"/>
    <s v="Activo"/>
    <m/>
    <n v="1791287541001"/>
    <m/>
    <m/>
    <x v="0"/>
    <m/>
    <n v="14321761"/>
    <n v="14552672"/>
    <s v="Pago"/>
    <s v="001-007-0262741"/>
    <n v="101101.22"/>
    <s v="CHEQUE"/>
    <n v="1025"/>
    <m/>
    <s v="PAGO FACTURA  193013 EGRESO 30074"/>
    <s v="BANCO DEL AUSTRO"/>
    <s v="CORRIENTE"/>
    <s v="BANCO GUAYAQUIL Cta, Cte, 141145-4"/>
    <s v="Factura"/>
    <s v="002-011-000193013"/>
    <d v="2019-08-07T00:00:00"/>
    <s v="ANA CRISTINA LINCANGO TENORIO"/>
    <s v="Cerrado"/>
    <d v="2019-08-15T17:48:50"/>
    <m/>
    <d v="2019-08-27T00:00:00"/>
    <m/>
    <n v="581719"/>
    <s v="TELCONET - Quito"/>
    <m/>
  </r>
  <r>
    <s v="mega-nvela-i"/>
    <s v="Activo"/>
    <m/>
    <n v="1791287541001"/>
    <m/>
    <m/>
    <x v="0"/>
    <m/>
    <n v="14321760"/>
    <n v="14552671"/>
    <s v="Pago"/>
    <s v="001-007-0262740"/>
    <n v="54301.22"/>
    <s v="CHEQUE"/>
    <n v="1029"/>
    <m/>
    <s v="PAGO FACTURA  193114 EGRESO 30078"/>
    <s v="BANCO DEL AUSTRO"/>
    <s v="CORRIENTE"/>
    <s v="BANCO GUAYAQUIL Cta, Cte, 141145-4"/>
    <s v="Factura"/>
    <s v="002-011-000193114"/>
    <d v="2019-08-10T00:00:00"/>
    <s v="ANA CRISTINA LINCANGO TENORIO"/>
    <s v="Cerrado"/>
    <d v="2019-08-15T17:47:22"/>
    <m/>
    <d v="2019-08-22T00:00:00"/>
    <m/>
    <n v="290085"/>
    <s v="TELCONET - Quito"/>
    <m/>
  </r>
  <r>
    <s v="mega-nvela-i"/>
    <s v="Activo"/>
    <m/>
    <n v="1791287541001"/>
    <m/>
    <m/>
    <x v="0"/>
    <m/>
    <n v="14321760"/>
    <n v="14552670"/>
    <s v="Pago"/>
    <s v="001-007-0262740"/>
    <n v="145698.78"/>
    <s v="CHEQUE"/>
    <n v="1029"/>
    <m/>
    <s v="PAGO FACTURA  193107 EGRESP 30078"/>
    <s v="BANCO DEL AUSTRO"/>
    <s v="CORRIENTE"/>
    <s v="BANCO GUAYAQUIL Cta, Cte, 141145-4"/>
    <s v="Factura"/>
    <s v="002-011-000193107"/>
    <d v="2019-08-10T00:00:00"/>
    <s v="ANA CRISTINA LINCANGO TENORIO"/>
    <s v="Cerrado"/>
    <d v="2019-08-15T17:47:22"/>
    <m/>
    <d v="2019-08-22T00:00:00"/>
    <m/>
    <n v="290085"/>
    <s v="TELCONET - Quito"/>
    <m/>
  </r>
  <r>
    <s v="mega-nvela-i"/>
    <s v="Activo"/>
    <m/>
    <n v="1791287541001"/>
    <m/>
    <m/>
    <x v="0"/>
    <m/>
    <n v="14321409"/>
    <n v="14552297"/>
    <s v="Pago"/>
    <s v="001-007-0262702"/>
    <n v="80506.820000000007"/>
    <s v="CHEQUE"/>
    <n v="1030"/>
    <m/>
    <s v="PAGO FACTURA  193107 EGRESO 30079"/>
    <s v="BANCO DEL AUSTRO"/>
    <s v="CORRIENTE"/>
    <s v="BANCO MACHALA Cta, Cte, 1070032305"/>
    <s v="Factura"/>
    <s v="002-011-000193107"/>
    <d v="2019-08-10T00:00:00"/>
    <s v="ANA CRISTINA LINCANGO TENORIO"/>
    <s v="Cerrado"/>
    <d v="2019-08-15T17:10:43"/>
    <m/>
    <d v="2019-08-19T00:00:00"/>
    <m/>
    <n v="56202872"/>
    <s v="TELCONET - Quito"/>
    <m/>
  </r>
  <r>
    <s v="mega-nvela-i"/>
    <s v="Activo"/>
    <m/>
    <n v="1791287541001"/>
    <m/>
    <m/>
    <x v="0"/>
    <m/>
    <n v="14321409"/>
    <n v="14552295"/>
    <s v="Pago"/>
    <s v="001-007-0262702"/>
    <n v="19529.400000000001"/>
    <s v="CHEQUE"/>
    <n v="1030"/>
    <m/>
    <s v="PAGO FACTURA  193113 EGRESO 30079"/>
    <s v="BANCO DEL AUSTRO"/>
    <s v="CORRIENTE"/>
    <s v="BANCO MACHALA Cta, Cte, 1070032305"/>
    <s v="Factura"/>
    <s v="002-011-000193113"/>
    <d v="2019-08-10T00:00:00"/>
    <s v="ANA CRISTINA LINCANGO TENORIO"/>
    <s v="Cerrado"/>
    <d v="2019-08-15T17:10:42"/>
    <m/>
    <d v="2019-08-19T00:00:00"/>
    <m/>
    <n v="56202872"/>
    <s v="TELCONET - Quito"/>
    <m/>
  </r>
  <r>
    <s v="mega-nvela-i"/>
    <s v="Activo"/>
    <m/>
    <n v="1791287541001"/>
    <m/>
    <m/>
    <x v="0"/>
    <m/>
    <n v="14321409"/>
    <n v="14552296"/>
    <s v="Pago"/>
    <s v="001-007-0262702"/>
    <n v="27518.7"/>
    <s v="CHEQUE"/>
    <n v="1030"/>
    <m/>
    <s v="PAGO FACTURA  193110 EGRESO 30079"/>
    <s v="BANCO DEL AUSTRO"/>
    <s v="CORRIENTE"/>
    <s v="BANCO MACHALA Cta, Cte, 1070032305"/>
    <s v="Factura"/>
    <s v="002-011-000193110"/>
    <d v="2019-08-10T00:00:00"/>
    <s v="ANA CRISTINA LINCANGO TENORIO"/>
    <s v="Cerrado"/>
    <d v="2019-08-15T17:10:42"/>
    <m/>
    <d v="2019-08-19T00:00:00"/>
    <m/>
    <n v="56202872"/>
    <s v="TELCONET - Quito"/>
    <m/>
  </r>
  <r>
    <s v="mega-nvela-i"/>
    <s v="Activo"/>
    <m/>
    <n v="1791287541001"/>
    <m/>
    <m/>
    <x v="0"/>
    <m/>
    <n v="14321409"/>
    <n v="14552292"/>
    <s v="Pago"/>
    <s v="001-007-0262702"/>
    <n v="4118.93"/>
    <s v="CHEQUE"/>
    <n v="1030"/>
    <m/>
    <s v="PAGO FACTURA  193111 EGRESO 30079"/>
    <s v="BANCO DEL AUSTRO"/>
    <s v="CORRIENTE"/>
    <s v="BANCO MACHALA Cta, Cte, 1070032305"/>
    <s v="Factura"/>
    <s v="002-011-000193111"/>
    <d v="2019-08-10T00:00:00"/>
    <s v="ANA CRISTINA LINCANGO TENORIO"/>
    <s v="Cerrado"/>
    <d v="2019-08-15T17:10:41"/>
    <m/>
    <d v="2019-08-19T00:00:00"/>
    <m/>
    <n v="56202872"/>
    <s v="TELCONET - Quito"/>
    <m/>
  </r>
  <r>
    <s v="mega-nvela-i"/>
    <s v="Activo"/>
    <m/>
    <n v="1791287541001"/>
    <m/>
    <m/>
    <x v="0"/>
    <m/>
    <n v="14321409"/>
    <n v="14552293"/>
    <s v="Pago"/>
    <s v="001-007-0262702"/>
    <n v="13493.04"/>
    <s v="CHEQUE"/>
    <n v="1030"/>
    <m/>
    <s v="PAGO FACTURA  193008 EGRESO 30079"/>
    <s v="BANCO DEL AUSTRO"/>
    <s v="CORRIENTE"/>
    <s v="BANCO MACHALA Cta, Cte, 1070032305"/>
    <s v="Factura"/>
    <s v="002-011-000193108"/>
    <d v="2019-08-10T00:00:00"/>
    <s v="ANA CRISTINA LINCANGO TENORIO"/>
    <s v="Cerrado"/>
    <d v="2019-08-15T17:10:41"/>
    <m/>
    <d v="2019-08-19T00:00:00"/>
    <m/>
    <n v="56202872"/>
    <s v="TELCONET - Quito"/>
    <m/>
  </r>
  <r>
    <s v="mega-nvela-i"/>
    <s v="Activo"/>
    <m/>
    <n v="1791287541001"/>
    <m/>
    <m/>
    <x v="0"/>
    <m/>
    <n v="14321409"/>
    <n v="14552291"/>
    <s v="Pago"/>
    <s v="001-007-0262702"/>
    <n v="3550.8"/>
    <s v="CHEQUE"/>
    <n v="1030"/>
    <m/>
    <s v="PAGO FACTURA  193109 EGRESO 30079"/>
    <s v="BANCO DEL AUSTRO"/>
    <s v="CORRIENTE"/>
    <s v="BANCO MACHALA Cta, Cte, 1070032305"/>
    <s v="Factura"/>
    <s v="002-011-000193109"/>
    <d v="2019-08-10T00:00:00"/>
    <s v="ANA CRISTINA LINCANGO TENORIO"/>
    <s v="Cerrado"/>
    <d v="2019-08-15T17:10:40"/>
    <m/>
    <d v="2019-08-19T00:00:00"/>
    <m/>
    <n v="56202872"/>
    <s v="TELCONET - Quito"/>
    <m/>
  </r>
  <r>
    <s v="mega-nvela-i"/>
    <s v="Activo"/>
    <m/>
    <n v="1791287541001"/>
    <m/>
    <m/>
    <x v="0"/>
    <m/>
    <n v="14321409"/>
    <n v="14552290"/>
    <s v="Pago"/>
    <s v="001-007-0262702"/>
    <n v="2399.48"/>
    <s v="CHEQUE"/>
    <n v="1030"/>
    <m/>
    <s v="PAGO FACTURA  193016 EGRESO 30079"/>
    <s v="BANCO DEL AUSTRO"/>
    <s v="CORRIENTE"/>
    <s v="BANCO MACHALA Cta, Cte, 1070032305"/>
    <s v="Factura"/>
    <s v="002-011-000193016"/>
    <d v="2019-08-07T00:00:00"/>
    <s v="ANA CRISTINA LINCANGO TENORIO"/>
    <s v="Cerrado"/>
    <d v="2019-08-15T17:10:40"/>
    <m/>
    <d v="2019-08-19T00:00:00"/>
    <m/>
    <n v="56202872"/>
    <s v="TELCONET - Quito"/>
    <m/>
  </r>
  <r>
    <s v="mega-nvela-i"/>
    <s v="Activo"/>
    <m/>
    <n v="1791287541001"/>
    <m/>
    <m/>
    <x v="0"/>
    <m/>
    <n v="14321409"/>
    <n v="14552289"/>
    <s v="Pago"/>
    <s v="001-007-0262702"/>
    <n v="1691.36"/>
    <s v="CHEQUE"/>
    <n v="1030"/>
    <m/>
    <s v="PAGO FACTURA  193013 EGRESO 30079"/>
    <s v="BANCO DEL AUSTRO"/>
    <s v="CORRIENTE"/>
    <s v="BANCO MACHALA Cta, Cte, 1070032305"/>
    <s v="Factura"/>
    <s v="002-011-000193112"/>
    <d v="2019-08-10T00:00:00"/>
    <s v="ANA CRISTINA LINCANGO TENORIO"/>
    <s v="Cerrado"/>
    <d v="2019-08-15T17:10:39"/>
    <m/>
    <d v="2019-08-19T00:00:00"/>
    <m/>
    <n v="56202872"/>
    <s v="TELCONET - Quito"/>
    <m/>
  </r>
  <r>
    <s v="mega-nvela-i"/>
    <s v="Activo"/>
    <m/>
    <n v="1791287541001"/>
    <m/>
    <m/>
    <x v="0"/>
    <m/>
    <n v="14321310"/>
    <n v="14552188"/>
    <s v="Pago"/>
    <s v="001-007-0262693"/>
    <n v="200000"/>
    <s v="CHEQUE"/>
    <n v="1027"/>
    <m/>
    <s v="PAGO FACTURA  193013 EGRESO 30076"/>
    <s v="BANCO DEL AUSTRO"/>
    <s v="CORRIENTE"/>
    <s v="BANCO MACHALA Cta, Cte, 1070032305"/>
    <s v="Factura"/>
    <s v="002-011-000193114"/>
    <d v="2019-08-10T00:00:00"/>
    <s v="ANA CRISTINA LINCANGO TENORIO"/>
    <s v="Cerrado"/>
    <d v="2019-08-15T16:57:48"/>
    <m/>
    <d v="2019-08-16T00:00:00"/>
    <m/>
    <n v="56202877"/>
    <s v="TELCONET - Quito"/>
    <m/>
  </r>
  <r>
    <s v="mega-nvela-i"/>
    <s v="Activo"/>
    <m/>
    <n v="1791287541001"/>
    <m/>
    <m/>
    <x v="0"/>
    <m/>
    <n v="14321310"/>
    <n v="14552189"/>
    <s v="Pago"/>
    <s v="001-007-0262693"/>
    <n v="200000"/>
    <s v="CHEQUE"/>
    <n v="1028"/>
    <m/>
    <s v="PAGO FACTURA  193013 EGRESO 30077"/>
    <s v="BANCO DEL AUSTRO"/>
    <s v="CORRIENTE"/>
    <s v="BANCO MACHALA Cta, Cte, 1070032305"/>
    <s v="Factura"/>
    <s v="002-011-000193114"/>
    <d v="2019-08-10T00:00:00"/>
    <s v="ANA CRISTINA LINCANGO TENORIO"/>
    <s v="Cerrado"/>
    <d v="2019-08-15T16:57:48"/>
    <m/>
    <d v="2019-08-16T00:00:00"/>
    <m/>
    <n v="56202877"/>
    <s v="TELCONET - Quito"/>
    <m/>
  </r>
  <r>
    <s v="mega-nvela-i"/>
    <s v="Activo"/>
    <m/>
    <n v="1791287541001"/>
    <m/>
    <m/>
    <x v="0"/>
    <m/>
    <n v="14321310"/>
    <n v="14552187"/>
    <s v="Pago"/>
    <s v="001-007-0262693"/>
    <n v="200000"/>
    <s v="CHEQUE"/>
    <n v="1026"/>
    <m/>
    <s v="PAGO FACTURA  193013 EGRESO 30075"/>
    <s v="BANCO DEL AUSTRO"/>
    <s v="CORRIENTE"/>
    <s v="BANCO MACHALA Cta, Cte, 1070032305"/>
    <s v="Factura"/>
    <s v="002-011-000193114"/>
    <d v="2019-08-10T00:00:00"/>
    <s v="ANA CRISTINA LINCANGO TENORIO"/>
    <s v="Cerrado"/>
    <d v="2019-08-15T16:57:48"/>
    <m/>
    <d v="2019-08-16T00:00:00"/>
    <m/>
    <n v="56202877"/>
    <s v="TELCONET - Quito"/>
    <m/>
  </r>
  <r>
    <s v="mega-nvela-i"/>
    <s v="Activo"/>
    <m/>
    <n v="1791287541001"/>
    <m/>
    <m/>
    <x v="0"/>
    <m/>
    <n v="14321305"/>
    <n v="14552181"/>
    <s v="Pago"/>
    <s v="001-007-0262691"/>
    <n v="200000"/>
    <s v="CHEQUE"/>
    <n v="1023"/>
    <m/>
    <s v="PAGO FACTURA  193013 EGRESO 30072"/>
    <s v="BANCO DEL AUSTRO"/>
    <s v="CORRIENTE"/>
    <s v="BANCO MACHALA Cta, Cte, 1070032305"/>
    <s v="Factura"/>
    <s v="002-011-000193013"/>
    <d v="2019-08-07T00:00:00"/>
    <s v="ANA CRISTINA LINCANGO TENORIO"/>
    <s v="Cerrado"/>
    <d v="2019-08-15T16:55:05"/>
    <m/>
    <d v="2019-08-19T00:00:00"/>
    <m/>
    <n v="56202871"/>
    <s v="TELCONET - Quito"/>
    <m/>
  </r>
  <r>
    <s v="mega-nvela-i"/>
    <s v="Activo"/>
    <m/>
    <n v="1791287541001"/>
    <m/>
    <m/>
    <x v="0"/>
    <m/>
    <n v="14321305"/>
    <n v="14552182"/>
    <s v="Pago"/>
    <s v="001-007-0262691"/>
    <n v="200000"/>
    <s v="CHEQUE"/>
    <n v="1024"/>
    <m/>
    <s v="PAGO FACTURA  193013 EGRESO 30073"/>
    <s v="BANCO DEL AUSTRO"/>
    <s v="CORRIENTE"/>
    <s v="BANCO DEL AUSTRO Cta, Cte, 409-01322-8"/>
    <s v="Factura"/>
    <s v="002-011-000193013"/>
    <d v="2019-08-07T00:00:00"/>
    <s v="ANA CRISTINA LINCANGO TENORIO"/>
    <s v="Cerrado"/>
    <d v="2019-08-15T16:55:05"/>
    <m/>
    <d v="2019-08-16T00:00:00"/>
    <m/>
    <n v="143866071"/>
    <s v="TELCONET - Quito"/>
    <m/>
  </r>
  <r>
    <s v="mega-nvela-i"/>
    <s v="Activo"/>
    <m/>
    <n v="1791287541001"/>
    <m/>
    <m/>
    <x v="0"/>
    <m/>
    <n v="14321294"/>
    <n v="14552169"/>
    <s v="Pago"/>
    <s v="001-007-0262688"/>
    <n v="200000"/>
    <s v="CHEQUE"/>
    <n v="6548"/>
    <m/>
    <s v="PAGO FACTURA  193013 EGRESO 30070"/>
    <s v="BANCO GUAYAQUIL"/>
    <s v="CORRIENTE"/>
    <s v="BANCO GUAYAQUIL Cta, Cte, 141145-4"/>
    <s v="Factura"/>
    <s v="002-011-000193013"/>
    <d v="2019-08-07T00:00:00"/>
    <s v="ANA CRISTINA LINCANGO TENORIO"/>
    <s v="Cerrado"/>
    <d v="2019-08-15T16:52:20"/>
    <m/>
    <d v="2019-08-15T00:00:00"/>
    <m/>
    <n v="998733"/>
    <s v="TELCONET - Quito"/>
    <m/>
  </r>
  <r>
    <s v="mega-nvela-i"/>
    <s v="Activo"/>
    <m/>
    <n v="1791287541001"/>
    <m/>
    <m/>
    <x v="0"/>
    <m/>
    <n v="14321294"/>
    <n v="14552168"/>
    <s v="Pago"/>
    <s v="001-007-0262688"/>
    <n v="200000"/>
    <s v="CHEQUE"/>
    <n v="6547"/>
    <m/>
    <s v="PAGO FACTURA  193013 EGRESO 30069"/>
    <s v="BANCO GUAYAQUIL"/>
    <s v="CORRIENTE"/>
    <s v="BANCO GUAYAQUIL Cta, Cte, 141145-4"/>
    <s v="Factura"/>
    <s v="002-011-000193013"/>
    <d v="2019-08-07T00:00:00"/>
    <s v="ANA CRISTINA LINCANGO TENORIO"/>
    <s v="Cerrado"/>
    <d v="2019-08-15T16:52:20"/>
    <m/>
    <d v="2019-08-15T00:00:00"/>
    <m/>
    <n v="998733"/>
    <s v="TELCONET - Quito"/>
    <m/>
  </r>
  <r>
    <s v="mega-nvela-i"/>
    <s v="Activo"/>
    <m/>
    <n v="1791287541001"/>
    <m/>
    <m/>
    <x v="0"/>
    <m/>
    <n v="14321294"/>
    <n v="14552167"/>
    <s v="Pago"/>
    <s v="001-007-0262688"/>
    <n v="200000"/>
    <s v="CHEQUE"/>
    <n v="6546"/>
    <m/>
    <s v="PAGO FACTURA  193013 EGRESO 30068"/>
    <s v="BANCO GUAYAQUIL"/>
    <s v="CORRIENTE"/>
    <s v="BANCO GUAYAQUIL Cta, Cte, 155034-9"/>
    <s v="Factura"/>
    <s v="002-011-000193013"/>
    <d v="2019-08-07T00:00:00"/>
    <s v="ANA CRISTINA LINCANGO TENORIO"/>
    <s v="Cerrado"/>
    <d v="2019-08-15T16:52:20"/>
    <m/>
    <d v="2019-08-15T00:00:00"/>
    <m/>
    <n v="819588"/>
    <s v="TELCONET - Quito"/>
    <m/>
  </r>
  <r>
    <s v="mega-nvela-i"/>
    <s v="Activo"/>
    <m/>
    <n v="1791287541001"/>
    <m/>
    <m/>
    <x v="0"/>
    <m/>
    <n v="14321294"/>
    <n v="14552170"/>
    <s v="Pago"/>
    <s v="001-007-0262688"/>
    <n v="200000"/>
    <s v="CHEQUE"/>
    <n v="6549"/>
    <m/>
    <s v="PAGO FACTURA  193013 EGRESO 30071"/>
    <s v="BANCO GUAYAQUIL"/>
    <s v="CORRIENTE"/>
    <s v="BANCO GUAYAQUIL Cta, Cte, 141145-4"/>
    <s v="Factura"/>
    <s v="002-011-000193013"/>
    <d v="2019-08-07T00:00:00"/>
    <s v="ANA CRISTINA LINCANGO TENORIO"/>
    <s v="Cerrado"/>
    <d v="2019-08-15T16:52:20"/>
    <m/>
    <d v="2019-08-15T00:00:00"/>
    <m/>
    <n v="998733"/>
    <s v="TELCONET - Quito"/>
    <m/>
  </r>
  <r>
    <s v="mega-nvela-i"/>
    <s v="Activo"/>
    <m/>
    <n v="1791287541001"/>
    <m/>
    <m/>
    <x v="0"/>
    <m/>
    <n v="14321294"/>
    <n v="14552166"/>
    <s v="Pago"/>
    <s v="001-007-0262688"/>
    <n v="200000"/>
    <s v="CHEQUE"/>
    <n v="6545"/>
    <m/>
    <s v="PAGO FACTURA  193013 EGRESO 30068"/>
    <s v="BANCO GUAYAQUIL"/>
    <s v="CORRIENTE"/>
    <s v="BANCO GUAYAQUIL Cta, Cte, 155034-9"/>
    <s v="Factura"/>
    <s v="002-011-000193013"/>
    <d v="2019-08-07T00:00:00"/>
    <s v="ANA CRISTINA LINCANGO TENORIO"/>
    <s v="Cerrado"/>
    <d v="2019-08-15T16:52:20"/>
    <m/>
    <d v="2019-08-15T00:00:00"/>
    <m/>
    <n v="819588"/>
    <s v="TELCONET - Quito"/>
    <m/>
  </r>
  <r>
    <s v="mega-nvela-i"/>
    <s v="Activo"/>
    <m/>
    <n v="1791287541001"/>
    <m/>
    <m/>
    <x v="0"/>
    <m/>
    <n v="14320735"/>
    <n v="14552105"/>
    <s v="Pago"/>
    <s v="001-007-0262686"/>
    <n v="200000"/>
    <s v="CHEQUE"/>
    <n v="8768"/>
    <m/>
    <s v="PAGO FACTURA  193013 EGRESO 30064"/>
    <s v="BANCO BOLIVARIANO"/>
    <s v="CORRIENTE"/>
    <s v="BANCO BOLIVARIANO Cta, Cte, 527133-3"/>
    <s v="Factura"/>
    <s v="002-011-000193013"/>
    <d v="2019-08-07T00:00:00"/>
    <s v="ANA CRISTINA LINCANGO TENORIO"/>
    <s v="Cerrado"/>
    <d v="2019-08-15T16:50:01"/>
    <m/>
    <d v="2019-08-15T00:00:00"/>
    <m/>
    <n v="510392972"/>
    <s v="TELCONET - Quito"/>
    <m/>
  </r>
  <r>
    <s v="mega-nvela-i"/>
    <s v="Activo"/>
    <m/>
    <n v="1791287541001"/>
    <m/>
    <m/>
    <x v="0"/>
    <m/>
    <n v="14320735"/>
    <n v="14552106"/>
    <s v="Pago"/>
    <s v="001-007-0262686"/>
    <n v="200000"/>
    <s v="CHEQUE"/>
    <n v="8769"/>
    <m/>
    <s v="PAGO FACTURA  193013 EGRESO 30065"/>
    <s v="BANCO BOLIVARIANO"/>
    <s v="CORRIENTE"/>
    <s v="BANCO PRODUBANCO Cta, Cte, 1007766-9"/>
    <s v="Factura"/>
    <s v="002-011-000193013"/>
    <d v="2019-08-07T00:00:00"/>
    <s v="ANA CRISTINA LINCANGO TENORIO"/>
    <s v="Cerrado"/>
    <d v="2019-08-15T16:50:01"/>
    <m/>
    <d v="2019-08-22T00:00:00"/>
    <m/>
    <n v="46162068"/>
    <s v="TELCONET - Quito"/>
    <m/>
  </r>
  <r>
    <s v="mega-nvela-i"/>
    <s v="Activo"/>
    <m/>
    <n v="1791287541001"/>
    <m/>
    <m/>
    <x v="0"/>
    <m/>
    <n v="14320735"/>
    <n v="14552107"/>
    <s v="Pago"/>
    <s v="001-007-0262686"/>
    <n v="200000"/>
    <s v="CHEQUE"/>
    <n v="8770"/>
    <m/>
    <s v="PAGO FACTURA  193013 EGRESO 30066"/>
    <s v="BANCO BOLIVARIANO"/>
    <s v="CORRIENTE"/>
    <s v="BANCO PRODUBANCO Cta, Cte, 1007766-9"/>
    <s v="Factura"/>
    <s v="002-011-000193013"/>
    <d v="2019-08-07T00:00:00"/>
    <s v="ANA CRISTINA LINCANGO TENORIO"/>
    <s v="Cerrado"/>
    <d v="2019-08-15T16:50:01"/>
    <m/>
    <d v="2019-08-20T00:00:00"/>
    <m/>
    <n v="46162065"/>
    <s v="TELCONET - Quito"/>
    <m/>
  </r>
  <r>
    <s v="mega-nvela-i"/>
    <s v="Activo"/>
    <m/>
    <n v="1791287541001"/>
    <m/>
    <m/>
    <x v="0"/>
    <m/>
    <n v="14320730"/>
    <n v="14548736"/>
    <s v="Pago"/>
    <s v="001-007-0262683"/>
    <n v="200000"/>
    <s v="CHEQUE"/>
    <n v="12919"/>
    <m/>
    <s v="PAGO FACTURA  193013 EGRESO 30059"/>
    <s v="BANCO DEL PACIFICO"/>
    <s v="CORRIENTE"/>
    <s v="BANCO DEL PACIFICO Cta, Cte, 327316-4"/>
    <s v="Factura"/>
    <s v="002-011-000193013"/>
    <d v="2019-08-07T00:00:00"/>
    <s v="ANA CRISTINA LINCANGO TENORIO"/>
    <s v="Cerrado"/>
    <d v="2019-08-15T16:47:41"/>
    <m/>
    <d v="2019-08-16T00:00:00"/>
    <m/>
    <n v="2901220"/>
    <s v="TELCONET - Quito"/>
    <m/>
  </r>
  <r>
    <s v="mega-nvela-i"/>
    <s v="Activo"/>
    <m/>
    <n v="1791287541001"/>
    <m/>
    <m/>
    <x v="0"/>
    <m/>
    <n v="14320730"/>
    <n v="14548737"/>
    <s v="Pago"/>
    <s v="001-007-0262683"/>
    <n v="200000"/>
    <s v="CHEQUE"/>
    <n v="12920"/>
    <m/>
    <s v="PAGO FACTURA  193013 EGRESO 30060"/>
    <s v="BANCO DEL PACIFICO"/>
    <s v="CORRIENTE"/>
    <s v="BANCO MACHALA Cta, Cte, 1070032305"/>
    <s v="Factura"/>
    <s v="002-011-000193013"/>
    <d v="2019-08-07T00:00:00"/>
    <s v="ANA CRISTINA LINCANGO TENORIO"/>
    <s v="Cerrado"/>
    <d v="2019-08-15T16:47:41"/>
    <m/>
    <d v="2019-08-19T00:00:00"/>
    <m/>
    <n v="56202873"/>
    <s v="TELCONET - Quito"/>
    <m/>
  </r>
  <r>
    <s v="mega-nvela-i"/>
    <s v="Activo"/>
    <m/>
    <n v="1791287541001"/>
    <m/>
    <m/>
    <x v="0"/>
    <m/>
    <n v="14320730"/>
    <n v="14548740"/>
    <s v="Pago"/>
    <s v="001-007-0262683"/>
    <n v="200000"/>
    <s v="CHEQUE"/>
    <n v="12923"/>
    <m/>
    <s v="PAGO FACTURA  193013 EGRESO 30063"/>
    <s v="BANCO DEL PACIFICO"/>
    <s v="CORRIENTE"/>
    <s v="BANCO PRODUBANCO Cta, Cte, 1007766-9"/>
    <s v="Factura"/>
    <s v="002-011-000193013"/>
    <d v="2019-08-07T00:00:00"/>
    <s v="ANA CRISTINA LINCANGO TENORIO"/>
    <s v="Cerrado"/>
    <d v="2019-08-15T16:47:41"/>
    <m/>
    <d v="2019-08-20T00:00:00"/>
    <m/>
    <n v="46162063"/>
    <s v="TELCONET - Quito"/>
    <m/>
  </r>
  <r>
    <s v="mega-nvela-i"/>
    <s v="Activo"/>
    <m/>
    <n v="1791287541001"/>
    <m/>
    <m/>
    <x v="0"/>
    <m/>
    <n v="14320730"/>
    <n v="14548739"/>
    <s v="Pago"/>
    <s v="001-007-0262683"/>
    <n v="200000"/>
    <s v="CHEQUE"/>
    <n v="12922"/>
    <m/>
    <s v="PAGO FACTURA  193013 EGRESO 30062"/>
    <s v="BANCO DEL PACIFICO"/>
    <s v="CORRIENTE"/>
    <s v="BANCO BOLIVARIANO Cta, Cte, 527133-3"/>
    <s v="Factura"/>
    <s v="002-011-000193013"/>
    <d v="2019-08-07T00:00:00"/>
    <s v="ANA CRISTINA LINCANGO TENORIO"/>
    <s v="Cerrado"/>
    <d v="2019-08-15T16:47:41"/>
    <m/>
    <d v="2019-08-26T00:00:00"/>
    <m/>
    <n v="523441850"/>
    <s v="TELCONET - Quito"/>
    <m/>
  </r>
  <r>
    <s v="mega-nvela-i"/>
    <s v="Activo"/>
    <m/>
    <n v="1791287541001"/>
    <m/>
    <m/>
    <x v="0"/>
    <m/>
    <n v="14320730"/>
    <n v="14548738"/>
    <s v="Pago"/>
    <s v="001-007-0262683"/>
    <n v="200000"/>
    <s v="CHEQUE"/>
    <n v="12921"/>
    <m/>
    <s v="PAGO FACTURA  193013 EGRESO 30061"/>
    <s v="BANCO DEL PACIFICO"/>
    <s v="CORRIENTE"/>
    <s v="BANCO PRODUBANCO Cta, Cte, 1007766-9"/>
    <s v="Factura"/>
    <s v="002-011-000193013"/>
    <d v="2019-08-07T00:00:00"/>
    <s v="ANA CRISTINA LINCANGO TENORIO"/>
    <s v="Cerrado"/>
    <d v="2019-08-15T16:47:41"/>
    <m/>
    <d v="2019-08-20T00:00:00"/>
    <m/>
    <n v="46162063"/>
    <s v="TELCONET - Quito"/>
    <m/>
  </r>
  <r>
    <s v="mega-nvela-i"/>
    <s v="Activo"/>
    <m/>
    <n v="1791287541001"/>
    <m/>
    <m/>
    <x v="0"/>
    <m/>
    <n v="14316057"/>
    <n v="14545862"/>
    <s v="Pago"/>
    <s v="001-007-0262677"/>
    <n v="200000"/>
    <s v="CHEQUE"/>
    <n v="14706"/>
    <m/>
    <s v="PAGO FACTURA  193013 EGRESO 30057"/>
    <s v="BANCO PICHINCHA"/>
    <s v="CORRIENTE"/>
    <s v="BANCO PICHINCHA Cta, Cte, 3190106704"/>
    <s v="Factura"/>
    <s v="002-011-000193013"/>
    <d v="2019-08-07T00:00:00"/>
    <s v="ANA CRISTINA LINCANGO TENORIO"/>
    <s v="Cerrado"/>
    <d v="2019-08-15T16:40:20"/>
    <m/>
    <d v="2019-08-16T00:00:00"/>
    <m/>
    <n v="5577813"/>
    <s v="TELCONET - Quito"/>
    <m/>
  </r>
  <r>
    <s v="mega-nvela-i"/>
    <s v="Activo"/>
    <m/>
    <n v="1791287541001"/>
    <m/>
    <m/>
    <x v="0"/>
    <m/>
    <n v="14316057"/>
    <n v="14545859"/>
    <s v="Pago"/>
    <s v="001-007-0262677"/>
    <n v="200000"/>
    <s v="CHEQUE"/>
    <n v="14703"/>
    <m/>
    <s v="PAGO FACTURA  193013 EGRESO 30054"/>
    <s v="BANCO PICHINCHA"/>
    <s v="CORRIENTE"/>
    <s v="BANCO PRODUBANCO Cta, Cte, 1007766-9"/>
    <s v="Factura"/>
    <s v="002-011-000193013"/>
    <d v="2019-08-07T00:00:00"/>
    <s v="ANA CRISTINA LINCANGO TENORIO"/>
    <s v="Cerrado"/>
    <d v="2019-08-15T16:40:20"/>
    <m/>
    <d v="2019-08-20T00:00:00"/>
    <m/>
    <n v="46162066"/>
    <s v="TELCONET - Quito"/>
    <m/>
  </r>
  <r>
    <s v="mega-nvela-i"/>
    <s v="Activo"/>
    <m/>
    <n v="1791287541001"/>
    <m/>
    <m/>
    <x v="0"/>
    <m/>
    <n v="14316057"/>
    <n v="14545860"/>
    <s v="Pago"/>
    <s v="001-007-0262677"/>
    <n v="200000"/>
    <s v="CHEQUE"/>
    <n v="14704"/>
    <m/>
    <s v="PAGO FACTURA  193013 EGRESO 30055"/>
    <s v="BANCO PICHINCHA"/>
    <s v="CORRIENTE"/>
    <s v="BANCO MACHALA Cta, Cte, 1070032305"/>
    <s v="Factura"/>
    <s v="002-011-000193013"/>
    <d v="2019-08-07T00:00:00"/>
    <s v="ANA CRISTINA LINCANGO TENORIO"/>
    <s v="Cerrado"/>
    <d v="2019-08-15T16:40:20"/>
    <m/>
    <d v="2019-08-30T00:00:00"/>
    <m/>
    <n v="56202909"/>
    <s v="TELCONET - Quito"/>
    <m/>
  </r>
  <r>
    <s v="mega-nvela-i"/>
    <s v="Activo"/>
    <m/>
    <n v="1791287541001"/>
    <m/>
    <m/>
    <x v="0"/>
    <m/>
    <n v="14316057"/>
    <n v="14545861"/>
    <s v="Pago"/>
    <s v="001-007-0262677"/>
    <n v="200000"/>
    <s v="CHEQUE"/>
    <n v="14705"/>
    <m/>
    <s v="PAGO FACTURA  193013 EGRESO 30056"/>
    <s v="BANCO PICHINCHA"/>
    <s v="CORRIENTE"/>
    <s v="BANCO PRODUBANCO Cta, Cte, 1007766-9"/>
    <s v="Factura"/>
    <s v="002-011-000193013"/>
    <d v="2019-08-07T00:00:00"/>
    <s v="ANA CRISTINA LINCANGO TENORIO"/>
    <s v="Cerrado"/>
    <d v="2019-08-15T16:40:20"/>
    <m/>
    <d v="2019-08-20T00:00:00"/>
    <m/>
    <n v="46162066"/>
    <s v="TELCONET - Quito"/>
    <m/>
  </r>
  <r>
    <s v="mega-nvela-i"/>
    <s v="Activo"/>
    <m/>
    <n v="1791287541001"/>
    <m/>
    <m/>
    <x v="0"/>
    <m/>
    <n v="14316057"/>
    <n v="14545863"/>
    <s v="Pago"/>
    <s v="001-007-0262677"/>
    <n v="200000"/>
    <s v="CHEQUE"/>
    <n v="14707"/>
    <m/>
    <s v="PAGO FACTURA  193013 EGRESO 30058"/>
    <s v="BANCO PICHINCHA"/>
    <s v="CORRIENTE"/>
    <s v="BANCO PICHINCHA Cta, Cte, 3190106704"/>
    <s v="Factura"/>
    <s v="002-011-000193013"/>
    <d v="2019-08-07T00:00:00"/>
    <s v="ANA CRISTINA LINCANGO TENORIO"/>
    <s v="Cerrado"/>
    <d v="2019-08-15T16:40:20"/>
    <m/>
    <d v="2019-08-16T00:00:00"/>
    <m/>
    <n v="5565702"/>
    <s v="TELCONET - Quito"/>
    <m/>
  </r>
  <r>
    <s v="mega-nvela-i"/>
    <s v="Activo"/>
    <m/>
    <n v="1791287541001"/>
    <m/>
    <m/>
    <x v="0"/>
    <m/>
    <n v="14316050"/>
    <n v="14545850"/>
    <s v="Pago"/>
    <s v="001-007-0262673"/>
    <n v="200000"/>
    <s v="CHEQUE"/>
    <n v="23943"/>
    <m/>
    <s v="PAGO FACTURA  193013 EGRESO 30051"/>
    <s v="BANCO PRODUBANCO-PROMERICA"/>
    <s v="CORRIENTE"/>
    <s v="BANCO PRODUBANCO Cta, Cte, 1007766-9"/>
    <s v="Factura"/>
    <s v="002-011-000193013"/>
    <d v="2019-08-07T00:00:00"/>
    <s v="ANA CRISTINA LINCANGO TENORIO"/>
    <s v="Cerrado"/>
    <d v="2019-08-15T16:36:27"/>
    <m/>
    <d v="2019-08-15T00:00:00"/>
    <m/>
    <n v="75965973"/>
    <s v="TELCONET - Quito"/>
    <m/>
  </r>
  <r>
    <s v="mega-nvela-i"/>
    <s v="Activo"/>
    <m/>
    <n v="1791287541001"/>
    <m/>
    <m/>
    <x v="0"/>
    <m/>
    <n v="14316050"/>
    <n v="14545852"/>
    <s v="Pago"/>
    <s v="001-007-0262673"/>
    <n v="200000"/>
    <s v="CHEQUE"/>
    <n v="23945"/>
    <m/>
    <s v="PAGO FACTURA  193013 EGRESO 30053"/>
    <s v="BANCO PRODUBANCO-PROMERICA"/>
    <s v="CORRIENTE"/>
    <s v="BANCO PRODUBANCO Cta, Cte, 1007766-9"/>
    <s v="Factura"/>
    <s v="002-011-000193013"/>
    <d v="2019-08-07T00:00:00"/>
    <s v="ANA CRISTINA LINCANGO TENORIO"/>
    <s v="Cerrado"/>
    <d v="2019-08-15T16:36:27"/>
    <m/>
    <d v="2019-08-20T00:00:00"/>
    <m/>
    <n v="46162064"/>
    <s v="TELCONET - Quito"/>
    <m/>
  </r>
  <r>
    <s v="mega-nvela-i"/>
    <s v="Activo"/>
    <m/>
    <n v="1791287541001"/>
    <m/>
    <m/>
    <x v="0"/>
    <m/>
    <n v="14316050"/>
    <n v="14545851"/>
    <s v="Pago"/>
    <s v="001-007-0262673"/>
    <n v="200000"/>
    <s v="CHEQUE"/>
    <n v="23944"/>
    <m/>
    <s v="PAGO FACTURA  193013 EGRESO 30052"/>
    <s v="BANCO PRODUBANCO-PROMERICA"/>
    <s v="CORRIENTE"/>
    <s v="BANCO PRODUBANCO Cta, Cte, 1007766-9"/>
    <s v="Factura"/>
    <s v="002-011-000193013"/>
    <d v="2019-08-07T00:00:00"/>
    <s v="ANA CRISTINA LINCANGO TENORIO"/>
    <s v="Cerrado"/>
    <d v="2019-08-15T16:36:27"/>
    <m/>
    <d v="2019-08-20T00:00:00"/>
    <m/>
    <n v="46162064"/>
    <s v="TELCONET - Quito"/>
    <m/>
  </r>
  <r>
    <s v="mega-nvela-i"/>
    <s v="Activo"/>
    <m/>
    <n v="1791287541001"/>
    <m/>
    <m/>
    <x v="0"/>
    <m/>
    <n v="14316050"/>
    <n v="14545848"/>
    <s v="Pago"/>
    <s v="001-007-0262673"/>
    <n v="200000"/>
    <s v="CHEQUE"/>
    <n v="23941"/>
    <m/>
    <s v="PAGO FACTURA  193013 EGRESO 30049"/>
    <s v="BANCO PRODUBANCO-PROMERICA"/>
    <s v="CORRIENTE"/>
    <s v="BANCO PRODUBANCO Cta, Cte, 1007766-9"/>
    <s v="Factura"/>
    <s v="002-011-000193013"/>
    <d v="2019-08-07T00:00:00"/>
    <s v="ANA CRISTINA LINCANGO TENORIO"/>
    <s v="Cerrado"/>
    <d v="2019-08-15T16:36:27"/>
    <m/>
    <d v="2019-08-20T00:00:00"/>
    <m/>
    <n v="46162064"/>
    <s v="TELCONET - Quito"/>
    <m/>
  </r>
  <r>
    <s v="mega-nvela-i"/>
    <s v="Activo"/>
    <m/>
    <n v="1791287541001"/>
    <m/>
    <m/>
    <x v="0"/>
    <m/>
    <n v="14316050"/>
    <n v="14545849"/>
    <s v="Pago"/>
    <s v="001-007-0262673"/>
    <n v="200000"/>
    <s v="CHEQUE"/>
    <n v="23942"/>
    <m/>
    <s v="PAGO FACTURA  193013 EGRESO 30050"/>
    <s v="BANCO PRODUBANCO-PROMERICA"/>
    <s v="CORRIENTE"/>
    <s v="BANCO PRODUBANCO Cta, Cte, 1007766-9"/>
    <s v="Factura"/>
    <s v="002-011-000193013"/>
    <d v="2019-08-07T00:00:00"/>
    <s v="ANA CRISTINA LINCANGO TENORIO"/>
    <s v="Cerrado"/>
    <d v="2019-08-15T16:36:27"/>
    <m/>
    <d v="2019-08-15T00:00:00"/>
    <m/>
    <n v="75965973"/>
    <s v="TELCONET - Quito"/>
    <m/>
  </r>
  <r>
    <s v="mega-nvela-i"/>
    <s v="Activo"/>
    <m/>
    <n v="1791287541001"/>
    <m/>
    <m/>
    <x v="0"/>
    <m/>
    <n v="14316050"/>
    <n v="14545847"/>
    <s v="Pago"/>
    <s v="001-007-0262673"/>
    <n v="200000"/>
    <s v="CHEQUE"/>
    <n v="23940"/>
    <m/>
    <s v="PAGO FACTURA  193013 EGRESO 30048"/>
    <s v="BANCO PRODUBANCO-PROMERICA"/>
    <s v="CORRIENTE"/>
    <s v="BANCO PRODUBANCO Cta, Cte, 1007766-9"/>
    <s v="Factura"/>
    <s v="002-011-000193013"/>
    <d v="2019-08-07T00:00:00"/>
    <s v="ANA CRISTINA LINCANGO TENORIO"/>
    <s v="Cerrado"/>
    <d v="2019-08-15T16:36:26"/>
    <m/>
    <d v="2019-08-15T00:00:00"/>
    <m/>
    <n v="75965973"/>
    <s v="TELCONET - Quito"/>
    <m/>
  </r>
  <r>
    <s v="mega-nvela-i"/>
    <s v="Activo"/>
    <m/>
    <n v="1791287541001"/>
    <m/>
    <m/>
    <x v="0"/>
    <m/>
    <n v="14311050"/>
    <n v="14541863"/>
    <s v="Pago"/>
    <s v="001-007-0262664"/>
    <n v="31.44"/>
    <s v="RETENCION FUENTE 2%"/>
    <n v="1011000014257"/>
    <m/>
    <s v="RF 193112"/>
    <m/>
    <m/>
    <m/>
    <s v="Factura"/>
    <s v="002-011-000193112"/>
    <d v="2019-08-10T00:00:00"/>
    <s v="ANA CRISTINA LINCANGO TENORIO"/>
    <s v="Cerrado"/>
    <d v="2019-08-15T16:24:50"/>
    <d v="2019-08-15T00:00:00"/>
    <m/>
    <m/>
    <n v="1011000014257"/>
    <s v="TELCONET - Quito"/>
    <m/>
  </r>
  <r>
    <s v="mega-nvela-i"/>
    <s v="Activo"/>
    <m/>
    <n v="1791287541001"/>
    <m/>
    <m/>
    <x v="0"/>
    <m/>
    <n v="14311050"/>
    <n v="14541904"/>
    <s v="Pago"/>
    <s v="001-007-0262664"/>
    <n v="37.729999999999997"/>
    <s v="RETENCION IVA 20%"/>
    <n v="1011000014257"/>
    <m/>
    <s v="IVA 193112"/>
    <m/>
    <m/>
    <m/>
    <s v="Factura"/>
    <s v="002-011-000193112"/>
    <d v="2019-08-10T00:00:00"/>
    <s v="ANA CRISTINA LINCANGO TENORIO"/>
    <s v="Cerrado"/>
    <d v="2019-08-15T16:24:50"/>
    <d v="2019-08-15T00:00:00"/>
    <m/>
    <m/>
    <n v="1011000014257"/>
    <s v="TELCONET - Quito"/>
    <m/>
  </r>
  <r>
    <s v="mega-nvela-i"/>
    <s v="Activo"/>
    <m/>
    <n v="1791287541001"/>
    <m/>
    <m/>
    <x v="0"/>
    <m/>
    <n v="14310994"/>
    <n v="14541846"/>
    <s v="Pago"/>
    <s v="001-007-0262657"/>
    <n v="435.6"/>
    <s v="RETENCION IVA 20%"/>
    <n v="1011000014252"/>
    <m/>
    <s v="IVA 193113"/>
    <m/>
    <m/>
    <m/>
    <s v="Factura"/>
    <s v="002-011-000193113"/>
    <d v="2019-08-10T00:00:00"/>
    <s v="ANA CRISTINA LINCANGO TENORIO"/>
    <s v="Cerrado"/>
    <d v="2019-08-15T16:18:10"/>
    <d v="2019-08-15T00:00:00"/>
    <m/>
    <m/>
    <n v="1011000014252"/>
    <s v="TELCONET - Quito"/>
    <m/>
  </r>
  <r>
    <s v="mega-nvela-i"/>
    <s v="Activo"/>
    <m/>
    <n v="1791287541001"/>
    <m/>
    <m/>
    <x v="0"/>
    <m/>
    <n v="14310994"/>
    <n v="14541845"/>
    <s v="Pago"/>
    <s v="001-007-0262657"/>
    <n v="363"/>
    <s v="RETENCION FUENTE 2%"/>
    <n v="1011000014252"/>
    <m/>
    <s v="RF 193113"/>
    <m/>
    <m/>
    <m/>
    <s v="Factura"/>
    <s v="002-011-000193113"/>
    <d v="2019-08-10T00:00:00"/>
    <s v="ANA CRISTINA LINCANGO TENORIO"/>
    <s v="Cerrado"/>
    <d v="2019-08-15T16:18:10"/>
    <d v="2019-08-15T00:00:00"/>
    <m/>
    <m/>
    <n v="1011000014252"/>
    <s v="TELCONET - Quito"/>
    <m/>
  </r>
  <r>
    <s v="mega-nvela-i"/>
    <s v="Activo"/>
    <m/>
    <n v="1791287541001"/>
    <m/>
    <m/>
    <x v="0"/>
    <m/>
    <n v="14310728"/>
    <n v="14541559"/>
    <s v="Pago"/>
    <s v="001-007-0262655"/>
    <n v="118240.18"/>
    <s v="RETENCION IVA 20%"/>
    <n v="1011000014251"/>
    <m/>
    <s v="IVA 193013"/>
    <m/>
    <m/>
    <m/>
    <s v="Factura"/>
    <s v="002-011-000193013"/>
    <d v="2019-08-07T00:00:00"/>
    <s v="ANA CRISTINA LINCANGO TENORIO"/>
    <s v="Cerrado"/>
    <d v="2019-08-15T16:16:09"/>
    <d v="2019-08-15T00:00:00"/>
    <m/>
    <m/>
    <n v="1011000014251"/>
    <s v="TELCONET - Quito"/>
    <m/>
  </r>
  <r>
    <s v="mega-nvela-i"/>
    <s v="Activo"/>
    <m/>
    <n v="1791287541001"/>
    <m/>
    <m/>
    <x v="0"/>
    <m/>
    <n v="14310728"/>
    <n v="14541558"/>
    <s v="Pago"/>
    <s v="001-007-0262655"/>
    <n v="98533.48"/>
    <s v="RETENCION FUENTE 2%"/>
    <n v="1011000014251"/>
    <m/>
    <s v="RF 193013"/>
    <m/>
    <m/>
    <m/>
    <s v="Factura"/>
    <s v="002-011-000193013"/>
    <d v="2019-08-07T00:00:00"/>
    <s v="ANA CRISTINA LINCANGO TENORIO"/>
    <s v="Cerrado"/>
    <d v="2019-08-15T16:16:08"/>
    <d v="2019-08-15T00:00:00"/>
    <m/>
    <m/>
    <n v="1011000014251"/>
    <s v="TELCONET - Quito"/>
    <m/>
  </r>
  <r>
    <s v="mega-nvela-i"/>
    <s v="Activo"/>
    <m/>
    <n v="1791287541001"/>
    <m/>
    <m/>
    <x v="0"/>
    <m/>
    <n v="14310725"/>
    <n v="14541555"/>
    <s v="Pago"/>
    <s v="001-007-0262653"/>
    <n v="79.2"/>
    <s v="RETENCION IVA 20%"/>
    <n v="1011000014253"/>
    <m/>
    <s v="IVA 193109"/>
    <m/>
    <m/>
    <m/>
    <s v="Factura"/>
    <s v="002-011-000193109"/>
    <d v="2019-08-10T00:00:00"/>
    <s v="ANA CRISTINA LINCANGO TENORIO"/>
    <s v="Cerrado"/>
    <d v="2019-08-15T16:14:52"/>
    <d v="2019-08-15T00:00:00"/>
    <m/>
    <m/>
    <n v="1011000014253"/>
    <s v="TELCONET - Quito"/>
    <m/>
  </r>
  <r>
    <s v="mega-nvela-i"/>
    <s v="Activo"/>
    <m/>
    <n v="1791287541001"/>
    <m/>
    <m/>
    <x v="0"/>
    <m/>
    <n v="14310725"/>
    <n v="14541554"/>
    <s v="Pago"/>
    <s v="001-007-0262653"/>
    <n v="66"/>
    <s v="RETENCION FUENTE 2%"/>
    <n v="1011000014253"/>
    <m/>
    <s v="RF 193109"/>
    <m/>
    <m/>
    <m/>
    <s v="Factura"/>
    <s v="002-011-000193109"/>
    <d v="2019-08-10T00:00:00"/>
    <s v="ANA CRISTINA LINCANGO TENORIO"/>
    <s v="Cerrado"/>
    <d v="2019-08-15T16:14:52"/>
    <d v="2019-08-15T00:00:00"/>
    <m/>
    <m/>
    <n v="1011000014253"/>
    <s v="TELCONET - Quito"/>
    <m/>
  </r>
  <r>
    <s v="mega-nvela-i"/>
    <s v="Activo"/>
    <m/>
    <n v="1791287541001"/>
    <m/>
    <m/>
    <x v="0"/>
    <m/>
    <n v="14310723"/>
    <n v="14541551"/>
    <s v="Pago"/>
    <s v="001-007-0262652"/>
    <n v="4212"/>
    <s v="RETENCION FUENTE 2%"/>
    <n v="1011000014255"/>
    <m/>
    <s v="RF 193107"/>
    <m/>
    <m/>
    <m/>
    <s v="Factura"/>
    <s v="002-011-000193107"/>
    <d v="2019-08-10T00:00:00"/>
    <s v="ANA CRISTINA LINCANGO TENORIO"/>
    <s v="Cerrado"/>
    <d v="2019-08-15T16:14:02"/>
    <d v="2019-08-15T00:00:00"/>
    <m/>
    <m/>
    <n v="1011000014255"/>
    <s v="TELCONET - Quito"/>
    <m/>
  </r>
  <r>
    <s v="mega-nvela-i"/>
    <s v="Activo"/>
    <m/>
    <n v="1791287541001"/>
    <m/>
    <m/>
    <x v="0"/>
    <m/>
    <n v="14310723"/>
    <n v="14541552"/>
    <s v="Pago"/>
    <s v="001-007-0262652"/>
    <n v="5054.3999999999996"/>
    <s v="RETENCION IVA 20%"/>
    <n v="1011000014255"/>
    <m/>
    <s v="IVA 193107"/>
    <m/>
    <m/>
    <m/>
    <s v="Factura"/>
    <s v="002-011-000193107"/>
    <d v="2019-08-10T00:00:00"/>
    <s v="ANA CRISTINA LINCANGO TENORIO"/>
    <s v="Cerrado"/>
    <d v="2019-08-15T16:14:02"/>
    <d v="2019-08-15T00:00:00"/>
    <m/>
    <m/>
    <n v="1011000014255"/>
    <s v="TELCONET - Quito"/>
    <m/>
  </r>
  <r>
    <s v="mega-nvela-i"/>
    <s v="Activo"/>
    <m/>
    <n v="1791287541001"/>
    <m/>
    <m/>
    <x v="0"/>
    <m/>
    <n v="14310721"/>
    <n v="14541548"/>
    <s v="Pago"/>
    <s v="001-007-0262651"/>
    <n v="250.8"/>
    <s v="RETENCION FUENTE 2%"/>
    <n v="1011000014254"/>
    <m/>
    <s v="RF 193108"/>
    <m/>
    <m/>
    <m/>
    <s v="Factura"/>
    <s v="002-011-000193108"/>
    <d v="2019-08-10T00:00:00"/>
    <s v="ANA CRISTINA LINCANGO TENORIO"/>
    <s v="Cerrado"/>
    <d v="2019-08-15T16:13:05"/>
    <d v="2019-08-15T00:00:00"/>
    <m/>
    <m/>
    <n v="1011000014254"/>
    <s v="TELCONET - Quito"/>
    <m/>
  </r>
  <r>
    <s v="mega-nvela-i"/>
    <s v="Activo"/>
    <m/>
    <n v="1791287541001"/>
    <m/>
    <m/>
    <x v="0"/>
    <m/>
    <n v="14310721"/>
    <n v="14541549"/>
    <s v="Pago"/>
    <s v="001-007-0262651"/>
    <n v="300.95999999999998"/>
    <s v="RETENCION IVA 20%"/>
    <n v="1011000014254"/>
    <m/>
    <s v="IVA 193108"/>
    <m/>
    <m/>
    <m/>
    <s v="Factura"/>
    <s v="002-011-000193108"/>
    <d v="2019-08-10T00:00:00"/>
    <s v="ANA CRISTINA LINCANGO TENORIO"/>
    <s v="Cerrado"/>
    <d v="2019-08-15T16:13:05"/>
    <d v="2019-08-15T00:00:00"/>
    <m/>
    <m/>
    <n v="1011000014254"/>
    <s v="TELCONET - Quito"/>
    <m/>
  </r>
  <r>
    <s v="mega-nvela-i"/>
    <s v="Activo"/>
    <m/>
    <n v="1791287541001"/>
    <m/>
    <m/>
    <x v="0"/>
    <m/>
    <n v="14310715"/>
    <n v="14541541"/>
    <s v="Pago"/>
    <s v="001-007-0262650"/>
    <n v="76.56"/>
    <s v="RETENCION FUENTE 2%"/>
    <n v="1011000014256"/>
    <m/>
    <s v="RF 193111"/>
    <m/>
    <m/>
    <m/>
    <s v="Factura"/>
    <s v="002-011-000193111"/>
    <d v="2019-08-10T00:00:00"/>
    <s v="ANA CRISTINA LINCANGO TENORIO"/>
    <s v="Cerrado"/>
    <d v="2019-08-15T16:10:58"/>
    <d v="2019-08-15T00:00:00"/>
    <m/>
    <m/>
    <n v="1011000014256"/>
    <s v="TELCONET - Quito"/>
    <m/>
  </r>
  <r>
    <s v="mega-nvela-i"/>
    <s v="Activo"/>
    <m/>
    <n v="1791287541001"/>
    <m/>
    <m/>
    <x v="0"/>
    <m/>
    <n v="14310715"/>
    <n v="14541542"/>
    <s v="Pago"/>
    <s v="001-007-0262650"/>
    <n v="91.87"/>
    <s v="RETENCION IVA 20%"/>
    <n v="1011000014256"/>
    <m/>
    <s v="IVA 193111"/>
    <m/>
    <m/>
    <m/>
    <s v="Factura"/>
    <s v="002-011-000193111"/>
    <d v="2019-08-10T00:00:00"/>
    <s v="ANA CRISTINA LINCANGO TENORIO"/>
    <s v="Cerrado"/>
    <d v="2019-08-15T16:10:58"/>
    <d v="2019-08-15T00:00:00"/>
    <m/>
    <m/>
    <n v="1011000014256"/>
    <s v="TELCONET - Quito"/>
    <m/>
  </r>
  <r>
    <s v="mega-nvela-i"/>
    <s v="Activo"/>
    <m/>
    <n v="1791287541001"/>
    <m/>
    <m/>
    <x v="0"/>
    <m/>
    <n v="14310638"/>
    <n v="14541003"/>
    <s v="Pago"/>
    <s v="001-007-0262649"/>
    <n v="44.6"/>
    <s v="RETENCION FUENTE 2%"/>
    <n v="1011000014259"/>
    <m/>
    <s v="RF 193016"/>
    <m/>
    <m/>
    <m/>
    <s v="Factura"/>
    <s v="002-011-000193016"/>
    <d v="2019-08-07T00:00:00"/>
    <s v="ANA CRISTINA LINCANGO TENORIO"/>
    <s v="Cerrado"/>
    <d v="2019-08-15T16:09:46"/>
    <d v="2019-08-15T00:00:00"/>
    <m/>
    <m/>
    <n v="1011000014259"/>
    <s v="TELCONET - Quito"/>
    <m/>
  </r>
  <r>
    <s v="mega-nvela-i"/>
    <s v="Activo"/>
    <m/>
    <n v="1791287541001"/>
    <m/>
    <m/>
    <x v="0"/>
    <m/>
    <n v="14310638"/>
    <n v="14541484"/>
    <s v="Pago"/>
    <s v="001-007-0262649"/>
    <n v="53.52"/>
    <s v="RETENCION IVA 20%"/>
    <n v="1011000014259"/>
    <m/>
    <s v="IVA 193016"/>
    <m/>
    <m/>
    <m/>
    <s v="Factura"/>
    <s v="002-011-000193016"/>
    <d v="2019-08-07T00:00:00"/>
    <s v="ANA CRISTINA LINCANGO TENORIO"/>
    <s v="Cerrado"/>
    <d v="2019-08-15T16:09:46"/>
    <d v="2019-08-15T00:00:00"/>
    <m/>
    <m/>
    <n v="1011000014259"/>
    <s v="TELCONET - Quito"/>
    <m/>
  </r>
  <r>
    <s v="mega-nvela-i"/>
    <s v="Activo"/>
    <m/>
    <n v="1791287541001"/>
    <m/>
    <m/>
    <x v="0"/>
    <m/>
    <n v="14310637"/>
    <n v="14541001"/>
    <s v="Pago"/>
    <s v="001-007-0262647"/>
    <n v="14000"/>
    <s v="RETENCION FUENTE 2%"/>
    <n v="1011000014258"/>
    <m/>
    <s v="RF 193114"/>
    <m/>
    <m/>
    <m/>
    <s v="Factura"/>
    <s v="002-011-000193114"/>
    <d v="2019-08-10T00:00:00"/>
    <s v="ANA CRISTINA LINCANGO TENORIO"/>
    <s v="Cerrado"/>
    <d v="2019-08-15T16:08:28"/>
    <d v="2019-08-15T00:00:00"/>
    <m/>
    <m/>
    <n v="1011000014258"/>
    <s v="TELCONET - Quito"/>
    <m/>
  </r>
  <r>
    <s v="mega-nvela-i"/>
    <s v="Activo"/>
    <m/>
    <n v="1791287541001"/>
    <m/>
    <m/>
    <x v="0"/>
    <m/>
    <n v="14310637"/>
    <n v="14541002"/>
    <s v="Pago"/>
    <s v="001-007-0262647"/>
    <n v="16800"/>
    <s v="RETENCION IVA 20%"/>
    <n v="1011000014258"/>
    <m/>
    <s v="IVA 193114"/>
    <m/>
    <m/>
    <m/>
    <s v="Factura"/>
    <s v="002-011-000193114"/>
    <d v="2019-08-10T00:00:00"/>
    <s v="ANA CRISTINA LINCANGO TENORIO"/>
    <s v="Cerrado"/>
    <d v="2019-08-15T16:08:28"/>
    <d v="2019-08-15T00:00:00"/>
    <m/>
    <m/>
    <n v="1011000014258"/>
    <s v="TELCONET - Quito"/>
    <m/>
  </r>
  <r>
    <s v="mega-nvela-i"/>
    <s v="Activo"/>
    <m/>
    <n v="1791287541001"/>
    <m/>
    <m/>
    <x v="0"/>
    <m/>
    <n v="14310634"/>
    <n v="14540997"/>
    <s v="Pago"/>
    <s v="001-007-0262646"/>
    <n v="511.5"/>
    <s v="RETENCION FUENTE 2%"/>
    <n v="1011000014250"/>
    <m/>
    <s v="RF 193110"/>
    <m/>
    <m/>
    <m/>
    <s v="Factura"/>
    <s v="002-011-000193110"/>
    <d v="2019-08-10T00:00:00"/>
    <s v="ANA CRISTINA LINCANGO TENORIO"/>
    <s v="Cerrado"/>
    <d v="2019-08-15T16:07:14"/>
    <d v="2019-08-15T00:00:00"/>
    <m/>
    <m/>
    <n v="1011000014250"/>
    <s v="TELCONET - Quito"/>
    <m/>
  </r>
  <r>
    <s v="mega-nvela-i"/>
    <s v="Activo"/>
    <m/>
    <n v="1791287541001"/>
    <m/>
    <m/>
    <x v="0"/>
    <m/>
    <n v="14310634"/>
    <n v="14540998"/>
    <s v="Pago"/>
    <s v="001-007-0262646"/>
    <n v="613.79999999999995"/>
    <s v="RETENCION IVA 20%"/>
    <n v="1011000014250"/>
    <m/>
    <s v="IVA 1931110"/>
    <m/>
    <m/>
    <m/>
    <s v="Factura"/>
    <s v="002-011-000193110"/>
    <d v="2019-08-10T00:00:00"/>
    <s v="ANA CRISTINA LINCANGO TENORIO"/>
    <s v="Cerrado"/>
    <d v="2019-08-15T16:07:14"/>
    <d v="2019-08-15T00:00:00"/>
    <m/>
    <m/>
    <n v="1011000014250"/>
    <s v="TELCONET - Quito"/>
    <m/>
  </r>
  <r>
    <s v="mega-nvela-i"/>
    <s v="Activo"/>
    <m/>
    <n v="1791287541001"/>
    <m/>
    <m/>
    <x v="0"/>
    <m/>
    <n v="14304724"/>
    <n v="14535407"/>
    <s v="Pago"/>
    <s v="001-007-0262517"/>
    <n v="16140"/>
    <s v="DEPOSITO GRUPAL"/>
    <n v="883132"/>
    <m/>
    <s v="PAGO FACTURA  190841 883132 14 08 2019"/>
    <m/>
    <m/>
    <s v="BANCO GUAYAQUIL Cta, Cte, 155034-9"/>
    <s v="Factura"/>
    <s v="002-011-000190841"/>
    <d v="2019-07-19T00:00:00"/>
    <s v="ANA CRISTINA LINCANGO TENORIO"/>
    <s v="Cerrado"/>
    <d v="2019-08-14T17:20:43"/>
    <m/>
    <d v="2019-08-14T00:00:00"/>
    <m/>
    <n v="883132"/>
    <s v="TELCONET - Quito"/>
    <m/>
  </r>
  <r>
    <s v="mega-nvela-i"/>
    <s v="Activo"/>
    <m/>
    <n v="1791287541001"/>
    <m/>
    <m/>
    <x v="0"/>
    <m/>
    <n v="14304724"/>
    <n v="14535406"/>
    <s v="Pago"/>
    <s v="001-007-0262517"/>
    <n v="309.89"/>
    <s v="DEPOSITO GRUPAL"/>
    <n v="883132"/>
    <m/>
    <s v="PAGO FACTURA  190840 883132 14 08 2019"/>
    <m/>
    <m/>
    <s v="BANCO GUAYAQUIL Cta, Cte, 155034-9"/>
    <s v="Factura"/>
    <s v="002-011-000190840"/>
    <d v="2019-07-19T00:00:00"/>
    <s v="ANA CRISTINA LINCANGO TENORIO"/>
    <s v="Cerrado"/>
    <d v="2019-08-14T17:20:42"/>
    <m/>
    <d v="2019-08-14T00:00:00"/>
    <m/>
    <n v="883132"/>
    <s v="TELCONET - Quito"/>
    <m/>
  </r>
  <r>
    <s v="megadatos-datacenter"/>
    <s v="Activo"/>
    <s v="De los Aceitunos E5-180 y Eloy Alfaro"/>
    <n v="1791287541001"/>
    <m/>
    <m/>
    <x v="0"/>
    <m/>
    <n v="14304717"/>
    <n v="14535398"/>
    <s v="Pago"/>
    <s v="001-007-0262514"/>
    <n v="20752.27"/>
    <s v="DEPOSITO GRUPAL"/>
    <n v="883132"/>
    <m/>
    <s v="PAGO FACTURA  190845 883132 14 08 2019"/>
    <m/>
    <m/>
    <s v="BANCO GUAYAQUIL Cta, Cte, 141145-4"/>
    <s v="Factura"/>
    <s v="002-011-000190845"/>
    <d v="2019-07-19T00:00:00"/>
    <s v="ANA CRISTINA LINCANGO TENORIO"/>
    <s v="Cerrado"/>
    <d v="2019-08-14T17:17:57"/>
    <m/>
    <d v="2019-08-14T00:00:00"/>
    <m/>
    <n v="883132"/>
    <s v="TELCONET - Quito"/>
    <m/>
  </r>
  <r>
    <s v="mega-nvela-i"/>
    <s v="Activo"/>
    <m/>
    <n v="1791287541001"/>
    <m/>
    <m/>
    <x v="0"/>
    <m/>
    <n v="14111157"/>
    <n v="14340116"/>
    <s v="Pago"/>
    <s v="001-007-0261381"/>
    <n v="3571.03"/>
    <s v="DEPOSITO"/>
    <n v="11706136"/>
    <m/>
    <s v="PAGO FACTURA  190843 EGRESO 29835"/>
    <m/>
    <m/>
    <s v="BANCO PICHINCHA Cta, Cte, 312131210-4"/>
    <s v="Factura"/>
    <s v="002-011-000190843"/>
    <d v="2019-07-19T00:00:00"/>
    <s v="ANA CRISTINA LINCANGO TENORIO"/>
    <s v="Cerrado"/>
    <d v="2019-08-01T16:11:31"/>
    <d v="2019-08-01T00:00:00"/>
    <m/>
    <m/>
    <n v="11706136"/>
    <s v="TELCONET - Quito"/>
    <m/>
  </r>
  <r>
    <s v="mega-nvela-i"/>
    <s v="Activo"/>
    <m/>
    <n v="1791287541001"/>
    <m/>
    <m/>
    <x v="0"/>
    <m/>
    <n v="14111151"/>
    <n v="14340110"/>
    <s v="Pago"/>
    <s v="001-007-0261380"/>
    <n v="162080"/>
    <s v="DEPOSITO"/>
    <n v="361"/>
    <m/>
    <s v="PAGO FACTURA  190909 EGRESO  29931"/>
    <m/>
    <m/>
    <s v="BANCO GUAYAQUIL Cta, Cte, 141145-4"/>
    <s v="Factura"/>
    <s v="002-011-000190909"/>
    <d v="2019-07-31T00:00:00"/>
    <s v="ANA CRISTINA LINCANGO TENORIO"/>
    <s v="Cerrado"/>
    <d v="2019-08-01T16:10:02"/>
    <d v="2019-08-01T00:00:00"/>
    <m/>
    <m/>
    <n v="361"/>
    <s v="TELCONET - Quito"/>
    <m/>
  </r>
  <r>
    <s v="mega-nvela-i"/>
    <s v="Activo"/>
    <m/>
    <n v="1791287541001"/>
    <m/>
    <m/>
    <x v="0"/>
    <m/>
    <n v="14111151"/>
    <n v="14340109"/>
    <s v="Pago"/>
    <s v="001-007-0261380"/>
    <n v="400000"/>
    <s v="DEPOSITO"/>
    <n v="56056609"/>
    <m/>
    <s v="PAGO FACTURA  190909 EGRESOS 29928 Y 29927"/>
    <m/>
    <m/>
    <s v="BANCO MACHALA Cta, Cte, 1070032305"/>
    <s v="Factura"/>
    <s v="002-011-000190909"/>
    <d v="2019-07-31T00:00:00"/>
    <s v="ANA CRISTINA LINCANGO TENORIO"/>
    <s v="Cerrado"/>
    <d v="2019-08-01T16:10:02"/>
    <d v="2019-08-01T00:00:00"/>
    <m/>
    <m/>
    <n v="56056609"/>
    <s v="TELCONET - Quito"/>
    <m/>
  </r>
  <r>
    <s v="mega-nvela-i"/>
    <s v="Activo"/>
    <m/>
    <n v="1791287541001"/>
    <m/>
    <m/>
    <x v="0"/>
    <m/>
    <n v="14111151"/>
    <n v="14340108"/>
    <s v="Pago"/>
    <s v="001-007-0261380"/>
    <n v="600000"/>
    <s v="DEPOSITO"/>
    <n v="45070047"/>
    <m/>
    <s v="PAGO FACTURA  190909 EGRESOS 29926 29930 Y 29929"/>
    <m/>
    <m/>
    <s v="BANCO PRODUBANCO Cta, Cte, 1007766-9"/>
    <s v="Factura"/>
    <s v="002-011-000190909"/>
    <d v="2019-07-31T00:00:00"/>
    <s v="ANA CRISTINA LINCANGO TENORIO"/>
    <s v="Cerrado"/>
    <d v="2019-08-01T16:10:02"/>
    <d v="2019-08-01T00:00:00"/>
    <m/>
    <m/>
    <n v="45070047"/>
    <s v="TELCONET - Quito"/>
    <m/>
  </r>
  <r>
    <s v="megadatos-datacenter"/>
    <s v="Activo"/>
    <s v="De los Aceitunos E5-180 y Eloy Alfaro"/>
    <n v="1791287541001"/>
    <m/>
    <m/>
    <x v="0"/>
    <m/>
    <n v="14104710"/>
    <n v="14333612"/>
    <s v="Pago"/>
    <s v="001-007-0261359"/>
    <n v="385.73"/>
    <s v="RETENCION FUENTE 2%"/>
    <n v="1011000014177"/>
    <m/>
    <s v="RF 190845"/>
    <m/>
    <m/>
    <m/>
    <s v="Factura"/>
    <s v="002-011-000190845"/>
    <d v="2019-07-19T00:00:00"/>
    <s v="ANA CRISTINA LINCANGO TENORIO"/>
    <s v="Cerrado"/>
    <d v="2019-08-01T09:33:42"/>
    <d v="2019-07-31T00:00:00"/>
    <m/>
    <m/>
    <n v="1011000014177"/>
    <s v="TELCONET - Quito"/>
    <m/>
  </r>
  <r>
    <s v="megadatos-datacenter"/>
    <s v="Activo"/>
    <s v="De los Aceitunos E5-180 y Eloy Alfaro"/>
    <n v="1791287541001"/>
    <m/>
    <m/>
    <x v="0"/>
    <m/>
    <n v="14104710"/>
    <n v="14333613"/>
    <s v="Pago"/>
    <s v="001-007-0261359"/>
    <n v="462.88"/>
    <s v="RETENCION IVA 20%"/>
    <n v="1011000014177"/>
    <m/>
    <s v="IVA 190845"/>
    <m/>
    <m/>
    <m/>
    <s v="Factura"/>
    <s v="002-011-000190845"/>
    <d v="2019-07-19T00:00:00"/>
    <s v="ANA CRISTINA LINCANGO TENORIO"/>
    <s v="Cerrado"/>
    <d v="2019-08-01T09:33:42"/>
    <d v="2019-07-31T00:00:00"/>
    <m/>
    <m/>
    <n v="1011000014177"/>
    <s v="TELCONET - Quito"/>
    <m/>
  </r>
  <r>
    <s v="mega-nvela-i"/>
    <s v="Activo"/>
    <m/>
    <n v="1791287541001"/>
    <m/>
    <m/>
    <x v="0"/>
    <m/>
    <n v="14104708"/>
    <n v="14333610"/>
    <s v="Pago"/>
    <s v="001-007-0261358"/>
    <n v="25920"/>
    <s v="RETENCION IVA 20%"/>
    <n v="1011000014172"/>
    <m/>
    <s v="IVA 19090*9"/>
    <m/>
    <m/>
    <m/>
    <s v="Factura"/>
    <s v="002-011-000190909"/>
    <d v="2019-07-31T00:00:00"/>
    <s v="ANA CRISTINA LINCANGO TENORIO"/>
    <s v="Cerrado"/>
    <d v="2019-08-01T09:31:57"/>
    <d v="2019-07-31T00:00:00"/>
    <m/>
    <m/>
    <n v="1011000014172"/>
    <s v="TELCONET - Quito"/>
    <m/>
  </r>
  <r>
    <s v="mega-nvela-i"/>
    <s v="Activo"/>
    <m/>
    <n v="1791287541001"/>
    <m/>
    <m/>
    <x v="0"/>
    <m/>
    <n v="14104708"/>
    <n v="14333609"/>
    <s v="Pago"/>
    <s v="001-007-0261358"/>
    <n v="21600"/>
    <s v="RETENCION FUENTE 2%"/>
    <n v="1011000014172"/>
    <m/>
    <s v="RF 190909"/>
    <m/>
    <m/>
    <m/>
    <s v="Factura"/>
    <s v="002-011-000190909"/>
    <d v="2019-07-31T00:00:00"/>
    <s v="ANA CRISTINA LINCANGO TENORIO"/>
    <s v="Cerrado"/>
    <d v="2019-08-01T09:31:56"/>
    <d v="2019-07-31T00:00:00"/>
    <m/>
    <m/>
    <n v="1011000014172"/>
    <s v="TELCONET - Quito"/>
    <m/>
  </r>
  <r>
    <s v="mega-nvela-i"/>
    <s v="Activo"/>
    <m/>
    <n v="1791287541001"/>
    <m/>
    <m/>
    <x v="0"/>
    <m/>
    <n v="14104682"/>
    <n v="14333602"/>
    <s v="Pago"/>
    <s v="001-007-0261357"/>
    <n v="82.68"/>
    <s v="RETENCION FUENTE 2%"/>
    <n v="1011000014173"/>
    <m/>
    <s v="RF 190839"/>
    <m/>
    <m/>
    <m/>
    <s v="Factura"/>
    <s v="002-011-000190839"/>
    <d v="2019-07-19T00:00:00"/>
    <s v="ANA CRISTINA LINCANGO TENORIO"/>
    <s v="Cerrado"/>
    <d v="2019-08-01T09:30:56"/>
    <d v="2019-07-31T00:00:00"/>
    <m/>
    <m/>
    <n v="1011000014173"/>
    <s v="TELCONET - Quito"/>
    <m/>
  </r>
  <r>
    <s v="mega-nvela-i"/>
    <s v="Activo"/>
    <m/>
    <n v="1791287541001"/>
    <m/>
    <m/>
    <x v="0"/>
    <m/>
    <n v="14104682"/>
    <n v="14333603"/>
    <s v="Pago"/>
    <s v="001-007-0261357"/>
    <n v="99.22"/>
    <s v="RETENCION IVA 20%"/>
    <n v="1011000014173"/>
    <m/>
    <s v="IVA 190839"/>
    <m/>
    <m/>
    <m/>
    <s v="Factura"/>
    <s v="002-011-000190839"/>
    <d v="2019-07-19T00:00:00"/>
    <s v="ANA CRISTINA LINCANGO TENORIO"/>
    <s v="Cerrado"/>
    <d v="2019-08-01T09:30:56"/>
    <d v="2019-07-31T00:00:00"/>
    <m/>
    <m/>
    <n v="1011000014173"/>
    <s v="TELCONET - Quito"/>
    <m/>
  </r>
  <r>
    <s v="mega-nvela-i"/>
    <s v="Activo"/>
    <m/>
    <n v="1791287541001"/>
    <m/>
    <m/>
    <x v="0"/>
    <m/>
    <n v="14104656"/>
    <n v="14333555"/>
    <s v="Pago"/>
    <s v="001-007-0261356"/>
    <n v="300"/>
    <s v="RETENCION FUENTE 2%"/>
    <n v="1011000014175"/>
    <m/>
    <s v="RF 190841"/>
    <m/>
    <m/>
    <m/>
    <s v="Factura"/>
    <s v="002-011-000190841"/>
    <d v="2019-07-19T00:00:00"/>
    <s v="ANA CRISTINA LINCANGO TENORIO"/>
    <s v="Cerrado"/>
    <d v="2019-08-01T09:29:17"/>
    <d v="2019-07-31T00:00:00"/>
    <m/>
    <m/>
    <n v="1011000014175"/>
    <s v="TELCONET - Quito"/>
    <m/>
  </r>
  <r>
    <s v="mega-nvela-i"/>
    <s v="Activo"/>
    <m/>
    <n v="1791287541001"/>
    <m/>
    <m/>
    <x v="0"/>
    <m/>
    <n v="14104656"/>
    <n v="14333556"/>
    <s v="Pago"/>
    <s v="001-007-0261356"/>
    <n v="360"/>
    <s v="RETENCION IVA 20%"/>
    <n v="1011000014175"/>
    <m/>
    <s v="IVA 190841"/>
    <m/>
    <m/>
    <m/>
    <s v="Factura"/>
    <s v="002-011-000190841"/>
    <d v="2019-07-19T00:00:00"/>
    <s v="ANA CRISTINA LINCANGO TENORIO"/>
    <s v="Cerrado"/>
    <d v="2019-08-01T09:29:17"/>
    <d v="2019-07-31T00:00:00"/>
    <m/>
    <m/>
    <n v="1011000014175"/>
    <s v="TELCONET - Quito"/>
    <m/>
  </r>
  <r>
    <s v="mega-nvela-i"/>
    <s v="Activo"/>
    <m/>
    <n v="1791287541001"/>
    <m/>
    <m/>
    <x v="0"/>
    <m/>
    <n v="14104654"/>
    <n v="14333553"/>
    <s v="Pago"/>
    <s v="001-007-0261355"/>
    <n v="2049.9899999999998"/>
    <s v="RETENCION IVA 10%"/>
    <n v="1011000014174"/>
    <m/>
    <s v="IVA 190842"/>
    <m/>
    <m/>
    <m/>
    <s v="Factura"/>
    <s v="002-011-000190842"/>
    <d v="2019-07-19T00:00:00"/>
    <s v="ANA CRISTINA LINCANGO TENORIO"/>
    <s v="Cerrado"/>
    <d v="2019-08-01T09:28:16"/>
    <d v="2019-07-31T00:00:00"/>
    <m/>
    <m/>
    <n v="1011000014174"/>
    <s v="TELCONET - Quito"/>
    <m/>
  </r>
  <r>
    <s v="mega-nvela-i"/>
    <s v="Activo"/>
    <m/>
    <n v="1791287541001"/>
    <m/>
    <m/>
    <x v="0"/>
    <m/>
    <n v="14104654"/>
    <n v="14333552"/>
    <s v="Pago"/>
    <s v="001-007-0261355"/>
    <n v="1708.33"/>
    <s v="RETENCION FUENTE 1%"/>
    <n v="1011000014174"/>
    <m/>
    <s v="RF 190842"/>
    <m/>
    <m/>
    <m/>
    <s v="Factura"/>
    <s v="002-011-000190842"/>
    <d v="2019-07-19T00:00:00"/>
    <s v="ANA CRISTINA LINCANGO TENORIO"/>
    <s v="Cerrado"/>
    <d v="2019-08-01T09:28:16"/>
    <d v="2019-07-31T00:00:00"/>
    <m/>
    <m/>
    <n v="1011000014174"/>
    <s v="TELCONET - Quito"/>
    <m/>
  </r>
  <r>
    <s v="mega-nvela-i"/>
    <s v="Activo"/>
    <m/>
    <n v="1791287541001"/>
    <m/>
    <m/>
    <x v="0"/>
    <m/>
    <n v="14104639"/>
    <n v="14333500"/>
    <s v="Pago"/>
    <s v="001-007-0261353"/>
    <n v="6.91"/>
    <s v="RETENCION IVA 20%"/>
    <n v="1011000014176"/>
    <m/>
    <s v="IVA 1908940"/>
    <m/>
    <m/>
    <m/>
    <s v="Factura"/>
    <s v="002-011-000190840"/>
    <d v="2019-07-19T00:00:00"/>
    <s v="ANA CRISTINA LINCANGO TENORIO"/>
    <s v="Cerrado"/>
    <d v="2019-08-01T09:26:23"/>
    <d v="2019-07-31T00:00:00"/>
    <m/>
    <m/>
    <n v="1011000014176"/>
    <s v="TELCONET - Quito"/>
    <m/>
  </r>
  <r>
    <s v="mega-nvela-i"/>
    <s v="Activo"/>
    <m/>
    <n v="1791287541001"/>
    <m/>
    <m/>
    <x v="0"/>
    <m/>
    <n v="14104639"/>
    <n v="14333499"/>
    <s v="Pago"/>
    <s v="001-007-0261353"/>
    <n v="5.76"/>
    <s v="RETENCION FUENTE 2%"/>
    <n v="1011000014176"/>
    <m/>
    <s v="RF 190840"/>
    <m/>
    <m/>
    <m/>
    <s v="Factura"/>
    <s v="002-011-000190840"/>
    <d v="2019-07-19T00:00:00"/>
    <s v="ANA CRISTINA LINCANGO TENORIO"/>
    <s v="Cerrado"/>
    <d v="2019-08-01T09:26:23"/>
    <d v="2019-07-31T00:00:00"/>
    <m/>
    <m/>
    <n v="1011000014176"/>
    <s v="TELCONET - Quito"/>
    <m/>
  </r>
  <r>
    <s v="mega-nvela-i"/>
    <s v="Activo"/>
    <m/>
    <n v="1791287541001"/>
    <m/>
    <m/>
    <x v="0"/>
    <m/>
    <n v="14077151"/>
    <n v="14305641"/>
    <s v="Pago"/>
    <s v="001-007-0261149"/>
    <n v="4448.18"/>
    <s v="CHEQUE"/>
    <n v="12888"/>
    <m/>
    <s v="PAGO FACTURA  190483 EGRESO 29809"/>
    <s v="BANCO DEL PACIFICO"/>
    <s v="CORRIENTE"/>
    <s v="BANCO DEL AUSTRO Cta, Cte, 409-01322-8"/>
    <s v="Factura"/>
    <s v="002-011-000190483"/>
    <d v="2019-07-09T00:00:00"/>
    <s v="ANA CRISTINA LINCANGO TENORIO"/>
    <s v="Cerrado"/>
    <d v="2019-07-26T17:15:49"/>
    <m/>
    <d v="2019-07-29T00:00:00"/>
    <m/>
    <n v="143253367"/>
    <s v="TELCONET - Quito"/>
    <m/>
  </r>
  <r>
    <s v="mega-nvela-i"/>
    <s v="Activo"/>
    <m/>
    <n v="1791287541001"/>
    <m/>
    <m/>
    <x v="0"/>
    <m/>
    <n v="14077151"/>
    <n v="14305643"/>
    <s v="Pago"/>
    <s v="001-007-0261149"/>
    <n v="102.92"/>
    <s v="CHEQUE"/>
    <n v="12888"/>
    <m/>
    <s v="PAGO FACTURA  190844 EGRESO 29809"/>
    <s v="BANCO DEL PACIFICO"/>
    <s v="CORRIENTE"/>
    <s v="BANCO DEL AUSTRO Cta, Cte, 409-01322-8"/>
    <s v="Factura"/>
    <s v="002-011-000190844"/>
    <d v="2019-07-19T00:00:00"/>
    <s v="ANA CRISTINA LINCANGO TENORIO"/>
    <s v="Cerrado"/>
    <d v="2019-07-26T17:15:49"/>
    <m/>
    <d v="2019-07-29T00:00:00"/>
    <m/>
    <n v="143253367"/>
    <s v="TELCONET - Quito"/>
    <m/>
  </r>
  <r>
    <s v="mega-nvela-i"/>
    <s v="Activo"/>
    <m/>
    <n v="1791287541001"/>
    <m/>
    <m/>
    <x v="0"/>
    <m/>
    <n v="14077151"/>
    <n v="14305642"/>
    <s v="Pago"/>
    <s v="001-007-0261149"/>
    <n v="4448.18"/>
    <s v="CHEQUE"/>
    <n v="12888"/>
    <m/>
    <s v="PAGO FACTURA  190484 EGRESO 29809"/>
    <s v="BANCO DEL PACIFICO"/>
    <s v="CORRIENTE"/>
    <s v="BANCO DEL AUSTRO Cta, Cte, 409-01322-8"/>
    <s v="Factura"/>
    <s v="002-011-000190484"/>
    <d v="2019-07-09T00:00:00"/>
    <s v="ANA CRISTINA LINCANGO TENORIO"/>
    <s v="Cerrado"/>
    <d v="2019-07-26T17:15:49"/>
    <m/>
    <d v="2019-07-29T00:00:00"/>
    <m/>
    <n v="143253367"/>
    <s v="TELCONET - Quito"/>
    <m/>
  </r>
  <r>
    <s v="mega-nvela-i"/>
    <s v="Activo"/>
    <m/>
    <n v="1791287541001"/>
    <m/>
    <m/>
    <x v="0"/>
    <m/>
    <n v="14071265"/>
    <n v="14299924"/>
    <s v="Pago"/>
    <s v="001-007-0261119"/>
    <n v="32.520000000000003"/>
    <s v="RETENCION FUENTE 1%"/>
    <n v="1011000014059"/>
    <m/>
    <s v="rf 190843"/>
    <m/>
    <m/>
    <m/>
    <s v="Factura"/>
    <s v="002-011-000190843"/>
    <d v="2019-07-19T00:00:00"/>
    <s v="ANA CRISTINA LINCANGO TENORIO"/>
    <s v="Cerrado"/>
    <d v="2019-07-26T15:11:39"/>
    <d v="2019-07-26T00:00:00"/>
    <m/>
    <m/>
    <n v="1011000014059"/>
    <s v="TELCONET - Quito"/>
    <m/>
  </r>
  <r>
    <s v="mega-nvela-i"/>
    <s v="Activo"/>
    <m/>
    <n v="1791287541001"/>
    <m/>
    <m/>
    <x v="0"/>
    <m/>
    <n v="14071265"/>
    <n v="14299925"/>
    <s v="Pago"/>
    <s v="001-007-0261119"/>
    <n v="39.03"/>
    <s v="RETENCION IVA 10%"/>
    <n v="1011000014059"/>
    <m/>
    <s v="IVA 190843"/>
    <m/>
    <m/>
    <m/>
    <s v="Factura"/>
    <s v="002-011-000190843"/>
    <d v="2019-07-19T00:00:00"/>
    <s v="ANA CRISTINA LINCANGO TENORIO"/>
    <s v="Cerrado"/>
    <d v="2019-07-26T15:11:39"/>
    <d v="2019-07-26T00:00:00"/>
    <m/>
    <m/>
    <n v="1011000014059"/>
    <s v="TELCONET - Quito"/>
    <m/>
  </r>
  <r>
    <s v="megadatos"/>
    <s v="Activo"/>
    <m/>
    <n v="1791287541001"/>
    <m/>
    <m/>
    <x v="0"/>
    <m/>
    <n v="14061968"/>
    <n v="14290347"/>
    <s v="Pago"/>
    <s v="001-007-0261033"/>
    <n v="3947.16"/>
    <s v="CHEQUE"/>
    <n v="12866"/>
    <m/>
    <s v="PAGO FACTURA  190542"/>
    <s v="BANCO DEL PACIFICO"/>
    <s v="CORRIENTE"/>
    <s v="BANCO GUAYAQUIL Cta, Cte, 141145-4"/>
    <s v="Factura"/>
    <s v="002-011-000190542"/>
    <d v="2019-07-10T00:00:00"/>
    <s v="ANA CRISTINA LINCANGO TENORIO"/>
    <s v="Cerrado"/>
    <d v="2019-07-25T17:16:55"/>
    <m/>
    <d v="2019-07-26T00:00:00"/>
    <m/>
    <n v="555578"/>
    <s v="TELCONET - Quito"/>
    <m/>
  </r>
  <r>
    <s v="megadatos"/>
    <s v="Activo"/>
    <m/>
    <n v="1791287541001"/>
    <m/>
    <m/>
    <x v="0"/>
    <m/>
    <n v="14061968"/>
    <n v="14290346"/>
    <s v="Pago"/>
    <s v="001-007-0261033"/>
    <n v="746.76"/>
    <s v="CHEQUE"/>
    <n v="12866"/>
    <m/>
    <s v="PAGO FACTURA  190541"/>
    <s v="BANCO DEL PACIFICO"/>
    <s v="CORRIENTE"/>
    <s v="BANCO GUAYAQUIL Cta, Cte, 141145-4"/>
    <s v="Factura"/>
    <s v="002-011-000190541"/>
    <d v="2019-07-10T00:00:00"/>
    <s v="ANA CRISTINA LINCANGO TENORIO"/>
    <s v="Cerrado"/>
    <d v="2019-07-25T17:16:54"/>
    <m/>
    <d v="2019-07-26T00:00:00"/>
    <m/>
    <n v="555578"/>
    <s v="TELCONET - Quito"/>
    <m/>
  </r>
  <r>
    <s v="mega-nvela-i"/>
    <s v="Activo"/>
    <m/>
    <n v="1791287541001"/>
    <m/>
    <m/>
    <x v="0"/>
    <m/>
    <n v="14055519"/>
    <n v="14283817"/>
    <s v="Pago"/>
    <s v="001-007-0260984"/>
    <n v="82.68"/>
    <s v="RETENCION FUENTE 2%"/>
    <n v="1011000014031"/>
    <m/>
    <s v="RF 190484"/>
    <m/>
    <m/>
    <m/>
    <s v="Factura"/>
    <s v="002-011-000190484"/>
    <d v="2019-07-09T00:00:00"/>
    <s v="ANA CRISTINA LINCANGO TENORIO"/>
    <s v="Cerrado"/>
    <d v="2019-07-25T12:58:39"/>
    <d v="2019-07-25T00:00:00"/>
    <m/>
    <m/>
    <n v="1011000014031"/>
    <s v="TELCONET - Quito"/>
    <m/>
  </r>
  <r>
    <s v="mega-nvela-i"/>
    <s v="Activo"/>
    <m/>
    <n v="1791287541001"/>
    <m/>
    <m/>
    <x v="0"/>
    <m/>
    <n v="14055519"/>
    <n v="14283818"/>
    <s v="Pago"/>
    <s v="001-007-0260984"/>
    <n v="99.22"/>
    <s v="RETENCION IVA 20%"/>
    <n v="1011000014031"/>
    <m/>
    <s v="IVA 190484"/>
    <m/>
    <m/>
    <m/>
    <s v="Factura"/>
    <s v="002-011-000190484"/>
    <d v="2019-07-09T00:00:00"/>
    <s v="ANA CRISTINA LINCANGO TENORIO"/>
    <s v="Cerrado"/>
    <d v="2019-07-25T12:58:39"/>
    <d v="2019-07-25T00:00:00"/>
    <m/>
    <m/>
    <n v="1011000014031"/>
    <s v="TELCONET - Quito"/>
    <m/>
  </r>
  <r>
    <s v="mega-nvela-i"/>
    <s v="Activo"/>
    <m/>
    <n v="1791287541001"/>
    <m/>
    <m/>
    <x v="0"/>
    <m/>
    <n v="14055514"/>
    <n v="14283811"/>
    <s v="Pago"/>
    <s v="001-007-0260983"/>
    <n v="0.94"/>
    <s v="RETENCION FUENTE 1%"/>
    <n v="1011000014032"/>
    <m/>
    <s v="RF 190844"/>
    <m/>
    <m/>
    <m/>
    <s v="Factura"/>
    <s v="002-011-000190844"/>
    <d v="2019-07-19T00:00:00"/>
    <s v="ANA CRISTINA LINCANGO TENORIO"/>
    <s v="Cerrado"/>
    <d v="2019-07-25T12:57:25"/>
    <d v="2019-07-25T00:00:00"/>
    <m/>
    <m/>
    <n v="1011000014032"/>
    <s v="TELCONET - Quito"/>
    <m/>
  </r>
  <r>
    <s v="mega-nvela-i"/>
    <s v="Activo"/>
    <m/>
    <n v="1791287541001"/>
    <m/>
    <m/>
    <x v="0"/>
    <m/>
    <n v="14055514"/>
    <n v="14283812"/>
    <s v="Pago"/>
    <s v="001-007-0260983"/>
    <n v="1.1299999999999999"/>
    <s v="RETENCION IVA 10%"/>
    <n v="1011000014032"/>
    <m/>
    <s v="IVA 190844"/>
    <m/>
    <m/>
    <m/>
    <s v="Factura"/>
    <s v="002-011-000190844"/>
    <d v="2019-07-19T00:00:00"/>
    <s v="ANA CRISTINA LINCANGO TENORIO"/>
    <s v="Cerrado"/>
    <d v="2019-07-25T12:57:25"/>
    <d v="2019-07-25T00:00:00"/>
    <m/>
    <m/>
    <n v="1011000014032"/>
    <s v="TELCONET - Quito"/>
    <m/>
  </r>
  <r>
    <s v="mega-nvela-i"/>
    <s v="Activo"/>
    <m/>
    <n v="1791287541001"/>
    <m/>
    <m/>
    <x v="0"/>
    <m/>
    <n v="14055510"/>
    <n v="14283806"/>
    <s v="Pago"/>
    <s v="001-007-0260982"/>
    <n v="82.68"/>
    <s v="RETENCION FUENTE 2%"/>
    <n v="1011000014030"/>
    <m/>
    <s v="RF 190483"/>
    <m/>
    <m/>
    <m/>
    <s v="Factura"/>
    <s v="002-011-000190483"/>
    <d v="2019-07-09T00:00:00"/>
    <s v="ANA CRISTINA LINCANGO TENORIO"/>
    <s v="Cerrado"/>
    <d v="2019-07-25T12:56:08"/>
    <d v="2019-07-25T00:00:00"/>
    <m/>
    <m/>
    <n v="1011000014030"/>
    <s v="TELCONET - Quito"/>
    <m/>
  </r>
  <r>
    <s v="mega-nvela-i"/>
    <s v="Activo"/>
    <m/>
    <n v="1791287541001"/>
    <m/>
    <m/>
    <x v="0"/>
    <m/>
    <n v="14055510"/>
    <n v="14283807"/>
    <s v="Pago"/>
    <s v="001-007-0260982"/>
    <n v="99.22"/>
    <s v="RETENCION IVA 20%"/>
    <n v="1011000014030"/>
    <m/>
    <s v="IVA 190483"/>
    <m/>
    <m/>
    <m/>
    <s v="Factura"/>
    <s v="002-011-000190483"/>
    <d v="2019-07-09T00:00:00"/>
    <s v="ANA CRISTINA LINCANGO TENORIO"/>
    <s v="Cerrado"/>
    <d v="2019-07-25T12:56:08"/>
    <d v="2019-07-25T00:00:00"/>
    <m/>
    <m/>
    <n v="1011000014030"/>
    <s v="TELCONET - Quito"/>
    <m/>
  </r>
  <r>
    <s v="megadatos-datacenter"/>
    <s v="Activo"/>
    <s v="De los Aceitunos E5-180 y Eloy Alfaro"/>
    <n v="1791287541001"/>
    <m/>
    <m/>
    <x v="0"/>
    <m/>
    <n v="14048265"/>
    <n v="14276327"/>
    <s v="Pago"/>
    <s v="001-007-0260682"/>
    <n v="60.26"/>
    <s v="CHEQUE"/>
    <n v="6534"/>
    <m/>
    <s v="PAGO FACTURA  190476 EGRESO 29748"/>
    <s v="BANCO GUAYAQUIL"/>
    <s v="CORRIENTE"/>
    <s v="BANCO GUAYAQUIL Cta, Cte, 141145-4"/>
    <s v="Factura"/>
    <s v="002-011-000190475"/>
    <d v="2019-07-09T00:00:00"/>
    <s v="ANA CRISTINA LINCANGO TENORIO"/>
    <s v="Cerrado"/>
    <d v="2019-07-23T17:10:03"/>
    <m/>
    <d v="2019-07-25T00:00:00"/>
    <m/>
    <n v="247370"/>
    <s v="TELCONET - Quito"/>
    <m/>
  </r>
  <r>
    <s v="megadatos-datacenter"/>
    <s v="Activo"/>
    <s v="De los Aceitunos E5-180 y Eloy Alfaro"/>
    <n v="1791287541001"/>
    <m/>
    <m/>
    <x v="0"/>
    <m/>
    <n v="14048265"/>
    <n v="14276324"/>
    <s v="Pago"/>
    <s v="001-007-0260682"/>
    <n v="20631.759999999998"/>
    <s v="CHEQUE"/>
    <n v="6534"/>
    <m/>
    <s v="PAGO FACTURA  190477 EGRESO 29748"/>
    <s v="BANCO GUAYAQUIL"/>
    <s v="CORRIENTE"/>
    <s v="BANCO GUAYAQUIL Cta, Cte, 141145-4"/>
    <s v="Factura"/>
    <s v="002-011-000190477"/>
    <d v="2019-07-09T00:00:00"/>
    <s v="ANA CRISTINA LINCANGO TENORIO"/>
    <s v="Cerrado"/>
    <d v="2019-07-23T17:10:02"/>
    <m/>
    <d v="2019-07-25T00:00:00"/>
    <m/>
    <n v="247370"/>
    <s v="TELCONET - Quito"/>
    <m/>
  </r>
  <r>
    <s v="megadatos-datacenter"/>
    <s v="Activo"/>
    <s v="De los Aceitunos E5-180 y Eloy Alfaro"/>
    <n v="1791287541001"/>
    <m/>
    <m/>
    <x v="0"/>
    <m/>
    <n v="14048265"/>
    <n v="14276326"/>
    <s v="Pago"/>
    <s v="001-007-0260682"/>
    <n v="60.15"/>
    <s v="CHEQUE"/>
    <n v="6534"/>
    <m/>
    <s v="PAGO FACTURA  190476 EGRESO 29748"/>
    <s v="BANCO GUAYAQUIL"/>
    <s v="CORRIENTE"/>
    <s v="BANCO GUAYAQUIL Cta, Cte, 141145-4"/>
    <s v="Factura"/>
    <s v="002-011-000190476"/>
    <d v="2019-07-09T00:00:00"/>
    <s v="ANA CRISTINA LINCANGO TENORIO"/>
    <s v="Cerrado"/>
    <d v="2019-07-23T17:10:02"/>
    <m/>
    <d v="2019-07-25T00:00:00"/>
    <m/>
    <n v="247370"/>
    <s v="TELCONET - Quito"/>
    <m/>
  </r>
  <r>
    <s v="megadatos-datacenter"/>
    <s v="Activo"/>
    <s v="De los Aceitunos E5-180 y Eloy Alfaro"/>
    <n v="1791287541001"/>
    <m/>
    <m/>
    <x v="0"/>
    <m/>
    <n v="14048265"/>
    <n v="14276325"/>
    <s v="Pago"/>
    <s v="001-007-0260682"/>
    <n v="19743.52"/>
    <s v="CHEQUE"/>
    <n v="6534"/>
    <m/>
    <s v="PAGO FACTURA  190478 EGRESO 29748"/>
    <s v="BANCO GUAYAQUIL"/>
    <s v="CORRIENTE"/>
    <s v="BANCO GUAYAQUIL Cta, Cte, 141145-4"/>
    <s v="Factura"/>
    <s v="002-011-000190478"/>
    <d v="2019-07-09T00:00:00"/>
    <s v="ANA CRISTINA LINCANGO TENORIO"/>
    <s v="Cerrado"/>
    <d v="2019-07-23T17:10:02"/>
    <m/>
    <d v="2019-07-25T00:00:00"/>
    <m/>
    <n v="247370"/>
    <s v="TELCONET - Quito"/>
    <m/>
  </r>
  <r>
    <s v="mega-nvela-i"/>
    <s v="Activo"/>
    <m/>
    <n v="1791287541001"/>
    <m/>
    <m/>
    <x v="0"/>
    <m/>
    <n v="14048258"/>
    <n v="14276314"/>
    <s v="Pago"/>
    <s v="001-007-0260677"/>
    <n v="4528.45"/>
    <s v="CHEQUE"/>
    <n v="6534"/>
    <m/>
    <s v="PAGO FACTURA  190480 EGRESO 29748"/>
    <s v="BANCO GUAYAQUIL"/>
    <s v="CORRIENTE"/>
    <s v="BANCO GUAYAQUIL Cta, Cte, 141145-4"/>
    <s v="Factura"/>
    <s v="002-011-000190480"/>
    <d v="2019-07-09T00:00:00"/>
    <s v="ANA CRISTINA LINCANGO TENORIO"/>
    <s v="Cerrado"/>
    <d v="2019-07-23T17:06:48"/>
    <m/>
    <d v="2019-07-25T00:00:00"/>
    <m/>
    <n v="247370"/>
    <s v="TELCONET - Quito"/>
    <m/>
  </r>
  <r>
    <s v="mega-nvela-i"/>
    <s v="Activo"/>
    <m/>
    <n v="1791287541001"/>
    <m/>
    <m/>
    <x v="0"/>
    <m/>
    <n v="14048258"/>
    <n v="14276315"/>
    <s v="Pago"/>
    <s v="001-007-0260677"/>
    <n v="2633.51"/>
    <s v="CHEQUE"/>
    <n v="6534"/>
    <m/>
    <s v="PAGO FACTURA  190479 EGRESO 29748"/>
    <s v="BANCO GUAYAQUIL"/>
    <s v="CORRIENTE"/>
    <s v="BANCO GUAYAQUIL Cta, Cte, 141145-4"/>
    <s v="Factura"/>
    <s v="002-011-000190479"/>
    <d v="2019-07-09T00:00:00"/>
    <s v="ANA CRISTINA LINCANGO TENORIO"/>
    <s v="Cerrado"/>
    <d v="2019-07-23T17:06:48"/>
    <m/>
    <d v="2019-07-25T00:00:00"/>
    <m/>
    <n v="247370"/>
    <s v="TELCONET - Quito"/>
    <m/>
  </r>
  <r>
    <s v="mega-nvela-i"/>
    <s v="Activo"/>
    <m/>
    <n v="1791287541001"/>
    <m/>
    <m/>
    <x v="0"/>
    <m/>
    <n v="14048258"/>
    <n v="14276313"/>
    <s v="Pago"/>
    <s v="001-007-0260677"/>
    <n v="140004.79999999999"/>
    <s v="CHEQUE"/>
    <n v="6534"/>
    <m/>
    <s v="PAGO FACTURA  190482 EGRESO 29748"/>
    <s v="BANCO GUAYAQUIL"/>
    <s v="CORRIENTE"/>
    <s v="BANCO GUAYAQUIL Cta, Cte, 141145-4"/>
    <s v="Factura"/>
    <s v="002-011-000190482"/>
    <d v="2019-07-09T00:00:00"/>
    <s v="ANA CRISTINA LINCANGO TENORIO"/>
    <s v="Cerrado"/>
    <d v="2019-07-23T17:06:48"/>
    <m/>
    <d v="2019-07-25T00:00:00"/>
    <m/>
    <n v="247370"/>
    <s v="TELCONET - Quito"/>
    <m/>
  </r>
  <r>
    <s v="mega-nvela-i"/>
    <s v="Activo"/>
    <m/>
    <n v="1791287541001"/>
    <m/>
    <m/>
    <x v="0"/>
    <m/>
    <n v="14048230"/>
    <n v="14276303"/>
    <s v="Pago"/>
    <s v="001-007-0260674"/>
    <n v="200000"/>
    <s v="CHEQUE"/>
    <n v="23926"/>
    <m/>
    <s v="PAGO FACTURA  190481"/>
    <s v="BANCO PRODUBANCO-PROMERICA"/>
    <s v="CORRIENTE"/>
    <s v="BANCO GUAYAQUIL Cta, Cte, 141145-4"/>
    <s v="Factura"/>
    <s v="002-011-000190481"/>
    <d v="2019-07-09T00:00:00"/>
    <s v="ANA CRISTINA LINCANGO TENORIO"/>
    <s v="Cerrado"/>
    <d v="2019-07-23T17:03:25"/>
    <m/>
    <d v="2019-07-25T00:00:00"/>
    <m/>
    <n v="247370"/>
    <s v="TELCONET - Quito"/>
    <m/>
  </r>
  <r>
    <s v="mega-nvela-i"/>
    <s v="Activo"/>
    <m/>
    <n v="1791287541001"/>
    <m/>
    <m/>
    <x v="0"/>
    <m/>
    <n v="14048230"/>
    <n v="14276305"/>
    <s v="Pago"/>
    <s v="001-007-0260674"/>
    <n v="23562.02"/>
    <s v="CHEQUE"/>
    <n v="6544"/>
    <m/>
    <s v="PAGO FACTURA  190481 EGRESO 29768"/>
    <s v="BANCO GUAYAQUIL"/>
    <s v="CORRIENTE"/>
    <s v="BANCO GUAYAQUIL Cta, Cte, 141145-4"/>
    <s v="Factura"/>
    <s v="002-011-000190481"/>
    <d v="2019-07-09T00:00:00"/>
    <s v="ANA CRISTINA LINCANGO TENORIO"/>
    <s v="Cerrado"/>
    <d v="2019-07-23T17:03:25"/>
    <m/>
    <d v="2019-07-25T00:00:00"/>
    <m/>
    <n v="247370"/>
    <s v="TELCONET - Quito"/>
    <m/>
  </r>
  <r>
    <s v="mega-nvela-i"/>
    <s v="Activo"/>
    <m/>
    <n v="1791287541001"/>
    <m/>
    <m/>
    <x v="0"/>
    <m/>
    <n v="14048230"/>
    <n v="14276304"/>
    <s v="Pago"/>
    <s v="001-007-0260674"/>
    <n v="200000"/>
    <s v="CHEQUE"/>
    <n v="6543"/>
    <m/>
    <s v="PAGO FACTURA  190481 EGRESO 29767"/>
    <s v="BANCO GUAYAQUIL"/>
    <s v="CORRIENTE"/>
    <s v="BANCO GUAYAQUIL Cta, Cte, 141145-4"/>
    <s v="Factura"/>
    <s v="002-011-000190481"/>
    <d v="2019-07-09T00:00:00"/>
    <s v="ANA CRISTINA LINCANGO TENORIO"/>
    <s v="Cerrado"/>
    <d v="2019-07-23T17:03:25"/>
    <m/>
    <d v="2019-07-25T00:00:00"/>
    <m/>
    <n v="247370"/>
    <s v="TELCONET - Quito"/>
    <m/>
  </r>
  <r>
    <s v="mega-nvela-i"/>
    <s v="Activo"/>
    <m/>
    <n v="1791287541001"/>
    <m/>
    <m/>
    <x v="0"/>
    <m/>
    <n v="14048222"/>
    <n v="14276274"/>
    <s v="Pago"/>
    <s v="001-007-0260671"/>
    <n v="9447.48"/>
    <s v="RETENCION IVA 20%"/>
    <n v="1011000014008"/>
    <m/>
    <s v="IVA 190481"/>
    <m/>
    <m/>
    <m/>
    <s v="Factura"/>
    <s v="002-011-000190481"/>
    <d v="2019-07-09T00:00:00"/>
    <s v="ANA CRISTINA LINCANGO TENORIO"/>
    <s v="Cerrado"/>
    <d v="2019-07-23T17:00:32"/>
    <d v="2019-07-22T00:00:00"/>
    <m/>
    <m/>
    <n v="1011000014008"/>
    <s v="TELCONET - Quito"/>
    <m/>
  </r>
  <r>
    <s v="mega-nvela-i"/>
    <s v="Activo"/>
    <m/>
    <n v="1791287541001"/>
    <m/>
    <m/>
    <x v="0"/>
    <m/>
    <n v="14048222"/>
    <n v="14276273"/>
    <s v="Pago"/>
    <s v="001-007-0260671"/>
    <n v="7872.9"/>
    <s v="RETENCION FUENTE 2%"/>
    <n v="1011000014008"/>
    <m/>
    <s v="RF 190481"/>
    <m/>
    <m/>
    <m/>
    <s v="Factura"/>
    <s v="002-011-000190481"/>
    <d v="2019-07-09T00:00:00"/>
    <s v="ANA CRISTINA LINCANGO TENORIO"/>
    <s v="Cerrado"/>
    <d v="2019-07-23T17:00:32"/>
    <d v="2019-07-22T00:00:00"/>
    <m/>
    <m/>
    <n v="1011000014008"/>
    <s v="TELCONET - Quito"/>
    <m/>
  </r>
  <r>
    <s v="mega-nvela-i"/>
    <s v="Activo"/>
    <m/>
    <n v="1791287541001"/>
    <m/>
    <m/>
    <x v="0"/>
    <m/>
    <n v="14021967"/>
    <n v="14249607"/>
    <s v="Pago"/>
    <s v="001-007-0260315"/>
    <n v="16140"/>
    <s v="TRANSFERENCIA GRUPAL MESES ANTERIORES"/>
    <n v="6418760"/>
    <m/>
    <s v="PAGO FACTURA  188072 6418760 REGULARIZACION X CTA BANCARIA"/>
    <m/>
    <m/>
    <s v="BANCO PICHINCHA Cta, Cte, 312131210-4"/>
    <s v="Nota de debito interna"/>
    <s v="001-007-0004080"/>
    <d v="2019-07-19T00:00:00"/>
    <s v="ANA CRISTINA LINCANGO TENORIO"/>
    <s v="Cerrado"/>
    <d v="2019-07-19T16:53:13"/>
    <d v="2019-06-15T00:00:00"/>
    <m/>
    <m/>
    <n v="6418760"/>
    <s v="TELCONET - Quito"/>
    <m/>
  </r>
  <r>
    <s v="mega-nvela-i"/>
    <s v="Activo"/>
    <m/>
    <n v="1791287541001"/>
    <m/>
    <m/>
    <x v="0"/>
    <m/>
    <n v="14021967"/>
    <n v="14249606"/>
    <s v="Pago"/>
    <s v="001-007-0260315"/>
    <n v="11474.68"/>
    <s v="TRANSFERENCIA GRUPAL MESES ANTERIORES"/>
    <n v="6418760"/>
    <m/>
    <s v="PAGO FACTURA  188073 6418760 REGULARIZACION X CTA BANCARIA"/>
    <m/>
    <m/>
    <s v="BANCO PICHINCHA Cta, Cte, 312131210-4"/>
    <s v="Nota de debito interna"/>
    <s v="001-007-0004081"/>
    <d v="2019-07-19T00:00:00"/>
    <s v="ANA CRISTINA LINCANGO TENORIO"/>
    <s v="Cerrado"/>
    <d v="2019-07-19T16:53:12"/>
    <d v="2019-06-15T00:00:00"/>
    <m/>
    <m/>
    <n v="6418760"/>
    <s v="TELCONET - Quito"/>
    <m/>
  </r>
  <r>
    <s v="megadatos-datacenter"/>
    <s v="Activo"/>
    <s v="De los Aceitunos E5-180 y Eloy Alfaro"/>
    <n v="1791287541001"/>
    <m/>
    <m/>
    <x v="0"/>
    <m/>
    <n v="13945672"/>
    <n v="14172690"/>
    <s v="Pago"/>
    <s v="001-007-0259749"/>
    <n v="1.34"/>
    <s v="RETENCION IVA 20%"/>
    <n v="1011000013974"/>
    <m/>
    <s v="IVA 190476"/>
    <m/>
    <m/>
    <m/>
    <s v="Factura"/>
    <s v="002-011-000190476"/>
    <d v="2019-07-09T00:00:00"/>
    <s v="ANA CRISTINA LINCANGO TENORIO"/>
    <s v="Cerrado"/>
    <d v="2019-07-16T17:56:33"/>
    <d v="2019-07-16T00:00:00"/>
    <m/>
    <m/>
    <n v="1011000013974"/>
    <s v="TELCONET - Quito"/>
    <m/>
  </r>
  <r>
    <s v="megadatos-datacenter"/>
    <s v="Activo"/>
    <s v="De los Aceitunos E5-180 y Eloy Alfaro"/>
    <n v="1791287541001"/>
    <m/>
    <m/>
    <x v="0"/>
    <m/>
    <n v="13945672"/>
    <n v="14172689"/>
    <s v="Pago"/>
    <s v="001-007-0259749"/>
    <n v="1.1200000000000001"/>
    <s v="RETENCION FUENTE 2%"/>
    <n v="1011000013974"/>
    <m/>
    <s v="RF 190476"/>
    <m/>
    <m/>
    <m/>
    <s v="Factura"/>
    <s v="002-011-000190476"/>
    <d v="2019-07-09T00:00:00"/>
    <s v="ANA CRISTINA LINCANGO TENORIO"/>
    <s v="Cerrado"/>
    <d v="2019-07-16T17:56:33"/>
    <d v="2019-07-16T00:00:00"/>
    <m/>
    <m/>
    <n v="1011000013974"/>
    <s v="TELCONET - Quito"/>
    <m/>
  </r>
  <r>
    <s v="megadatos-datacenter"/>
    <s v="Activo"/>
    <s v="De los Aceitunos E5-180 y Eloy Alfaro"/>
    <n v="1791287541001"/>
    <m/>
    <m/>
    <x v="0"/>
    <m/>
    <n v="13945669"/>
    <n v="14172686"/>
    <s v="Pago"/>
    <s v="001-007-0259748"/>
    <n v="440.38"/>
    <s v="RETENCION IVA 20%"/>
    <n v="1011000013973"/>
    <m/>
    <s v="IVA 190478"/>
    <m/>
    <m/>
    <m/>
    <s v="Factura"/>
    <s v="002-011-000190478"/>
    <d v="2019-07-09T00:00:00"/>
    <s v="ANA CRISTINA LINCANGO TENORIO"/>
    <s v="Cerrado"/>
    <d v="2019-07-16T17:55:48"/>
    <d v="2019-07-16T00:00:00"/>
    <m/>
    <m/>
    <n v="1011000013973"/>
    <s v="TELCONET - Quito"/>
    <m/>
  </r>
  <r>
    <s v="megadatos-datacenter"/>
    <s v="Activo"/>
    <s v="De los Aceitunos E5-180 y Eloy Alfaro"/>
    <n v="1791287541001"/>
    <m/>
    <m/>
    <x v="0"/>
    <m/>
    <n v="13945669"/>
    <n v="14172685"/>
    <s v="Pago"/>
    <s v="001-007-0259748"/>
    <n v="366.98"/>
    <s v="RETENCION FUENTE 2%"/>
    <n v="1011000013973"/>
    <m/>
    <s v="RF 190478"/>
    <m/>
    <m/>
    <m/>
    <s v="Factura"/>
    <s v="002-011-000190478"/>
    <d v="2019-07-09T00:00:00"/>
    <s v="ANA CRISTINA LINCANGO TENORIO"/>
    <s v="Cerrado"/>
    <d v="2019-07-16T17:55:48"/>
    <d v="2019-07-16T00:00:00"/>
    <m/>
    <m/>
    <n v="1011000013973"/>
    <s v="TELCONET - Quito"/>
    <m/>
  </r>
  <r>
    <s v="megadatos-datacenter"/>
    <s v="Activo"/>
    <s v="De los Aceitunos E5-180 y Eloy Alfaro"/>
    <n v="1791287541001"/>
    <m/>
    <m/>
    <x v="0"/>
    <m/>
    <n v="13945666"/>
    <n v="14172681"/>
    <s v="Pago"/>
    <s v="001-007-0259747"/>
    <n v="1.34"/>
    <s v="RETENCION IVA 20%"/>
    <n v="1011000013976"/>
    <m/>
    <s v="IVA 190475"/>
    <m/>
    <m/>
    <m/>
    <s v="Factura"/>
    <s v="002-011-000190475"/>
    <d v="2019-07-09T00:00:00"/>
    <s v="ANA CRISTINA LINCANGO TENORIO"/>
    <s v="Cerrado"/>
    <d v="2019-07-16T17:55:01"/>
    <d v="2019-07-16T00:00:00"/>
    <m/>
    <m/>
    <n v="1011000013976"/>
    <s v="TELCONET - Quito"/>
    <m/>
  </r>
  <r>
    <s v="megadatos-datacenter"/>
    <s v="Activo"/>
    <s v="De los Aceitunos E5-180 y Eloy Alfaro"/>
    <n v="1791287541001"/>
    <m/>
    <m/>
    <x v="0"/>
    <m/>
    <n v="13945666"/>
    <n v="14172680"/>
    <s v="Pago"/>
    <s v="001-007-0259747"/>
    <n v="1.1200000000000001"/>
    <s v="RETENCION FUENTE 2%"/>
    <n v="1011000013976"/>
    <m/>
    <s v="RF 19047"/>
    <m/>
    <m/>
    <m/>
    <s v="Factura"/>
    <s v="002-011-000190475"/>
    <d v="2019-07-09T00:00:00"/>
    <s v="ANA CRISTINA LINCANGO TENORIO"/>
    <s v="Cerrado"/>
    <d v="2019-07-16T17:55:01"/>
    <d v="2019-07-16T00:00:00"/>
    <m/>
    <m/>
    <n v="1011000013976"/>
    <s v="TELCONET - Quito"/>
    <m/>
  </r>
  <r>
    <s v="megadatos-datacenter"/>
    <s v="Activo"/>
    <s v="De los Aceitunos E5-180 y Eloy Alfaro"/>
    <n v="1791287541001"/>
    <m/>
    <m/>
    <x v="0"/>
    <m/>
    <n v="13945663"/>
    <n v="14172677"/>
    <s v="Pago"/>
    <s v="001-007-0259746"/>
    <n v="460.19"/>
    <s v="RETENCION IVA 20%"/>
    <n v="1011000013975"/>
    <m/>
    <s v="IVA 190477"/>
    <m/>
    <m/>
    <m/>
    <s v="Factura"/>
    <s v="002-011-000190477"/>
    <d v="2019-07-09T00:00:00"/>
    <s v="ANA CRISTINA LINCANGO TENORIO"/>
    <s v="Cerrado"/>
    <d v="2019-07-16T17:54:14"/>
    <d v="2019-07-16T00:00:00"/>
    <m/>
    <m/>
    <n v="1011000013975"/>
    <s v="TELCONET - Quito"/>
    <m/>
  </r>
  <r>
    <s v="megadatos-datacenter"/>
    <s v="Activo"/>
    <s v="De los Aceitunos E5-180 y Eloy Alfaro"/>
    <n v="1791287541001"/>
    <m/>
    <m/>
    <x v="0"/>
    <m/>
    <n v="13945663"/>
    <n v="14172676"/>
    <s v="Pago"/>
    <s v="001-007-0259746"/>
    <n v="383.49"/>
    <s v="RETENCION FUENTE 2%"/>
    <n v="1011000013975"/>
    <m/>
    <s v="RF 190477"/>
    <m/>
    <m/>
    <m/>
    <s v="Factura"/>
    <s v="002-011-000190477"/>
    <d v="2019-07-09T00:00:00"/>
    <s v="ANA CRISTINA LINCANGO TENORIO"/>
    <s v="Cerrado"/>
    <d v="2019-07-16T17:54:14"/>
    <d v="2019-07-16T00:00:00"/>
    <m/>
    <m/>
    <n v="1011000013975"/>
    <s v="TELCONET - Quito"/>
    <m/>
  </r>
  <r>
    <s v="mega-nvela-i"/>
    <s v="Activo"/>
    <m/>
    <n v="1791287541001"/>
    <m/>
    <m/>
    <x v="0"/>
    <m/>
    <n v="13945590"/>
    <n v="14172591"/>
    <s v="Pago"/>
    <s v="001-007-0259733"/>
    <n v="11024"/>
    <s v="RETENCION FUENTE 8%"/>
    <n v="1011000013970"/>
    <m/>
    <s v="RF 190482"/>
    <m/>
    <m/>
    <m/>
    <s v="Factura"/>
    <s v="002-011-000190482"/>
    <d v="2019-07-09T00:00:00"/>
    <s v="ANA CRISTINA LINCANGO TENORIO"/>
    <s v="Cerrado"/>
    <d v="2019-07-16T17:42:39"/>
    <d v="2019-07-16T00:00:00"/>
    <m/>
    <m/>
    <n v="1011000013970"/>
    <s v="TELCONET - Quito"/>
    <m/>
  </r>
  <r>
    <s v="mega-nvela-i"/>
    <s v="Activo"/>
    <m/>
    <n v="1791287541001"/>
    <m/>
    <m/>
    <x v="0"/>
    <m/>
    <n v="13945590"/>
    <n v="14172592"/>
    <s v="Pago"/>
    <s v="001-007-0259733"/>
    <n v="3307.2"/>
    <s v="RETENCION IVA 20%"/>
    <n v="1011000013970"/>
    <m/>
    <s v="IVA 190482"/>
    <m/>
    <m/>
    <m/>
    <s v="Factura"/>
    <s v="002-011-000190482"/>
    <d v="2019-07-09T00:00:00"/>
    <s v="ANA CRISTINA LINCANGO TENORIO"/>
    <s v="Cerrado"/>
    <d v="2019-07-16T17:42:39"/>
    <d v="2019-07-16T00:00:00"/>
    <m/>
    <m/>
    <n v="1011000013970"/>
    <s v="TELCONET - Quito"/>
    <m/>
  </r>
  <r>
    <s v="mega-nvela-i"/>
    <s v="Activo"/>
    <m/>
    <n v="1791287541001"/>
    <m/>
    <m/>
    <x v="0"/>
    <m/>
    <n v="13945579"/>
    <n v="14172576"/>
    <s v="Pago"/>
    <s v="001-007-0259729"/>
    <n v="84.17"/>
    <s v="RETENCION FUENTE 2%"/>
    <n v="1011000013972"/>
    <m/>
    <s v="RF 190480"/>
    <m/>
    <m/>
    <m/>
    <s v="Factura"/>
    <s v="002-011-000190480"/>
    <d v="2019-07-09T00:00:00"/>
    <s v="ANA CRISTINA LINCANGO TENORIO"/>
    <s v="Cerrado"/>
    <d v="2019-07-16T17:40:00"/>
    <d v="2019-07-16T00:00:00"/>
    <m/>
    <m/>
    <n v="1011000013972"/>
    <s v="TELCONET - Quito"/>
    <m/>
  </r>
  <r>
    <s v="mega-nvela-i"/>
    <s v="Activo"/>
    <m/>
    <n v="1791287541001"/>
    <m/>
    <m/>
    <x v="0"/>
    <m/>
    <n v="13945579"/>
    <n v="14172577"/>
    <s v="Pago"/>
    <s v="001-007-0259729"/>
    <n v="101.01"/>
    <s v="RETENCION IVA 20%"/>
    <n v="1011000013972"/>
    <m/>
    <s v="IVA 190480"/>
    <m/>
    <m/>
    <m/>
    <s v="Factura"/>
    <s v="002-011-000190480"/>
    <d v="2019-07-09T00:00:00"/>
    <s v="ANA CRISTINA LINCANGO TENORIO"/>
    <s v="Cerrado"/>
    <d v="2019-07-16T17:40:00"/>
    <d v="2019-07-16T00:00:00"/>
    <m/>
    <m/>
    <n v="1011000013972"/>
    <s v="TELCONET - Quito"/>
    <m/>
  </r>
  <r>
    <s v="mega-nvela-i"/>
    <s v="Activo"/>
    <m/>
    <n v="1791287541001"/>
    <m/>
    <m/>
    <x v="0"/>
    <m/>
    <n v="13945554"/>
    <n v="14172568"/>
    <s v="Pago"/>
    <s v="001-007-0259728"/>
    <n v="58.74"/>
    <s v="RETENCION IVA 20%"/>
    <n v="1011000013971"/>
    <m/>
    <s v="IVA 190479"/>
    <m/>
    <m/>
    <m/>
    <s v="Factura"/>
    <s v="002-011-000190479"/>
    <d v="2019-07-09T00:00:00"/>
    <s v="ANA CRISTINA LINCANGO TENORIO"/>
    <s v="Cerrado"/>
    <d v="2019-07-16T17:39:01"/>
    <d v="2019-07-16T00:00:00"/>
    <m/>
    <m/>
    <n v="1011000013971"/>
    <s v="TELCONET - Quito"/>
    <m/>
  </r>
  <r>
    <s v="mega-nvela-i"/>
    <s v="Activo"/>
    <m/>
    <n v="1791287541001"/>
    <m/>
    <m/>
    <x v="0"/>
    <m/>
    <n v="13945554"/>
    <n v="14172567"/>
    <s v="Pago"/>
    <s v="001-007-0259728"/>
    <n v="48.95"/>
    <s v="RETENCION FUENTE 2%"/>
    <n v="1011000013971"/>
    <m/>
    <s v="RF 190479"/>
    <m/>
    <m/>
    <m/>
    <s v="Factura"/>
    <s v="002-011-000190479"/>
    <d v="2019-07-09T00:00:00"/>
    <s v="ANA CRISTINA LINCANGO TENORIO"/>
    <s v="Cerrado"/>
    <d v="2019-07-16T17:39:01"/>
    <d v="2019-07-16T00:00:00"/>
    <m/>
    <m/>
    <n v="1011000013971"/>
    <s v="TELCONET - Quito"/>
    <m/>
  </r>
  <r>
    <s v="megadatos"/>
    <s v="Activo"/>
    <m/>
    <n v="1791287541001"/>
    <m/>
    <m/>
    <x v="0"/>
    <m/>
    <n v="13945505"/>
    <n v="14172495"/>
    <s v="Pago"/>
    <s v="001-007-0259720"/>
    <n v="93.24"/>
    <s v="RETENCION FUENTE 2%"/>
    <n v="1011000013939"/>
    <m/>
    <s v="IVA 190542"/>
    <m/>
    <m/>
    <m/>
    <s v="Factura"/>
    <s v="002-011-000190542"/>
    <d v="2019-07-10T00:00:00"/>
    <s v="ANA CRISTINA LINCANGO TENORIO"/>
    <s v="Cerrado"/>
    <d v="2019-07-16T17:28:36"/>
    <d v="2019-07-16T00:00:00"/>
    <m/>
    <m/>
    <n v="1011000013939"/>
    <s v="TELCONET - Quito"/>
    <m/>
  </r>
  <r>
    <s v="megadatos"/>
    <s v="Activo"/>
    <m/>
    <n v="1791287541001"/>
    <m/>
    <m/>
    <x v="0"/>
    <m/>
    <n v="13945505"/>
    <n v="14172494"/>
    <s v="Pago"/>
    <s v="001-007-0259720"/>
    <n v="310.8"/>
    <s v="RETENCION FUENTE 8%"/>
    <n v="1011000013939"/>
    <m/>
    <s v="RF 190542"/>
    <m/>
    <m/>
    <m/>
    <s v="Factura"/>
    <s v="002-011-000190542"/>
    <d v="2019-07-10T00:00:00"/>
    <s v="ANA CRISTINA LINCANGO TENORIO"/>
    <s v="Cerrado"/>
    <d v="2019-07-16T17:28:36"/>
    <d v="2019-07-16T00:00:00"/>
    <m/>
    <m/>
    <n v="1011000013939"/>
    <s v="TELCONET - Quito"/>
    <m/>
  </r>
  <r>
    <s v="megadatos"/>
    <s v="Activo"/>
    <m/>
    <n v="1791287541001"/>
    <m/>
    <m/>
    <x v="0"/>
    <m/>
    <n v="13945502"/>
    <n v="14172490"/>
    <s v="Pago"/>
    <s v="001-007-0259719"/>
    <n v="17.64"/>
    <s v="RETENCION IVA 20%"/>
    <n v="1011000013940"/>
    <m/>
    <s v="IVA 190541"/>
    <m/>
    <m/>
    <m/>
    <s v="Factura"/>
    <s v="002-011-000190541"/>
    <d v="2019-07-10T00:00:00"/>
    <s v="ANA CRISTINA LINCANGO TENORIO"/>
    <s v="Cerrado"/>
    <d v="2019-07-16T17:27:50"/>
    <d v="2019-07-16T00:00:00"/>
    <m/>
    <m/>
    <n v="1011000013940"/>
    <s v="TELCONET - Quito"/>
    <m/>
  </r>
  <r>
    <s v="megadatos"/>
    <s v="Activo"/>
    <m/>
    <n v="1791287541001"/>
    <m/>
    <m/>
    <x v="0"/>
    <m/>
    <n v="13945502"/>
    <n v="14172489"/>
    <s v="Pago"/>
    <s v="001-007-0259719"/>
    <n v="58.8"/>
    <s v="RETENCION FUENTE 8%"/>
    <n v="1011000013940"/>
    <m/>
    <s v="RF 190541"/>
    <m/>
    <m/>
    <m/>
    <s v="Factura"/>
    <s v="002-011-000190541"/>
    <d v="2019-07-10T00:00:00"/>
    <s v="ANA CRISTINA LINCANGO TENORIO"/>
    <s v="Cerrado"/>
    <d v="2019-07-16T17:27:50"/>
    <d v="2019-07-16T00:00:00"/>
    <m/>
    <m/>
    <n v="1011000013940"/>
    <s v="TELCONET - Quito"/>
    <m/>
  </r>
  <r>
    <s v="mega-nvela-i"/>
    <s v="Activo"/>
    <m/>
    <n v="1791287541001"/>
    <m/>
    <m/>
    <x v="0"/>
    <m/>
    <n v="13945155"/>
    <n v="14172121"/>
    <s v="Pago"/>
    <s v="001-007-0259683"/>
    <n v="200000"/>
    <s v="CHEQUE"/>
    <n v="1015"/>
    <m/>
    <s v="PAGO FACTURA  190375 EGRESO 29633"/>
    <s v="BANCO DEL AUSTRO"/>
    <s v="CORRIENTE"/>
    <s v="BANCO MACHALA Cta, Cte, 1070032305"/>
    <s v="Factura"/>
    <s v="002-011-000190375"/>
    <d v="2019-07-04T00:00:00"/>
    <s v="ANA CRISTINA LINCANGO TENORIO"/>
    <s v="Cerrado"/>
    <d v="2019-07-16T16:39:46"/>
    <m/>
    <d v="2019-07-18T00:00:00"/>
    <m/>
    <n v="56202916"/>
    <s v="TELCONET - Quito"/>
    <m/>
  </r>
  <r>
    <s v="mega-nvela-i"/>
    <s v="Activo"/>
    <m/>
    <n v="1791287541001"/>
    <m/>
    <m/>
    <x v="0"/>
    <m/>
    <n v="13945155"/>
    <n v="14172122"/>
    <s v="Pago"/>
    <s v="001-007-0259683"/>
    <n v="200000"/>
    <s v="CHEQUE"/>
    <n v="1014"/>
    <m/>
    <s v="PAGO FACTURA  190375 EGRESO 29632"/>
    <s v="BANCO DEL AUSTRO"/>
    <s v="CORRIENTE"/>
    <s v="BANCO MACHALA Cta, Cte, 1070032305"/>
    <s v="Factura"/>
    <s v="002-011-000190375"/>
    <d v="2019-07-04T00:00:00"/>
    <s v="ANA CRISTINA LINCANGO TENORIO"/>
    <s v="Cerrado"/>
    <d v="2019-07-16T16:39:46"/>
    <m/>
    <d v="2019-07-18T00:00:00"/>
    <m/>
    <n v="56202916"/>
    <s v="TELCONET - Quito"/>
    <m/>
  </r>
  <r>
    <s v="mega-nvela-i"/>
    <s v="Activo"/>
    <m/>
    <n v="1791287541001"/>
    <m/>
    <m/>
    <x v="0"/>
    <m/>
    <n v="13945155"/>
    <n v="14172119"/>
    <s v="Pago"/>
    <s v="001-007-0259683"/>
    <n v="200000"/>
    <s v="CHEQUE"/>
    <n v="1017"/>
    <m/>
    <s v="PAGO FACTURA  190375 EGRESO 29635"/>
    <s v="BANCO DEL AUSTRO"/>
    <s v="CORRIENTE"/>
    <s v="BANCO DEL AUSTRO Cta, Cte, 409-01322-8"/>
    <s v="Factura"/>
    <s v="002-011-000190375"/>
    <d v="2019-07-04T00:00:00"/>
    <s v="ANA CRISTINA LINCANGO TENORIO"/>
    <s v="Cerrado"/>
    <d v="2019-07-16T16:39:45"/>
    <m/>
    <d v="2019-07-18T00:00:00"/>
    <m/>
    <n v="142978538"/>
    <s v="TELCONET - Quito"/>
    <m/>
  </r>
  <r>
    <s v="mega-nvela-i"/>
    <s v="Activo"/>
    <m/>
    <n v="1791287541001"/>
    <m/>
    <m/>
    <x v="0"/>
    <m/>
    <n v="13945155"/>
    <n v="14172118"/>
    <s v="Pago"/>
    <s v="001-007-0259683"/>
    <n v="141845.9"/>
    <s v="CHEQUE"/>
    <n v="1018"/>
    <m/>
    <s v="PAGO FACTURA  190375 EGRESO 29636"/>
    <s v="BANCO DEL AUSTRO"/>
    <s v="CORRIENTE"/>
    <s v="BANCO GUAYAQUIL Cta, Cte, 141145-4"/>
    <s v="Factura"/>
    <s v="002-011-000190375"/>
    <d v="2019-07-04T00:00:00"/>
    <s v="ANA CRISTINA LINCANGO TENORIO"/>
    <s v="Cerrado"/>
    <d v="2019-07-16T16:39:45"/>
    <m/>
    <d v="2019-07-18T00:00:00"/>
    <m/>
    <n v="277671"/>
    <s v="TELCONET - Quito"/>
    <m/>
  </r>
  <r>
    <s v="mega-nvela-i"/>
    <s v="Activo"/>
    <m/>
    <n v="1791287541001"/>
    <m/>
    <m/>
    <x v="0"/>
    <m/>
    <n v="13945155"/>
    <n v="14172120"/>
    <s v="Pago"/>
    <s v="001-007-0259683"/>
    <n v="200000"/>
    <s v="CHEQUE"/>
    <n v="1016"/>
    <m/>
    <s v="PAGO FACTURA  190375 EGRESO 29634"/>
    <s v="BANCO DEL AUSTRO"/>
    <s v="CORRIENTE"/>
    <s v="BANCO DEL AUSTRO Cta, Cte, 409-01322-8"/>
    <s v="Factura"/>
    <s v="002-011-000190375"/>
    <d v="2019-07-04T00:00:00"/>
    <s v="ANA CRISTINA LINCANGO TENORIO"/>
    <s v="Cerrado"/>
    <d v="2019-07-16T16:39:45"/>
    <m/>
    <d v="2019-07-18T00:00:00"/>
    <m/>
    <n v="142978538"/>
    <s v="TELCONET - Quito"/>
    <m/>
  </r>
  <r>
    <s v="mega-nvela-i"/>
    <s v="Activo"/>
    <m/>
    <n v="1791287541001"/>
    <m/>
    <m/>
    <x v="0"/>
    <m/>
    <n v="13945088"/>
    <n v="14172088"/>
    <s v="Pago"/>
    <s v="001-007-0259678"/>
    <n v="200000"/>
    <s v="CHEQUE"/>
    <n v="1019"/>
    <m/>
    <s v="PAGO FACTURA  190459 EGRESO 29674"/>
    <s v="BANCO DEL AUSTRO"/>
    <s v="CORRIENTE"/>
    <s v="BANCO DEL AUSTRO Cta, Cte, 409-01322-8"/>
    <s v="Factura"/>
    <s v="002-011-000190459"/>
    <d v="2019-07-08T00:00:00"/>
    <s v="ANA CRISTINA LINCANGO TENORIO"/>
    <s v="Cerrado"/>
    <d v="2019-07-16T16:32:19"/>
    <m/>
    <d v="2019-07-22T00:00:00"/>
    <m/>
    <n v="143037559"/>
    <s v="TELCONET - Quito"/>
    <m/>
  </r>
  <r>
    <s v="mega-nvela-i"/>
    <s v="Activo"/>
    <m/>
    <n v="1791287541001"/>
    <m/>
    <m/>
    <x v="0"/>
    <m/>
    <n v="13945088"/>
    <n v="14172087"/>
    <s v="Pago"/>
    <s v="001-007-0259678"/>
    <n v="200000"/>
    <s v="CHEQUE"/>
    <n v="1020"/>
    <m/>
    <s v="PAGO FACTURA  190459 EGRESO 29675"/>
    <s v="BANCO DEL AUSTRO"/>
    <s v="CORRIENTE"/>
    <s v="BANCO DEL AUSTRO Cta, Cte, 409-01322-8"/>
    <s v="Factura"/>
    <s v="002-011-000190459"/>
    <d v="2019-07-08T00:00:00"/>
    <s v="ANA CRISTINA LINCANGO TENORIO"/>
    <s v="Cerrado"/>
    <d v="2019-07-16T16:32:18"/>
    <m/>
    <d v="2019-07-22T00:00:00"/>
    <m/>
    <n v="143087643"/>
    <s v="TELCONET - Quito"/>
    <m/>
  </r>
  <r>
    <s v="mega-nvela-i"/>
    <s v="Activo"/>
    <m/>
    <n v="1791287541001"/>
    <m/>
    <m/>
    <x v="0"/>
    <m/>
    <n v="13945088"/>
    <n v="14172085"/>
    <s v="Pago"/>
    <s v="001-007-0259678"/>
    <n v="153200"/>
    <s v="CHEQUE"/>
    <n v="1022"/>
    <m/>
    <s v="PAGO FACTURA  190459 EGRESO 29677"/>
    <s v="BANCO DEL AUSTRO"/>
    <s v="CORRIENTE"/>
    <s v="BANCO GUAYAQUIL Cta, Cte, 141145-4"/>
    <s v="Factura"/>
    <s v="002-011-000190459"/>
    <d v="2019-07-08T00:00:00"/>
    <s v="ANA CRISTINA LINCANGO TENORIO"/>
    <s v="Cerrado"/>
    <d v="2019-07-16T16:32:18"/>
    <m/>
    <d v="2019-07-19T00:00:00"/>
    <m/>
    <n v="54322"/>
    <s v="TELCONET - Quito"/>
    <m/>
  </r>
  <r>
    <s v="mega-nvela-i"/>
    <s v="Activo"/>
    <m/>
    <n v="1791287541001"/>
    <m/>
    <m/>
    <x v="0"/>
    <m/>
    <n v="13945088"/>
    <n v="14172086"/>
    <s v="Pago"/>
    <s v="001-007-0259678"/>
    <n v="200000"/>
    <s v="CHEQUE"/>
    <n v="1021"/>
    <m/>
    <s v="PAGO FACTURA  190459 EGRESO 29676"/>
    <s v="BANCO DEL AUSTRO"/>
    <s v="CORRIENTE"/>
    <s v="BANCO MACHALA Cta, Cte, 1070032305"/>
    <s v="Factura"/>
    <s v="002-011-000190459"/>
    <d v="2019-07-08T00:00:00"/>
    <s v="ANA CRISTINA LINCANGO TENORIO"/>
    <s v="Cerrado"/>
    <d v="2019-07-16T16:32:18"/>
    <m/>
    <d v="2019-07-19T00:00:00"/>
    <m/>
    <n v="56202995"/>
    <s v="TELCONET - Quito"/>
    <m/>
  </r>
  <r>
    <s v="mega-nvela-i"/>
    <s v="Activo"/>
    <m/>
    <n v="1791287541001"/>
    <m/>
    <m/>
    <x v="0"/>
    <m/>
    <n v="13920090"/>
    <n v="14146671"/>
    <s v="Pago"/>
    <s v="001-007-0259299"/>
    <n v="16800"/>
    <s v="RETENCION IVA 20%"/>
    <n v="1011000013880"/>
    <m/>
    <s v="IVA 190459"/>
    <m/>
    <m/>
    <m/>
    <s v="Factura"/>
    <s v="002-011-000190459"/>
    <d v="2019-07-08T00:00:00"/>
    <s v="ANA CRISTINA LINCANGO TENORIO"/>
    <s v="Cerrado"/>
    <d v="2019-07-12T16:52:28"/>
    <d v="2019-07-12T00:00:00"/>
    <m/>
    <m/>
    <n v="1011000013880"/>
    <s v="TELCONET - Quito"/>
    <m/>
  </r>
  <r>
    <s v="mega-nvela-i"/>
    <s v="Activo"/>
    <m/>
    <n v="1791287541001"/>
    <m/>
    <m/>
    <x v="0"/>
    <m/>
    <n v="13920090"/>
    <n v="14146670"/>
    <s v="Pago"/>
    <s v="001-007-0259299"/>
    <n v="14000"/>
    <s v="RETENCION FUENTE 2%"/>
    <n v="1011000013880"/>
    <m/>
    <s v="RF 190459"/>
    <m/>
    <m/>
    <m/>
    <s v="Factura"/>
    <s v="002-011-000190459"/>
    <d v="2019-07-08T00:00:00"/>
    <s v="ANA CRISTINA LINCANGO TENORIO"/>
    <s v="Cerrado"/>
    <d v="2019-07-12T16:52:27"/>
    <d v="2019-07-12T00:00:00"/>
    <m/>
    <m/>
    <n v="1011000013880"/>
    <s v="TELCONET - Quito"/>
    <m/>
  </r>
  <r>
    <s v="mega-nvela-i"/>
    <s v="Activo"/>
    <m/>
    <n v="1791287541001"/>
    <m/>
    <m/>
    <x v="0"/>
    <m/>
    <n v="13902307"/>
    <n v="14128551"/>
    <s v="Pago"/>
    <s v="001-007-0258934"/>
    <n v="200000"/>
    <s v="CHEQUE"/>
    <n v="12817"/>
    <m/>
    <s v="PAGO FACT  190375 EGRESO 29625"/>
    <s v="BANCO DEL PACIFICO"/>
    <s v="CORRIENTE"/>
    <s v="BANCO DEL PACIFICO Cta, Cte, 327316-4"/>
    <s v="Factura"/>
    <s v="002-011-000190375"/>
    <d v="2019-07-04T00:00:00"/>
    <s v="CHRISTIAN XAVIER MORALES HIDALGO"/>
    <s v="Cerrado"/>
    <d v="2019-07-10T17:45:26"/>
    <m/>
    <d v="2019-07-11T00:00:00"/>
    <m/>
    <n v="9671520"/>
    <s v="TELCONET - Quito"/>
    <m/>
  </r>
  <r>
    <s v="mega-nvela-i"/>
    <s v="Activo"/>
    <m/>
    <n v="1791287541001"/>
    <m/>
    <m/>
    <x v="0"/>
    <m/>
    <n v="13902004"/>
    <n v="14128268"/>
    <s v="Pago"/>
    <s v="001-007-0258917"/>
    <n v="200000"/>
    <s v="CHEQUE"/>
    <n v="23923"/>
    <m/>
    <s v="pago factura: 190375 banco produbanco egreso   29617"/>
    <s v="BANCO PRODUBANCO-PROMERICA"/>
    <s v="CORRIENTE"/>
    <s v="BANCO PRODUBANCO Cta, Cte, 1007766-9"/>
    <s v="Factura"/>
    <s v="002-011-000190375"/>
    <d v="2019-07-04T00:00:00"/>
    <s v="DIANA CAROLINA GUANUNA SANGUNA"/>
    <s v="Cerrado"/>
    <d v="2019-07-10T17:19:42"/>
    <m/>
    <d v="2019-07-22T00:00:00"/>
    <m/>
    <n v="44949288"/>
    <s v="TELCONET - Quito"/>
    <m/>
  </r>
  <r>
    <s v="mega-nvela-i"/>
    <s v="Activo"/>
    <m/>
    <n v="1791287541001"/>
    <m/>
    <m/>
    <x v="0"/>
    <m/>
    <n v="13901998"/>
    <n v="14128262"/>
    <s v="Pago"/>
    <s v="001-007-0258916"/>
    <n v="200000"/>
    <s v="CHEQUE"/>
    <n v="23922"/>
    <m/>
    <s v="pago factura: 190375 banco produbanco egreso  29616"/>
    <s v="BANCO PRODUBANCO-PROMERICA"/>
    <s v="CORRIENTE"/>
    <s v="BANCO PRODUBANCO Cta, Cte, 1007766-9"/>
    <s v="Factura"/>
    <s v="002-011-000190375"/>
    <d v="2019-07-04T00:00:00"/>
    <s v="DIANA CAROLINA GUANUNA SANGUNA"/>
    <s v="Cerrado"/>
    <d v="2019-07-10T17:18:12"/>
    <m/>
    <d v="2019-07-22T00:00:00"/>
    <m/>
    <n v="44949288"/>
    <s v="TELCONET - Quito"/>
    <m/>
  </r>
  <r>
    <s v="mega-nvela-i"/>
    <s v="Activo"/>
    <m/>
    <n v="1791287541001"/>
    <m/>
    <m/>
    <x v="0"/>
    <m/>
    <n v="13901993"/>
    <n v="14128255"/>
    <s v="Pago"/>
    <s v="001-007-0258915"/>
    <n v="200000"/>
    <s v="CHEQUE"/>
    <n v="29625"/>
    <s v="Motivo Anulacion: Error en digitacion de numero de cheque"/>
    <s v="PAGO FACT  190375 EGRESO 29625"/>
    <s v="BANCO DEL PACIFICO"/>
    <s v="CORRIENTE"/>
    <m/>
    <s v="Factura"/>
    <s v="002-011-000190375"/>
    <d v="2019-07-04T00:00:00"/>
    <s v="CHRISTIAN XAVIER MORALES HIDALGO"/>
    <s v="Anulado"/>
    <d v="2019-07-10T17:15:52"/>
    <m/>
    <m/>
    <m/>
    <n v="29625"/>
    <s v="TELCONET - Quito"/>
    <m/>
  </r>
  <r>
    <s v="mega-nvela-i"/>
    <s v="Activo"/>
    <m/>
    <n v="1791287541001"/>
    <m/>
    <m/>
    <x v="0"/>
    <m/>
    <n v="13901991"/>
    <n v="14128253"/>
    <s v="Pago"/>
    <s v="001-007-0258914"/>
    <n v="200000"/>
    <s v="CHEQUE"/>
    <n v="23921"/>
    <m/>
    <s v="pago factura: 190375 banco produbanco egreso  29615"/>
    <s v="BANCO PRODUBANCO-PROMERICA"/>
    <s v="CORRIENTE"/>
    <s v="BANCO MACHALA Cta, Cte, 1070032305"/>
    <s v="Factura"/>
    <s v="002-011-000190375"/>
    <d v="2019-07-04T00:00:00"/>
    <s v="DIANA CAROLINA GUANUNA SANGUNA"/>
    <s v="Cerrado"/>
    <d v="2019-07-10T17:15:20"/>
    <m/>
    <d v="2019-07-11T00:00:00"/>
    <m/>
    <n v="56202986"/>
    <s v="TELCONET - Quito"/>
    <m/>
  </r>
  <r>
    <s v="mega-nvela-i"/>
    <s v="Activo"/>
    <m/>
    <n v="1791287541001"/>
    <m/>
    <m/>
    <x v="0"/>
    <m/>
    <n v="13901989"/>
    <n v="14128251"/>
    <s v="Pago"/>
    <s v="001-007-0258912"/>
    <n v="200000"/>
    <s v="CHEQUE"/>
    <n v="12816"/>
    <m/>
    <s v="PAGO FACT  190375 EGRESO 29624"/>
    <s v="BANCO DEL PACIFICO"/>
    <s v="CORRIENTE"/>
    <s v="BANCO GUAYAQUIL Cta, Cte, 141145-4"/>
    <s v="Factura"/>
    <s v="002-011-000190375"/>
    <d v="2019-07-04T00:00:00"/>
    <s v="CHRISTIAN XAVIER MORALES HIDALGO"/>
    <s v="Cerrado"/>
    <d v="2019-07-10T17:15:01"/>
    <m/>
    <d v="2019-07-11T00:00:00"/>
    <m/>
    <n v="163818"/>
    <s v="TELCONET - Quito"/>
    <m/>
  </r>
  <r>
    <s v="mega-nvela-i"/>
    <s v="Activo"/>
    <m/>
    <n v="1791287541001"/>
    <m/>
    <m/>
    <x v="0"/>
    <m/>
    <n v="13901984"/>
    <n v="14128246"/>
    <s v="Pago"/>
    <s v="001-007-0258911"/>
    <n v="100000"/>
    <s v="CHEQUE"/>
    <n v="14604"/>
    <m/>
    <s v="PAGO FACT  190375 EGRESO 29623"/>
    <s v="BANCO PICHINCHA"/>
    <s v="CORRIENTE"/>
    <s v="BANCO AMAZONAS Cta, Cte, 350-1-03154-1"/>
    <s v="Factura"/>
    <s v="002-011-000190375"/>
    <d v="2019-07-04T00:00:00"/>
    <s v="CHRISTIAN XAVIER MORALES HIDALGO"/>
    <s v="Cerrado"/>
    <d v="2019-07-10T17:14:08"/>
    <m/>
    <d v="2019-07-11T00:00:00"/>
    <m/>
    <n v="68908155"/>
    <s v="TELCONET - Quito"/>
    <m/>
  </r>
  <r>
    <s v="mega-nvela-i"/>
    <s v="Activo"/>
    <m/>
    <n v="1791287541001"/>
    <m/>
    <m/>
    <x v="0"/>
    <m/>
    <n v="13901983"/>
    <n v="14128245"/>
    <s v="Pago"/>
    <s v="001-007-0258910"/>
    <n v="200000"/>
    <s v="CHEQUE"/>
    <n v="6530"/>
    <m/>
    <s v="pago fac  190375   de egreso 29628"/>
    <s v="BANCO GUAYAQUIL"/>
    <s v="CORRIENTE"/>
    <s v="BANCO GUAYAQUIL Cta, Cte, 155034-9"/>
    <s v="Factura"/>
    <s v="002-011-000190375"/>
    <d v="2019-07-04T00:00:00"/>
    <s v="JOSE AURELIO CONDOR SIERRA"/>
    <s v="Cerrado"/>
    <d v="2019-07-10T17:13:38"/>
    <m/>
    <d v="2019-07-10T00:00:00"/>
    <m/>
    <n v="768483"/>
    <s v="TELCONET - Quito"/>
    <m/>
  </r>
  <r>
    <s v="mega-nvela-i"/>
    <s v="Activo"/>
    <m/>
    <n v="1791287541001"/>
    <m/>
    <m/>
    <x v="0"/>
    <m/>
    <n v="13901981"/>
    <n v="14128243"/>
    <s v="Pago"/>
    <s v="001-007-0258909"/>
    <n v="200000"/>
    <s v="CHEQUE"/>
    <n v="14603"/>
    <m/>
    <s v="PAGO FACT  190375 EGRESO 29622"/>
    <s v="BANCO PICHINCHA"/>
    <s v="CORRIENTE"/>
    <s v="BANCO GUAYAQUIL Cta, Cte, 141145-4"/>
    <s v="Factura"/>
    <s v="002-011-000190375"/>
    <d v="2019-07-04T00:00:00"/>
    <s v="CHRISTIAN XAVIER MORALES HIDALGO"/>
    <s v="Cerrado"/>
    <d v="2019-07-10T17:13:22"/>
    <m/>
    <d v="2019-07-11T00:00:00"/>
    <m/>
    <n v="620621"/>
    <s v="TELCONET - Quito"/>
    <m/>
  </r>
  <r>
    <s v="mega-nvela-i"/>
    <s v="Activo"/>
    <m/>
    <n v="1791287541001"/>
    <m/>
    <m/>
    <x v="0"/>
    <m/>
    <n v="13901980"/>
    <n v="14128242"/>
    <s v="Pago"/>
    <s v="001-007-0258908"/>
    <n v="200000"/>
    <s v="CHEQUE"/>
    <n v="23920"/>
    <m/>
    <s v="pago factura: 190375 banco produbanco egreso  29614"/>
    <s v="BANCO PRODUBANCO-PROMERICA"/>
    <s v="CORRIENTE"/>
    <s v="BANCO MACHALA Cta, Cte, 1070032305"/>
    <s v="Factura"/>
    <s v="002-011-000190375"/>
    <d v="2019-07-04T00:00:00"/>
    <s v="DIANA CAROLINA GUANUNA SANGUNA"/>
    <s v="Cerrado"/>
    <d v="2019-07-10T17:12:54"/>
    <m/>
    <d v="2019-07-11T00:00:00"/>
    <m/>
    <n v="56202988"/>
    <s v="TELCONET - Quito"/>
    <m/>
  </r>
  <r>
    <s v="mega-nvela-i"/>
    <s v="Activo"/>
    <m/>
    <n v="1791287541001"/>
    <m/>
    <m/>
    <x v="0"/>
    <m/>
    <n v="13901972"/>
    <n v="14128232"/>
    <s v="Pago"/>
    <s v="001-007-0258906"/>
    <n v="200000"/>
    <s v="CHEQUE"/>
    <n v="8767"/>
    <m/>
    <s v="pago fac  190375   de egreso 29627"/>
    <s v="BANCO BOLIVARIANO"/>
    <s v="CORRIENTE"/>
    <s v="BANCO BOLIVARIANO Cta, Cte, 527133-3"/>
    <s v="Factura"/>
    <s v="002-011-000190375"/>
    <d v="2019-07-04T00:00:00"/>
    <s v="JOSE AURELIO CONDOR SIERRA"/>
    <s v="Cerrado"/>
    <d v="2019-07-10T17:10:39"/>
    <m/>
    <d v="2019-07-11T00:00:00"/>
    <m/>
    <n v="454911644"/>
    <s v="TELCONET - Quito"/>
    <m/>
  </r>
  <r>
    <s v="mega-nvela-i"/>
    <s v="Activo"/>
    <m/>
    <n v="1791287541001"/>
    <m/>
    <m/>
    <x v="0"/>
    <m/>
    <n v="13901934"/>
    <n v="14128194"/>
    <s v="Pago"/>
    <s v="001-007-0258905"/>
    <n v="200000"/>
    <s v="CHEQUE"/>
    <n v="6533"/>
    <m/>
    <s v="pago fact 190375 egreso 29631"/>
    <s v="BANCO GUAYAQUIL"/>
    <s v="CORRIENTE"/>
    <s v="BANCO GUAYAQUIL Cta, Cte, 141145-4"/>
    <s v="Factura"/>
    <s v="002-011-000190375"/>
    <d v="2019-07-04T00:00:00"/>
    <s v="NARCISA PAULINA MACHAY CHICAISA"/>
    <s v="Cerrado"/>
    <d v="2019-07-10T17:09:02"/>
    <m/>
    <d v="2019-07-11T00:00:00"/>
    <m/>
    <n v="249813"/>
    <s v="TELCONET - Quito"/>
    <m/>
  </r>
  <r>
    <s v="mega-nvela-i"/>
    <s v="Activo"/>
    <m/>
    <n v="1791287541001"/>
    <m/>
    <m/>
    <x v="0"/>
    <m/>
    <n v="13901932"/>
    <n v="14128192"/>
    <s v="Pago"/>
    <s v="001-007-0258903"/>
    <n v="200000"/>
    <s v="CHEQUE"/>
    <n v="8766"/>
    <m/>
    <s v="pago fac  190375  egreso   29626"/>
    <s v="BANCO BOLIVARIANO"/>
    <s v="CORRIENTE"/>
    <s v="BANCO BOLIVARIANO Cta, Cte, 527133-3"/>
    <s v="Factura"/>
    <s v="002-011-000190375"/>
    <d v="2019-07-04T00:00:00"/>
    <s v="JOSE AURELIO CONDOR SIERRA"/>
    <s v="Cerrado"/>
    <d v="2019-07-10T17:07:38"/>
    <m/>
    <d v="2019-07-11T00:00:00"/>
    <m/>
    <n v="45491352"/>
    <s v="TELCONET - Quito"/>
    <m/>
  </r>
  <r>
    <s v="mega-nvela-i"/>
    <s v="Activo"/>
    <m/>
    <n v="1791287541001"/>
    <m/>
    <m/>
    <x v="0"/>
    <m/>
    <n v="13901931"/>
    <n v="14128191"/>
    <s v="Pago"/>
    <s v="001-007-0258902"/>
    <n v="200000"/>
    <s v="CHEQUE"/>
    <n v="6532"/>
    <m/>
    <s v="pago fact 190375 egreso 29630"/>
    <s v="BANCO GUAYAQUIL"/>
    <s v="CORRIENTE"/>
    <s v="BANCO GUAYAQUIL Cta, Cte, 155034-9"/>
    <s v="Factura"/>
    <s v="002-011-000190375"/>
    <d v="2019-07-04T00:00:00"/>
    <s v="NARCISA PAULINA MACHAY CHICAISA"/>
    <s v="Cerrado"/>
    <d v="2019-07-10T17:07:34"/>
    <m/>
    <d v="2019-07-11T00:00:00"/>
    <m/>
    <n v="93648"/>
    <s v="TELCONET - Quito"/>
    <m/>
  </r>
  <r>
    <s v="mega-nvela-i"/>
    <s v="Activo"/>
    <m/>
    <n v="1791287541001"/>
    <m/>
    <m/>
    <x v="0"/>
    <m/>
    <n v="13901930"/>
    <n v="14128190"/>
    <s v="Pago"/>
    <s v="001-007-0258901"/>
    <n v="200000"/>
    <s v="CHEQUE"/>
    <n v="14602"/>
    <m/>
    <s v="Pago Fac  190375 Egreso 29621"/>
    <s v="BANCO PICHINCHA"/>
    <s v="CORRIENTE"/>
    <s v="BANCO PRODUBANCO Cta, Cte, 1007766-9"/>
    <s v="Factura"/>
    <s v="002-011-000190375"/>
    <d v="2019-07-04T00:00:00"/>
    <s v="SANDRA MARICELA CORDOVA VASQUEZ"/>
    <s v="Cerrado"/>
    <d v="2019-07-10T17:07:32"/>
    <m/>
    <d v="2019-07-22T00:00:00"/>
    <m/>
    <n v="44949289"/>
    <s v="TELCONET - Quito"/>
    <m/>
  </r>
  <r>
    <s v="mega-nvela-i"/>
    <s v="Activo"/>
    <m/>
    <n v="1791287541001"/>
    <m/>
    <m/>
    <x v="0"/>
    <m/>
    <n v="13901924"/>
    <n v="14128183"/>
    <s v="Pago"/>
    <s v="001-007-0258898"/>
    <n v="200000"/>
    <s v="CHEQUE"/>
    <n v="14601"/>
    <m/>
    <s v="Pago Fac  190375 Egreso 29620"/>
    <s v="BANCO PICHINCHA"/>
    <s v="CORRIENTE"/>
    <s v="BANCO PICHINCHA Cta, Cte, 3190106704"/>
    <s v="Factura"/>
    <s v="002-011-000190375"/>
    <d v="2019-07-04T00:00:00"/>
    <s v="SANDRA MARICELA CORDOVA VASQUEZ"/>
    <s v="Cerrado"/>
    <d v="2019-07-10T17:06:25"/>
    <m/>
    <d v="2019-07-12T00:00:00"/>
    <m/>
    <n v="16899565"/>
    <s v="TELCONET - Quito"/>
    <m/>
  </r>
  <r>
    <s v="mega-nvela-i"/>
    <s v="Activo"/>
    <m/>
    <n v="1791287541001"/>
    <m/>
    <m/>
    <x v="0"/>
    <m/>
    <n v="13901923"/>
    <n v="14128182"/>
    <s v="Pago"/>
    <s v="001-007-0258897"/>
    <n v="200000"/>
    <s v="CHEQUE"/>
    <n v="23916"/>
    <m/>
    <s v="Pago factura No  190375 C E 29610"/>
    <s v="BANCO PRODUBANCO-PROMERICA"/>
    <s v="CORRIENTE"/>
    <s v="BANCO PRODUBANCO Cta, Cte, 1007766-9"/>
    <s v="Factura"/>
    <s v="002-011-000190375"/>
    <d v="2019-07-04T00:00:00"/>
    <s v="MARIA FERNANDA VILLARREAL GABELA"/>
    <s v="Cerrado"/>
    <d v="2019-07-10T17:06:24"/>
    <m/>
    <d v="2019-07-11T00:00:00"/>
    <m/>
    <n v="43988915"/>
    <s v="TELCONET - Quito"/>
    <m/>
  </r>
  <r>
    <s v="mega-nvela-i"/>
    <s v="Activo"/>
    <m/>
    <n v="1791287541001"/>
    <m/>
    <m/>
    <x v="0"/>
    <m/>
    <n v="13901920"/>
    <n v="14128179"/>
    <s v="Pago"/>
    <s v="001-007-0258896"/>
    <n v="200000"/>
    <s v="CHEQUE"/>
    <n v="23917"/>
    <m/>
    <s v="Pago factura No  190375 C E 29611"/>
    <s v="BANCO PRODUBANCO-PROMERICA"/>
    <s v="CORRIENTE"/>
    <s v="BANCO PRODUBANCO Cta, Cte, 1007766-9"/>
    <s v="Factura"/>
    <s v="002-011-000190375"/>
    <d v="2019-07-04T00:00:00"/>
    <s v="MARIA FERNANDA VILLARREAL GABELA"/>
    <s v="Cerrado"/>
    <d v="2019-07-10T17:05:43"/>
    <m/>
    <d v="2019-07-11T00:00:00"/>
    <m/>
    <n v="43988913"/>
    <s v="TELCONET - Quito"/>
    <m/>
  </r>
  <r>
    <s v="mega-nvela-i"/>
    <s v="Activo"/>
    <m/>
    <n v="1791287541001"/>
    <m/>
    <m/>
    <x v="0"/>
    <m/>
    <n v="13901919"/>
    <n v="14128178"/>
    <s v="Pago"/>
    <s v="001-007-0258895"/>
    <n v="200000"/>
    <s v="CHEQUE"/>
    <n v="6531"/>
    <m/>
    <s v="pago fact 190375 egreso 29629"/>
    <s v="BANCO GUAYAQUIL"/>
    <s v="CORRIENTE"/>
    <s v="BANCO GUAYAQUIL Cta, Cte, 155034-9"/>
    <s v="Factura"/>
    <s v="002-011-000190375"/>
    <d v="2019-07-04T00:00:00"/>
    <s v="NARCISA PAULINA MACHAY CHICAISA"/>
    <s v="Cerrado"/>
    <d v="2019-07-10T17:05:30"/>
    <m/>
    <d v="2019-07-11T00:00:00"/>
    <m/>
    <n v="281585"/>
    <s v="TELCONET - Quito"/>
    <m/>
  </r>
  <r>
    <s v="mega-nvela-i"/>
    <s v="Activo"/>
    <m/>
    <n v="1791287541001"/>
    <m/>
    <m/>
    <x v="0"/>
    <m/>
    <n v="13901913"/>
    <n v="14128172"/>
    <s v="Pago"/>
    <s v="001-007-0258894"/>
    <n v="200000"/>
    <s v="CHEQUE"/>
    <n v="14600"/>
    <m/>
    <s v="Pago Fac  190375 Egreso 29619"/>
    <s v="BANCO PICHINCHA"/>
    <s v="CORRIENTE"/>
    <s v="BANCO PICHINCHA Cta, Cte, 312131210-4"/>
    <s v="Factura"/>
    <s v="002-011-000190375"/>
    <d v="2019-07-04T00:00:00"/>
    <s v="SANDRA MARICELA CORDOVA VASQUEZ"/>
    <s v="Cerrado"/>
    <d v="2019-07-10T17:04:51"/>
    <m/>
    <d v="2019-07-11T00:00:00"/>
    <m/>
    <n v="4393392"/>
    <s v="TELCONET - Quito"/>
    <m/>
  </r>
  <r>
    <s v="mega-nvela-i"/>
    <s v="Activo"/>
    <m/>
    <n v="1791287541001"/>
    <m/>
    <m/>
    <x v="0"/>
    <m/>
    <n v="13901912"/>
    <n v="14128171"/>
    <s v="Pago"/>
    <s v="001-007-0258893"/>
    <n v="200000"/>
    <s v="CHEQUE"/>
    <n v="23918"/>
    <m/>
    <s v="Pago factura No  190375 C E 29612"/>
    <s v="BANCO PRODUBANCO-PROMERICA"/>
    <s v="CORRIENTE"/>
    <s v="BANCO PRODUBANCO Cta, Cte, 1007766-9"/>
    <s v="Factura"/>
    <s v="002-011-000190375"/>
    <d v="2019-07-04T00:00:00"/>
    <s v="MARIA FERNANDA VILLARREAL GABELA"/>
    <s v="Cerrado"/>
    <d v="2019-07-10T17:04:48"/>
    <m/>
    <d v="2019-07-11T00:00:00"/>
    <m/>
    <n v="43988914"/>
    <s v="TELCONET - Quito"/>
    <m/>
  </r>
  <r>
    <s v="mega-nvela-i"/>
    <s v="Activo"/>
    <m/>
    <n v="1791287541001"/>
    <m/>
    <m/>
    <x v="0"/>
    <m/>
    <n v="13901907"/>
    <n v="14128165"/>
    <s v="Pago"/>
    <s v="001-007-0258891"/>
    <n v="200000"/>
    <s v="CHEQUE"/>
    <n v="23919"/>
    <m/>
    <s v="Pago factura No  190375 C E 29613"/>
    <s v="BANCO PRODUBANCO-PROMERICA"/>
    <s v="CORRIENTE"/>
    <s v="BANCO MACHALA Cta, Cte, 1070032305"/>
    <s v="Factura"/>
    <s v="002-011-000190375"/>
    <d v="2019-07-04T00:00:00"/>
    <s v="MARIA FERNANDA VILLARREAL GABELA"/>
    <s v="Cerrado"/>
    <d v="2019-07-10T17:03:52"/>
    <m/>
    <d v="2019-07-11T00:00:00"/>
    <m/>
    <n v="56202987"/>
    <s v="TELCONET - Quito"/>
    <m/>
  </r>
  <r>
    <s v="mega-nvela-i"/>
    <s v="Activo"/>
    <m/>
    <n v="1791287541001"/>
    <m/>
    <m/>
    <x v="0"/>
    <m/>
    <n v="13901906"/>
    <n v="14128164"/>
    <s v="Pago"/>
    <s v="001-007-0258890"/>
    <n v="200000"/>
    <s v="CHEQUE"/>
    <n v="23924"/>
    <m/>
    <s v="Pago Fac  190375 Egreso 29618"/>
    <s v="BANCO PRODUBANCO-PROMERICA"/>
    <s v="CORRIENTE"/>
    <s v="BANCO PRODUBANCO Cta, Cte, 1007766-9"/>
    <s v="Factura"/>
    <s v="002-011-000190375"/>
    <d v="2019-07-04T00:00:00"/>
    <s v="SANDRA MARICELA CORDOVA VASQUEZ"/>
    <s v="Cerrado"/>
    <d v="2019-07-10T17:03:23"/>
    <m/>
    <d v="2019-07-22T00:00:00"/>
    <m/>
    <n v="44949288"/>
    <s v="TELCONET - Quito"/>
    <m/>
  </r>
  <r>
    <s v="mega-nvela-i"/>
    <s v="Activo"/>
    <m/>
    <n v="1791287541001"/>
    <m/>
    <m/>
    <x v="0"/>
    <m/>
    <n v="13901510"/>
    <n v="14127753"/>
    <s v="Pago"/>
    <s v="001-007-0258868"/>
    <n v="97432.08"/>
    <s v="RETENCION FUENTE 2%"/>
    <n v="1011000013833"/>
    <m/>
    <s v="Rte  factura No  190375"/>
    <m/>
    <m/>
    <m/>
    <s v="Factura"/>
    <s v="002-011-000190375"/>
    <d v="2019-07-04T00:00:00"/>
    <s v="MARIA FERNANDA VILLARREAL GABELA"/>
    <s v="Cerrado"/>
    <d v="2019-07-10T16:34:21"/>
    <d v="2019-07-10T00:00:00"/>
    <m/>
    <m/>
    <n v="1011000013833"/>
    <s v="TELCONET - Quito"/>
    <m/>
  </r>
  <r>
    <s v="mega-nvela-i"/>
    <s v="Activo"/>
    <m/>
    <n v="1791287541001"/>
    <m/>
    <m/>
    <x v="0"/>
    <m/>
    <n v="13901510"/>
    <n v="14127752"/>
    <s v="Pago"/>
    <s v="001-007-0258868"/>
    <n v="116918.5"/>
    <s v="RETENCION IVA 20%"/>
    <n v="1011000013833"/>
    <m/>
    <s v="Rte  factura No  190375"/>
    <m/>
    <m/>
    <m/>
    <s v="Factura"/>
    <s v="002-011-000190375"/>
    <d v="2019-07-04T00:00:00"/>
    <s v="MARIA FERNANDA VILLARREAL GABELA"/>
    <s v="Cerrado"/>
    <d v="2019-07-10T16:34:20"/>
    <d v="2019-07-10T00:00:00"/>
    <m/>
    <m/>
    <n v="1011000013833"/>
    <s v="TELCONET - Quito"/>
    <m/>
  </r>
  <r>
    <s v="mega-nvela-i"/>
    <s v="Activo"/>
    <m/>
    <n v="1791287541001"/>
    <m/>
    <m/>
    <x v="0"/>
    <m/>
    <n v="13714912"/>
    <n v="13939737"/>
    <s v="Pago"/>
    <s v="001-007-0257973"/>
    <n v="677.88"/>
    <s v="CHEQUE"/>
    <n v="23909"/>
    <m/>
    <s v="PAGO FACTURA- 188370 EGRESO 29451"/>
    <s v="BANCO PRODUBANCO-PROMERICA"/>
    <s v="CORRIENTE"/>
    <s v="BANCO PRODUBANCO Cta, Cte, 1007766-9"/>
    <s v="Factura"/>
    <s v="002-011-000188370"/>
    <d v="2019-06-24T00:00:00"/>
    <s v="ANA CRISTINA LINCANGO TENORIO"/>
    <s v="Cerrado"/>
    <d v="2019-06-27T16:28:38"/>
    <m/>
    <d v="2019-06-27T00:00:00"/>
    <m/>
    <n v="74898408"/>
    <s v="TELCONET - Quito"/>
    <m/>
  </r>
  <r>
    <s v="mega-nvela-i"/>
    <s v="Activo"/>
    <m/>
    <n v="1791287541001"/>
    <m/>
    <m/>
    <x v="0"/>
    <m/>
    <n v="13714912"/>
    <n v="13939736"/>
    <s v="Pago"/>
    <s v="001-007-0257973"/>
    <n v="280.83999999999997"/>
    <s v="CHEQUE"/>
    <n v="23909"/>
    <m/>
    <s v="PAGO FACTURA- 188374 EGRESO 29451"/>
    <s v="BANCO PRODUBANCO-PROMERICA"/>
    <s v="CORRIENTE"/>
    <s v="BANCO PRODUBANCO Cta, Cte, 1007766-9"/>
    <s v="Factura"/>
    <s v="002-011-000188374"/>
    <d v="2019-06-24T00:00:00"/>
    <s v="ANA CRISTINA LINCANGO TENORIO"/>
    <s v="Cerrado"/>
    <d v="2019-06-27T16:28:38"/>
    <m/>
    <d v="2019-06-27T00:00:00"/>
    <m/>
    <n v="74898408"/>
    <s v="TELCONET - Quito"/>
    <m/>
  </r>
  <r>
    <s v="mega-nvela-i"/>
    <s v="Activo"/>
    <m/>
    <n v="1791287541001"/>
    <m/>
    <m/>
    <x v="0"/>
    <m/>
    <n v="13714912"/>
    <n v="13939735"/>
    <s v="Pago"/>
    <s v="001-007-0257973"/>
    <n v="319.57"/>
    <s v="CHEQUE"/>
    <n v="23909"/>
    <m/>
    <s v="PAGO FACTURA- 188373 EGRESO 29451"/>
    <s v="BANCO PRODUBANCO-PROMERICA"/>
    <s v="CORRIENTE"/>
    <s v="BANCO PRODUBANCO Cta, Cte, 1007766-9"/>
    <s v="Factura"/>
    <s v="002-011-000188373"/>
    <d v="2019-06-24T00:00:00"/>
    <s v="ANA CRISTINA LINCANGO TENORIO"/>
    <s v="Cerrado"/>
    <d v="2019-06-27T16:28:38"/>
    <m/>
    <d v="2019-06-27T00:00:00"/>
    <m/>
    <n v="74898408"/>
    <s v="TELCONET - Quito"/>
    <m/>
  </r>
  <r>
    <s v="mega-nvela-i"/>
    <s v="Activo"/>
    <m/>
    <n v="1791287541001"/>
    <m/>
    <m/>
    <x v="0"/>
    <m/>
    <n v="13714912"/>
    <n v="13939734"/>
    <s v="Pago"/>
    <s v="001-007-0257973"/>
    <n v="910.3"/>
    <s v="CHEQUE"/>
    <n v="23909"/>
    <m/>
    <s v="PAGO FACTURA- 188372  EGRESO 29451"/>
    <s v="BANCO PRODUBANCO-PROMERICA"/>
    <s v="CORRIENTE"/>
    <s v="BANCO PRODUBANCO Cta, Cte, 1007766-9"/>
    <s v="Factura"/>
    <s v="002-011-000188372"/>
    <d v="2019-06-24T00:00:00"/>
    <s v="ANA CRISTINA LINCANGO TENORIO"/>
    <s v="Cerrado"/>
    <d v="2019-06-27T16:28:37"/>
    <m/>
    <d v="2019-06-27T00:00:00"/>
    <m/>
    <n v="74898408"/>
    <s v="TELCONET - Quito"/>
    <m/>
  </r>
  <r>
    <s v="mega-nvela-i"/>
    <s v="Activo"/>
    <m/>
    <n v="1791287541001"/>
    <m/>
    <m/>
    <x v="0"/>
    <m/>
    <n v="13714912"/>
    <n v="13939733"/>
    <s v="Pago"/>
    <s v="001-007-0257973"/>
    <n v="503.57"/>
    <s v="CHEQUE"/>
    <n v="23909"/>
    <m/>
    <s v="PAGO FACTURA- 188371 EGRESO 29451"/>
    <s v="BANCO PRODUBANCO-PROMERICA"/>
    <s v="CORRIENTE"/>
    <s v="BANCO PRODUBANCO Cta, Cte, 1007766-9"/>
    <s v="Factura"/>
    <s v="002-011-000188371"/>
    <d v="2019-06-24T00:00:00"/>
    <s v="ANA CRISTINA LINCANGO TENORIO"/>
    <s v="Cerrado"/>
    <d v="2019-06-27T16:28:37"/>
    <m/>
    <d v="2019-06-27T00:00:00"/>
    <m/>
    <n v="74898408"/>
    <s v="TELCONET - Quito"/>
    <m/>
  </r>
  <r>
    <s v="mega-nvela-i"/>
    <s v="Activo"/>
    <m/>
    <n v="1791287541001"/>
    <m/>
    <m/>
    <x v="0"/>
    <m/>
    <n v="13714912"/>
    <n v="13939732"/>
    <s v="Pago"/>
    <s v="001-007-0257973"/>
    <n v="89694.48"/>
    <s v="CHEQUE"/>
    <n v="23909"/>
    <m/>
    <s v="PAGO FACTURA- 188369 EGRESO 29451"/>
    <s v="BANCO PRODUBANCO-PROMERICA"/>
    <s v="CORRIENTE"/>
    <s v="BANCO PRODUBANCO Cta, Cte, 1007766-9"/>
    <s v="Factura"/>
    <s v="002-011-000188369"/>
    <d v="2019-06-21T00:00:00"/>
    <s v="ANA CRISTINA LINCANGO TENORIO"/>
    <s v="Cerrado"/>
    <d v="2019-06-27T16:28:37"/>
    <m/>
    <d v="2019-06-27T00:00:00"/>
    <m/>
    <n v="74898408"/>
    <s v="TELCONET - Quito"/>
    <m/>
  </r>
  <r>
    <s v="mega-nvela-i"/>
    <s v="Activo"/>
    <m/>
    <n v="1791287541001"/>
    <m/>
    <m/>
    <x v="0"/>
    <m/>
    <n v="13714918"/>
    <n v="13939668"/>
    <s v="Pago"/>
    <s v="001-007-0257972"/>
    <n v="56482.239999999998"/>
    <s v="CHEQUE"/>
    <n v="23908"/>
    <m/>
    <s v="PAGO FACTURA  188367 EGRESO 29450"/>
    <s v="BANCO PRODUBANCO-PROMERICA"/>
    <s v="CORRIENTE"/>
    <s v="BANCO GUAYAQUIL Cta, Cte, 155034-9"/>
    <s v="Factura"/>
    <s v="002-011-000188367"/>
    <d v="2019-06-21T00:00:00"/>
    <s v="ANA CRISTINA LINCANGO TENORIO"/>
    <s v="Cerrado"/>
    <d v="2019-06-27T16:25:58"/>
    <m/>
    <d v="2019-06-27T00:00:00"/>
    <m/>
    <n v="706609"/>
    <s v="TELCONET - Quito"/>
    <m/>
  </r>
  <r>
    <s v="mega-nvela-i"/>
    <s v="Activo"/>
    <m/>
    <n v="1791287541001"/>
    <m/>
    <m/>
    <x v="0"/>
    <m/>
    <n v="13714918"/>
    <n v="13939669"/>
    <s v="Pago"/>
    <s v="001-007-0257972"/>
    <n v="143517.76000000001"/>
    <s v="CHEQUE"/>
    <n v="23908"/>
    <m/>
    <s v="PAGO FACTURA  188369 EGRESO 29450"/>
    <s v="BANCO PRODUBANCO-PROMERICA"/>
    <s v="CORRIENTE"/>
    <s v="BANCO GUAYAQUIL Cta, Cte, 155034-9"/>
    <s v="Factura"/>
    <s v="002-011-000188369"/>
    <d v="2019-06-21T00:00:00"/>
    <s v="ANA CRISTINA LINCANGO TENORIO"/>
    <s v="Cerrado"/>
    <d v="2019-06-27T16:25:58"/>
    <m/>
    <d v="2019-06-27T00:00:00"/>
    <m/>
    <n v="706609"/>
    <s v="TELCONET - Quito"/>
    <m/>
  </r>
  <r>
    <s v="mega-nvela-i"/>
    <s v="Activo"/>
    <m/>
    <n v="1791287541001"/>
    <m/>
    <m/>
    <x v="0"/>
    <m/>
    <n v="13714853"/>
    <n v="13939652"/>
    <s v="Pago"/>
    <s v="001-007-0257971"/>
    <n v="169391.68"/>
    <s v="CHEQUE"/>
    <n v="6488"/>
    <m/>
    <s v="PAGO FACTURA  188368 EGRESO 29449"/>
    <s v="BANCO GUAYAQUIL"/>
    <s v="CORRIENTE"/>
    <s v="BANCO GUAYAQUIL Cta, Cte, 155034-9"/>
    <s v="Factura"/>
    <s v="002-011-000188367"/>
    <d v="2019-06-21T00:00:00"/>
    <s v="ANA CRISTINA LINCANGO TENORIO"/>
    <s v="Cerrado"/>
    <d v="2019-06-27T16:24:47"/>
    <m/>
    <d v="2019-06-27T00:00:00"/>
    <m/>
    <n v="706609"/>
    <s v="TELCONET - Quito"/>
    <m/>
  </r>
  <r>
    <s v="mega-nvela-i"/>
    <s v="Activo"/>
    <m/>
    <n v="1791287541001"/>
    <m/>
    <m/>
    <x v="0"/>
    <m/>
    <n v="13714853"/>
    <n v="13939651"/>
    <s v="Pago"/>
    <s v="001-007-0257971"/>
    <n v="30608.32"/>
    <s v="CHEQUE"/>
    <n v="6488"/>
    <m/>
    <s v="PAGO FACTURA  188368 EGRESO 29449"/>
    <s v="BANCO GUAYAQUIL"/>
    <s v="CORRIENTE"/>
    <s v="BANCO GUAYAQUIL Cta, Cte, 155034-9"/>
    <s v="Factura"/>
    <s v="002-011-000188368"/>
    <d v="2019-06-21T00:00:00"/>
    <s v="ANA CRISTINA LINCANGO TENORIO"/>
    <s v="Cerrado"/>
    <d v="2019-06-27T16:24:47"/>
    <m/>
    <d v="2019-06-27T00:00:00"/>
    <m/>
    <n v="706609"/>
    <s v="TELCONET - Quito"/>
    <m/>
  </r>
  <r>
    <s v="mega-nvela-i"/>
    <s v="Activo"/>
    <m/>
    <n v="1791287541001"/>
    <m/>
    <m/>
    <x v="0"/>
    <m/>
    <n v="13714851"/>
    <n v="13939648"/>
    <s v="Pago"/>
    <s v="001-007-0257970"/>
    <n v="200000"/>
    <s v="CHEQUE"/>
    <n v="6487"/>
    <m/>
    <s v="PAGO FACTURA  188368 EGRESO 29448"/>
    <s v="BANCO GUAYAQUIL"/>
    <s v="CORRIENTE"/>
    <s v="BANCO MACHALA Cta, Cte, 1070032305"/>
    <s v="Factura"/>
    <s v="002-011-000188368"/>
    <d v="2019-06-21T00:00:00"/>
    <s v="ANA CRISTINA LINCANGO TENORIO"/>
    <s v="Cerrado"/>
    <d v="2019-06-27T16:23:15"/>
    <m/>
    <d v="2019-06-27T00:00:00"/>
    <m/>
    <n v="56202756"/>
    <s v="TELCONET - Quito"/>
    <m/>
  </r>
  <r>
    <s v="mega-nvela-i"/>
    <s v="Activo"/>
    <m/>
    <n v="1791287541001"/>
    <m/>
    <m/>
    <x v="0"/>
    <m/>
    <n v="13703223"/>
    <n v="13927886"/>
    <s v="Pago"/>
    <s v="001-007-0257892"/>
    <n v="5143.68"/>
    <s v="RETENCION IVA 20%"/>
    <n v="1011000013727"/>
    <m/>
    <s v="Rte  factura No  188368"/>
    <m/>
    <m/>
    <m/>
    <s v="Factura"/>
    <s v="002-011-000188368"/>
    <d v="2019-06-21T00:00:00"/>
    <s v="MARIA FERNANDA VILLARREAL GABELA"/>
    <s v="Cerrado"/>
    <d v="2019-06-26T17:29:42"/>
    <d v="2019-06-26T00:00:00"/>
    <m/>
    <m/>
    <n v="1011000013727"/>
    <s v="TELCONET - Quito"/>
    <m/>
  </r>
  <r>
    <s v="mega-nvela-i"/>
    <s v="Activo"/>
    <m/>
    <n v="1791287541001"/>
    <m/>
    <m/>
    <x v="0"/>
    <m/>
    <n v="13703223"/>
    <n v="13927885"/>
    <s v="Pago"/>
    <s v="001-007-0257892"/>
    <n v="4286.3999999999996"/>
    <s v="RETENCION FUENTE 2%"/>
    <n v="1011000013727"/>
    <m/>
    <s v="Rte  factura No  188368"/>
    <m/>
    <m/>
    <m/>
    <s v="Factura"/>
    <s v="002-011-000188368"/>
    <d v="2019-06-21T00:00:00"/>
    <s v="MARIA FERNANDA VILLARREAL GABELA"/>
    <s v="Cerrado"/>
    <d v="2019-06-26T17:29:42"/>
    <d v="2019-06-26T00:00:00"/>
    <m/>
    <m/>
    <n v="1011000013727"/>
    <s v="TELCONET - Quito"/>
    <m/>
  </r>
  <r>
    <s v="mega-nvela-i"/>
    <s v="Activo"/>
    <m/>
    <n v="1791287541001"/>
    <m/>
    <m/>
    <x v="0"/>
    <m/>
    <n v="13703199"/>
    <n v="13927851"/>
    <s v="Pago"/>
    <s v="001-007-0257891"/>
    <n v="4198.3999999999996"/>
    <s v="RETENCION FUENTE 2%"/>
    <n v="1011000013728"/>
    <m/>
    <s v="Rte  factura No  188367"/>
    <m/>
    <m/>
    <m/>
    <s v="Factura"/>
    <s v="002-011-000188367"/>
    <d v="2019-06-21T00:00:00"/>
    <s v="MARIA FERNANDA VILLARREAL GABELA"/>
    <s v="Cerrado"/>
    <d v="2019-06-26T17:27:45"/>
    <d v="2019-06-26T00:00:00"/>
    <m/>
    <m/>
    <n v="1011000013728"/>
    <s v="TELCONET - Quito"/>
    <m/>
  </r>
  <r>
    <s v="mega-nvela-i"/>
    <s v="Activo"/>
    <m/>
    <n v="1791287541001"/>
    <m/>
    <m/>
    <x v="0"/>
    <m/>
    <n v="13703199"/>
    <n v="13927852"/>
    <s v="Pago"/>
    <s v="001-007-0257891"/>
    <n v="5038.08"/>
    <s v="RETENCION IVA 20%"/>
    <n v="1011000013728"/>
    <m/>
    <s v="Rte  factura No  188367"/>
    <m/>
    <m/>
    <m/>
    <s v="Factura"/>
    <s v="002-011-000188367"/>
    <d v="2019-06-21T00:00:00"/>
    <s v="MARIA FERNANDA VILLARREAL GABELA"/>
    <s v="Cerrado"/>
    <d v="2019-06-26T17:27:45"/>
    <d v="2019-06-26T00:00:00"/>
    <m/>
    <m/>
    <n v="1011000013728"/>
    <s v="TELCONET - Quito"/>
    <m/>
  </r>
  <r>
    <s v="mega-nvela-i"/>
    <s v="Activo"/>
    <m/>
    <n v="1791287541001"/>
    <m/>
    <m/>
    <x v="0"/>
    <m/>
    <n v="13703183"/>
    <n v="13927865"/>
    <s v="Pago"/>
    <s v="001-007-0257888"/>
    <n v="5201.76"/>
    <s v="RETENCION IVA 20%"/>
    <n v="1011000013729"/>
    <m/>
    <s v="Rte  factura No  188369"/>
    <m/>
    <m/>
    <m/>
    <s v="Factura"/>
    <s v="002-011-000188369"/>
    <d v="2019-06-21T00:00:00"/>
    <s v="MARIA FERNANDA VILLARREAL GABELA"/>
    <s v="Cerrado"/>
    <d v="2019-06-26T17:25:59"/>
    <d v="2019-06-26T00:00:00"/>
    <m/>
    <m/>
    <n v="1011000013729"/>
    <s v="TELCONET - Quito"/>
    <m/>
  </r>
  <r>
    <s v="mega-nvela-i"/>
    <s v="Activo"/>
    <m/>
    <n v="1791287541001"/>
    <m/>
    <m/>
    <x v="0"/>
    <m/>
    <n v="13703183"/>
    <n v="13927864"/>
    <s v="Pago"/>
    <s v="001-007-0257888"/>
    <n v="4334.8"/>
    <s v="RETENCION FUENTE 2%"/>
    <n v="1011000013729"/>
    <m/>
    <s v="Rte  factura No  188369"/>
    <m/>
    <m/>
    <m/>
    <s v="Factura"/>
    <s v="002-011-000188369"/>
    <d v="2019-06-21T00:00:00"/>
    <s v="MARIA FERNANDA VILLARREAL GABELA"/>
    <s v="Cerrado"/>
    <d v="2019-06-26T17:25:58"/>
    <d v="2019-06-26T00:00:00"/>
    <m/>
    <m/>
    <n v="1011000013729"/>
    <s v="TELCONET - Quito"/>
    <m/>
  </r>
  <r>
    <s v="mega-nvela-i"/>
    <s v="Activo"/>
    <m/>
    <n v="1791287541001"/>
    <m/>
    <m/>
    <x v="0"/>
    <m/>
    <n v="13703006"/>
    <n v="13927673"/>
    <s v="Pago"/>
    <s v="001-007-0257886"/>
    <n v="11.23"/>
    <s v="RETENCION IVA 20%"/>
    <n v="1011000013732"/>
    <m/>
    <s v="Rte  factura No  188371"/>
    <m/>
    <m/>
    <m/>
    <s v="Factura"/>
    <s v="002-011-000188371"/>
    <d v="2019-06-24T00:00:00"/>
    <s v="MARIA FERNANDA VILLARREAL GABELA"/>
    <s v="Cerrado"/>
    <d v="2019-06-26T17:23:18"/>
    <d v="2019-06-26T00:00:00"/>
    <m/>
    <m/>
    <n v="1011000013732"/>
    <s v="TELCONET - Quito"/>
    <m/>
  </r>
  <r>
    <s v="mega-nvela-i"/>
    <s v="Activo"/>
    <m/>
    <n v="1791287541001"/>
    <m/>
    <m/>
    <x v="0"/>
    <m/>
    <n v="13703006"/>
    <n v="13927672"/>
    <s v="Pago"/>
    <s v="001-007-0257886"/>
    <n v="9.36"/>
    <s v="RETENCION FUENTE 2%"/>
    <n v="1011000013732"/>
    <m/>
    <s v="Rte  factura No  188371"/>
    <m/>
    <m/>
    <m/>
    <s v="Factura"/>
    <s v="002-011-000188371"/>
    <d v="2019-06-24T00:00:00"/>
    <s v="MARIA FERNANDA VILLARREAL GABELA"/>
    <s v="Cerrado"/>
    <d v="2019-06-26T17:23:18"/>
    <d v="2019-06-26T00:00:00"/>
    <m/>
    <m/>
    <n v="1011000013732"/>
    <s v="TELCONET - Quito"/>
    <m/>
  </r>
  <r>
    <s v="mega-nvela-i"/>
    <s v="Activo"/>
    <m/>
    <n v="1791287541001"/>
    <m/>
    <m/>
    <x v="0"/>
    <m/>
    <n v="13703147"/>
    <n v="13927808"/>
    <s v="Pago"/>
    <s v="001-007-0257883"/>
    <n v="20.3"/>
    <s v="RETENCION IVA 20%"/>
    <n v="1011000013731"/>
    <m/>
    <s v="Rte  factura No  188372"/>
    <m/>
    <m/>
    <m/>
    <s v="Factura"/>
    <s v="002-011-000188372"/>
    <d v="2019-06-24T00:00:00"/>
    <s v="MARIA FERNANDA VILLARREAL GABELA"/>
    <s v="Cerrado"/>
    <d v="2019-06-26T17:21:40"/>
    <d v="2019-06-26T00:00:00"/>
    <m/>
    <m/>
    <n v="1011000013731"/>
    <s v="TELCONET - Quito"/>
    <m/>
  </r>
  <r>
    <s v="mega-nvela-i"/>
    <s v="Activo"/>
    <m/>
    <n v="1791287541001"/>
    <m/>
    <m/>
    <x v="0"/>
    <m/>
    <n v="13703147"/>
    <n v="13927807"/>
    <s v="Pago"/>
    <s v="001-007-0257883"/>
    <n v="16.920000000000002"/>
    <s v="RETENCION FUENTE 2%"/>
    <n v="1011000013731"/>
    <m/>
    <s v="Rte  factura No  188372"/>
    <m/>
    <m/>
    <m/>
    <s v="Factura"/>
    <s v="002-011-000188372"/>
    <d v="2019-06-24T00:00:00"/>
    <s v="MARIA FERNANDA VILLARREAL GABELA"/>
    <s v="Cerrado"/>
    <d v="2019-06-26T17:21:40"/>
    <d v="2019-06-26T00:00:00"/>
    <m/>
    <m/>
    <n v="1011000013731"/>
    <s v="TELCONET - Quito"/>
    <m/>
  </r>
  <r>
    <s v="mega-nvela-i"/>
    <s v="Activo"/>
    <m/>
    <n v="1791287541001"/>
    <m/>
    <m/>
    <x v="0"/>
    <m/>
    <n v="13702998"/>
    <n v="13927662"/>
    <s v="Pago"/>
    <s v="001-007-0257881"/>
    <n v="7.13"/>
    <s v="RETENCION IVA 20%"/>
    <n v="1011000013730"/>
    <m/>
    <s v="Rte  factura No  188373"/>
    <m/>
    <m/>
    <m/>
    <s v="Factura"/>
    <s v="002-011-000188373"/>
    <d v="2019-06-24T00:00:00"/>
    <s v="MARIA FERNANDA VILLARREAL GABELA"/>
    <s v="Cerrado"/>
    <d v="2019-06-26T17:19:59"/>
    <d v="2019-06-26T00:00:00"/>
    <m/>
    <m/>
    <n v="1011000013730"/>
    <s v="TELCONET - Quito"/>
    <m/>
  </r>
  <r>
    <s v="mega-nvela-i"/>
    <s v="Activo"/>
    <m/>
    <n v="1791287541001"/>
    <m/>
    <m/>
    <x v="0"/>
    <m/>
    <n v="13702998"/>
    <n v="13927661"/>
    <s v="Pago"/>
    <s v="001-007-0257881"/>
    <n v="5.94"/>
    <s v="RETENCION FUENTE 2%"/>
    <n v="1011000013730"/>
    <m/>
    <s v="Rte  factura No  188373"/>
    <m/>
    <m/>
    <m/>
    <s v="Factura"/>
    <s v="002-011-000188373"/>
    <d v="2019-06-24T00:00:00"/>
    <s v="MARIA FERNANDA VILLARREAL GABELA"/>
    <s v="Cerrado"/>
    <d v="2019-06-26T17:19:59"/>
    <d v="2019-06-26T00:00:00"/>
    <m/>
    <m/>
    <n v="1011000013730"/>
    <s v="TELCONET - Quito"/>
    <m/>
  </r>
  <r>
    <s v="mega-nvela-i"/>
    <s v="Activo"/>
    <m/>
    <n v="1791287541001"/>
    <m/>
    <m/>
    <x v="0"/>
    <m/>
    <n v="13702988"/>
    <n v="13927648"/>
    <s v="Pago"/>
    <s v="001-007-0257879"/>
    <n v="6.26"/>
    <s v="RETENCION IVA 20%"/>
    <n v="1011000013734"/>
    <m/>
    <s v="Rte  factura No  188374"/>
    <m/>
    <m/>
    <m/>
    <s v="Factura"/>
    <s v="002-011-000188374"/>
    <d v="2019-06-24T00:00:00"/>
    <s v="MARIA FERNANDA VILLARREAL GABELA"/>
    <s v="Cerrado"/>
    <d v="2019-06-26T17:18:03"/>
    <d v="2019-06-26T00:00:00"/>
    <m/>
    <m/>
    <n v="1011000013734"/>
    <s v="TELCONET - Quito"/>
    <m/>
  </r>
  <r>
    <s v="mega-nvela-i"/>
    <s v="Activo"/>
    <m/>
    <n v="1791287541001"/>
    <m/>
    <m/>
    <x v="0"/>
    <m/>
    <n v="13702988"/>
    <n v="13927647"/>
    <s v="Pago"/>
    <s v="001-007-0257879"/>
    <n v="5.22"/>
    <s v="RETENCION FUENTE 2%"/>
    <n v="1011000013734"/>
    <m/>
    <s v="Rte  factura No  188374"/>
    <m/>
    <m/>
    <m/>
    <s v="Factura"/>
    <s v="002-011-000188374"/>
    <d v="2019-06-24T00:00:00"/>
    <s v="MARIA FERNANDA VILLARREAL GABELA"/>
    <s v="Cerrado"/>
    <d v="2019-06-26T17:18:03"/>
    <d v="2019-06-26T00:00:00"/>
    <m/>
    <m/>
    <n v="1011000013734"/>
    <s v="TELCONET - Quito"/>
    <m/>
  </r>
  <r>
    <s v="mega-nvela-i"/>
    <s v="Activo"/>
    <m/>
    <n v="1791287541001"/>
    <m/>
    <m/>
    <x v="0"/>
    <m/>
    <n v="13702983"/>
    <n v="13927642"/>
    <s v="Pago"/>
    <s v="001-007-0257878"/>
    <n v="15.12"/>
    <s v="RETENCION IVA 20%"/>
    <n v="1011000013733"/>
    <m/>
    <s v="Rte  factura No  188370"/>
    <m/>
    <m/>
    <m/>
    <s v="Factura"/>
    <s v="002-011-000188370"/>
    <d v="2019-06-24T00:00:00"/>
    <s v="MARIA FERNANDA VILLARREAL GABELA"/>
    <s v="Cerrado"/>
    <d v="2019-06-26T17:15:54"/>
    <d v="2019-06-26T00:00:00"/>
    <m/>
    <m/>
    <n v="1011000013733"/>
    <s v="TELCONET - Quito"/>
    <m/>
  </r>
  <r>
    <s v="mega-nvela-i"/>
    <s v="Activo"/>
    <m/>
    <n v="1791287541001"/>
    <m/>
    <m/>
    <x v="0"/>
    <m/>
    <n v="13702983"/>
    <n v="13927641"/>
    <s v="Pago"/>
    <s v="001-007-0257878"/>
    <n v="12.6"/>
    <s v="RETENCION FUENTE 2%"/>
    <n v="1011000013733"/>
    <m/>
    <s v="Rte  factura No  188370"/>
    <m/>
    <m/>
    <m/>
    <s v="Factura"/>
    <s v="002-011-000188370"/>
    <d v="2019-06-24T00:00:00"/>
    <s v="MARIA FERNANDA VILLARREAL GABELA"/>
    <s v="Cerrado"/>
    <d v="2019-06-26T17:15:54"/>
    <d v="2019-06-26T00:00:00"/>
    <m/>
    <m/>
    <n v="1011000013733"/>
    <s v="TELCONET - Quito"/>
    <m/>
  </r>
  <r>
    <s v="megadatos"/>
    <s v="Activo"/>
    <m/>
    <n v="1791287541001"/>
    <m/>
    <m/>
    <x v="0"/>
    <m/>
    <n v="13694304"/>
    <n v="13918796"/>
    <s v="Pago"/>
    <s v="001-007-0257710"/>
    <n v="746.76"/>
    <s v="CHEQUE"/>
    <n v="14575"/>
    <m/>
    <s v="PAGO FACTURA  188165"/>
    <s v="BANCO PICHINCHA"/>
    <s v="CORRIENTE"/>
    <s v="BANCO MACHALA Cta, Cte, 1070032305"/>
    <s v="Factura"/>
    <s v="002-011-000188165"/>
    <d v="2019-06-13T00:00:00"/>
    <s v="ANA CRISTINA LINCANGO TENORIO"/>
    <s v="Cerrado"/>
    <d v="2019-06-25T17:36:46"/>
    <m/>
    <d v="2019-06-26T00:00:00"/>
    <m/>
    <n v="56200703"/>
    <s v="TELCONET - Quito"/>
    <m/>
  </r>
  <r>
    <s v="megadatos"/>
    <s v="Activo"/>
    <m/>
    <n v="1791287541001"/>
    <m/>
    <m/>
    <x v="0"/>
    <m/>
    <n v="13694304"/>
    <n v="13918795"/>
    <s v="Pago"/>
    <s v="001-007-0257710"/>
    <n v="3947.16"/>
    <s v="CHEQUE"/>
    <n v="14575"/>
    <m/>
    <s v="PAGO FACTURA  188164"/>
    <s v="BANCO PICHINCHA"/>
    <s v="CORRIENTE"/>
    <s v="BANCO MACHALA Cta, Cte, 1070032305"/>
    <s v="Factura"/>
    <s v="002-011-000188164"/>
    <d v="2019-06-13T00:00:00"/>
    <s v="ANA CRISTINA LINCANGO TENORIO"/>
    <s v="Cerrado"/>
    <d v="2019-06-25T17:36:46"/>
    <m/>
    <d v="2019-06-26T00:00:00"/>
    <m/>
    <n v="56200703"/>
    <s v="TELCONET - Quito"/>
    <m/>
  </r>
  <r>
    <s v="megadatos"/>
    <s v="Activo"/>
    <m/>
    <n v="1791287541001"/>
    <m/>
    <m/>
    <x v="0"/>
    <m/>
    <n v="13637775"/>
    <n v="13861654"/>
    <s v="Pago"/>
    <s v="001-007-0257117"/>
    <n v="58.8"/>
    <s v="RETENCION FUENTE 8%"/>
    <n v="1011000013660"/>
    <m/>
    <s v="RF 188165"/>
    <m/>
    <m/>
    <m/>
    <s v="Factura"/>
    <s v="002-011-000188165"/>
    <d v="2019-06-13T00:00:00"/>
    <s v="ANA CRISTINA LINCANGO TENORIO"/>
    <s v="Cerrado"/>
    <d v="2019-06-20T16:06:26"/>
    <d v="2019-06-20T00:00:00"/>
    <m/>
    <m/>
    <n v="1011000013660"/>
    <s v="TELCONET - Quito"/>
    <m/>
  </r>
  <r>
    <s v="megadatos"/>
    <s v="Activo"/>
    <m/>
    <n v="1791287541001"/>
    <m/>
    <m/>
    <x v="0"/>
    <m/>
    <n v="13637775"/>
    <n v="13861655"/>
    <s v="Pago"/>
    <s v="001-007-0257117"/>
    <n v="17.64"/>
    <s v="RETENCION IVA 20%"/>
    <n v="1011000013660"/>
    <m/>
    <s v="IVA 188165"/>
    <m/>
    <m/>
    <m/>
    <s v="Factura"/>
    <s v="002-011-000188165"/>
    <d v="2019-06-13T00:00:00"/>
    <s v="ANA CRISTINA LINCANGO TENORIO"/>
    <s v="Cerrado"/>
    <d v="2019-06-20T16:06:26"/>
    <d v="2019-06-20T00:00:00"/>
    <m/>
    <m/>
    <n v="1011000013660"/>
    <s v="TELCONET - Quito"/>
    <m/>
  </r>
  <r>
    <s v="megadatos"/>
    <s v="Activo"/>
    <m/>
    <n v="1791287541001"/>
    <m/>
    <m/>
    <x v="0"/>
    <m/>
    <n v="13637690"/>
    <n v="13861418"/>
    <s v="Pago"/>
    <s v="001-007-0257116"/>
    <n v="310.8"/>
    <s v="RETENCION FUENTE 8%"/>
    <n v="1011000013659"/>
    <m/>
    <s v="RF 188164"/>
    <m/>
    <m/>
    <m/>
    <s v="Factura"/>
    <s v="002-011-000188164"/>
    <d v="2019-06-13T00:00:00"/>
    <s v="ANA CRISTINA LINCANGO TENORIO"/>
    <s v="Cerrado"/>
    <d v="2019-06-20T16:05:29"/>
    <d v="2019-06-20T00:00:00"/>
    <m/>
    <m/>
    <n v="1011000013659"/>
    <s v="TELCONET - Quito"/>
    <m/>
  </r>
  <r>
    <s v="megadatos"/>
    <s v="Activo"/>
    <m/>
    <n v="1791287541001"/>
    <m/>
    <m/>
    <x v="0"/>
    <m/>
    <n v="13637690"/>
    <n v="13861659"/>
    <s v="Pago"/>
    <s v="001-007-0257116"/>
    <n v="93.24"/>
    <s v="RETENCION IVA 20%"/>
    <n v="1011000013659"/>
    <m/>
    <s v="IVA 188164"/>
    <m/>
    <m/>
    <m/>
    <s v="Factura"/>
    <s v="002-011-000188164"/>
    <d v="2019-06-13T00:00:00"/>
    <s v="ANA CRISTINA LINCANGO TENORIO"/>
    <s v="Cerrado"/>
    <d v="2019-06-20T16:05:29"/>
    <d v="2019-06-20T00:00:00"/>
    <m/>
    <m/>
    <n v="1011000013659"/>
    <s v="TELCONET - Quito"/>
    <m/>
  </r>
  <r>
    <s v="mega-nvela-i"/>
    <s v="Activo"/>
    <m/>
    <n v="1791287541001"/>
    <m/>
    <m/>
    <x v="0"/>
    <m/>
    <n v="13579669"/>
    <n v="13802885"/>
    <s v="Pago"/>
    <s v="001-007-0256472"/>
    <n v="41845.9"/>
    <s v="CHEQUE"/>
    <n v="1462"/>
    <m/>
    <s v="PAGO FACTURA   187993 EGRESO 29287"/>
    <s v="BANCO INTERNACIONAL"/>
    <s v="CORRIENTE"/>
    <s v="BANCO MACHALA Cta, Cte, 1070032305"/>
    <s v="Factura"/>
    <s v="002-011-000187993"/>
    <d v="2019-06-07T00:00:00"/>
    <s v="ANA CRISTINA LINCANGO TENORIO"/>
    <s v="Cerrado"/>
    <d v="2019-06-17T11:51:49"/>
    <m/>
    <d v="2019-06-17T00:00:00"/>
    <m/>
    <n v="54516142"/>
    <s v="TELCONET - Quito"/>
    <m/>
  </r>
  <r>
    <s v="mega-nvela-i"/>
    <s v="Activo"/>
    <m/>
    <n v="1791287541001"/>
    <m/>
    <m/>
    <x v="0"/>
    <m/>
    <n v="13579669"/>
    <n v="13802887"/>
    <s v="Pago"/>
    <s v="001-007-0256472"/>
    <n v="200000"/>
    <s v="CHEQUE"/>
    <n v="1000"/>
    <m/>
    <s v="PAGO FACTURA  187993 EGRESO 29284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51:49"/>
    <m/>
    <d v="2019-06-25T00:00:00"/>
    <m/>
    <n v="142199032"/>
    <s v="TELCONET - Quito"/>
    <m/>
  </r>
  <r>
    <s v="mega-nvela-i"/>
    <s v="Activo"/>
    <m/>
    <n v="1791287541001"/>
    <m/>
    <m/>
    <x v="0"/>
    <m/>
    <n v="13579669"/>
    <n v="13802888"/>
    <s v="Pago"/>
    <s v="001-007-0256472"/>
    <n v="200000"/>
    <s v="CHEQUE"/>
    <n v="1001"/>
    <m/>
    <s v="PAGO FACTURA  187993 EGRESO 29285"/>
    <s v="BANCO DEL AUSTRO"/>
    <s v="CORRIENTE"/>
    <s v="BANCO MACHALA Cta, Cte, 1070032305"/>
    <s v="Factura"/>
    <s v="002-011-000187993"/>
    <d v="2019-06-07T00:00:00"/>
    <s v="ANA CRISTINA LINCANGO TENORIO"/>
    <s v="Cerrado"/>
    <d v="2019-06-17T11:51:49"/>
    <m/>
    <d v="2019-06-17T00:00:00"/>
    <m/>
    <n v="54516142"/>
    <s v="TELCONET - Quito"/>
    <m/>
  </r>
  <r>
    <s v="mega-nvela-i"/>
    <s v="Activo"/>
    <m/>
    <n v="1791287541001"/>
    <m/>
    <m/>
    <x v="0"/>
    <m/>
    <n v="13579669"/>
    <n v="13802886"/>
    <s v="Pago"/>
    <s v="001-007-0256472"/>
    <n v="200000"/>
    <s v="CHEQUE"/>
    <n v="1461"/>
    <m/>
    <s v="PAGO FACTURA  187993 EGRESO 29286"/>
    <s v="BANCO INTERNACIONAL"/>
    <s v="CORRIENTE"/>
    <s v="BANCO DEL AUSTRO Cta, Cte, 409-01322-8"/>
    <s v="Factura"/>
    <s v="002-011-000187993"/>
    <d v="2019-06-07T00:00:00"/>
    <s v="ANA CRISTINA LINCANGO TENORIO"/>
    <s v="Cerrado"/>
    <d v="2019-06-17T11:51:49"/>
    <m/>
    <d v="2019-06-20T00:00:00"/>
    <m/>
    <n v="142076322"/>
    <s v="TELCONET - Quito"/>
    <m/>
  </r>
  <r>
    <s v="mega-nvela-i"/>
    <s v="Activo"/>
    <m/>
    <n v="1791287541001"/>
    <m/>
    <m/>
    <x v="0"/>
    <m/>
    <n v="13579609"/>
    <n v="13802817"/>
    <s v="Pago"/>
    <s v="001-007-0256470"/>
    <n v="200000"/>
    <s v="CHEQUE"/>
    <n v="992"/>
    <m/>
    <s v="PAGO FACTURA  187993 EGRESO 29276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46:44"/>
    <m/>
    <d v="2019-06-17T00:00:00"/>
    <m/>
    <n v="141952573"/>
    <s v="TELCONET - Quito"/>
    <m/>
  </r>
  <r>
    <s v="mega-nvela-i"/>
    <s v="Activo"/>
    <m/>
    <n v="1791287541001"/>
    <m/>
    <m/>
    <x v="0"/>
    <m/>
    <n v="13579609"/>
    <n v="13802818"/>
    <s v="Pago"/>
    <s v="001-007-0256470"/>
    <n v="200000"/>
    <s v="CHEQUE"/>
    <n v="993"/>
    <m/>
    <s v="PAGO FACTURA  187993 EGRESO 29277"/>
    <s v="BANCO DEL AUSTRO"/>
    <s v="CORRIENTE"/>
    <s v="BANCO GUAYAQUIL Cta, Cte, 141145-4"/>
    <s v="Factura"/>
    <s v="002-011-000187993"/>
    <d v="2019-06-07T00:00:00"/>
    <s v="ANA CRISTINA LINCANGO TENORIO"/>
    <s v="Cerrado"/>
    <d v="2019-06-17T11:46:44"/>
    <m/>
    <d v="2019-06-18T00:00:00"/>
    <m/>
    <n v="858592"/>
    <s v="TELCONET - Quito"/>
    <m/>
  </r>
  <r>
    <s v="mega-nvela-i"/>
    <s v="Activo"/>
    <m/>
    <n v="1791287541001"/>
    <m/>
    <m/>
    <x v="0"/>
    <m/>
    <n v="13579609"/>
    <n v="13802819"/>
    <s v="Pago"/>
    <s v="001-007-0256470"/>
    <n v="200000"/>
    <s v="CHEQUE"/>
    <n v="994"/>
    <m/>
    <s v="PAGO FACTURA  187993 EGRESO 29278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46:44"/>
    <m/>
    <d v="2019-06-20T00:00:00"/>
    <m/>
    <n v="142076387"/>
    <s v="TELCONET - Quito"/>
    <m/>
  </r>
  <r>
    <s v="mega-nvela-i"/>
    <s v="Activo"/>
    <m/>
    <n v="1791287541001"/>
    <m/>
    <m/>
    <x v="0"/>
    <m/>
    <n v="13579609"/>
    <n v="13802824"/>
    <s v="Pago"/>
    <s v="001-007-0256470"/>
    <n v="200000"/>
    <s v="CHEQUE"/>
    <n v="999"/>
    <m/>
    <s v="PAGO FACTURA  187993 EGRESO  29283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46:44"/>
    <m/>
    <d v="2019-06-20T00:00:00"/>
    <m/>
    <n v="142076387"/>
    <s v="TELCONET - Quito"/>
    <m/>
  </r>
  <r>
    <s v="mega-nvela-i"/>
    <s v="Activo"/>
    <m/>
    <n v="1791287541001"/>
    <m/>
    <m/>
    <x v="0"/>
    <m/>
    <n v="13579609"/>
    <n v="13802821"/>
    <s v="Pago"/>
    <s v="001-007-0256470"/>
    <n v="200000"/>
    <s v="CHEQUE"/>
    <n v="996"/>
    <m/>
    <s v="PAGO FACTURA  187993 EGRESO 29280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46:44"/>
    <m/>
    <d v="2019-06-20T00:00:00"/>
    <m/>
    <n v="142076387"/>
    <s v="TELCONET - Quito"/>
    <m/>
  </r>
  <r>
    <s v="mega-nvela-i"/>
    <s v="Activo"/>
    <m/>
    <n v="1791287541001"/>
    <m/>
    <m/>
    <x v="0"/>
    <m/>
    <n v="13579609"/>
    <n v="13802822"/>
    <s v="Pago"/>
    <s v="001-007-0256470"/>
    <n v="200000"/>
    <s v="CHEQUE"/>
    <n v="997"/>
    <m/>
    <s v="PAGO FACTURA  187993 EGRESO 29281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46:44"/>
    <m/>
    <d v="2019-06-20T00:00:00"/>
    <m/>
    <n v="142076387"/>
    <s v="TELCONET - Quito"/>
    <m/>
  </r>
  <r>
    <s v="mega-nvela-i"/>
    <s v="Activo"/>
    <m/>
    <n v="1791287541001"/>
    <m/>
    <m/>
    <x v="0"/>
    <m/>
    <n v="13579609"/>
    <n v="13802823"/>
    <s v="Pago"/>
    <s v="001-007-0256470"/>
    <n v="200000"/>
    <s v="CHEQUE"/>
    <n v="998"/>
    <m/>
    <s v="PAGO FACTURA  187993 EGRESO  29282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46:44"/>
    <m/>
    <d v="2019-06-20T00:00:00"/>
    <m/>
    <n v="142076387"/>
    <s v="TELCONET - Quito"/>
    <m/>
  </r>
  <r>
    <s v="mega-nvela-i"/>
    <s v="Activo"/>
    <m/>
    <n v="1791287541001"/>
    <m/>
    <m/>
    <x v="0"/>
    <m/>
    <n v="13579609"/>
    <n v="13802820"/>
    <s v="Pago"/>
    <s v="001-007-0256470"/>
    <n v="200000"/>
    <s v="CHEQUE"/>
    <n v="995"/>
    <m/>
    <s v="PAGO FACTURA  187993 EGRESO 29279"/>
    <s v="BANCO DEL AUSTRO"/>
    <s v="CORRIENTE"/>
    <s v="BANCO DEL AUSTRO Cta, Cte, 409-01322-8"/>
    <s v="Factura"/>
    <s v="002-011-000187993"/>
    <d v="2019-06-07T00:00:00"/>
    <s v="ANA CRISTINA LINCANGO TENORIO"/>
    <s v="Cerrado"/>
    <d v="2019-06-17T11:46:44"/>
    <m/>
    <d v="2019-06-20T00:00:00"/>
    <m/>
    <n v="142076387"/>
    <s v="TELCONET - Quito"/>
    <m/>
  </r>
  <r>
    <s v="mega-nvela-i"/>
    <s v="Activo"/>
    <m/>
    <n v="1791287541001"/>
    <m/>
    <m/>
    <x v="0"/>
    <m/>
    <n v="13579562"/>
    <n v="13802765"/>
    <s v="Pago"/>
    <s v="001-007-0256467"/>
    <n v="200000"/>
    <s v="CHEQUE"/>
    <n v="1461"/>
    <s v="Motivo Anulacion: El pago se encuentra ingresado en mas solicitado por A L"/>
    <s v="PAGO FACTURA  187993 EGRESO 29286"/>
    <s v="BANCO INTERNACIONAL"/>
    <s v="CORRIENTE"/>
    <m/>
    <s v="Factura"/>
    <s v="002-011-000187993"/>
    <d v="2019-06-07T00:00:00"/>
    <s v="ANA CRISTINA LINCANGO TENORIO"/>
    <s v="Anulado"/>
    <d v="2019-06-17T11:38:57"/>
    <m/>
    <m/>
    <m/>
    <n v="1461"/>
    <s v="TELCONET - Quito"/>
    <m/>
  </r>
  <r>
    <s v="mega-nvela-i"/>
    <s v="Activo"/>
    <m/>
    <n v="1791287541001"/>
    <m/>
    <m/>
    <x v="0"/>
    <m/>
    <n v="13579562"/>
    <n v="13802766"/>
    <s v="Pago"/>
    <s v="001-007-0256467"/>
    <n v="200000"/>
    <s v="CHEQUE"/>
    <n v="1462"/>
    <s v="Motivo Anulacion: El pago se encuentra ingresado en mas solicitado por A L"/>
    <s v="PAGO FACTURA  187993 EGRESO 29287"/>
    <s v="BANCO INTERNACIONAL"/>
    <s v="CORRIENTE"/>
    <m/>
    <s v="Factura"/>
    <s v="002-011-000187993"/>
    <d v="2019-06-07T00:00:00"/>
    <s v="ANA CRISTINA LINCANGO TENORIO"/>
    <s v="Anulado"/>
    <d v="2019-06-17T11:38:57"/>
    <m/>
    <m/>
    <m/>
    <n v="1462"/>
    <s v="TELCONET - Quito"/>
    <m/>
  </r>
  <r>
    <s v="mega-nvela-i"/>
    <s v="Activo"/>
    <m/>
    <n v="1791287541001"/>
    <m/>
    <m/>
    <x v="0"/>
    <m/>
    <n v="13579557"/>
    <n v="13802738"/>
    <s v="Pago"/>
    <s v="001-007-0256465"/>
    <n v="200000"/>
    <s v="CHEQUE"/>
    <n v="6439"/>
    <m/>
    <s v="PAGO FACTURA  187993 EGRESO 29273"/>
    <s v="BANCO GUAYAQUIL"/>
    <s v="CORRIENTE"/>
    <s v="BANCO GUAYAQUIL Cta, Cte, 141145-4"/>
    <s v="Factura"/>
    <s v="002-011-000187993"/>
    <d v="2019-06-07T00:00:00"/>
    <s v="ANA CRISTINA LINCANGO TENORIO"/>
    <s v="Cerrado"/>
    <d v="2019-06-17T11:37:16"/>
    <m/>
    <d v="2019-06-17T00:00:00"/>
    <m/>
    <n v="7115"/>
    <s v="TELCONET - Quito"/>
    <m/>
  </r>
  <r>
    <s v="mega-nvela-i"/>
    <s v="Activo"/>
    <m/>
    <n v="1791287541001"/>
    <m/>
    <m/>
    <x v="0"/>
    <m/>
    <n v="13579557"/>
    <n v="13802759"/>
    <s v="Pago"/>
    <s v="001-007-0256465"/>
    <n v="200000"/>
    <s v="CHEQUE"/>
    <n v="8764"/>
    <m/>
    <s v="PAGO FACTURA  187993 EGREESO 29274"/>
    <s v="BANCO BOLIVARIANO"/>
    <s v="CORRIENTE"/>
    <s v="BANCO BOLIVARIANO Cta, Cte, 527133-3"/>
    <s v="Factura"/>
    <s v="002-011-000187993"/>
    <d v="2019-06-07T00:00:00"/>
    <s v="ANA CRISTINA LINCANGO TENORIO"/>
    <s v="Cerrado"/>
    <d v="2019-06-17T11:37:16"/>
    <m/>
    <d v="2019-06-17T00:00:00"/>
    <m/>
    <n v="417679323"/>
    <s v="TELCONET - Quito"/>
    <m/>
  </r>
  <r>
    <s v="mega-nvela-i"/>
    <s v="Activo"/>
    <m/>
    <n v="1791287541001"/>
    <m/>
    <m/>
    <x v="0"/>
    <m/>
    <n v="13579557"/>
    <n v="13802760"/>
    <s v="Pago"/>
    <s v="001-007-0256465"/>
    <n v="200000"/>
    <s v="CHEQUE"/>
    <n v="8765"/>
    <m/>
    <s v="PAGO FACTURA  187993 EGRESO 29275"/>
    <s v="BANCO BOLIVARIANO"/>
    <s v="CORRIENTE"/>
    <s v="BANCO MACHALA Cta, Cte, 1070032305"/>
    <s v="Factura"/>
    <s v="002-011-000187993"/>
    <d v="2019-06-07T00:00:00"/>
    <s v="ANA CRISTINA LINCANGO TENORIO"/>
    <s v="Cerrado"/>
    <d v="2019-06-17T11:37:16"/>
    <m/>
    <d v="2019-06-27T00:00:00"/>
    <m/>
    <n v="56202857"/>
    <s v="TELCONET - Quito"/>
    <m/>
  </r>
  <r>
    <s v="mega-nvela-i"/>
    <s v="Activo"/>
    <m/>
    <n v="1791287541001"/>
    <m/>
    <m/>
    <x v="0"/>
    <m/>
    <n v="13579553"/>
    <n v="13802731"/>
    <s v="Pago"/>
    <s v="001-007-0256461"/>
    <n v="100000"/>
    <s v="CHEQUE"/>
    <n v="12784"/>
    <m/>
    <s v="PAGO FACTURA  187993 EGRESO 28268"/>
    <s v="BANCO DEL PACIFICO"/>
    <s v="CORRIENTE"/>
    <s v="BANCO MACHALA Cta, Cte, 1070032305"/>
    <s v="Factura"/>
    <s v="002-011-000187993"/>
    <d v="2019-06-07T00:00:00"/>
    <s v="ANA CRISTINA LINCANGO TENORIO"/>
    <s v="Cerrado"/>
    <d v="2019-06-17T11:35:46"/>
    <m/>
    <d v="2019-06-25T00:00:00"/>
    <m/>
    <n v="54516086"/>
    <s v="TELCONET - Quito"/>
    <m/>
  </r>
  <r>
    <s v="mega-nvela-i"/>
    <s v="Activo"/>
    <m/>
    <n v="1791287541001"/>
    <m/>
    <m/>
    <x v="0"/>
    <m/>
    <n v="13579553"/>
    <n v="13802733"/>
    <s v="Pago"/>
    <s v="001-007-0256461"/>
    <n v="200000"/>
    <s v="CHEQUE"/>
    <n v="12787"/>
    <m/>
    <s v="PAGO FACTURA  187993 EGRESO 29271"/>
    <s v="BANCO DEL PACIFICO"/>
    <s v="CORRIENTE"/>
    <s v="BANCO DEL PACIFICO Cta, Cte, 327316-4"/>
    <s v="Factura"/>
    <s v="002-011-000187993"/>
    <d v="2019-06-07T00:00:00"/>
    <s v="ANA CRISTINA LINCANGO TENORIO"/>
    <s v="Cerrado"/>
    <d v="2019-06-17T11:35:46"/>
    <m/>
    <d v="2019-06-17T00:00:00"/>
    <m/>
    <n v="5492120"/>
    <s v="TELCONET - Quito"/>
    <m/>
  </r>
  <r>
    <s v="mega-nvela-i"/>
    <s v="Activo"/>
    <m/>
    <n v="1791287541001"/>
    <m/>
    <m/>
    <x v="0"/>
    <m/>
    <n v="13579553"/>
    <n v="13802732"/>
    <s v="Pago"/>
    <s v="001-007-0256461"/>
    <n v="200000"/>
    <s v="CHEQUE"/>
    <n v="12786"/>
    <m/>
    <s v="PAGO FACTURA  187993 EGRESO 29270"/>
    <s v="BANCO DEL PACIFICO"/>
    <s v="CORRIENTE"/>
    <s v="BANCO MACHALA Cta, Cte, 1070032305"/>
    <s v="Factura"/>
    <s v="002-011-000187993"/>
    <d v="2019-06-07T00:00:00"/>
    <s v="ANA CRISTINA LINCANGO TENORIO"/>
    <s v="Cerrado"/>
    <d v="2019-06-17T11:35:46"/>
    <m/>
    <d v="2019-06-25T00:00:00"/>
    <m/>
    <n v="54516086"/>
    <s v="TELCONET - Quito"/>
    <m/>
  </r>
  <r>
    <s v="mega-nvela-i"/>
    <s v="Activo"/>
    <m/>
    <n v="1791287541001"/>
    <m/>
    <m/>
    <x v="0"/>
    <m/>
    <n v="13579547"/>
    <n v="13802723"/>
    <s v="Pago"/>
    <s v="001-007-0256458"/>
    <n v="100000"/>
    <s v="CHEQUE"/>
    <n v="14570"/>
    <m/>
    <s v="PAGO FACTURA  187993 EGRESO 29267"/>
    <s v="BANCO PICHINCHA"/>
    <s v="CORRIENTE"/>
    <s v="BANCO PICHINCHA Cta, Cte, 312131210-4"/>
    <s v="Factura"/>
    <s v="002-011-000187993"/>
    <d v="2019-06-07T00:00:00"/>
    <s v="ANA CRISTINA LINCANGO TENORIO"/>
    <s v="Cerrado"/>
    <d v="2019-06-17T11:34:07"/>
    <m/>
    <d v="2019-06-27T00:00:00"/>
    <m/>
    <n v="7514558"/>
    <s v="TELCONET - Quito"/>
    <m/>
  </r>
  <r>
    <s v="mega-nvela-i"/>
    <s v="Activo"/>
    <m/>
    <n v="1791287541001"/>
    <m/>
    <m/>
    <x v="0"/>
    <m/>
    <n v="13579547"/>
    <n v="13802722"/>
    <s v="Pago"/>
    <s v="001-007-0256458"/>
    <n v="200000"/>
    <s v="CHEQUE"/>
    <n v="14569"/>
    <m/>
    <s v="PAGO FACTURA  187993 EGRESO 29266"/>
    <s v="BANCO PICHINCHA"/>
    <s v="CORRIENTE"/>
    <s v="BANCO PICHINCHA Cta, Cte, 3190106704"/>
    <s v="Factura"/>
    <s v="002-011-000187993"/>
    <d v="2019-06-07T00:00:00"/>
    <s v="ANA CRISTINA LINCANGO TENORIO"/>
    <s v="Cerrado"/>
    <d v="2019-06-17T11:34:07"/>
    <m/>
    <d v="2019-06-18T00:00:00"/>
    <m/>
    <n v="21495277"/>
    <s v="TELCONET - Quito"/>
    <m/>
  </r>
  <r>
    <s v="mega-nvela-i"/>
    <s v="Activo"/>
    <m/>
    <n v="1791287541001"/>
    <m/>
    <m/>
    <x v="0"/>
    <m/>
    <n v="13579547"/>
    <n v="13802721"/>
    <s v="Pago"/>
    <s v="001-007-0256458"/>
    <n v="200000"/>
    <s v="CHEQUE"/>
    <n v="14568"/>
    <m/>
    <s v="PAGO FACTURA  187993 EGRESO 29265"/>
    <s v="BANCO PICHINCHA"/>
    <s v="CORRIENTE"/>
    <s v="BANCO PICHINCHA Cta, Cte, 312131210-4"/>
    <s v="Factura"/>
    <s v="002-011-000187993"/>
    <d v="2019-06-07T00:00:00"/>
    <s v="ANA CRISTINA LINCANGO TENORIO"/>
    <s v="Cerrado"/>
    <d v="2019-06-17T11:34:07"/>
    <m/>
    <d v="2019-06-17T00:00:00"/>
    <m/>
    <n v="50222979"/>
    <s v="TELCONET - Quito"/>
    <m/>
  </r>
  <r>
    <s v="mega-nvela-i"/>
    <s v="Activo"/>
    <m/>
    <n v="1791287541001"/>
    <m/>
    <m/>
    <x v="0"/>
    <m/>
    <n v="13579539"/>
    <n v="13802711"/>
    <s v="Pago"/>
    <s v="001-007-0256456"/>
    <n v="200000"/>
    <s v="CHEQUE"/>
    <n v="23893"/>
    <m/>
    <s v="PAGO FACTURA  187993 EGRESO 29262"/>
    <s v="BANCO PRODUBANCO-PROMERICA"/>
    <s v="CORRIENTE"/>
    <s v="BANCO GUAYAQUIL Cta, Cte, 141145-4"/>
    <s v="Factura"/>
    <s v="002-011-000187993"/>
    <d v="2019-06-07T00:00:00"/>
    <s v="ANA CRISTINA LINCANGO TENORIO"/>
    <s v="Cerrado"/>
    <d v="2019-06-17T11:32:14"/>
    <m/>
    <d v="2019-06-25T00:00:00"/>
    <m/>
    <n v="420777"/>
    <s v="TELCONET - Quito"/>
    <m/>
  </r>
  <r>
    <s v="mega-nvela-i"/>
    <s v="Activo"/>
    <m/>
    <n v="1791287541001"/>
    <m/>
    <m/>
    <x v="0"/>
    <m/>
    <n v="13579539"/>
    <n v="13802712"/>
    <s v="Pago"/>
    <s v="001-007-0256456"/>
    <n v="200000"/>
    <s v="CHEQUE"/>
    <n v="23894"/>
    <m/>
    <s v="PAGO FACTURA - 187993 EGRESO 29263"/>
    <s v="BANCO PRODUBANCO-PROMERICA"/>
    <s v="CORRIENTE"/>
    <s v="BANCO MACHALA Cta, Cte, 1070032305"/>
    <s v="Factura"/>
    <s v="002-011-000187993"/>
    <d v="2019-06-07T00:00:00"/>
    <s v="ANA CRISTINA LINCANGO TENORIO"/>
    <s v="Cerrado"/>
    <d v="2019-06-17T11:32:14"/>
    <m/>
    <d v="2019-06-27T00:00:00"/>
    <m/>
    <n v="56202856"/>
    <s v="TELCONET - Quito"/>
    <m/>
  </r>
  <r>
    <s v="mega-nvela-i"/>
    <s v="Activo"/>
    <m/>
    <n v="1791287541001"/>
    <m/>
    <m/>
    <x v="0"/>
    <m/>
    <n v="13579539"/>
    <n v="13802713"/>
    <s v="Pago"/>
    <s v="001-007-0256456"/>
    <n v="200000"/>
    <s v="CHEQUE"/>
    <n v="23895"/>
    <m/>
    <s v="PAGO FACTURA  187993 EGRESO 29264"/>
    <s v="BANCO PRODUBANCO-PROMERICA"/>
    <s v="CORRIENTE"/>
    <s v="BANCO MACHALA Cta, Cte, 1070032305"/>
    <s v="Factura"/>
    <s v="002-011-000187993"/>
    <d v="2019-06-07T00:00:00"/>
    <s v="ANA CRISTINA LINCANGO TENORIO"/>
    <s v="Cerrado"/>
    <d v="2019-06-17T11:32:14"/>
    <m/>
    <d v="2019-06-27T00:00:00"/>
    <m/>
    <n v="56202856"/>
    <s v="TELCONET - Quito"/>
    <m/>
  </r>
  <r>
    <s v="mega-nvela-i"/>
    <s v="Activo"/>
    <m/>
    <n v="1791287541001"/>
    <m/>
    <m/>
    <x v="0"/>
    <m/>
    <n v="13579539"/>
    <n v="13802709"/>
    <s v="Pago"/>
    <s v="001-007-0256456"/>
    <n v="200000"/>
    <s v="CHEQUE"/>
    <n v="23891"/>
    <m/>
    <s v="PAGO FACTURA  187993 EGRESO 29260"/>
    <s v="BANCO PRODUBANCO-PROMERICA"/>
    <s v="CORRIENTE"/>
    <s v="BANCO PRODUBANCO Cta, Cte, 1007766-9"/>
    <s v="Factura"/>
    <s v="002-011-000187993"/>
    <d v="2019-06-07T00:00:00"/>
    <s v="ANA CRISTINA LINCANGO TENORIO"/>
    <s v="Cerrado"/>
    <d v="2019-06-17T11:32:14"/>
    <m/>
    <d v="2019-06-18T00:00:00"/>
    <m/>
    <n v="31991638"/>
    <s v="TELCONET - Quito"/>
    <m/>
  </r>
  <r>
    <s v="mega-nvela-i"/>
    <s v="Activo"/>
    <m/>
    <n v="1791287541001"/>
    <m/>
    <m/>
    <x v="0"/>
    <m/>
    <n v="13579539"/>
    <n v="13802710"/>
    <s v="Pago"/>
    <s v="001-007-0256456"/>
    <n v="200000"/>
    <s v="CHEQUE"/>
    <n v="23892"/>
    <m/>
    <s v="PAGO FACTURA  187993 E3GRESO 29261"/>
    <s v="BANCO PRODUBANCO-PROMERICA"/>
    <s v="CORRIENTE"/>
    <s v="BANCO PRODUBANCO Cta, Cte, 1007766-9"/>
    <s v="Factura"/>
    <s v="002-011-000187993"/>
    <d v="2019-06-07T00:00:00"/>
    <s v="ANA CRISTINA LINCANGO TENORIO"/>
    <s v="Cerrado"/>
    <d v="2019-06-17T11:32:14"/>
    <m/>
    <d v="2019-06-21T00:00:00"/>
    <m/>
    <n v="22344788"/>
    <s v="TELCONET - Quito"/>
    <m/>
  </r>
  <r>
    <s v="mega-nvela-i"/>
    <s v="Activo"/>
    <m/>
    <n v="1791287541001"/>
    <m/>
    <m/>
    <x v="0"/>
    <m/>
    <n v="13579473"/>
    <n v="13802662"/>
    <s v="Pago"/>
    <s v="001-007-0256454"/>
    <n v="200000"/>
    <s v="DEPOSITO"/>
    <n v="5737820"/>
    <m/>
    <s v="PAGO FACTURA  187993 EGRESO 29269"/>
    <m/>
    <m/>
    <s v="BANCO DEL PACIFICO Cta, Cte, 327316-4"/>
    <s v="Factura"/>
    <s v="002-011-000187993"/>
    <d v="2019-06-07T00:00:00"/>
    <s v="ANA CRISTINA LINCANGO TENORIO"/>
    <s v="Cerrado"/>
    <d v="2019-06-17T11:29:24"/>
    <d v="2019-06-17T00:00:00"/>
    <m/>
    <m/>
    <n v="5737820"/>
    <s v="TELCONET - Quito"/>
    <m/>
  </r>
  <r>
    <s v="mega-nvela-i"/>
    <s v="Activo"/>
    <m/>
    <n v="1791287541001"/>
    <m/>
    <m/>
    <x v="0"/>
    <m/>
    <n v="13579473"/>
    <n v="13802661"/>
    <s v="Pago"/>
    <s v="001-007-0256454"/>
    <n v="200000"/>
    <s v="DEPOSITO"/>
    <n v="5880"/>
    <m/>
    <s v="PAGO FACTURA  187993 EGRESO 29272"/>
    <m/>
    <m/>
    <s v="BANCO GUAYAQUIL Cta, Cte, 155034-9"/>
    <s v="Factura"/>
    <s v="002-011-000187993"/>
    <d v="2019-06-07T00:00:00"/>
    <s v="ANA CRISTINA LINCANGO TENORIO"/>
    <s v="Cerrado"/>
    <d v="2019-06-17T11:29:24"/>
    <d v="2019-06-17T00:00:00"/>
    <m/>
    <m/>
    <n v="5880"/>
    <s v="TELCONET - Quito"/>
    <m/>
  </r>
  <r>
    <s v="mega-nvela-i"/>
    <s v="Activo"/>
    <m/>
    <n v="1791287541001"/>
    <m/>
    <m/>
    <x v="0"/>
    <m/>
    <n v="13571831"/>
    <n v="13794976"/>
    <s v="Pago"/>
    <s v="001-007-0256374"/>
    <n v="16140"/>
    <s v="CHEQUE"/>
    <n v="11566"/>
    <m/>
    <s v="PAGO FACTURA  188072EGRESO 29255"/>
    <s v="BANCO PICHINCHA"/>
    <s v="CORRIENTE"/>
    <s v="BANCO PRODUBANCO Cta, Cte, 1007766-9"/>
    <s v="Factura"/>
    <s v="002-011-000188072"/>
    <d v="2019-06-11T00:00:00"/>
    <s v="ANA CRISTINA LINCANGO TENORIO"/>
    <s v="Cerrado"/>
    <d v="2019-06-14T17:41:59"/>
    <m/>
    <d v="2019-06-15T00:00:00"/>
    <m/>
    <n v="6418760"/>
    <s v="TELCONET - Quito"/>
    <m/>
  </r>
  <r>
    <s v="mega-nvela-i"/>
    <s v="Activo"/>
    <m/>
    <n v="1791287541001"/>
    <m/>
    <m/>
    <x v="0"/>
    <m/>
    <n v="13571831"/>
    <n v="13794975"/>
    <s v="Pago"/>
    <s v="001-007-0256374"/>
    <n v="11474.68"/>
    <s v="CHEQUE"/>
    <n v="11566"/>
    <m/>
    <s v="PAGO FACTURA  188073 EGRESO 29255"/>
    <s v="BANCO PICHINCHA"/>
    <s v="CORRIENTE"/>
    <s v="BANCO PRODUBANCO Cta, Cte, 1007766-9"/>
    <s v="Factura"/>
    <s v="002-011-000188073"/>
    <d v="2019-06-11T00:00:00"/>
    <s v="ANA CRISTINA LINCANGO TENORIO"/>
    <s v="Cerrado"/>
    <d v="2019-06-14T17:41:59"/>
    <m/>
    <d v="2019-06-15T00:00:00"/>
    <m/>
    <n v="6418760"/>
    <s v="TELCONET - Quito"/>
    <m/>
  </r>
  <r>
    <s v="mega-nvela-i"/>
    <s v="Activo"/>
    <m/>
    <n v="1791287541001"/>
    <m/>
    <m/>
    <x v="0"/>
    <m/>
    <n v="13571827"/>
    <n v="13794970"/>
    <s v="Pago"/>
    <s v="001-007-0256371"/>
    <n v="72181.08"/>
    <s v="CHEQUE"/>
    <n v="14563"/>
    <m/>
    <s v="PAGO FACTURA  188071  EGRESO 29254"/>
    <s v="BANCO PICHINCHA"/>
    <s v="CORRIENTE"/>
    <s v="BANCO MACHALA Cta, Cte, 1070032305"/>
    <s v="Factura"/>
    <s v="002-011-000188071"/>
    <d v="2019-06-11T00:00:00"/>
    <s v="ANA CRISTINA LINCANGO TENORIO"/>
    <s v="Cerrado"/>
    <d v="2019-06-14T17:40:27"/>
    <m/>
    <d v="2019-06-15T00:00:00"/>
    <m/>
    <n v="54516127"/>
    <s v="TELCONET - Quito"/>
    <m/>
  </r>
  <r>
    <s v="mega-nvela-i"/>
    <s v="Activo"/>
    <m/>
    <n v="1791287541001"/>
    <m/>
    <m/>
    <x v="0"/>
    <m/>
    <n v="13571827"/>
    <n v="13794971"/>
    <s v="Pago"/>
    <s v="001-007-0256371"/>
    <n v="127818.92"/>
    <s v="CHEQUE"/>
    <n v="14563"/>
    <m/>
    <s v="PAGO FACTURA  188073 EGRESO 29254"/>
    <s v="BANCO PICHINCHA"/>
    <s v="CORRIENTE"/>
    <s v="BANCO MACHALA Cta, Cte, 1070032305"/>
    <s v="Factura"/>
    <s v="002-011-000188073"/>
    <d v="2019-06-11T00:00:00"/>
    <s v="ANA CRISTINA LINCANGO TENORIO"/>
    <s v="Cerrado"/>
    <d v="2019-06-14T17:40:27"/>
    <m/>
    <d v="2019-06-15T00:00:00"/>
    <m/>
    <n v="54516127"/>
    <s v="TELCONET - Quito"/>
    <m/>
  </r>
  <r>
    <s v="mega-nvela-i"/>
    <s v="Activo"/>
    <m/>
    <n v="1791287541001"/>
    <m/>
    <m/>
    <x v="0"/>
    <m/>
    <n v="13571809"/>
    <n v="13794942"/>
    <s v="Pago"/>
    <s v="001-007-0256367"/>
    <n v="200000"/>
    <s v="CHEQUE"/>
    <n v="14564"/>
    <m/>
    <s v="PAGO FACTURA  180070 EGRESO 29253"/>
    <s v="BANCO PICHINCHA"/>
    <s v="CORRIENTE"/>
    <s v="BANCO GUAYAQUIL Cta, Cte, 141145-4"/>
    <s v="Factura"/>
    <s v="002-011-000188071"/>
    <d v="2019-06-11T00:00:00"/>
    <s v="ANA CRISTINA LINCANGO TENORIO"/>
    <s v="Cerrado"/>
    <d v="2019-06-14T17:37:15"/>
    <m/>
    <d v="2019-06-15T00:00:00"/>
    <m/>
    <n v="916536"/>
    <s v="TELCONET - Quito"/>
    <m/>
  </r>
  <r>
    <s v="mega-nvela-i"/>
    <s v="Activo"/>
    <m/>
    <n v="1791287541001"/>
    <m/>
    <m/>
    <x v="0"/>
    <m/>
    <n v="13571809"/>
    <n v="13794941"/>
    <s v="Pago"/>
    <s v="001-007-0256367"/>
    <n v="200000"/>
    <s v="CHEQUE"/>
    <n v="14563"/>
    <m/>
    <s v="PAGO FACTURA  188071 EGRESO 29252"/>
    <s v="BANCO PICHINCHA"/>
    <s v="CORRIENTE"/>
    <s v="BANCO GUAYAQUIL Cta, Cte, 155034-9"/>
    <s v="Factura"/>
    <s v="002-011-000188071"/>
    <d v="2019-06-11T00:00:00"/>
    <s v="ANA CRISTINA LINCANGO TENORIO"/>
    <s v="Cerrado"/>
    <d v="2019-06-14T17:37:15"/>
    <m/>
    <d v="2019-06-15T00:00:00"/>
    <m/>
    <n v="147052"/>
    <s v="TELCONET - Quito"/>
    <m/>
  </r>
  <r>
    <s v="mega-nvela-i"/>
    <s v="Activo"/>
    <m/>
    <n v="1791287541001"/>
    <m/>
    <m/>
    <x v="0"/>
    <m/>
    <n v="13570323"/>
    <n v="13793387"/>
    <s v="Pago"/>
    <s v="001-007-0256242"/>
    <n v="116918.5"/>
    <s v="RETENCION IVA 20%"/>
    <n v="1011000013581"/>
    <m/>
    <s v="IVA 187993"/>
    <m/>
    <m/>
    <m/>
    <s v="Factura"/>
    <s v="002-011-000187993"/>
    <d v="2019-06-07T00:00:00"/>
    <s v="ANA CRISTINA LINCANGO TENORIO"/>
    <s v="Cerrado"/>
    <d v="2019-06-14T15:42:47"/>
    <d v="2019-06-14T00:00:00"/>
    <m/>
    <m/>
    <n v="1011000013581"/>
    <s v="TELCONET - Quito"/>
    <m/>
  </r>
  <r>
    <s v="mega-nvela-i"/>
    <s v="Activo"/>
    <m/>
    <n v="1791287541001"/>
    <m/>
    <m/>
    <x v="0"/>
    <m/>
    <n v="13570323"/>
    <n v="13793386"/>
    <s v="Pago"/>
    <s v="001-007-0256242"/>
    <n v="97432.08"/>
    <s v="RETENCION FUENTE 2%"/>
    <n v="1011000013581"/>
    <m/>
    <s v="RF 187993"/>
    <m/>
    <m/>
    <m/>
    <s v="Factura"/>
    <s v="002-011-000187993"/>
    <d v="2019-06-07T00:00:00"/>
    <s v="ANA CRISTINA LINCANGO TENORIO"/>
    <s v="Cerrado"/>
    <d v="2019-06-14T15:42:47"/>
    <d v="2019-06-14T00:00:00"/>
    <m/>
    <m/>
    <n v="1011000013581"/>
    <s v="TELCONET - Quito"/>
    <m/>
  </r>
  <r>
    <s v="mega-nvela-i"/>
    <s v="Activo"/>
    <m/>
    <n v="1791287541001"/>
    <m/>
    <m/>
    <x v="0"/>
    <m/>
    <n v="13553812"/>
    <n v="13776702"/>
    <s v="Pago"/>
    <s v="001-007-0256111"/>
    <n v="360"/>
    <s v="RETENCION IVA 20%"/>
    <n v="1011000013523"/>
    <m/>
    <s v="IVA 188072"/>
    <m/>
    <m/>
    <m/>
    <s v="Factura"/>
    <s v="002-011-000188072"/>
    <d v="2019-06-11T00:00:00"/>
    <s v="ANA CRISTINA LINCANGO TENORIO"/>
    <s v="Cerrado"/>
    <d v="2019-06-13T17:41:16"/>
    <d v="2019-06-13T00:00:00"/>
    <m/>
    <m/>
    <n v="1011000013523"/>
    <s v="TELCONET - Quito"/>
    <m/>
  </r>
  <r>
    <s v="mega-nvela-i"/>
    <s v="Activo"/>
    <m/>
    <n v="1791287541001"/>
    <m/>
    <m/>
    <x v="0"/>
    <m/>
    <n v="13553812"/>
    <n v="13776701"/>
    <s v="Pago"/>
    <s v="001-007-0256111"/>
    <n v="300"/>
    <s v="RETENCION FUENTE 2%"/>
    <n v="1011000013523"/>
    <m/>
    <s v="RF 188072"/>
    <m/>
    <m/>
    <m/>
    <s v="Factura"/>
    <s v="002-011-000188072"/>
    <d v="2019-06-11T00:00:00"/>
    <s v="ANA CRISTINA LINCANGO TENORIO"/>
    <s v="Cerrado"/>
    <d v="2019-06-13T17:41:16"/>
    <d v="2019-06-13T00:00:00"/>
    <m/>
    <m/>
    <n v="1011000013523"/>
    <s v="TELCONET - Quito"/>
    <m/>
  </r>
  <r>
    <s v="mega-nvela-i"/>
    <s v="Activo"/>
    <m/>
    <n v="1791287541001"/>
    <m/>
    <m/>
    <x v="0"/>
    <m/>
    <n v="13553794"/>
    <n v="13776666"/>
    <s v="Pago"/>
    <s v="001-007-0256109"/>
    <n v="5597.92"/>
    <s v="RETENCION IVA 10%"/>
    <n v="1011000013525"/>
    <m/>
    <s v="IVA 188070"/>
    <m/>
    <m/>
    <m/>
    <s v="Factura"/>
    <s v="002-011-000188070"/>
    <d v="2019-06-11T00:00:00"/>
    <s v="ANA CRISTINA LINCANGO TENORIO"/>
    <s v="Cerrado"/>
    <d v="2019-06-13T17:38:41"/>
    <d v="2019-06-13T00:00:00"/>
    <m/>
    <m/>
    <n v="1011000013525"/>
    <s v="TELCONET - Quito"/>
    <m/>
  </r>
  <r>
    <s v="mega-nvela-i"/>
    <s v="Activo"/>
    <m/>
    <n v="1791287541001"/>
    <m/>
    <m/>
    <x v="0"/>
    <m/>
    <n v="13553794"/>
    <n v="13776665"/>
    <s v="Pago"/>
    <s v="001-007-0256109"/>
    <n v="4664.93"/>
    <s v="RETENCION FUENTE 1%"/>
    <n v="1011000013525"/>
    <m/>
    <s v="RF 188070"/>
    <m/>
    <m/>
    <m/>
    <s v="Factura"/>
    <s v="002-011-000188070"/>
    <d v="2019-06-11T00:00:00"/>
    <s v="ANA CRISTINA LINCANGO TENORIO"/>
    <s v="Cerrado"/>
    <d v="2019-06-13T17:38:41"/>
    <d v="2019-06-13T00:00:00"/>
    <m/>
    <m/>
    <n v="1011000013525"/>
    <s v="TELCONET - Quito"/>
    <m/>
  </r>
  <r>
    <s v="mega-nvela-i"/>
    <s v="Activo"/>
    <m/>
    <n v="1791287541001"/>
    <m/>
    <m/>
    <x v="0"/>
    <m/>
    <n v="13553803"/>
    <n v="13776690"/>
    <s v="Pago"/>
    <s v="001-007-0256107"/>
    <n v="10531.92"/>
    <s v="RETENCION IVA 20%"/>
    <n v="1011000013524"/>
    <m/>
    <s v="IVA 188071"/>
    <m/>
    <m/>
    <m/>
    <s v="Factura"/>
    <s v="002-011-000188071"/>
    <d v="2019-06-11T00:00:00"/>
    <s v="ANA CRISTINA LINCANGO TENORIO"/>
    <s v="Cerrado"/>
    <d v="2019-06-13T17:36:20"/>
    <d v="2019-06-13T00:00:00"/>
    <m/>
    <m/>
    <n v="1011000013524"/>
    <s v="TELCONET - Quito"/>
    <m/>
  </r>
  <r>
    <s v="mega-nvela-i"/>
    <s v="Activo"/>
    <m/>
    <n v="1791287541001"/>
    <m/>
    <m/>
    <x v="0"/>
    <m/>
    <n v="13553803"/>
    <n v="13776689"/>
    <s v="Pago"/>
    <s v="001-007-0256107"/>
    <n v="8776.6"/>
    <s v="RETENCION FUENTE 2%"/>
    <n v="1011000013524"/>
    <m/>
    <s v="RF 188071"/>
    <m/>
    <m/>
    <m/>
    <s v="Factura"/>
    <s v="002-011-000188071"/>
    <d v="2019-06-11T00:00:00"/>
    <s v="ANA CRISTINA LINCANGO TENORIO"/>
    <s v="Cerrado"/>
    <d v="2019-06-13T17:36:20"/>
    <d v="2019-06-13T00:00:00"/>
    <m/>
    <m/>
    <n v="1011000013524"/>
    <s v="TELCONET - Quito"/>
    <m/>
  </r>
  <r>
    <s v="mega-nvela-i"/>
    <s v="Activo"/>
    <m/>
    <n v="1791287541001"/>
    <m/>
    <m/>
    <x v="0"/>
    <m/>
    <n v="13553798"/>
    <n v="13776683"/>
    <s v="Pago"/>
    <s v="001-007-0256104"/>
    <n v="3290.4"/>
    <s v="RETENCION IVA 20%"/>
    <n v="1011000013526"/>
    <m/>
    <s v="IVA 188073"/>
    <m/>
    <m/>
    <m/>
    <s v="Factura"/>
    <s v="002-011-000188073"/>
    <d v="2019-06-11T00:00:00"/>
    <s v="ANA CRISTINA LINCANGO TENORIO"/>
    <s v="Cerrado"/>
    <d v="2019-06-13T17:33:05"/>
    <d v="2019-06-13T00:00:00"/>
    <m/>
    <m/>
    <n v="1011000013526"/>
    <s v="TELCONET - Quito"/>
    <m/>
  </r>
  <r>
    <s v="mega-nvela-i"/>
    <s v="Activo"/>
    <m/>
    <n v="1791287541001"/>
    <m/>
    <m/>
    <x v="0"/>
    <m/>
    <n v="13553798"/>
    <n v="13776682"/>
    <s v="Pago"/>
    <s v="001-007-0256104"/>
    <n v="10968"/>
    <s v="RETENCION FUENTE 8%"/>
    <n v="1011000013526"/>
    <m/>
    <s v="RF 188073"/>
    <m/>
    <m/>
    <m/>
    <s v="Factura"/>
    <s v="002-011-000188073"/>
    <d v="2019-06-11T00:00:00"/>
    <s v="ANA CRISTINA LINCANGO TENORIO"/>
    <s v="Cerrado"/>
    <d v="2019-06-13T17:33:05"/>
    <d v="2019-06-13T00:00:00"/>
    <m/>
    <m/>
    <n v="1011000013526"/>
    <s v="TELCONET - Quito"/>
    <m/>
  </r>
  <r>
    <s v="mega-nvela-i"/>
    <s v="Activo"/>
    <m/>
    <n v="1791287541001"/>
    <m/>
    <m/>
    <x v="0"/>
    <m/>
    <n v="13530557"/>
    <n v="13752895"/>
    <s v="Pago"/>
    <s v="001-007-0255618"/>
    <n v="355.08"/>
    <s v="CHEQUE"/>
    <n v="29230"/>
    <m/>
    <s v="PAGO FACTURA  187975  EGRESO 29230"/>
    <s v="BANCO PRODUBANCO-PROMERICA"/>
    <s v="CORRIENTE"/>
    <s v="BANCO PRODUBANCO Cta, Cte, 1007766-9"/>
    <s v="Factura"/>
    <s v="002-011-000187975"/>
    <d v="2019-06-06T00:00:00"/>
    <s v="ANA CRISTINA LINCANGO TENORIO"/>
    <s v="Cerrado"/>
    <d v="2019-06-11T17:08:25"/>
    <m/>
    <d v="2019-06-11T00:00:00"/>
    <m/>
    <n v="43989215"/>
    <s v="TELCONET - Quito"/>
    <m/>
  </r>
  <r>
    <s v="mega-nvela-i"/>
    <s v="Activo"/>
    <m/>
    <n v="1791287541001"/>
    <m/>
    <m/>
    <x v="0"/>
    <m/>
    <n v="13530557"/>
    <n v="13752896"/>
    <s v="Pago"/>
    <s v="001-007-0255618"/>
    <n v="4890.6400000000003"/>
    <s v="CHEQUE"/>
    <n v="29230"/>
    <m/>
    <s v="PAGO FACTURA  187965 EGRESO 29230"/>
    <s v="BANCO PRODUBANCO-PROMERICA"/>
    <s v="CORRIENTE"/>
    <s v="BANCO PRODUBANCO Cta, Cte, 1007766-9"/>
    <s v="Factura"/>
    <s v="002-011-000187965"/>
    <d v="2019-06-06T00:00:00"/>
    <s v="ANA CRISTINA LINCANGO TENORIO"/>
    <s v="Cerrado"/>
    <d v="2019-06-11T17:08:25"/>
    <m/>
    <d v="2019-06-11T00:00:00"/>
    <m/>
    <n v="43989215"/>
    <s v="TELCONET - Quito"/>
    <m/>
  </r>
  <r>
    <s v="mega-nvela-i"/>
    <s v="Activo"/>
    <m/>
    <n v="1791287541001"/>
    <m/>
    <m/>
    <x v="0"/>
    <m/>
    <n v="13530557"/>
    <n v="13752894"/>
    <s v="Pago"/>
    <s v="001-007-0255618"/>
    <n v="153200"/>
    <s v="CHEQUE"/>
    <n v="29230"/>
    <m/>
    <s v="PAGO FACTURA  187955 EGRESO 29230"/>
    <s v="BANCO PRODUBANCO-PROMERICA"/>
    <s v="CORRIENTE"/>
    <s v="BANCO PRODUBANCO Cta, Cte, 1007766-9"/>
    <s v="Factura"/>
    <s v="002-011-000187955"/>
    <d v="2019-06-06T00:00:00"/>
    <s v="ANA CRISTINA LINCANGO TENORIO"/>
    <s v="Cerrado"/>
    <d v="2019-06-11T17:08:24"/>
    <m/>
    <d v="2019-06-11T00:00:00"/>
    <m/>
    <n v="43989215"/>
    <s v="TELCONET - Quito"/>
    <m/>
  </r>
  <r>
    <s v="mega-nvela-i"/>
    <s v="Activo"/>
    <m/>
    <n v="1791287541001"/>
    <m/>
    <m/>
    <x v="0"/>
    <m/>
    <n v="13530554"/>
    <n v="13752891"/>
    <s v="Pago"/>
    <s v="001-007-0255616"/>
    <n v="200000"/>
    <s v="CHEQUE"/>
    <n v="23887"/>
    <m/>
    <s v="PAGO FACTURA  187955 EGRESO 29227"/>
    <s v="BANCO PRODUBANCO-PROMERICA"/>
    <s v="CORRIENTE"/>
    <s v="BANCO PRODUBANCO Cta, Cte, 1007766-9"/>
    <s v="Factura"/>
    <s v="002-011-000187955"/>
    <d v="2019-06-06T00:00:00"/>
    <s v="ANA CRISTINA LINCANGO TENORIO"/>
    <s v="Cerrado"/>
    <d v="2019-06-11T17:05:53"/>
    <m/>
    <d v="2019-06-12T00:00:00"/>
    <m/>
    <n v="43989214"/>
    <s v="TELCONET - Quito"/>
    <m/>
  </r>
  <r>
    <s v="mega-nvela-i"/>
    <s v="Activo"/>
    <m/>
    <n v="1791287541001"/>
    <m/>
    <m/>
    <x v="0"/>
    <m/>
    <n v="13530554"/>
    <n v="13752889"/>
    <s v="Pago"/>
    <s v="001-007-0255616"/>
    <n v="200000"/>
    <s v="CHEQUE"/>
    <n v="23889"/>
    <m/>
    <s v="PAGO FACTURA  187955 EGRESO 29229"/>
    <s v="BANCO PRODUBANCO-PROMERICA"/>
    <s v="CORRIENTE"/>
    <s v="BANCO GUAYAQUIL Cta, Cte, 155034-9"/>
    <s v="Factura"/>
    <s v="002-011-000187955"/>
    <d v="2019-06-06T00:00:00"/>
    <s v="ANA CRISTINA LINCANGO TENORIO"/>
    <s v="Cerrado"/>
    <d v="2019-06-11T17:05:52"/>
    <m/>
    <d v="2019-06-13T00:00:00"/>
    <m/>
    <n v="118728"/>
    <s v="TELCONET - Quito"/>
    <m/>
  </r>
  <r>
    <s v="mega-nvela-i"/>
    <s v="Activo"/>
    <m/>
    <n v="1791287541001"/>
    <m/>
    <m/>
    <x v="0"/>
    <m/>
    <n v="13530554"/>
    <n v="13752890"/>
    <s v="Pago"/>
    <s v="001-007-0255616"/>
    <n v="200000"/>
    <s v="CHEQUE"/>
    <n v="23888"/>
    <m/>
    <s v="PAGO FACTURA  187955 EGRESO 23888"/>
    <s v="BANCO PRODUBANCO-PROMERICA"/>
    <s v="CORRIENTE"/>
    <s v="BANCO PRODUBANCO Cta, Cte, 1007766-9"/>
    <s v="Factura"/>
    <s v="002-011-000187955"/>
    <d v="2019-06-06T00:00:00"/>
    <s v="ANA CRISTINA LINCANGO TENORIO"/>
    <s v="Cerrado"/>
    <d v="2019-06-11T17:05:52"/>
    <m/>
    <d v="2019-06-13T00:00:00"/>
    <m/>
    <n v="43989213"/>
    <s v="TELCONET - Quito"/>
    <m/>
  </r>
  <r>
    <s v="mega-nvela-i"/>
    <s v="Activo"/>
    <m/>
    <n v="1791287541001"/>
    <m/>
    <m/>
    <x v="0"/>
    <m/>
    <n v="13530548"/>
    <n v="13752881"/>
    <s v="Pago"/>
    <s v="001-007-0255615"/>
    <n v="14000"/>
    <s v="RETENCION FUENTE 2%"/>
    <n v="1011000013502"/>
    <m/>
    <s v="RF 187955"/>
    <m/>
    <m/>
    <m/>
    <s v="Factura"/>
    <s v="002-011-000187955"/>
    <d v="2019-06-06T00:00:00"/>
    <s v="ANA CRISTINA LINCANGO TENORIO"/>
    <s v="Cerrado"/>
    <d v="2019-06-11T17:03:28"/>
    <d v="2019-06-11T00:00:00"/>
    <m/>
    <m/>
    <n v="1011000013502"/>
    <s v="TELCONET - Quito"/>
    <m/>
  </r>
  <r>
    <s v="mega-nvela-i"/>
    <s v="Activo"/>
    <m/>
    <n v="1791287541001"/>
    <m/>
    <m/>
    <x v="0"/>
    <m/>
    <n v="13530548"/>
    <n v="13752882"/>
    <s v="Pago"/>
    <s v="001-007-0255615"/>
    <n v="16800"/>
    <s v="RETENCION IVA 20%"/>
    <n v="1011000013502"/>
    <m/>
    <s v="IVA 187955"/>
    <m/>
    <m/>
    <m/>
    <s v="Factura"/>
    <s v="002-011-000187955"/>
    <d v="2019-06-06T00:00:00"/>
    <s v="ANA CRISTINA LINCANGO TENORIO"/>
    <s v="Cerrado"/>
    <d v="2019-06-11T17:03:28"/>
    <d v="2019-06-11T00:00:00"/>
    <m/>
    <m/>
    <n v="1011000013502"/>
    <s v="TELCONET - Quito"/>
    <m/>
  </r>
  <r>
    <s v="mega-nvela-i"/>
    <s v="Activo"/>
    <m/>
    <n v="1791287541001"/>
    <m/>
    <m/>
    <x v="0"/>
    <m/>
    <n v="13530507"/>
    <n v="13752836"/>
    <s v="Pago"/>
    <s v="001-007-0255611"/>
    <n v="7.92"/>
    <s v="RETENCION IVA 20%"/>
    <n v="1011000013501"/>
    <m/>
    <s v="IVA 187975"/>
    <m/>
    <m/>
    <m/>
    <s v="Factura"/>
    <s v="002-011-000187975"/>
    <d v="2019-06-06T00:00:00"/>
    <s v="ANA CRISTINA LINCANGO TENORIO"/>
    <s v="Cerrado"/>
    <d v="2019-06-11T17:01:57"/>
    <d v="2019-06-11T00:00:00"/>
    <m/>
    <m/>
    <n v="1011000013501"/>
    <s v="TELCONET - Quito"/>
    <m/>
  </r>
  <r>
    <s v="mega-nvela-i"/>
    <s v="Activo"/>
    <m/>
    <n v="1791287541001"/>
    <m/>
    <m/>
    <x v="0"/>
    <m/>
    <n v="13530507"/>
    <n v="13752835"/>
    <s v="Pago"/>
    <s v="001-007-0255611"/>
    <n v="6.6"/>
    <s v="RETENCION FUENTE 2%"/>
    <n v="1011000013501"/>
    <m/>
    <s v="RF 1987975"/>
    <m/>
    <m/>
    <m/>
    <s v="Factura"/>
    <s v="002-011-000187975"/>
    <d v="2019-06-06T00:00:00"/>
    <s v="ANA CRISTINA LINCANGO TENORIO"/>
    <s v="Cerrado"/>
    <d v="2019-06-11T17:01:57"/>
    <d v="2019-06-11T00:00:00"/>
    <m/>
    <m/>
    <n v="1011000013501"/>
    <s v="TELCONET - Quito"/>
    <m/>
  </r>
  <r>
    <s v="mega-nvela-i"/>
    <s v="Activo"/>
    <m/>
    <n v="1791287541001"/>
    <m/>
    <m/>
    <x v="0"/>
    <m/>
    <n v="13530541"/>
    <n v="13752871"/>
    <s v="Pago"/>
    <s v="001-007-0255609"/>
    <n v="8616.89"/>
    <s v="RETENCION FUENTE 1%"/>
    <n v="1011000013504"/>
    <m/>
    <s v="RF 187956"/>
    <m/>
    <m/>
    <m/>
    <s v="Factura"/>
    <s v="002-011-000187956"/>
    <d v="2019-06-06T00:00:00"/>
    <s v="ANA CRISTINA LINCANGO TENORIO"/>
    <s v="Cerrado"/>
    <d v="2019-06-11T17:00:37"/>
    <d v="2019-06-11T00:00:00"/>
    <m/>
    <m/>
    <n v="1011000013504"/>
    <s v="TELCONET - Quito"/>
    <m/>
  </r>
  <r>
    <s v="mega-nvela-i"/>
    <s v="Activo"/>
    <m/>
    <n v="1791287541001"/>
    <m/>
    <m/>
    <x v="0"/>
    <m/>
    <n v="13530541"/>
    <n v="13752872"/>
    <s v="Pago"/>
    <s v="001-007-0255609"/>
    <n v="10340.27"/>
    <s v="RETENCION IVA 10%"/>
    <n v="1011000013504"/>
    <m/>
    <s v="IVA 187956"/>
    <m/>
    <m/>
    <m/>
    <s v="Factura"/>
    <s v="002-011-000187956"/>
    <d v="2019-06-06T00:00:00"/>
    <s v="ANA CRISTINA LINCANGO TENORIO"/>
    <s v="Cerrado"/>
    <d v="2019-06-11T17:00:37"/>
    <d v="2019-06-11T00:00:00"/>
    <m/>
    <m/>
    <n v="1011000013504"/>
    <s v="TELCONET - Quito"/>
    <m/>
  </r>
  <r>
    <s v="mega-nvela-i"/>
    <s v="Activo"/>
    <m/>
    <n v="1791287541001"/>
    <m/>
    <m/>
    <x v="0"/>
    <m/>
    <n v="13530501"/>
    <n v="13752827"/>
    <s v="Pago"/>
    <s v="001-007-0255608"/>
    <n v="90.9"/>
    <s v="RETENCION FUENTE 2%"/>
    <n v="1011000013503"/>
    <m/>
    <s v="RF 187965"/>
    <m/>
    <m/>
    <m/>
    <s v="Factura"/>
    <s v="002-011-000187965"/>
    <d v="2019-06-06T00:00:00"/>
    <s v="ANA CRISTINA LINCANGO TENORIO"/>
    <s v="Cerrado"/>
    <d v="2019-06-11T16:58:52"/>
    <d v="2019-06-11T00:00:00"/>
    <m/>
    <m/>
    <n v="1011000013503"/>
    <s v="TELCONET - Quito"/>
    <m/>
  </r>
  <r>
    <s v="mega-nvela-i"/>
    <s v="Activo"/>
    <m/>
    <n v="1791287541001"/>
    <m/>
    <m/>
    <x v="0"/>
    <m/>
    <n v="13530501"/>
    <n v="13752828"/>
    <s v="Pago"/>
    <s v="001-007-0255608"/>
    <n v="109.08"/>
    <s v="RETENCION IVA 20%"/>
    <n v="1011000013503"/>
    <m/>
    <s v="IVA 187965"/>
    <m/>
    <m/>
    <m/>
    <s v="Factura"/>
    <s v="002-011-000187965"/>
    <d v="2019-06-06T00:00:00"/>
    <s v="ANA CRISTINA LINCANGO TENORIO"/>
    <s v="Cerrado"/>
    <d v="2019-06-11T16:58:52"/>
    <d v="2019-06-11T00:00:00"/>
    <m/>
    <m/>
    <n v="1011000013503"/>
    <s v="TELCONET - Quito"/>
    <m/>
  </r>
  <r>
    <s v="mega-nvela-i"/>
    <s v="Activo"/>
    <m/>
    <n v="1791287541001"/>
    <m/>
    <m/>
    <x v="0"/>
    <m/>
    <n v="13525060"/>
    <n v="13747161"/>
    <s v="Pago"/>
    <s v="001-007-0255406"/>
    <n v="0.04"/>
    <s v="EFECTIVO"/>
    <m/>
    <m/>
    <s v="Pago factura No  173108"/>
    <m/>
    <m/>
    <s v="BANCO PRODUBANCO Cta, Cte, 1007766-9"/>
    <s v="Factura"/>
    <s v="002-011-000173108"/>
    <d v="2018-12-04T00:00:00"/>
    <s v="MARIA FERNANDA VILLARREAL GABELA"/>
    <s v="Cerrado"/>
    <d v="2019-06-10T13:33:42"/>
    <m/>
    <d v="2019-06-11T00:00:00"/>
    <m/>
    <n v="43434920"/>
    <s v="TELCONET - Quito"/>
    <m/>
  </r>
  <r>
    <s v="mega-nvela-i"/>
    <s v="Activo"/>
    <m/>
    <n v="1791287541001"/>
    <m/>
    <m/>
    <x v="0"/>
    <m/>
    <n v="13366947"/>
    <n v="13588176"/>
    <s v="Pago"/>
    <s v="001-007-0254826"/>
    <n v="82360.77"/>
    <s v="CHEQUE"/>
    <n v="2388"/>
    <m/>
    <s v="PAGO FACTURA-  173108 EGRESO 29114"/>
    <s v="BANCO PRODUBANCO-PROMERICA"/>
    <s v="CORRIENTE"/>
    <s v="BANCO PRODUBANCO Cta, Cte, 1007766-9"/>
    <s v="Factura"/>
    <s v="002-011-000173108"/>
    <d v="2018-12-04T00:00:00"/>
    <s v="ANA CRISTINA LINCANGO TENORIO"/>
    <s v="Cerrado"/>
    <d v="2019-05-31T17:10:03"/>
    <m/>
    <d v="2019-05-31T00:00:00"/>
    <m/>
    <n v="5391000206"/>
    <s v="TELCONET - Quito"/>
    <m/>
  </r>
  <r>
    <s v="mega-nvela-i"/>
    <s v="Activo"/>
    <m/>
    <n v="1791287541001"/>
    <m/>
    <m/>
    <x v="0"/>
    <m/>
    <n v="13366947"/>
    <n v="13588177"/>
    <s v="Pago"/>
    <s v="001-007-0254826"/>
    <n v="3795.21"/>
    <s v="CHEQUE"/>
    <n v="2388"/>
    <m/>
    <s v="PAGO FACTURA  173108 EGRESO 29114"/>
    <s v="BANCO PRODUBANCO-PROMERICA"/>
    <s v="CORRIENTE"/>
    <s v="BANCO PRODUBANCO Cta, Cte, 1007766-9"/>
    <s v="Factura"/>
    <s v="002-011-000173108"/>
    <d v="2018-12-04T00:00:00"/>
    <s v="ANA CRISTINA LINCANGO TENORIO"/>
    <s v="Cerrado"/>
    <d v="2019-05-31T17:10:03"/>
    <m/>
    <d v="2019-05-31T00:00:00"/>
    <m/>
    <n v="5391000206"/>
    <s v="TELCONET - Quito"/>
    <m/>
  </r>
  <r>
    <s v="mega-nvela-i"/>
    <s v="Activo"/>
    <m/>
    <n v="1791287541001"/>
    <m/>
    <m/>
    <x v="0"/>
    <m/>
    <n v="13366947"/>
    <n v="13588175"/>
    <s v="Pago"/>
    <s v="001-007-0254826"/>
    <n v="16140"/>
    <s v="CHEQUE"/>
    <n v="2388"/>
    <m/>
    <s v="PAGO FACTURA  185889"/>
    <s v="BANCO PRODUBANCO-PROMERICA"/>
    <s v="CORRIENTE"/>
    <s v="BANCO PRODUBANCO Cta, Cte, 1007766-9"/>
    <s v="Factura"/>
    <s v="002-011-000185889"/>
    <d v="2019-05-22T00:00:00"/>
    <s v="ANA CRISTINA LINCANGO TENORIO"/>
    <s v="Cerrado"/>
    <d v="2019-05-31T17:10:03"/>
    <m/>
    <d v="2019-05-31T00:00:00"/>
    <m/>
    <n v="5391000206"/>
    <s v="TELCONET - Quito"/>
    <m/>
  </r>
  <r>
    <s v="mega-nvela-i"/>
    <s v="Activo"/>
    <m/>
    <n v="1791287541001"/>
    <m/>
    <m/>
    <x v="0"/>
    <m/>
    <n v="13362728"/>
    <n v="13583790"/>
    <s v="Pago"/>
    <s v="001-007-0254770"/>
    <n v="360"/>
    <s v="RETENCION IVA 20%"/>
    <n v="1011000013451"/>
    <m/>
    <s v="IVA 185889"/>
    <m/>
    <m/>
    <m/>
    <s v="Factura"/>
    <s v="002-011-000185889"/>
    <d v="2019-05-22T00:00:00"/>
    <s v="ANA CRISTINA LINCANGO TENORIO"/>
    <s v="Cerrado"/>
    <d v="2019-05-30T16:09:38"/>
    <d v="2019-05-30T00:00:00"/>
    <m/>
    <m/>
    <n v="1011000013451"/>
    <s v="TELCONET - Quito"/>
    <m/>
  </r>
  <r>
    <s v="mega-nvela-i"/>
    <s v="Activo"/>
    <m/>
    <n v="1791287541001"/>
    <m/>
    <m/>
    <x v="0"/>
    <m/>
    <n v="13362728"/>
    <n v="13583789"/>
    <s v="Pago"/>
    <s v="001-007-0254770"/>
    <n v="300"/>
    <s v="RETENCION FUENTE 2%"/>
    <n v="1011000013451"/>
    <m/>
    <s v="RF 185889"/>
    <m/>
    <m/>
    <m/>
    <s v="Factura"/>
    <s v="002-011-000185889"/>
    <d v="2019-05-22T00:00:00"/>
    <s v="ANA CRISTINA LINCANGO TENORIO"/>
    <s v="Cerrado"/>
    <d v="2019-05-30T16:09:38"/>
    <d v="2019-05-30T00:00:00"/>
    <m/>
    <m/>
    <n v="1011000013451"/>
    <s v="TELCONET - Quito"/>
    <m/>
  </r>
  <r>
    <s v="megadatos"/>
    <s v="Activo"/>
    <m/>
    <n v="1791287541001"/>
    <m/>
    <m/>
    <x v="0"/>
    <m/>
    <n v="13357559"/>
    <n v="13578526"/>
    <s v="Pago"/>
    <s v="001-007-0254731"/>
    <n v="746.76"/>
    <s v="CHEQUE"/>
    <n v="14547"/>
    <m/>
    <s v="PAGO FACTURA  18577"/>
    <s v="BANCO PICHINCHA"/>
    <s v="CORRIENTE"/>
    <s v="BANCO PICHINCHA Cta, Cte, 312131210-4"/>
    <s v="Factura"/>
    <s v="002-011-000185774"/>
    <d v="2019-05-16T00:00:00"/>
    <s v="ANA CRISTINA LINCANGO TENORIO"/>
    <s v="Cerrado"/>
    <d v="2019-05-29T17:45:04"/>
    <m/>
    <d v="2019-05-30T00:00:00"/>
    <m/>
    <n v="4185086"/>
    <s v="TELCONET - Quito"/>
    <m/>
  </r>
  <r>
    <s v="megadatos"/>
    <s v="Activo"/>
    <m/>
    <n v="1791287541001"/>
    <m/>
    <m/>
    <x v="0"/>
    <m/>
    <n v="13357559"/>
    <n v="13578525"/>
    <s v="Pago"/>
    <s v="001-007-0254731"/>
    <n v="3947.16"/>
    <s v="CHEQUE"/>
    <n v="14547"/>
    <m/>
    <s v="PAGO FACTURA  185773"/>
    <s v="BANCO PICHINCHA"/>
    <s v="CORRIENTE"/>
    <s v="BANCO PICHINCHA Cta, Cte, 312131210-4"/>
    <s v="Factura"/>
    <s v="002-011-000185773"/>
    <d v="2019-05-16T00:00:00"/>
    <s v="ANA CRISTINA LINCANGO TENORIO"/>
    <s v="Cerrado"/>
    <d v="2019-05-29T17:45:04"/>
    <m/>
    <d v="2019-05-30T00:00:00"/>
    <m/>
    <n v="4185086"/>
    <s v="TELCONET - Quito"/>
    <m/>
  </r>
  <r>
    <s v="mega-nvela-i"/>
    <s v="Activo"/>
    <m/>
    <n v="1791287541001"/>
    <m/>
    <m/>
    <x v="0"/>
    <m/>
    <n v="13357558"/>
    <n v="13578524"/>
    <s v="Pago"/>
    <s v="001-007-0254730"/>
    <n v="200000"/>
    <s v="CHEQUE"/>
    <n v="14548"/>
    <m/>
    <s v="PAGO FACTURA  185882 EGRESO 14548"/>
    <s v="BANCO PICHINCHA"/>
    <s v="CORRIENTE"/>
    <s v="BANCO PICHINCHA Cta, Cte, 312131210-4"/>
    <s v="Factura"/>
    <s v="002-011-000185882"/>
    <d v="2019-05-21T00:00:00"/>
    <s v="ANA CRISTINA LINCANGO TENORIO"/>
    <s v="Cerrado"/>
    <d v="2019-05-29T17:43:36"/>
    <m/>
    <d v="2019-05-30T00:00:00"/>
    <m/>
    <n v="5025664"/>
    <s v="TELCONET - Quito"/>
    <m/>
  </r>
  <r>
    <s v="mega-nvela-i"/>
    <s v="Activo"/>
    <m/>
    <n v="1791287541001"/>
    <m/>
    <m/>
    <x v="0"/>
    <m/>
    <n v="13357490"/>
    <n v="13578460"/>
    <s v="Pago"/>
    <s v="001-007-0254729"/>
    <n v="33428.94"/>
    <s v="CHEQUE"/>
    <n v="12746"/>
    <m/>
    <s v="pago factura  185882 egreso 29070"/>
    <s v="BANCO DEL PACIFICO"/>
    <s v="CORRIENTE"/>
    <s v="BANCO MACHALA Cta, Cte, 1070032305"/>
    <s v="Factura"/>
    <s v="002-011-000185882"/>
    <d v="2019-05-21T00:00:00"/>
    <s v="ANA CRISTINA LINCANGO TENORIO"/>
    <s v="Cerrado"/>
    <d v="2019-05-29T17:33:05"/>
    <m/>
    <d v="2019-05-30T00:00:00"/>
    <m/>
    <n v="54516151"/>
    <s v="TELCONET - Quito"/>
    <m/>
  </r>
  <r>
    <s v="mega-nvela-i"/>
    <s v="Activo"/>
    <m/>
    <n v="1791287541001"/>
    <m/>
    <m/>
    <x v="0"/>
    <m/>
    <n v="13357490"/>
    <n v="13578461"/>
    <s v="Pago"/>
    <s v="001-007-0254729"/>
    <n v="166571.06"/>
    <s v="CHEQUE"/>
    <n v="12746"/>
    <m/>
    <s v="pago factura  185881 egreso 29070"/>
    <s v="BANCO DEL PACIFICO"/>
    <s v="CORRIENTE"/>
    <s v="BANCO MACHALA Cta, Cte, 1070032305"/>
    <s v="Factura"/>
    <s v="002-011-000185881"/>
    <d v="2019-05-21T00:00:00"/>
    <s v="ANA CRISTINA LINCANGO TENORIO"/>
    <s v="Cerrado"/>
    <d v="2019-05-29T17:33:05"/>
    <m/>
    <d v="2019-05-30T00:00:00"/>
    <m/>
    <n v="54516151"/>
    <s v="TELCONET - Quito"/>
    <m/>
  </r>
  <r>
    <s v="mega-nvela-i"/>
    <s v="Activo"/>
    <m/>
    <n v="1791287541001"/>
    <m/>
    <m/>
    <x v="0"/>
    <m/>
    <n v="13357321"/>
    <n v="13578292"/>
    <s v="Pago"/>
    <s v="001-007-0254727"/>
    <n v="6488.9"/>
    <s v="CHEQUE"/>
    <n v="6397"/>
    <m/>
    <s v="pago factura  185881 egreso 29072"/>
    <s v="BANCO GUAYAQUIL"/>
    <s v="CORRIENTE"/>
    <s v="BANCO GUAYAQUIL Cta, Cte, 155034-9"/>
    <s v="Factura"/>
    <s v="002-011-000185881"/>
    <d v="2019-05-21T00:00:00"/>
    <s v="ANA CRISTINA LINCANGO TENORIO"/>
    <s v="Cerrado"/>
    <d v="2019-05-29T17:23:00"/>
    <m/>
    <d v="2019-05-30T00:00:00"/>
    <m/>
    <n v="446963"/>
    <s v="TELCONET - Quito"/>
    <m/>
  </r>
  <r>
    <s v="mega-nvela-i"/>
    <s v="Activo"/>
    <m/>
    <n v="1791287541001"/>
    <m/>
    <m/>
    <x v="0"/>
    <m/>
    <n v="13357321"/>
    <n v="13578290"/>
    <s v="Pago"/>
    <s v="001-007-0254727"/>
    <n v="55335.1"/>
    <s v="CHEQUE"/>
    <n v="6397"/>
    <m/>
    <s v="pago factura  185884 egreso 29072"/>
    <s v="BANCO GUAYAQUIL"/>
    <s v="CORRIENTE"/>
    <s v="BANCO GUAYAQUIL Cta, Cte, 155034-9"/>
    <s v="Factura"/>
    <s v="002-011-000185884"/>
    <d v="2019-05-21T00:00:00"/>
    <s v="ANA CRISTINA LINCANGO TENORIO"/>
    <s v="Cerrado"/>
    <d v="2019-05-29T17:22:59"/>
    <m/>
    <d v="2019-05-30T00:00:00"/>
    <m/>
    <n v="446963"/>
    <s v="TELCONET - Quito"/>
    <m/>
  </r>
  <r>
    <s v="mega-nvela-i"/>
    <s v="Activo"/>
    <m/>
    <n v="1791287541001"/>
    <m/>
    <m/>
    <x v="0"/>
    <m/>
    <n v="13357321"/>
    <n v="13578291"/>
    <s v="Pago"/>
    <s v="001-007-0254727"/>
    <n v="138176"/>
    <s v="CHEQUE"/>
    <n v="6397"/>
    <m/>
    <s v="pago factura  185878 egreso 29072"/>
    <s v="BANCO GUAYAQUIL"/>
    <s v="CORRIENTE"/>
    <s v="BANCO GUAYAQUIL Cta, Cte, 155034-9"/>
    <s v="Factura"/>
    <s v="002-011-000185878"/>
    <d v="2019-05-21T00:00:00"/>
    <s v="ANA CRISTINA LINCANGO TENORIO"/>
    <s v="Cerrado"/>
    <d v="2019-05-29T17:22:59"/>
    <m/>
    <d v="2019-05-30T00:00:00"/>
    <m/>
    <n v="446963"/>
    <s v="TELCONET - Quito"/>
    <m/>
  </r>
  <r>
    <s v="mega-nvela-i"/>
    <s v="Activo"/>
    <m/>
    <n v="1791287541001"/>
    <m/>
    <m/>
    <x v="0"/>
    <m/>
    <n v="13357385"/>
    <n v="13578350"/>
    <s v="Pago"/>
    <s v="001-007-0254726"/>
    <n v="81012.100000000006"/>
    <s v="CHEQUE"/>
    <n v="990"/>
    <m/>
    <s v="pago factura  185884 egreso 29074"/>
    <s v="BANCO DEL AUSTRO"/>
    <s v="CORRIENTE"/>
    <s v="BANCO MACHALA Cta, Cte, 1070032305"/>
    <s v="Factura"/>
    <s v="002-011-000185884"/>
    <d v="2019-05-21T00:00:00"/>
    <s v="ANA CRISTINA LINCANGO TENORIO"/>
    <s v="Cerrado"/>
    <d v="2019-05-29T17:21:41"/>
    <m/>
    <d v="2019-05-30T00:00:00"/>
    <m/>
    <n v="54516151"/>
    <s v="TELCONET - Quito"/>
    <m/>
  </r>
  <r>
    <s v="mega-nvela-i"/>
    <s v="Activo"/>
    <m/>
    <n v="1791287541001"/>
    <m/>
    <m/>
    <x v="0"/>
    <m/>
    <n v="13357385"/>
    <n v="13578349"/>
    <s v="Pago"/>
    <s v="001-007-0254726"/>
    <n v="112561.47"/>
    <s v="CHEQUE"/>
    <n v="990"/>
    <m/>
    <s v="pago factura  185883 egreso 29074"/>
    <s v="BANCO DEL AUSTRO"/>
    <s v="CORRIENTE"/>
    <s v="BANCO MACHALA Cta, Cte, 1070032305"/>
    <s v="Factura"/>
    <s v="002-011-000185883"/>
    <d v="2019-05-21T00:00:00"/>
    <s v="ANA CRISTINA LINCANGO TENORIO"/>
    <s v="Cerrado"/>
    <d v="2019-05-29T17:21:40"/>
    <m/>
    <d v="2019-05-30T00:00:00"/>
    <m/>
    <n v="54516151"/>
    <s v="TELCONET - Quito"/>
    <m/>
  </r>
  <r>
    <s v="megadatos-datacenter"/>
    <s v="Activo"/>
    <s v="De los Aceitunos E5-180 y Eloy Alfaro"/>
    <n v="1791287541001"/>
    <m/>
    <m/>
    <x v="0"/>
    <m/>
    <n v="13357328"/>
    <n v="13578272"/>
    <s v="Pago"/>
    <s v="001-007-0254725"/>
    <n v="6426.43"/>
    <s v="CHEQUE"/>
    <n v="990"/>
    <m/>
    <s v="pago factura  185877 egreso 29074"/>
    <s v="BANCO DEL AUSTRO"/>
    <s v="CORRIENTE"/>
    <s v="BANCO MACHALA Cta, Cte, 1070032305"/>
    <s v="Factura"/>
    <s v="002-011-000185877"/>
    <d v="2019-05-21T00:00:00"/>
    <s v="ANA CRISTINA LINCANGO TENORIO"/>
    <s v="Cerrado"/>
    <d v="2019-05-29T17:19:04"/>
    <m/>
    <d v="2019-05-30T00:00:00"/>
    <m/>
    <n v="54516151"/>
    <s v="TELCONET - Quito"/>
    <m/>
  </r>
  <r>
    <s v="megadatos-datacenter"/>
    <s v="Activo"/>
    <s v="De los Aceitunos E5-180 y Eloy Alfaro"/>
    <n v="1791287541001"/>
    <m/>
    <m/>
    <x v="0"/>
    <m/>
    <n v="13357312"/>
    <n v="13578257"/>
    <s v="Pago"/>
    <s v="001-007-0254724"/>
    <n v="16782.89"/>
    <s v="CHEQUE"/>
    <n v="991"/>
    <m/>
    <s v="pago factura  185877 egreso 29075"/>
    <s v="BANCO DEL AUSTRO"/>
    <s v="CORRIENTE"/>
    <s v="BANCO DEL AUSTRO Cta, Cte, 409-01322-8"/>
    <s v="Factura"/>
    <s v="002-011-000185877"/>
    <d v="2019-05-21T00:00:00"/>
    <s v="ANA CRISTINA LINCANGO TENORIO"/>
    <s v="Cerrado"/>
    <d v="2019-05-29T17:18:20"/>
    <m/>
    <d v="2019-05-30T00:00:00"/>
    <m/>
    <n v="141339958"/>
    <s v="TELCONET - Quito"/>
    <m/>
  </r>
  <r>
    <s v="megadatos-datacenter"/>
    <s v="Activo"/>
    <s v="De los Aceitunos E5-180 y Eloy Alfaro"/>
    <n v="1791287541001"/>
    <m/>
    <m/>
    <x v="0"/>
    <m/>
    <n v="13357312"/>
    <n v="13578256"/>
    <s v="Pago"/>
    <s v="001-007-0254724"/>
    <n v="20517.28"/>
    <s v="CHEQUE"/>
    <n v="991"/>
    <m/>
    <s v="pago factura  185876 egreso 29075"/>
    <s v="BANCO DEL AUSTRO"/>
    <s v="CORRIENTE"/>
    <s v="BANCO DEL AUSTRO Cta, Cte, 409-01322-8"/>
    <s v="Factura"/>
    <s v="002-011-000185876"/>
    <d v="2019-05-21T00:00:00"/>
    <s v="ANA CRISTINA LINCANGO TENORIO"/>
    <s v="Cerrado"/>
    <d v="2019-05-29T17:18:20"/>
    <m/>
    <d v="2019-05-30T00:00:00"/>
    <m/>
    <n v="141339958"/>
    <s v="TELCONET - Quito"/>
    <m/>
  </r>
  <r>
    <s v="megadatos-datacenter"/>
    <s v="Activo"/>
    <s v="De los Aceitunos E5-180 y Eloy Alfaro"/>
    <n v="1791287541001"/>
    <m/>
    <m/>
    <x v="0"/>
    <m/>
    <n v="13357312"/>
    <n v="13578255"/>
    <s v="Pago"/>
    <s v="001-007-0254724"/>
    <n v="19963.89"/>
    <s v="CHEQUE"/>
    <n v="991"/>
    <m/>
    <s v="PAGO FACTURA  185875 EGRESO 29075"/>
    <s v="BANCO DEL AUSTRO"/>
    <s v="CORRIENTE"/>
    <s v="BANCO DEL AUSTRO Cta, Cte, 409-01322-8"/>
    <s v="Factura"/>
    <s v="002-011-000185875"/>
    <d v="2019-05-21T00:00:00"/>
    <s v="ANA CRISTINA LINCANGO TENORIO"/>
    <s v="Cerrado"/>
    <d v="2019-05-29T17:18:19"/>
    <m/>
    <d v="2019-05-30T00:00:00"/>
    <m/>
    <n v="141339958"/>
    <s v="TELCONET - Quito"/>
    <m/>
  </r>
  <r>
    <s v="mega-nvela-i"/>
    <s v="Activo"/>
    <m/>
    <n v="1791287541001"/>
    <m/>
    <m/>
    <x v="0"/>
    <m/>
    <n v="13357306"/>
    <n v="13578248"/>
    <s v="Pago"/>
    <s v="001-007-0254723"/>
    <n v="16140"/>
    <s v="CHEQUE"/>
    <n v="991"/>
    <m/>
    <s v="PAGO FACTURA  185869 EDGRESO 29075"/>
    <s v="BANCO DEL AUSTRO"/>
    <s v="CORRIENTE"/>
    <s v="BANCO DEL AUSTRO Cta, Cte, 409-01322-8"/>
    <s v="Factura"/>
    <s v="002-011-000185869"/>
    <d v="2019-05-21T00:00:00"/>
    <s v="ANA CRISTINA LINCANGO TENORIO"/>
    <s v="Cerrado"/>
    <d v="2019-05-29T17:14:59"/>
    <m/>
    <d v="2019-05-30T00:00:00"/>
    <m/>
    <n v="141339958"/>
    <s v="TELCONET - Quito"/>
    <m/>
  </r>
  <r>
    <s v="mega-nvela-i"/>
    <s v="Activo"/>
    <m/>
    <n v="1791287541001"/>
    <m/>
    <m/>
    <x v="0"/>
    <m/>
    <n v="13357306"/>
    <n v="13578249"/>
    <s v="Pago"/>
    <s v="001-007-0254723"/>
    <n v="19529.400000000001"/>
    <s v="CHEQUE"/>
    <n v="991"/>
    <m/>
    <s v="PAGO FACTURA  V185874 EGRESO 29075"/>
    <s v="BANCO DEL AUSTRO"/>
    <s v="CORRIENTE"/>
    <s v="BANCO DEL AUSTRO Cta, Cte, 409-01322-8"/>
    <s v="Factura"/>
    <s v="002-011-000185874"/>
    <d v="2019-05-21T00:00:00"/>
    <s v="ANA CRISTINA LINCANGO TENORIO"/>
    <s v="Cerrado"/>
    <d v="2019-05-29T17:14:59"/>
    <m/>
    <d v="2019-05-30T00:00:00"/>
    <m/>
    <n v="141339958"/>
    <s v="TELCONET - Quito"/>
    <m/>
  </r>
  <r>
    <s v="mega-nvela-i"/>
    <s v="Activo"/>
    <m/>
    <n v="1791287541001"/>
    <m/>
    <m/>
    <x v="0"/>
    <m/>
    <n v="13357306"/>
    <n v="13578247"/>
    <s v="Pago"/>
    <s v="001-007-0254723"/>
    <n v="1312.61"/>
    <s v="CHEQUE"/>
    <n v="991"/>
    <m/>
    <s v="PAGO FACTURA  185867 EGRESO 29075"/>
    <s v="BANCO DEL AUSTRO"/>
    <s v="CORRIENTE"/>
    <s v="BANCO DEL AUSTRO Cta, Cte, 409-01322-8"/>
    <s v="Factura"/>
    <s v="002-011-000185867"/>
    <d v="2019-05-21T00:00:00"/>
    <s v="ANA CRISTINA LINCANGO TENORIO"/>
    <s v="Cerrado"/>
    <d v="2019-05-29T17:14:58"/>
    <m/>
    <d v="2019-05-30T00:00:00"/>
    <m/>
    <n v="141339958"/>
    <s v="TELCONET - Quito"/>
    <m/>
  </r>
  <r>
    <s v="mega-nvela-i"/>
    <s v="Activo"/>
    <m/>
    <n v="1791287541001"/>
    <m/>
    <m/>
    <x v="0"/>
    <m/>
    <n v="13357306"/>
    <n v="13578246"/>
    <s v="Pago"/>
    <s v="001-007-0254723"/>
    <n v="1209.6400000000001"/>
    <s v="CHEQUE"/>
    <n v="991"/>
    <m/>
    <s v="PAGO FACTURA 185868 EGRESO 29075"/>
    <s v="BANCO DEL AUSTRO"/>
    <s v="CORRIENTE"/>
    <s v="BANCO DEL AUSTRO Cta, Cte, 409-01322-8"/>
    <s v="Factura"/>
    <s v="002-011-000185868"/>
    <d v="2019-05-21T00:00:00"/>
    <s v="ANA CRISTINA LINCANGO TENORIO"/>
    <s v="Cerrado"/>
    <d v="2019-05-29T17:14:57"/>
    <m/>
    <d v="2019-05-30T00:00:00"/>
    <m/>
    <n v="141339958"/>
    <s v="TELCONET - Quito"/>
    <m/>
  </r>
  <r>
    <s v="mega-nvela-i"/>
    <s v="Activo"/>
    <m/>
    <n v="1791287541001"/>
    <m/>
    <m/>
    <x v="0"/>
    <m/>
    <n v="13357069"/>
    <n v="13577974"/>
    <s v="Pago"/>
    <s v="001-007-0254718"/>
    <n v="33428.94"/>
    <s v="CHEQUE"/>
    <n v="14548"/>
    <s v="Motivo Anulacion: Se ingresa errado el valor solicitado por A L"/>
    <s v="PAGO FACTURA  185882 EGRESO 29063"/>
    <s v="BANCO PICHINCHA"/>
    <s v="CORRIENTE"/>
    <m/>
    <s v="Factura"/>
    <s v="002-011-000185882"/>
    <d v="2019-05-21T00:00:00"/>
    <s v="ANA CRISTINA LINCANGO TENORIO"/>
    <s v="Anulado"/>
    <d v="2019-05-29T16:58:36"/>
    <m/>
    <m/>
    <m/>
    <n v="14548"/>
    <s v="TELCONET - Quito"/>
    <m/>
  </r>
  <r>
    <s v="mega-nvela-i"/>
    <s v="Activo"/>
    <m/>
    <n v="1791287541001"/>
    <m/>
    <m/>
    <x v="0"/>
    <m/>
    <n v="13356845"/>
    <n v="13577752"/>
    <s v="Pago"/>
    <s v="001-007-0254712"/>
    <n v="200000"/>
    <s v="CHEQUE"/>
    <n v="8763"/>
    <m/>
    <s v="PAGO FACTURA  185881 EGRESO 29071"/>
    <s v="BANCO BOLIVARIANO"/>
    <s v="CORRIENTE"/>
    <s v="BANCO BOLIVARIANO Cta, Cte, 527133-3"/>
    <s v="Factura"/>
    <s v="002-011-000185881"/>
    <d v="2019-05-21T00:00:00"/>
    <s v="ANA CRISTINA LINCANGO TENORIO"/>
    <s v="Cerrado"/>
    <d v="2019-05-29T16:38:48"/>
    <m/>
    <d v="2019-05-29T00:00:00"/>
    <m/>
    <n v="505261865"/>
    <s v="TELCONET - Quito"/>
    <m/>
  </r>
  <r>
    <s v="mega-nvela-i"/>
    <s v="Activo"/>
    <m/>
    <n v="1791287541001"/>
    <m/>
    <m/>
    <x v="0"/>
    <m/>
    <n v="13356842"/>
    <n v="13577749"/>
    <s v="Pago"/>
    <s v="001-007-0254711"/>
    <n v="200000"/>
    <s v="CHEQUE"/>
    <n v="14547"/>
    <s v="Motivo Anulacion: Error de digitacion de valor solicitado por A L"/>
    <s v="PAGO FACTURA  185882 EGRESO 29055"/>
    <s v="BANCO PICHINCHA"/>
    <s v="CORRIENTE"/>
    <m/>
    <s v="Factura"/>
    <s v="002-011-000185882"/>
    <d v="2019-05-21T00:00:00"/>
    <s v="ANA CRISTINA LINCANGO TENORIO"/>
    <s v="Anulado"/>
    <d v="2019-05-29T16:37:20"/>
    <m/>
    <m/>
    <m/>
    <n v="14547"/>
    <s v="TELCONET - Quito"/>
    <m/>
  </r>
  <r>
    <s v="mega-nvela-i"/>
    <s v="Activo"/>
    <m/>
    <n v="1791287541001"/>
    <m/>
    <m/>
    <x v="0"/>
    <m/>
    <n v="13356815"/>
    <n v="13577733"/>
    <s v="Pago"/>
    <s v="001-007-0254710"/>
    <n v="200000"/>
    <s v="CHEQUE"/>
    <n v="23877"/>
    <m/>
    <s v="PAGO FACTURA  185882 EGRESO 29062"/>
    <s v="BANCO PRODUBANCO-PROMERICA"/>
    <s v="CORRIENTE"/>
    <s v="BANCO PRODUBANCO Cta, Cte, 1007766-9"/>
    <s v="Factura"/>
    <s v="002-011-000185882"/>
    <d v="2019-05-21T00:00:00"/>
    <s v="ANA CRISTINA LINCANGO TENORIO"/>
    <s v="Cerrado"/>
    <d v="2019-05-29T16:34:45"/>
    <m/>
    <d v="2019-05-29T00:00:00"/>
    <m/>
    <n v="4646000206"/>
    <s v="TELCONET - Quito"/>
    <m/>
  </r>
  <r>
    <s v="megadatos-datacenter"/>
    <s v="Activo"/>
    <s v="De los Aceitunos E5-180 y Eloy Alfaro"/>
    <n v="1791287541001"/>
    <m/>
    <m/>
    <x v="0"/>
    <m/>
    <n v="13348496"/>
    <n v="13569195"/>
    <s v="Pago"/>
    <s v="001-007-0254538"/>
    <n v="371.08"/>
    <s v="RETENCION FUENTE 2%"/>
    <n v="1011000013395"/>
    <m/>
    <s v="RF 185875"/>
    <m/>
    <m/>
    <m/>
    <s v="Factura"/>
    <s v="002-011-000185875"/>
    <d v="2019-05-21T00:00:00"/>
    <s v="ANA CRISTINA LINCANGO TENORIO"/>
    <s v="Cerrado"/>
    <d v="2019-05-28T15:29:01"/>
    <d v="2019-05-28T00:00:00"/>
    <m/>
    <m/>
    <n v="1011000013395"/>
    <s v="TELCONET - Quito"/>
    <m/>
  </r>
  <r>
    <s v="megadatos-datacenter"/>
    <s v="Activo"/>
    <s v="De los Aceitunos E5-180 y Eloy Alfaro"/>
    <n v="1791287541001"/>
    <m/>
    <m/>
    <x v="0"/>
    <m/>
    <n v="13348496"/>
    <n v="13569196"/>
    <s v="Pago"/>
    <s v="001-007-0254538"/>
    <n v="445.29"/>
    <s v="RETENCION IVA 20%"/>
    <n v="1011000013395"/>
    <m/>
    <s v="IVA 185875"/>
    <m/>
    <m/>
    <m/>
    <s v="Factura"/>
    <s v="002-011-000185875"/>
    <d v="2019-05-21T00:00:00"/>
    <s v="ANA CRISTINA LINCANGO TENORIO"/>
    <s v="Cerrado"/>
    <d v="2019-05-28T15:29:01"/>
    <d v="2019-05-28T00:00:00"/>
    <m/>
    <m/>
    <n v="1011000013395"/>
    <s v="TELCONET - Quito"/>
    <m/>
  </r>
  <r>
    <s v="megadatos-datacenter"/>
    <s v="Activo"/>
    <s v="De los Aceitunos E5-180 y Eloy Alfaro"/>
    <n v="1791287541001"/>
    <m/>
    <m/>
    <x v="0"/>
    <m/>
    <n v="13348490"/>
    <n v="13569188"/>
    <s v="Pago"/>
    <s v="001-007-0254537"/>
    <n v="381.36"/>
    <s v="RETENCION FUENTE 2%"/>
    <n v="1011000013396"/>
    <m/>
    <s v="RF 185876"/>
    <m/>
    <m/>
    <m/>
    <s v="Factura"/>
    <s v="002-011-000185876"/>
    <d v="2019-05-21T00:00:00"/>
    <s v="ANA CRISTINA LINCANGO TENORIO"/>
    <s v="Cerrado"/>
    <d v="2019-05-28T15:28:13"/>
    <d v="2019-05-28T00:00:00"/>
    <m/>
    <m/>
    <n v="1011000013396"/>
    <s v="TELCONET - Quito"/>
    <m/>
  </r>
  <r>
    <s v="megadatos-datacenter"/>
    <s v="Activo"/>
    <s v="De los Aceitunos E5-180 y Eloy Alfaro"/>
    <n v="1791287541001"/>
    <m/>
    <m/>
    <x v="0"/>
    <m/>
    <n v="13348490"/>
    <n v="13569189"/>
    <s v="Pago"/>
    <s v="001-007-0254537"/>
    <n v="457.63"/>
    <s v="RETENCION IVA 20%"/>
    <n v="1011000013396"/>
    <m/>
    <s v="IVA 185876"/>
    <m/>
    <m/>
    <m/>
    <s v="Factura"/>
    <s v="002-011-000185876"/>
    <d v="2019-05-21T00:00:00"/>
    <s v="ANA CRISTINA LINCANGO TENORIO"/>
    <s v="Cerrado"/>
    <d v="2019-05-28T15:28:13"/>
    <d v="2019-05-28T00:00:00"/>
    <m/>
    <m/>
    <n v="1011000013396"/>
    <s v="TELCONET - Quito"/>
    <m/>
  </r>
  <r>
    <s v="megadatos-datacenter"/>
    <s v="Activo"/>
    <s v="De los Aceitunos E5-180 y Eloy Alfaro"/>
    <n v="1791287541001"/>
    <m/>
    <m/>
    <x v="0"/>
    <m/>
    <n v="13348314"/>
    <n v="13569010"/>
    <s v="Pago"/>
    <s v="001-007-0254533"/>
    <n v="431.4"/>
    <s v="RETENCION FUENTE 2%"/>
    <n v="1011000013397"/>
    <m/>
    <s v="RF 185877"/>
    <m/>
    <m/>
    <m/>
    <s v="Factura"/>
    <s v="002-011-000185877"/>
    <d v="2019-05-21T00:00:00"/>
    <s v="ANA CRISTINA LINCANGO TENORIO"/>
    <s v="Cerrado"/>
    <d v="2019-05-28T15:10:36"/>
    <d v="2019-05-28T00:00:00"/>
    <m/>
    <m/>
    <n v="1011000013397"/>
    <s v="TELCONET - Quito"/>
    <m/>
  </r>
  <r>
    <s v="megadatos-datacenter"/>
    <s v="Activo"/>
    <s v="De los Aceitunos E5-180 y Eloy Alfaro"/>
    <n v="1791287541001"/>
    <m/>
    <m/>
    <x v="0"/>
    <m/>
    <n v="13348314"/>
    <n v="13569011"/>
    <s v="Pago"/>
    <s v="001-007-0254533"/>
    <n v="517.67999999999995"/>
    <s v="RETENCION IVA 20%"/>
    <n v="1011000013397"/>
    <m/>
    <s v="IVA 185877"/>
    <m/>
    <m/>
    <m/>
    <s v="Factura"/>
    <s v="002-011-000185877"/>
    <d v="2019-05-21T00:00:00"/>
    <s v="ANA CRISTINA LINCANGO TENORIO"/>
    <s v="Cerrado"/>
    <d v="2019-05-28T15:10:36"/>
    <d v="2019-05-28T00:00:00"/>
    <m/>
    <m/>
    <n v="1011000013397"/>
    <s v="TELCONET - Quito"/>
    <m/>
  </r>
  <r>
    <s v="mega-nvela-i"/>
    <s v="Activo"/>
    <m/>
    <n v="1791287541001"/>
    <m/>
    <m/>
    <x v="0"/>
    <m/>
    <n v="13346849"/>
    <n v="13567464"/>
    <s v="Pago"/>
    <s v="001-007-0254520"/>
    <n v="6712.08"/>
    <s v="RETENCION FUENTE 1%"/>
    <n v="1011000013388"/>
    <m/>
    <s v="RF 185871"/>
    <m/>
    <m/>
    <m/>
    <s v="Factura"/>
    <s v="002-011-000185871"/>
    <d v="2019-05-21T00:00:00"/>
    <s v="ANA CRISTINA LINCANGO TENORIO"/>
    <s v="Cerrado"/>
    <d v="2019-05-28T12:31:31"/>
    <d v="2019-05-28T00:00:00"/>
    <m/>
    <m/>
    <n v="1011000013388"/>
    <s v="TELCONET - Quito"/>
    <m/>
  </r>
  <r>
    <s v="mega-nvela-i"/>
    <s v="Activo"/>
    <m/>
    <n v="1791287541001"/>
    <m/>
    <m/>
    <x v="0"/>
    <m/>
    <n v="13346849"/>
    <n v="13567465"/>
    <s v="Pago"/>
    <s v="001-007-0254520"/>
    <n v="8054.5"/>
    <s v="RETENCION IVA 20%"/>
    <n v="1011000013388"/>
    <m/>
    <s v="IVA 185871"/>
    <m/>
    <m/>
    <m/>
    <s v="Factura"/>
    <s v="002-011-000185871"/>
    <d v="2019-05-21T00:00:00"/>
    <s v="ANA CRISTINA LINCANGO TENORIO"/>
    <s v="Cerrado"/>
    <d v="2019-05-28T12:31:31"/>
    <d v="2019-05-28T00:00:00"/>
    <m/>
    <m/>
    <n v="1011000013388"/>
    <s v="TELCONET - Quito"/>
    <m/>
  </r>
  <r>
    <s v="mega-nvela-i"/>
    <s v="Activo"/>
    <m/>
    <n v="1791287541001"/>
    <m/>
    <m/>
    <x v="0"/>
    <m/>
    <n v="13346759"/>
    <n v="13567433"/>
    <s v="Pago"/>
    <s v="001-007-0254519"/>
    <n v="3797.05"/>
    <s v="RETENCION FUENTE 1%"/>
    <n v="1011000013389"/>
    <m/>
    <s v="RF 185870"/>
    <m/>
    <m/>
    <m/>
    <s v="Factura"/>
    <s v="002-011-000185870"/>
    <d v="2019-05-21T00:00:00"/>
    <s v="ANA CRISTINA LINCANGO TENORIO"/>
    <s v="Cerrado"/>
    <d v="2019-05-28T12:30:23"/>
    <d v="2019-05-28T00:00:00"/>
    <m/>
    <m/>
    <n v="1011000013389"/>
    <s v="TELCONET - Quito"/>
    <m/>
  </r>
  <r>
    <s v="mega-nvela-i"/>
    <s v="Activo"/>
    <m/>
    <n v="1791287541001"/>
    <m/>
    <m/>
    <x v="0"/>
    <m/>
    <n v="13346759"/>
    <n v="13567434"/>
    <s v="Pago"/>
    <s v="001-007-0254519"/>
    <n v="4556.46"/>
    <s v="RETENCION IVA 10%"/>
    <n v="1011000013389"/>
    <m/>
    <s v="IVA 185870"/>
    <m/>
    <m/>
    <m/>
    <s v="Factura"/>
    <s v="002-011-000185870"/>
    <d v="2019-05-21T00:00:00"/>
    <s v="ANA CRISTINA LINCANGO TENORIO"/>
    <s v="Cerrado"/>
    <d v="2019-05-28T12:30:23"/>
    <d v="2019-05-28T00:00:00"/>
    <m/>
    <m/>
    <n v="1011000013389"/>
    <s v="TELCONET - Quito"/>
    <m/>
  </r>
  <r>
    <s v="mega-nvela-i"/>
    <s v="Activo"/>
    <m/>
    <n v="1791287541001"/>
    <m/>
    <m/>
    <x v="0"/>
    <m/>
    <n v="13346747"/>
    <n v="13567421"/>
    <s v="Pago"/>
    <s v="001-007-0254518"/>
    <n v="26.98"/>
    <s v="RETENCION IVA 20%"/>
    <n v="1011000013392"/>
    <m/>
    <s v="IVA 185868"/>
    <m/>
    <m/>
    <m/>
    <s v="Factura"/>
    <s v="002-011-000185868"/>
    <d v="2019-05-21T00:00:00"/>
    <s v="ANA CRISTINA LINCANGO TENORIO"/>
    <s v="Cerrado"/>
    <d v="2019-05-28T12:25:51"/>
    <d v="2019-05-28T00:00:00"/>
    <m/>
    <m/>
    <n v="1011000013392"/>
    <s v="TELCONET - Quito"/>
    <m/>
  </r>
  <r>
    <s v="mega-nvela-i"/>
    <s v="Activo"/>
    <m/>
    <n v="1791287541001"/>
    <m/>
    <m/>
    <x v="0"/>
    <m/>
    <n v="13346747"/>
    <n v="13567420"/>
    <s v="Pago"/>
    <s v="001-007-0254518"/>
    <n v="22.48"/>
    <s v="RETENCION FUENTE 2%"/>
    <n v="1011000013392"/>
    <m/>
    <s v="RF 185868"/>
    <m/>
    <m/>
    <m/>
    <s v="Factura"/>
    <s v="002-011-000185868"/>
    <d v="2019-05-21T00:00:00"/>
    <s v="ANA CRISTINA LINCANGO TENORIO"/>
    <s v="Cerrado"/>
    <d v="2019-05-28T12:25:51"/>
    <d v="2019-05-28T00:00:00"/>
    <m/>
    <m/>
    <n v="1011000013392"/>
    <s v="TELCONET - Quito"/>
    <m/>
  </r>
  <r>
    <s v="mega-nvela-i"/>
    <s v="Activo"/>
    <m/>
    <n v="1791287541001"/>
    <m/>
    <m/>
    <x v="0"/>
    <m/>
    <n v="13346740"/>
    <n v="13567412"/>
    <s v="Pago"/>
    <s v="001-007-0254517"/>
    <n v="1286.5"/>
    <s v="RETENCION FUENTE 1%"/>
    <n v="1011000013390"/>
    <m/>
    <s v="RF 185880"/>
    <m/>
    <m/>
    <m/>
    <s v="Factura"/>
    <s v="002-011-000185880"/>
    <d v="2019-05-21T00:00:00"/>
    <s v="ANA CRISTINA LINCANGO TENORIO"/>
    <s v="Cerrado"/>
    <d v="2019-05-28T12:24:27"/>
    <d v="2019-05-28T00:00:00"/>
    <m/>
    <m/>
    <n v="1011000013390"/>
    <s v="TELCONET - Quito"/>
    <m/>
  </r>
  <r>
    <s v="mega-nvela-i"/>
    <s v="Activo"/>
    <m/>
    <n v="1791287541001"/>
    <m/>
    <m/>
    <x v="0"/>
    <m/>
    <n v="13346740"/>
    <n v="13567413"/>
    <s v="Pago"/>
    <s v="001-007-0254517"/>
    <n v="1543.8"/>
    <s v="RETENCION IVA 10%"/>
    <n v="1011000013390"/>
    <m/>
    <s v="IVA 185880"/>
    <m/>
    <m/>
    <m/>
    <s v="Factura"/>
    <s v="002-011-000185880"/>
    <d v="2019-05-21T00:00:00"/>
    <s v="ANA CRISTINA LINCANGO TENORIO"/>
    <s v="Cerrado"/>
    <d v="2019-05-28T12:24:27"/>
    <d v="2019-05-28T00:00:00"/>
    <m/>
    <m/>
    <n v="1011000013390"/>
    <s v="TELCONET - Quito"/>
    <m/>
  </r>
  <r>
    <s v="mega-nvela-i"/>
    <s v="Activo"/>
    <m/>
    <n v="1791287541001"/>
    <m/>
    <m/>
    <x v="0"/>
    <m/>
    <n v="13346634"/>
    <n v="13567322"/>
    <s v="Pago"/>
    <s v="001-007-0254513"/>
    <n v="360"/>
    <s v="RETENCION IVA 20%"/>
    <n v="1011000013391"/>
    <m/>
    <s v="IVA 185869"/>
    <m/>
    <m/>
    <m/>
    <s v="Factura"/>
    <s v="002-011-000185869"/>
    <d v="2019-05-21T00:00:00"/>
    <s v="ANA CRISTINA LINCANGO TENORIO"/>
    <s v="Cerrado"/>
    <d v="2019-05-28T12:21:36"/>
    <d v="2019-05-28T00:00:00"/>
    <m/>
    <m/>
    <n v="1011000013391"/>
    <s v="TELCONET - Quito"/>
    <m/>
  </r>
  <r>
    <s v="mega-nvela-i"/>
    <s v="Activo"/>
    <m/>
    <n v="1791287541001"/>
    <m/>
    <m/>
    <x v="0"/>
    <m/>
    <n v="13346634"/>
    <n v="13567321"/>
    <s v="Pago"/>
    <s v="001-007-0254513"/>
    <n v="300"/>
    <s v="RETENCION FUENTE 2%"/>
    <n v="1011000013391"/>
    <m/>
    <s v="RF 185869"/>
    <m/>
    <m/>
    <m/>
    <s v="Factura"/>
    <s v="002-011-000185869"/>
    <d v="2019-05-21T00:00:00"/>
    <s v="ANA CRISTINA LINCANGO TENORIO"/>
    <s v="Cerrado"/>
    <d v="2019-05-28T12:21:36"/>
    <d v="2019-05-28T00:00:00"/>
    <m/>
    <m/>
    <n v="1011000013391"/>
    <s v="TELCONET - Quito"/>
    <m/>
  </r>
  <r>
    <s v="mega-nvela-i"/>
    <s v="Activo"/>
    <m/>
    <n v="1791287541001"/>
    <m/>
    <m/>
    <x v="0"/>
    <m/>
    <n v="13346627"/>
    <n v="13567298"/>
    <s v="Pago"/>
    <s v="001-007-0254512"/>
    <n v="8321.0400000000009"/>
    <s v="RETENCION IVA 20%"/>
    <n v="1011000013398"/>
    <m/>
    <s v="IVA 185881"/>
    <m/>
    <m/>
    <m/>
    <s v="Factura"/>
    <s v="002-011-000185881"/>
    <d v="2019-05-21T00:00:00"/>
    <s v="ANA CRISTINA LINCANGO TENORIO"/>
    <s v="Cerrado"/>
    <d v="2019-05-28T12:19:37"/>
    <d v="2019-05-28T00:00:00"/>
    <m/>
    <m/>
    <n v="1011000013398"/>
    <s v="TELCONET - Quito"/>
    <m/>
  </r>
  <r>
    <s v="mega-nvela-i"/>
    <s v="Activo"/>
    <m/>
    <n v="1791287541001"/>
    <m/>
    <m/>
    <x v="0"/>
    <m/>
    <n v="13346627"/>
    <n v="13567297"/>
    <s v="Pago"/>
    <s v="001-007-0254512"/>
    <n v="6934.2"/>
    <s v="RETENCION FUENTE 2%"/>
    <n v="1011000013398"/>
    <m/>
    <s v="RF 185881"/>
    <m/>
    <m/>
    <m/>
    <s v="Factura"/>
    <s v="002-011-000185881"/>
    <d v="2019-05-21T00:00:00"/>
    <s v="ANA CRISTINA LINCANGO TENORIO"/>
    <s v="Cerrado"/>
    <d v="2019-05-28T12:19:37"/>
    <d v="2019-05-28T00:00:00"/>
    <m/>
    <m/>
    <n v="1011000013398"/>
    <s v="TELCONET - Quito"/>
    <m/>
  </r>
  <r>
    <s v="mega-nvela-i"/>
    <s v="Activo"/>
    <m/>
    <n v="1791287541001"/>
    <m/>
    <m/>
    <x v="0"/>
    <m/>
    <n v="13346619"/>
    <n v="13567288"/>
    <s v="Pago"/>
    <s v="001-007-0254511"/>
    <n v="435.6"/>
    <s v="RETENCION IVA 20%"/>
    <n v="1011000013394"/>
    <m/>
    <s v="IVA 185874"/>
    <m/>
    <m/>
    <m/>
    <s v="Factura"/>
    <s v="002-011-000185874"/>
    <d v="2019-05-21T00:00:00"/>
    <s v="ANA CRISTINA LINCANGO TENORIO"/>
    <s v="Cerrado"/>
    <d v="2019-05-28T12:17:03"/>
    <d v="2019-05-28T00:00:00"/>
    <m/>
    <m/>
    <n v="1011000013394"/>
    <s v="TELCONET - Quito"/>
    <m/>
  </r>
  <r>
    <s v="mega-nvela-i"/>
    <s v="Activo"/>
    <m/>
    <n v="1791287541001"/>
    <m/>
    <m/>
    <x v="0"/>
    <m/>
    <n v="13346619"/>
    <n v="13567287"/>
    <s v="Pago"/>
    <s v="001-007-0254511"/>
    <n v="363"/>
    <s v="RETENCION FUENTE 2%"/>
    <n v="1011000013394"/>
    <m/>
    <s v="RF 185874"/>
    <m/>
    <m/>
    <m/>
    <s v="Factura"/>
    <s v="002-011-000185874"/>
    <d v="2019-05-21T00:00:00"/>
    <s v="ANA CRISTINA LINCANGO TENORIO"/>
    <s v="Cerrado"/>
    <d v="2019-05-28T12:17:03"/>
    <d v="2019-05-28T00:00:00"/>
    <m/>
    <m/>
    <n v="1011000013394"/>
    <s v="TELCONET - Quito"/>
    <m/>
  </r>
  <r>
    <s v="mega-nvela-i"/>
    <s v="Activo"/>
    <m/>
    <n v="1791287541001"/>
    <m/>
    <m/>
    <x v="0"/>
    <m/>
    <n v="13346538"/>
    <n v="13567205"/>
    <s v="Pago"/>
    <s v="001-007-0254510"/>
    <n v="24.4"/>
    <s v="RETENCION FUENTE 2%"/>
    <n v="1011000013393"/>
    <m/>
    <s v="RF 185867"/>
    <m/>
    <m/>
    <m/>
    <s v="Factura"/>
    <s v="002-011-000185867"/>
    <d v="2019-05-21T00:00:00"/>
    <s v="ANA CRISTINA LINCANGO TENORIO"/>
    <s v="Cerrado"/>
    <d v="2019-05-28T12:13:51"/>
    <d v="2019-05-28T00:00:00"/>
    <m/>
    <m/>
    <n v="1011000013393"/>
    <s v="TELCONET - Quito"/>
    <m/>
  </r>
  <r>
    <s v="mega-nvela-i"/>
    <s v="Activo"/>
    <m/>
    <n v="1791287541001"/>
    <m/>
    <m/>
    <x v="0"/>
    <m/>
    <n v="13346538"/>
    <n v="13567206"/>
    <s v="Pago"/>
    <s v="001-007-0254510"/>
    <n v="29.28"/>
    <s v="RETENCION IVA 20%"/>
    <n v="1011000013393"/>
    <m/>
    <s v="IVA 185867"/>
    <m/>
    <m/>
    <m/>
    <s v="Factura"/>
    <s v="002-011-000185867"/>
    <d v="2019-05-21T00:00:00"/>
    <s v="ANA CRISTINA LINCANGO TENORIO"/>
    <s v="Cerrado"/>
    <d v="2019-05-28T12:13:51"/>
    <d v="2019-05-28T00:00:00"/>
    <m/>
    <m/>
    <n v="1011000013393"/>
    <s v="TELCONET - Quito"/>
    <m/>
  </r>
  <r>
    <s v="mega-nvela-i"/>
    <s v="Activo"/>
    <m/>
    <n v="1791287541001"/>
    <m/>
    <m/>
    <x v="0"/>
    <m/>
    <n v="13346532"/>
    <n v="13567198"/>
    <s v="Pago"/>
    <s v="001-007-0254509"/>
    <n v="8056.3"/>
    <s v="RETENCION FUENTE 2%"/>
    <n v="1011000013399"/>
    <m/>
    <s v="RF 185882"/>
    <m/>
    <m/>
    <m/>
    <s v="Factura"/>
    <s v="002-011-000185882"/>
    <d v="2019-05-21T00:00:00"/>
    <s v="ANA CRISTINA LINCANGO TENORIO"/>
    <s v="Cerrado"/>
    <d v="2019-05-28T12:12:18"/>
    <d v="2019-05-28T00:00:00"/>
    <m/>
    <m/>
    <n v="1011000013399"/>
    <s v="TELCONET - Quito"/>
    <m/>
  </r>
  <r>
    <s v="mega-nvela-i"/>
    <s v="Activo"/>
    <m/>
    <n v="1791287541001"/>
    <m/>
    <m/>
    <x v="0"/>
    <m/>
    <n v="13346532"/>
    <n v="13567199"/>
    <s v="Pago"/>
    <s v="001-007-0254509"/>
    <n v="9667.56"/>
    <s v="RETENCION IVA 20%"/>
    <n v="1011000013399"/>
    <m/>
    <s v="IVA 185882"/>
    <m/>
    <m/>
    <m/>
    <s v="Factura"/>
    <s v="002-011-000185882"/>
    <d v="2019-05-21T00:00:00"/>
    <s v="ANA CRISTINA LINCANGO TENORIO"/>
    <s v="Cerrado"/>
    <d v="2019-05-28T12:12:18"/>
    <d v="2019-05-28T00:00:00"/>
    <m/>
    <m/>
    <n v="1011000013399"/>
    <s v="TELCONET - Quito"/>
    <m/>
  </r>
  <r>
    <s v="mega-nvela-i"/>
    <s v="Activo"/>
    <m/>
    <n v="1791287541001"/>
    <m/>
    <m/>
    <x v="0"/>
    <m/>
    <n v="13346450"/>
    <n v="13567077"/>
    <s v="Pago"/>
    <s v="001-007-0254508"/>
    <n v="3220.8"/>
    <s v="RETENCION IVA 20%"/>
    <n v="1011000013401"/>
    <m/>
    <s v="IVA 185884"/>
    <m/>
    <m/>
    <m/>
    <s v="Factura"/>
    <s v="002-011-000185884"/>
    <d v="2019-05-21T00:00:00"/>
    <s v="ANA CRISTINA LINCANGO TENORIO"/>
    <s v="Cerrado"/>
    <d v="2019-05-28T12:09:46"/>
    <d v="2019-05-28T00:00:00"/>
    <m/>
    <m/>
    <n v="1011000013401"/>
    <s v="TELCONET - Quito"/>
    <m/>
  </r>
  <r>
    <s v="mega-nvela-i"/>
    <s v="Activo"/>
    <m/>
    <n v="1791287541001"/>
    <m/>
    <m/>
    <x v="0"/>
    <m/>
    <n v="13346450"/>
    <n v="13567076"/>
    <s v="Pago"/>
    <s v="001-007-0254508"/>
    <n v="10736"/>
    <s v="RETENCION FUENTE 8%"/>
    <n v="1011000013401"/>
    <m/>
    <s v="RF 185884"/>
    <m/>
    <m/>
    <m/>
    <s v="Factura"/>
    <s v="002-011-000185884"/>
    <d v="2019-05-21T00:00:00"/>
    <s v="ANA CRISTINA LINCANGO TENORIO"/>
    <s v="Cerrado"/>
    <d v="2019-05-28T12:09:46"/>
    <d v="2019-05-28T00:00:00"/>
    <m/>
    <m/>
    <n v="1011000013401"/>
    <s v="TELCONET - Quito"/>
    <m/>
  </r>
  <r>
    <s v="mega-nvela-i"/>
    <s v="Activo"/>
    <m/>
    <n v="1791287541001"/>
    <m/>
    <m/>
    <x v="0"/>
    <m/>
    <n v="13346426"/>
    <n v="13567091"/>
    <s v="Pago"/>
    <s v="001-007-0254507"/>
    <n v="1025.1500000000001"/>
    <s v="RETENCION FUENTE 1%"/>
    <n v="1011000013400"/>
    <m/>
    <s v="RF 185883"/>
    <m/>
    <m/>
    <m/>
    <s v="Factura"/>
    <s v="002-011-000185883"/>
    <d v="2019-05-21T00:00:00"/>
    <s v="ANA CRISTINA LINCANGO TENORIO"/>
    <s v="Cerrado"/>
    <d v="2019-05-28T12:06:46"/>
    <d v="2019-05-28T00:00:00"/>
    <m/>
    <m/>
    <n v="1011000013400"/>
    <s v="TELCONET - Quito"/>
    <m/>
  </r>
  <r>
    <s v="mega-nvela-i"/>
    <s v="Activo"/>
    <m/>
    <n v="1791287541001"/>
    <m/>
    <m/>
    <x v="0"/>
    <m/>
    <n v="13346426"/>
    <n v="13567092"/>
    <s v="Pago"/>
    <s v="001-007-0254507"/>
    <n v="1230.18"/>
    <s v="RETENCION IVA 10%"/>
    <n v="1011000013400"/>
    <m/>
    <s v="IVA 185883"/>
    <m/>
    <m/>
    <m/>
    <s v="Factura"/>
    <s v="002-011-000185883"/>
    <d v="2019-05-21T00:00:00"/>
    <s v="ANA CRISTINA LINCANGO TENORIO"/>
    <s v="Cerrado"/>
    <d v="2019-05-28T12:06:46"/>
    <d v="2019-05-28T00:00:00"/>
    <m/>
    <m/>
    <n v="1011000013400"/>
    <s v="TELCONET - Quito"/>
    <m/>
  </r>
  <r>
    <s v="mega-nvela-i"/>
    <s v="Activo"/>
    <m/>
    <n v="1791287541001"/>
    <m/>
    <m/>
    <x v="0"/>
    <m/>
    <n v="13346415"/>
    <n v="13567079"/>
    <s v="Pago"/>
    <s v="001-007-0254506"/>
    <n v="10880"/>
    <s v="RETENCION FUENTE 8%"/>
    <n v="1011000013402"/>
    <m/>
    <s v="RF 185878"/>
    <m/>
    <m/>
    <m/>
    <s v="Factura"/>
    <s v="002-011-000185878"/>
    <d v="2019-05-21T00:00:00"/>
    <s v="ANA CRISTINA LINCANGO TENORIO"/>
    <s v="Cerrado"/>
    <d v="2019-05-28T12:04:33"/>
    <d v="2019-05-28T00:00:00"/>
    <m/>
    <m/>
    <n v="1011000013402"/>
    <s v="TELCONET - Quito"/>
    <m/>
  </r>
  <r>
    <s v="mega-nvela-i"/>
    <s v="Activo"/>
    <m/>
    <n v="1791287541001"/>
    <m/>
    <m/>
    <x v="0"/>
    <m/>
    <n v="13346415"/>
    <n v="13567080"/>
    <s v="Pago"/>
    <s v="001-007-0254506"/>
    <n v="3264"/>
    <s v="RETENCION IVA 20%"/>
    <n v="1011000013402"/>
    <m/>
    <s v="IVA 185878"/>
    <m/>
    <m/>
    <m/>
    <s v="Factura"/>
    <s v="002-011-000185878"/>
    <d v="2019-05-21T00:00:00"/>
    <s v="ANA CRISTINA LINCANGO TENORIO"/>
    <s v="Cerrado"/>
    <d v="2019-05-28T12:04:33"/>
    <d v="2019-05-28T00:00:00"/>
    <m/>
    <m/>
    <n v="1011000013402"/>
    <s v="TELCONET - Quito"/>
    <m/>
  </r>
  <r>
    <s v="mega-nvela-i"/>
    <s v="Activo"/>
    <m/>
    <n v="1791287541001"/>
    <m/>
    <m/>
    <x v="0"/>
    <m/>
    <n v="13316934"/>
    <n v="13537289"/>
    <s v="Pago"/>
    <s v="001-007-0254190"/>
    <n v="153200"/>
    <s v="CHEQUE"/>
    <n v="6394"/>
    <m/>
    <s v="PAGO FACTURA  185778"/>
    <s v="BANCO GUAYAQUIL"/>
    <s v="CORRIENTE"/>
    <s v="BANCO GUAYAQUIL Cta, Cte, 141145-4"/>
    <s v="Factura"/>
    <s v="002-011-000185778"/>
    <d v="2019-05-16T00:00:00"/>
    <s v="ANA CRISTINA LINCANGO TENORIO"/>
    <s v="Cerrado"/>
    <d v="2019-05-23T15:37:24"/>
    <m/>
    <d v="2019-05-23T00:00:00"/>
    <m/>
    <n v="70682"/>
    <s v="TELCONET - Quito"/>
    <m/>
  </r>
  <r>
    <s v="mega-nvela-i"/>
    <s v="Activo"/>
    <m/>
    <n v="1791287541001"/>
    <m/>
    <m/>
    <x v="0"/>
    <m/>
    <n v="13316934"/>
    <n v="13537287"/>
    <s v="Pago"/>
    <s v="001-007-0254190"/>
    <n v="200000"/>
    <s v="CHEQUE"/>
    <n v="12739"/>
    <m/>
    <s v="PAGO FACTURA  185778 EGRESO 29002"/>
    <s v="BANCO DEL PACIFICO"/>
    <s v="CORRIENTE"/>
    <s v="BANCO DEL PACIFICO Cta, Cte, 327316-4"/>
    <s v="Factura"/>
    <s v="002-011-000185778"/>
    <d v="2019-05-16T00:00:00"/>
    <s v="ANA CRISTINA LINCANGO TENORIO"/>
    <s v="Cerrado"/>
    <d v="2019-05-23T15:37:24"/>
    <m/>
    <d v="2019-05-23T00:00:00"/>
    <m/>
    <n v="1361320"/>
    <s v="TELCONET - Quito"/>
    <m/>
  </r>
  <r>
    <s v="mega-nvela-i"/>
    <s v="Activo"/>
    <m/>
    <n v="1791287541001"/>
    <m/>
    <m/>
    <x v="0"/>
    <m/>
    <n v="13316934"/>
    <n v="13537288"/>
    <s v="Pago"/>
    <s v="001-007-0254190"/>
    <n v="200000"/>
    <s v="CHEQUE"/>
    <n v="6393"/>
    <m/>
    <s v="PAGO FACTURA  185778 EGRESO 185778"/>
    <s v="BANCO GUAYAQUIL"/>
    <s v="CORRIENTE"/>
    <s v="BANCO GUAYAQUIL Cta, Cte, 141145-4"/>
    <s v="Factura"/>
    <s v="002-011-000185778"/>
    <d v="2019-05-16T00:00:00"/>
    <s v="ANA CRISTINA LINCANGO TENORIO"/>
    <s v="Cerrado"/>
    <d v="2019-05-23T15:37:24"/>
    <m/>
    <d v="2019-05-23T00:00:00"/>
    <m/>
    <n v="527947"/>
    <s v="TELCONET - Quito"/>
    <m/>
  </r>
  <r>
    <s v="mega-nvela-i"/>
    <s v="Activo"/>
    <m/>
    <n v="1791287541001"/>
    <m/>
    <m/>
    <x v="0"/>
    <m/>
    <n v="13316974"/>
    <n v="13537318"/>
    <s v="Pago"/>
    <s v="001-007-0254188"/>
    <n v="200000"/>
    <s v="CHEQUE"/>
    <n v="12738"/>
    <m/>
    <s v="PAGO FACTURA  185778 EGRESO 29001"/>
    <s v="BANCO DEL PACIFICO"/>
    <s v="CORRIENTE"/>
    <s v="BANCO GUAYAQUIL Cta, Cte, 141145-4"/>
    <s v="Factura"/>
    <s v="002-011-000185778"/>
    <d v="2019-05-16T00:00:00"/>
    <s v="ANA CRISTINA LINCANGO TENORIO"/>
    <s v="Cerrado"/>
    <d v="2019-05-23T15:35:31"/>
    <m/>
    <d v="2019-05-30T00:00:00"/>
    <m/>
    <n v="135941"/>
    <s v="TELCONET - Quito"/>
    <m/>
  </r>
  <r>
    <s v="megadatos"/>
    <s v="Activo"/>
    <m/>
    <n v="1791287541001"/>
    <m/>
    <m/>
    <x v="0"/>
    <m/>
    <n v="13309357"/>
    <n v="13529746"/>
    <s v="Pago"/>
    <s v="001-007-0254030"/>
    <n v="17.64"/>
    <s v="RETENCION IVA 20%"/>
    <n v="1011000013337"/>
    <m/>
    <s v="IVA 185774"/>
    <m/>
    <m/>
    <m/>
    <s v="Factura"/>
    <s v="002-011-000185774"/>
    <d v="2019-05-16T00:00:00"/>
    <s v="ANA CRISTINA LINCANGO TENORIO"/>
    <s v="Cerrado"/>
    <d v="2019-05-23T08:48:28"/>
    <d v="2019-05-22T00:00:00"/>
    <m/>
    <m/>
    <n v="1011000013337"/>
    <s v="TELCONET - Quito"/>
    <m/>
  </r>
  <r>
    <s v="megadatos"/>
    <s v="Activo"/>
    <m/>
    <n v="1791287541001"/>
    <m/>
    <m/>
    <x v="0"/>
    <m/>
    <n v="13309357"/>
    <n v="13529745"/>
    <s v="Pago"/>
    <s v="001-007-0254030"/>
    <n v="58.8"/>
    <s v="RETENCION FUENTE 8%"/>
    <n v="1011000013337"/>
    <m/>
    <s v="RF 185774"/>
    <m/>
    <m/>
    <m/>
    <s v="Factura"/>
    <s v="002-011-000185774"/>
    <d v="2019-05-16T00:00:00"/>
    <s v="ANA CRISTINA LINCANGO TENORIO"/>
    <s v="Cerrado"/>
    <d v="2019-05-23T08:48:27"/>
    <d v="2019-05-22T00:00:00"/>
    <m/>
    <m/>
    <n v="1011000013337"/>
    <s v="TELCONET - Quito"/>
    <m/>
  </r>
  <r>
    <s v="megadatos"/>
    <s v="Activo"/>
    <m/>
    <n v="1791287541001"/>
    <m/>
    <m/>
    <x v="0"/>
    <m/>
    <n v="13309602"/>
    <n v="13529759"/>
    <s v="Pago"/>
    <s v="001-007-0254029"/>
    <n v="93.24"/>
    <s v="RETENCION IVA 20%"/>
    <n v="1011000013332"/>
    <m/>
    <s v="IVA 185773"/>
    <m/>
    <m/>
    <m/>
    <s v="Factura"/>
    <s v="002-011-000185773"/>
    <d v="2019-05-16T00:00:00"/>
    <s v="ANA CRISTINA LINCANGO TENORIO"/>
    <s v="Cerrado"/>
    <d v="2019-05-23T08:47:25"/>
    <d v="2019-05-22T00:00:00"/>
    <m/>
    <m/>
    <n v="1011000013332"/>
    <s v="TELCONET - Quito"/>
    <m/>
  </r>
  <r>
    <s v="megadatos"/>
    <s v="Activo"/>
    <m/>
    <n v="1791287541001"/>
    <m/>
    <m/>
    <x v="0"/>
    <m/>
    <n v="13309602"/>
    <n v="13529758"/>
    <s v="Pago"/>
    <s v="001-007-0254029"/>
    <n v="310.8"/>
    <s v="RETENCION FUENTE 8%"/>
    <n v="1011000013332"/>
    <m/>
    <s v="RF 185773"/>
    <m/>
    <m/>
    <m/>
    <s v="Factura"/>
    <s v="002-011-000185773"/>
    <d v="2019-05-16T00:00:00"/>
    <s v="ANA CRISTINA LINCANGO TENORIO"/>
    <s v="Cerrado"/>
    <d v="2019-05-23T08:47:25"/>
    <d v="2019-05-22T00:00:00"/>
    <m/>
    <m/>
    <n v="1011000013332"/>
    <s v="TELCONET - Quito"/>
    <m/>
  </r>
  <r>
    <s v="mega-nvela-i"/>
    <s v="Activo"/>
    <m/>
    <n v="1791287541001"/>
    <m/>
    <m/>
    <x v="0"/>
    <m/>
    <n v="13309353"/>
    <n v="13529740"/>
    <s v="Pago"/>
    <s v="001-007-0254028"/>
    <n v="1286.5"/>
    <s v="RETENCION FUENTE 1%"/>
    <n v="1011000013347"/>
    <m/>
    <s v="RF 185879"/>
    <m/>
    <m/>
    <m/>
    <s v="Factura"/>
    <s v="002-011-000185879"/>
    <d v="2019-05-21T00:00:00"/>
    <s v="ANA CRISTINA LINCANGO TENORIO"/>
    <s v="Cerrado"/>
    <d v="2019-05-23T08:44:47"/>
    <d v="2019-05-22T00:00:00"/>
    <m/>
    <m/>
    <n v="1011000013347"/>
    <s v="TELCONET - Quito"/>
    <m/>
  </r>
  <r>
    <s v="mega-nvela-i"/>
    <s v="Activo"/>
    <m/>
    <n v="1791287541001"/>
    <m/>
    <m/>
    <x v="0"/>
    <m/>
    <n v="13309353"/>
    <n v="13529741"/>
    <s v="Pago"/>
    <s v="001-007-0254028"/>
    <n v="1543.8"/>
    <s v="RETENCION IVA 10%"/>
    <n v="1011000013347"/>
    <m/>
    <s v="IVA 185879"/>
    <m/>
    <m/>
    <m/>
    <s v="Factura"/>
    <s v="002-011-000185879"/>
    <d v="2019-05-21T00:00:00"/>
    <s v="ANA CRISTINA LINCANGO TENORIO"/>
    <s v="Cerrado"/>
    <d v="2019-05-23T08:44:47"/>
    <d v="2019-05-22T00:00:00"/>
    <m/>
    <m/>
    <n v="1011000013347"/>
    <s v="TELCONET - Quito"/>
    <m/>
  </r>
  <r>
    <s v="mega-nvela-i"/>
    <s v="Activo"/>
    <m/>
    <n v="1791287541001"/>
    <m/>
    <m/>
    <x v="0"/>
    <m/>
    <n v="13304543"/>
    <n v="13524391"/>
    <s v="Pago"/>
    <s v="001-007-0253728"/>
    <n v="16800"/>
    <s v="RETENCION IVA 20%"/>
    <n v="1011000013318"/>
    <m/>
    <s v="IVA 185778"/>
    <m/>
    <m/>
    <m/>
    <s v="Factura"/>
    <s v="002-011-000185778"/>
    <d v="2019-05-16T00:00:00"/>
    <s v="ANA CRISTINA LINCANGO TENORIO"/>
    <s v="Cerrado"/>
    <d v="2019-05-21T16:32:59"/>
    <d v="2019-05-21T00:00:00"/>
    <m/>
    <m/>
    <n v="1011000013318"/>
    <s v="TELCONET - Quito"/>
    <m/>
  </r>
  <r>
    <s v="mega-nvela-i"/>
    <s v="Activo"/>
    <m/>
    <n v="1791287541001"/>
    <m/>
    <m/>
    <x v="0"/>
    <m/>
    <n v="13304543"/>
    <n v="13524390"/>
    <s v="Pago"/>
    <s v="001-007-0253728"/>
    <n v="14000"/>
    <s v="RETENCION FUENTE 2%"/>
    <n v="1011000013318"/>
    <m/>
    <s v="RF 185778"/>
    <m/>
    <m/>
    <m/>
    <s v="Factura"/>
    <s v="002-011-000185778"/>
    <d v="2019-05-16T00:00:00"/>
    <s v="ANA CRISTINA LINCANGO TENORIO"/>
    <s v="Cerrado"/>
    <d v="2019-05-21T16:32:59"/>
    <d v="2019-05-21T00:00:00"/>
    <m/>
    <m/>
    <n v="1011000013318"/>
    <s v="TELCONET - Quito"/>
    <m/>
  </r>
  <r>
    <s v="mega-nvela-i"/>
    <s v="Activo"/>
    <m/>
    <n v="1791287541001"/>
    <m/>
    <m/>
    <x v="0"/>
    <m/>
    <n v="13161977"/>
    <n v="13380409"/>
    <s v="Pago"/>
    <s v="001-007-0252374"/>
    <n v="200000"/>
    <s v="CHEQUE"/>
    <n v="23861"/>
    <m/>
    <s v="PAGO FACTURA  185420 EGRESO 28806"/>
    <s v="BANCO PRODUBANCO-PROMERICA"/>
    <s v="CORRIENTE"/>
    <s v="BANCO PRODUBANCO Cta, Cte, 1007766-9"/>
    <s v="Factura"/>
    <s v="002-011-000185420"/>
    <d v="2019-05-08T00:00:00"/>
    <s v="ANA CRISTINA LINCANGO TENORIO"/>
    <s v="Cerrado"/>
    <d v="2019-05-10T17:18:08"/>
    <m/>
    <d v="2019-05-13T00:00:00"/>
    <m/>
    <n v="39452713"/>
    <s v="TELCONET - Quito"/>
    <m/>
  </r>
  <r>
    <s v="mega-nvela-i"/>
    <s v="Activo"/>
    <m/>
    <n v="1791287541001"/>
    <m/>
    <m/>
    <x v="0"/>
    <m/>
    <n v="13159358"/>
    <n v="13377575"/>
    <s v="Pago"/>
    <s v="001-007-0252160"/>
    <n v="200000"/>
    <s v="CHEQUE"/>
    <n v="987"/>
    <m/>
    <s v="Pago Fac  185420 Egreso 28824"/>
    <s v="BANCO DEL AUSTRO"/>
    <s v="CORRIENTE"/>
    <s v="BANCO PRODUBANCO Cta, Cte, 1007766-9"/>
    <s v="Factura"/>
    <s v="002-011-000185420"/>
    <d v="2019-05-08T00:00:00"/>
    <s v="SANDRA MARICELA CORDOVA VASQUEZ"/>
    <s v="Cerrado"/>
    <d v="2019-05-09T17:25:13"/>
    <m/>
    <d v="2019-05-13T00:00:00"/>
    <m/>
    <n v="31991634"/>
    <s v="TELCONET - Quito"/>
    <m/>
  </r>
  <r>
    <s v="mega-nvela-i"/>
    <s v="Activo"/>
    <m/>
    <n v="1791287541001"/>
    <m/>
    <m/>
    <x v="0"/>
    <m/>
    <n v="13159346"/>
    <n v="13377598"/>
    <s v="Pago"/>
    <s v="001-007-0252159"/>
    <n v="200000"/>
    <s v="CHEQUE"/>
    <n v="23865"/>
    <m/>
    <s v="pago fact 185420 doc 28810"/>
    <s v="BANCO PRODUBANCO-PROMERICA"/>
    <s v="CORRIENTE"/>
    <s v="BANCO MACHALA Cta, Cte, 1070032305"/>
    <s v="Factura"/>
    <s v="002-011-000185420"/>
    <d v="2019-05-08T00:00:00"/>
    <s v="NARCISA PAULINA MACHAY CHICAISA"/>
    <s v="Cerrado"/>
    <d v="2019-05-09T17:23:39"/>
    <m/>
    <d v="2019-05-10T00:00:00"/>
    <m/>
    <n v="54516131"/>
    <s v="TELCONET - Quito"/>
    <m/>
  </r>
  <r>
    <s v="mega-nvela-i"/>
    <s v="Activo"/>
    <m/>
    <n v="1791287541001"/>
    <m/>
    <m/>
    <x v="0"/>
    <m/>
    <n v="13159346"/>
    <n v="13377599"/>
    <s v="Pago"/>
    <s v="001-007-0252159"/>
    <n v="200000"/>
    <s v="CHEQUE"/>
    <n v="23866"/>
    <m/>
    <s v="pago fact 185420"/>
    <s v="BANCO PRODUBANCO-PROMERICA"/>
    <s v="CORRIENTE"/>
    <s v="BANCO MACHALA Cta, Cte, 1070032305"/>
    <s v="Factura"/>
    <s v="002-011-000185420"/>
    <d v="2019-05-08T00:00:00"/>
    <s v="NARCISA PAULINA MACHAY CHICAISA"/>
    <s v="Cerrado"/>
    <d v="2019-05-09T17:23:39"/>
    <m/>
    <d v="2019-05-10T00:00:00"/>
    <m/>
    <n v="54516131"/>
    <s v="TELCONET - Quito"/>
    <m/>
  </r>
  <r>
    <s v="mega-nvela-i"/>
    <s v="Activo"/>
    <m/>
    <n v="1791287541001"/>
    <m/>
    <m/>
    <x v="0"/>
    <m/>
    <n v="13159355"/>
    <n v="13377572"/>
    <s v="Pago"/>
    <s v="001-007-0252158"/>
    <n v="200000"/>
    <s v="CHEQUE"/>
    <n v="988"/>
    <m/>
    <s v="Pago Fac  185420 Egreso 28825"/>
    <s v="BANCO DEL AUSTRO"/>
    <s v="CORRIENTE"/>
    <s v="BANCO PRODUBANCO Cta, Cte, 1007766-9"/>
    <s v="Factura"/>
    <s v="002-011-000185420"/>
    <d v="2019-05-08T00:00:00"/>
    <s v="SANDRA MARICELA CORDOVA VASQUEZ"/>
    <s v="Cerrado"/>
    <d v="2019-05-09T17:23:34"/>
    <m/>
    <d v="2019-05-17T00:00:00"/>
    <m/>
    <n v="43239348"/>
    <s v="TELCONET - Quito"/>
    <m/>
  </r>
  <r>
    <s v="mega-nvela-i"/>
    <s v="Activo"/>
    <m/>
    <n v="1791287541001"/>
    <m/>
    <m/>
    <x v="0"/>
    <m/>
    <n v="13159345"/>
    <n v="13377597"/>
    <s v="Pago"/>
    <s v="001-007-0252157"/>
    <n v="200000"/>
    <s v="CHEQUE"/>
    <n v="8760"/>
    <m/>
    <s v="pago factura: 185420 egreso 28827 banco  boli"/>
    <s v="BANCO BOLIVARIANO"/>
    <s v="CORRIENTE"/>
    <s v="BANCO BOLIVARIANO Cta, Cte, 527133-3"/>
    <s v="Factura"/>
    <s v="002-011-000185420"/>
    <d v="2019-05-08T00:00:00"/>
    <s v="DIANA CAROLINA GUANUNA SANGUNA"/>
    <s v="Cerrado"/>
    <d v="2019-05-09T17:22:34"/>
    <m/>
    <d v="2019-05-10T00:00:00"/>
    <m/>
    <n v="475114058"/>
    <s v="TELCONET - Quito"/>
    <m/>
  </r>
  <r>
    <s v="mega-nvela-i"/>
    <s v="Activo"/>
    <m/>
    <n v="1791287541001"/>
    <m/>
    <m/>
    <x v="0"/>
    <m/>
    <n v="13159344"/>
    <n v="13377596"/>
    <s v="Pago"/>
    <s v="001-007-0252156"/>
    <n v="200000"/>
    <s v="CHEQUE"/>
    <n v="989"/>
    <m/>
    <s v="Pago Fac  185420 Egreso 28826"/>
    <s v="BANCO DEL AUSTRO"/>
    <s v="CORRIENTE"/>
    <s v="BANCO DEL PACIFICO Cta, Cte, 327316-4"/>
    <s v="Factura"/>
    <s v="002-011-000185420"/>
    <d v="2019-05-08T00:00:00"/>
    <s v="SANDRA MARICELA CORDOVA VASQUEZ"/>
    <s v="Cerrado"/>
    <d v="2019-05-09T17:22:27"/>
    <m/>
    <d v="2019-05-15T00:00:00"/>
    <m/>
    <n v="3038620"/>
    <s v="TELCONET - Quito"/>
    <m/>
  </r>
  <r>
    <s v="mega-nvela-i"/>
    <s v="Activo"/>
    <m/>
    <n v="1791287541001"/>
    <m/>
    <m/>
    <x v="0"/>
    <m/>
    <n v="13159349"/>
    <n v="13377566"/>
    <s v="Pago"/>
    <s v="001-007-0252154"/>
    <n v="200000"/>
    <s v="CHEQUE"/>
    <n v="8761"/>
    <m/>
    <s v="pago factura: 185420 egreso 28828"/>
    <s v="BANCO BOLIVARIANO"/>
    <s v="CORRIENTE"/>
    <s v="BANCO BOLIVARIANO Cta, Cte, 527133-3"/>
    <s v="Factura"/>
    <s v="002-011-000185420"/>
    <d v="2019-05-08T00:00:00"/>
    <s v="DIANA CAROLINA GUANUNA SANGUNA"/>
    <s v="Cerrado"/>
    <d v="2019-05-09T17:21:31"/>
    <m/>
    <d v="2019-05-10T00:00:00"/>
    <m/>
    <n v="475114058"/>
    <s v="TELCONET - Quito"/>
    <m/>
  </r>
  <r>
    <s v="mega-nvela-i"/>
    <s v="Activo"/>
    <m/>
    <n v="1791287541001"/>
    <m/>
    <m/>
    <x v="0"/>
    <m/>
    <n v="13159341"/>
    <n v="13377593"/>
    <s v="Pago"/>
    <s v="001-007-0252153"/>
    <n v="200000"/>
    <s v="CHEQUE"/>
    <n v="983"/>
    <m/>
    <s v="PAGO FACTURA  185420"/>
    <s v="BANCO DEL AUSTRO"/>
    <s v="CORRIENTE"/>
    <s v="BANCO DEL AUSTRO Cta, Cte, 409-01322-8"/>
    <s v="Factura"/>
    <s v="002-011-000185420"/>
    <d v="2019-05-08T00:00:00"/>
    <s v="ANA CRISTINA LINCANGO TENORIO"/>
    <s v="Cerrado"/>
    <d v="2019-05-09T17:21:02"/>
    <m/>
    <d v="2019-05-10T00:00:00"/>
    <m/>
    <n v="140722082"/>
    <s v="TELCONET - Quito"/>
    <m/>
  </r>
  <r>
    <s v="mega-nvela-i"/>
    <s v="Activo"/>
    <m/>
    <n v="1791287541001"/>
    <m/>
    <m/>
    <x v="0"/>
    <m/>
    <n v="13159341"/>
    <n v="13377589"/>
    <s v="Pago"/>
    <s v="001-007-0252153"/>
    <n v="200000"/>
    <s v="CHEQUE"/>
    <n v="982"/>
    <m/>
    <s v="PAGO FACTURA  185420 EGRESO 28819"/>
    <s v="BANCO DEL AUSTRO"/>
    <s v="CORRIENTE"/>
    <s v="BANCO DEL AUSTRO Cta, Cte, 409-01322-8"/>
    <s v="Factura"/>
    <s v="002-011-000185420"/>
    <d v="2019-05-08T00:00:00"/>
    <s v="ANA CRISTINA LINCANGO TENORIO"/>
    <s v="Cerrado"/>
    <d v="2019-05-09T17:21:02"/>
    <m/>
    <d v="2019-05-10T00:00:00"/>
    <m/>
    <n v="140722082"/>
    <s v="TELCONET - Quito"/>
    <m/>
  </r>
  <r>
    <s v="mega-nvela-i"/>
    <s v="Activo"/>
    <m/>
    <n v="1791287541001"/>
    <m/>
    <m/>
    <x v="0"/>
    <m/>
    <n v="13159341"/>
    <n v="13377590"/>
    <s v="Pago"/>
    <s v="001-007-0252153"/>
    <n v="200000"/>
    <s v="CHEQUE"/>
    <n v="981"/>
    <m/>
    <s v="PAGO FACTURA  185420 EGRESO 28818"/>
    <s v="BANCO DEL AUSTRO"/>
    <s v="CORRIENTE"/>
    <s v="BANCO DEL AUSTRO Cta, Cte, 409-01322-8"/>
    <s v="Factura"/>
    <s v="002-011-000185420"/>
    <d v="2019-05-08T00:00:00"/>
    <s v="ANA CRISTINA LINCANGO TENORIO"/>
    <s v="Cerrado"/>
    <d v="2019-05-09T17:21:02"/>
    <m/>
    <d v="2019-05-10T00:00:00"/>
    <m/>
    <n v="140722082"/>
    <s v="TELCONET - Quito"/>
    <m/>
  </r>
  <r>
    <s v="mega-nvela-i"/>
    <s v="Activo"/>
    <m/>
    <n v="1791287541001"/>
    <m/>
    <m/>
    <x v="0"/>
    <m/>
    <n v="13159341"/>
    <n v="13377591"/>
    <s v="Pago"/>
    <s v="001-007-0252153"/>
    <n v="200000"/>
    <s v="CHEQUE"/>
    <n v="980"/>
    <m/>
    <s v="PAGO FACTURA  185420"/>
    <s v="BANCO DEL AUSTRO"/>
    <s v="CORRIENTE"/>
    <s v="BANCO DEL AUSTRO Cta, Cte, 409-01322-8"/>
    <s v="Factura"/>
    <s v="002-011-000185420"/>
    <d v="2019-05-08T00:00:00"/>
    <s v="ANA CRISTINA LINCANGO TENORIO"/>
    <s v="Cerrado"/>
    <d v="2019-05-09T17:21:02"/>
    <m/>
    <d v="2019-05-10T00:00:00"/>
    <m/>
    <n v="140722082"/>
    <s v="TELCONET - Quito"/>
    <m/>
  </r>
  <r>
    <s v="mega-nvela-i"/>
    <s v="Activo"/>
    <m/>
    <n v="1791287541001"/>
    <m/>
    <m/>
    <x v="0"/>
    <m/>
    <n v="13159341"/>
    <n v="13377592"/>
    <s v="Pago"/>
    <s v="001-007-0252153"/>
    <n v="200000"/>
    <s v="CHEQUE"/>
    <n v="979"/>
    <m/>
    <s v="PAGO FACTURA  185420 EGRESO 28816"/>
    <s v="BANCO DEL AUSTRO"/>
    <s v="CORRIENTE"/>
    <s v="BANCO DEL AUSTRO Cta, Cte, 409-01322-8"/>
    <s v="Factura"/>
    <s v="002-011-000185420"/>
    <d v="2019-05-08T00:00:00"/>
    <s v="ANA CRISTINA LINCANGO TENORIO"/>
    <s v="Cerrado"/>
    <d v="2019-05-09T17:21:02"/>
    <m/>
    <d v="2019-05-10T00:00:00"/>
    <m/>
    <n v="140722082"/>
    <s v="TELCONET - Quito"/>
    <m/>
  </r>
  <r>
    <s v="mega-nvela-i"/>
    <s v="Activo"/>
    <m/>
    <n v="1791287541001"/>
    <m/>
    <m/>
    <x v="0"/>
    <m/>
    <n v="13159340"/>
    <n v="13377588"/>
    <s v="Pago"/>
    <s v="001-007-0252152"/>
    <n v="200000"/>
    <s v="CHEQUE"/>
    <n v="14516"/>
    <m/>
    <s v="Pago factura No  185420 Egreso 28813"/>
    <s v="BANCO PICHINCHA"/>
    <s v="CORRIENTE"/>
    <s v="BANCO PICHINCHA Cta, Cte, 312131210-4"/>
    <s v="Factura"/>
    <s v="002-011-000185420"/>
    <d v="2019-05-08T00:00:00"/>
    <s v="MARIA FERNANDA VILLARREAL GABELA"/>
    <s v="Cerrado"/>
    <d v="2019-05-09T17:20:32"/>
    <m/>
    <d v="2019-05-10T00:00:00"/>
    <m/>
    <n v="3246722"/>
    <s v="TELCONET - Quito"/>
    <m/>
  </r>
  <r>
    <s v="mega-nvela-i"/>
    <s v="Activo"/>
    <m/>
    <n v="1791287541001"/>
    <m/>
    <m/>
    <x v="0"/>
    <m/>
    <n v="13159340"/>
    <n v="13377587"/>
    <s v="Pago"/>
    <s v="001-007-0252152"/>
    <n v="200000"/>
    <s v="CHEQUE"/>
    <n v="14517"/>
    <m/>
    <s v="Pago factura No  185420 Egreso 28814"/>
    <s v="BANCO PICHINCHA"/>
    <s v="CORRIENTE"/>
    <s v="BANCO PICHINCHA Cta, Cte, 312131210-4"/>
    <s v="Factura"/>
    <s v="002-011-000185420"/>
    <d v="2019-05-08T00:00:00"/>
    <s v="MARIA FERNANDA VILLARREAL GABELA"/>
    <s v="Cerrado"/>
    <d v="2019-05-09T17:20:32"/>
    <m/>
    <d v="2019-05-10T00:00:00"/>
    <m/>
    <n v="3240567"/>
    <s v="TELCONET - Quito"/>
    <m/>
  </r>
  <r>
    <s v="mega-nvela-i"/>
    <s v="Activo"/>
    <m/>
    <n v="1791287541001"/>
    <m/>
    <m/>
    <x v="0"/>
    <m/>
    <n v="13159340"/>
    <n v="13377586"/>
    <s v="Pago"/>
    <s v="001-007-0252152"/>
    <n v="200000"/>
    <s v="CHEQUE"/>
    <n v="14518"/>
    <m/>
    <s v="Pago factura No  185420 Egreso 28815"/>
    <s v="BANCO PICHINCHA"/>
    <s v="CORRIENTE"/>
    <s v="BANCO PICHINCHA Cta, Cte, 312131210-4"/>
    <s v="Factura"/>
    <s v="002-011-000185420"/>
    <d v="2019-05-08T00:00:00"/>
    <s v="MARIA FERNANDA VILLARREAL GABELA"/>
    <s v="Cerrado"/>
    <d v="2019-05-09T17:20:32"/>
    <m/>
    <d v="2019-05-10T00:00:00"/>
    <m/>
    <n v="3233796"/>
    <s v="TELCONET - Quito"/>
    <m/>
  </r>
  <r>
    <s v="mega-nvela-i"/>
    <s v="Activo"/>
    <m/>
    <n v="1791287541001"/>
    <m/>
    <m/>
    <x v="0"/>
    <m/>
    <n v="13159348"/>
    <n v="13377565"/>
    <s v="Pago"/>
    <s v="001-007-0252151"/>
    <n v="200000"/>
    <s v="CHEQUE"/>
    <n v="8762"/>
    <m/>
    <s v="pago factura: 185420 egreso 28829"/>
    <s v="BANCO BOLIVARIANO"/>
    <s v="CORRIENTE"/>
    <s v="BANCO GUAYAQUIL Cta, Cte, 155034-9"/>
    <s v="Factura"/>
    <s v="002-011-000185420"/>
    <d v="2019-05-08T00:00:00"/>
    <s v="DIANA CAROLINA GUANUNA SANGUNA"/>
    <s v="Cerrado"/>
    <d v="2019-05-09T17:20:30"/>
    <m/>
    <d v="2019-05-17T00:00:00"/>
    <m/>
    <n v="769773"/>
    <s v="TELCONET - Quito"/>
    <m/>
  </r>
  <r>
    <s v="mega-nvela-i"/>
    <s v="Activo"/>
    <m/>
    <n v="1791287541001"/>
    <m/>
    <m/>
    <x v="0"/>
    <m/>
    <n v="13159307"/>
    <n v="13377563"/>
    <s v="Pago"/>
    <s v="001-007-0252150"/>
    <n v="200000"/>
    <s v="CHEQUE"/>
    <n v="985"/>
    <m/>
    <s v="PAGO FACT  185420 EGRESO 28822"/>
    <s v="BANCO DEL AUSTRO"/>
    <s v="CORRIENTE"/>
    <s v="BANCO GUAYAQUIL Cta, Cte, 155034-9"/>
    <s v="Factura"/>
    <s v="002-011-000185420"/>
    <d v="2019-05-08T00:00:00"/>
    <s v="CHRISTIAN XAVIER MORALES HIDALGO"/>
    <s v="Cerrado"/>
    <d v="2019-05-09T17:20:15"/>
    <m/>
    <d v="2019-05-13T00:00:00"/>
    <m/>
    <n v="534250"/>
    <s v="TELCONET - Quito"/>
    <m/>
  </r>
  <r>
    <s v="mega-nvela-i"/>
    <s v="Activo"/>
    <m/>
    <n v="1791287541001"/>
    <m/>
    <m/>
    <x v="0"/>
    <m/>
    <n v="13159307"/>
    <n v="13377562"/>
    <s v="Pago"/>
    <s v="001-007-0252150"/>
    <n v="200000"/>
    <s v="CHEQUE"/>
    <n v="986"/>
    <m/>
    <s v="PAGO FACT  185420 EGRESO 28823"/>
    <s v="BANCO DEL AUSTRO"/>
    <s v="CORRIENTE"/>
    <s v="BANCO PRODUBANCO Cta, Cte, 1007766-9"/>
    <s v="Factura"/>
    <s v="002-011-000185420"/>
    <d v="2019-05-08T00:00:00"/>
    <s v="CHRISTIAN XAVIER MORALES HIDALGO"/>
    <s v="Cerrado"/>
    <d v="2019-05-09T17:20:15"/>
    <m/>
    <d v="2019-05-13T00:00:00"/>
    <m/>
    <n v="39452693"/>
    <s v="TELCONET - Quito"/>
    <m/>
  </r>
  <r>
    <s v="mega-nvela-i"/>
    <s v="Activo"/>
    <m/>
    <n v="1791287541001"/>
    <m/>
    <m/>
    <x v="0"/>
    <m/>
    <n v="13159307"/>
    <n v="13377564"/>
    <s v="Pago"/>
    <s v="001-007-0252150"/>
    <n v="200000"/>
    <s v="CHEQUE"/>
    <n v="984"/>
    <m/>
    <s v="PAGO FACT  185420 EGRESO 28821"/>
    <s v="BANCO DEL AUSTRO"/>
    <s v="CORRIENTE"/>
    <s v="BANCO GUAYAQUIL Cta, Cte, 155034-9"/>
    <s v="Factura"/>
    <s v="002-011-000185420"/>
    <d v="2019-05-08T00:00:00"/>
    <s v="CHRISTIAN XAVIER MORALES HIDALGO"/>
    <s v="Cerrado"/>
    <d v="2019-05-09T17:20:15"/>
    <m/>
    <d v="2019-05-13T00:00:00"/>
    <m/>
    <n v="534250"/>
    <s v="TELCONET - Quito"/>
    <m/>
  </r>
  <r>
    <s v="mega-nvela-i"/>
    <s v="Activo"/>
    <m/>
    <n v="1791287541001"/>
    <m/>
    <m/>
    <x v="0"/>
    <m/>
    <n v="13159289"/>
    <n v="13377520"/>
    <s v="Pago"/>
    <s v="001-007-0252148"/>
    <n v="200000"/>
    <s v="CHEQUE"/>
    <n v="23863"/>
    <m/>
    <s v="PAGO FACTURA  185420 EGRESO 28807"/>
    <s v="BANCO PRODUBANCO-PROMERICA"/>
    <s v="CORRIENTE"/>
    <s v="BANCO PRODUBANCO Cta, Cte, 1007766-9"/>
    <s v="Factura"/>
    <s v="002-011-000185420"/>
    <d v="2019-05-08T00:00:00"/>
    <s v="ANA CRISTINA LINCANGO TENORIO"/>
    <s v="Cerrado"/>
    <d v="2019-05-09T17:12:59"/>
    <m/>
    <d v="2019-05-09T00:00:00"/>
    <m/>
    <n v="9387000206"/>
    <s v="TELCONET - Quito"/>
    <m/>
  </r>
  <r>
    <s v="mega-nvela-i"/>
    <s v="Activo"/>
    <m/>
    <n v="1791287541001"/>
    <m/>
    <m/>
    <x v="0"/>
    <m/>
    <n v="13159289"/>
    <n v="13377521"/>
    <s v="Pago"/>
    <s v="001-007-0252148"/>
    <n v="200000"/>
    <s v="CHEQUE"/>
    <n v="23860"/>
    <m/>
    <s v="PAGO FACTURA  185420 EGRESO 28805"/>
    <s v="BANCO PRODUBANCO-PROMERICA"/>
    <s v="CORRIENTE"/>
    <s v="BANCO PRODUBANCO Cta, Cte, 1007766-9"/>
    <s v="Factura"/>
    <s v="002-011-000185420"/>
    <d v="2019-05-08T00:00:00"/>
    <s v="ANA CRISTINA LINCANGO TENORIO"/>
    <s v="Cerrado"/>
    <d v="2019-05-09T17:12:59"/>
    <m/>
    <d v="2019-05-09T00:00:00"/>
    <m/>
    <n v="9395000206"/>
    <s v="TELCONET - Quito"/>
    <m/>
  </r>
  <r>
    <s v="mega-nvela-i"/>
    <s v="Activo"/>
    <m/>
    <n v="1791287541001"/>
    <m/>
    <m/>
    <x v="0"/>
    <m/>
    <n v="13159289"/>
    <n v="13377518"/>
    <s v="Pago"/>
    <s v="001-007-0252148"/>
    <n v="200000"/>
    <s v="CHEQUE"/>
    <n v="23864"/>
    <m/>
    <s v="PAGO FACTURA  2185420 EGRESO 28809"/>
    <s v="BANCO PRODUBANCO-PROMERICA"/>
    <s v="CORRIENTE"/>
    <s v="BANCO PRODUBANCO Cta, Cte, 1007766-9"/>
    <s v="Factura"/>
    <s v="002-011-000185420"/>
    <d v="2019-05-08T00:00:00"/>
    <s v="ANA CRISTINA LINCANGO TENORIO"/>
    <s v="Cerrado"/>
    <d v="2019-05-09T17:12:59"/>
    <m/>
    <d v="2019-05-09T00:00:00"/>
    <m/>
    <n v="9391000206"/>
    <s v="TELCONET - Quito"/>
    <m/>
  </r>
  <r>
    <s v="mega-nvela-i"/>
    <s v="Activo"/>
    <m/>
    <n v="1791287541001"/>
    <m/>
    <m/>
    <x v="0"/>
    <m/>
    <n v="13159289"/>
    <n v="13377457"/>
    <s v="Pago"/>
    <s v="001-007-0252148"/>
    <n v="200000"/>
    <s v="CHEQUE"/>
    <n v="23867"/>
    <m/>
    <s v="PAGO FACTURA  185420 EGRESO 28812"/>
    <s v="BANCO PRODUBANCO-PROMERICA"/>
    <s v="CORRIENTE"/>
    <s v="BANCO PRODUBANCO Cta, Cte, 1007766-9"/>
    <s v="Factura"/>
    <s v="002-011-000185420"/>
    <d v="2019-05-08T00:00:00"/>
    <s v="ANA CRISTINA LINCANGO TENORIO"/>
    <s v="Cerrado"/>
    <d v="2019-05-09T17:12:59"/>
    <m/>
    <d v="2019-05-09T00:00:00"/>
    <m/>
    <n v="9393000206"/>
    <s v="TELCONET - Quito"/>
    <m/>
  </r>
  <r>
    <s v="mega-nvela-i"/>
    <s v="Activo"/>
    <m/>
    <n v="1791287541001"/>
    <m/>
    <m/>
    <x v="0"/>
    <m/>
    <n v="13159289"/>
    <n v="13377519"/>
    <s v="Pago"/>
    <s v="001-007-0252148"/>
    <n v="200000"/>
    <s v="CHEQUE"/>
    <n v="23863"/>
    <m/>
    <s v="PAGO FACTURA  185420 EGRESO 28808"/>
    <s v="BANCO PRODUBANCO-PROMERICA"/>
    <s v="CORRIENTE"/>
    <s v="BANCO PRODUBANCO Cta, Cte, 1007766-9"/>
    <s v="Factura"/>
    <s v="002-011-000185420"/>
    <d v="2019-05-08T00:00:00"/>
    <s v="ANA CRISTINA LINCANGO TENORIO"/>
    <s v="Cerrado"/>
    <d v="2019-05-09T17:12:59"/>
    <m/>
    <d v="2019-05-09T00:00:00"/>
    <m/>
    <n v="9389000206"/>
    <s v="TELCONET - Quito"/>
    <m/>
  </r>
  <r>
    <s v="mega-nvela-i"/>
    <s v="Activo"/>
    <m/>
    <n v="1791287541001"/>
    <m/>
    <m/>
    <x v="0"/>
    <m/>
    <n v="13159247"/>
    <n v="13377455"/>
    <s v="Pago"/>
    <s v="001-007-0252146"/>
    <n v="200000"/>
    <s v="CHEQUE"/>
    <n v="1459"/>
    <m/>
    <s v="PAGO FACTURA  185420 ERESO 28830"/>
    <s v="BANCO GUAYAQUIL"/>
    <s v="CORRIENTE"/>
    <s v="BANCO GUAYAQUIL Cta, Cte, 141145-4"/>
    <s v="Factura"/>
    <s v="002-011-000185420"/>
    <d v="2019-05-08T00:00:00"/>
    <s v="ANA CRISTINA LINCANGO TENORIO"/>
    <s v="Cerrado"/>
    <d v="2019-05-09T17:10:23"/>
    <m/>
    <d v="2019-05-09T00:00:00"/>
    <m/>
    <n v="387026"/>
    <s v="TELCONET - Quito"/>
    <m/>
  </r>
  <r>
    <s v="mega-nvela-i"/>
    <s v="Activo"/>
    <m/>
    <n v="1791287541001"/>
    <m/>
    <m/>
    <x v="0"/>
    <m/>
    <n v="13159247"/>
    <n v="13377454"/>
    <s v="Pago"/>
    <s v="001-007-0252146"/>
    <n v="4448.18"/>
    <s v="CHEQUE"/>
    <n v="1460"/>
    <m/>
    <s v="PAGO FACTURA  185421 EGRESO 28831Q"/>
    <s v="BANCO GUAYAQUIL"/>
    <s v="CORRIENTE"/>
    <s v="BANCO GUAYAQUIL Cta, Cte, 141145-4"/>
    <s v="Factura"/>
    <s v="002-011-000185421"/>
    <d v="2019-05-08T00:00:00"/>
    <s v="ANA CRISTINA LINCANGO TENORIO"/>
    <s v="Cerrado"/>
    <d v="2019-05-09T17:10:22"/>
    <m/>
    <d v="2019-05-09T00:00:00"/>
    <m/>
    <n v="387026"/>
    <s v="TELCONET - Quito"/>
    <m/>
  </r>
  <r>
    <s v="mega-nvela-i"/>
    <s v="Activo"/>
    <m/>
    <n v="1791287541001"/>
    <m/>
    <m/>
    <x v="0"/>
    <m/>
    <n v="13159247"/>
    <n v="13377453"/>
    <s v="Pago"/>
    <s v="001-007-0252146"/>
    <n v="41845.9"/>
    <s v="CHEQUE"/>
    <n v="1460"/>
    <m/>
    <s v="PAGO FACTURA  185420"/>
    <s v="BANCO GUAYAQUIL"/>
    <s v="CORRIENTE"/>
    <s v="BANCO GUAYAQUIL Cta, Cte, 141145-4"/>
    <s v="Factura"/>
    <s v="002-011-000185420"/>
    <d v="2019-05-08T00:00:00"/>
    <s v="ANA CRISTINA LINCANGO TENORIO"/>
    <s v="Cerrado"/>
    <d v="2019-05-09T17:10:22"/>
    <m/>
    <d v="2019-05-09T00:00:00"/>
    <m/>
    <n v="387026"/>
    <s v="TELCONET - Quito"/>
    <m/>
  </r>
  <r>
    <s v="mega-nvela-i"/>
    <s v="Activo"/>
    <m/>
    <n v="1791287541001"/>
    <m/>
    <m/>
    <x v="0"/>
    <m/>
    <n v="13158903"/>
    <n v="13377092"/>
    <s v="Pago"/>
    <s v="001-007-0252115"/>
    <n v="82.68"/>
    <s v="RETENCION FUENTE 2%"/>
    <n v="1011000013168"/>
    <m/>
    <s v="RF 185421"/>
    <m/>
    <m/>
    <m/>
    <s v="Factura"/>
    <s v="002-011-000185421"/>
    <d v="2019-05-08T00:00:00"/>
    <s v="ANA CRISTINA LINCANGO TENORIO"/>
    <s v="Cerrado"/>
    <d v="2019-05-09T15:57:51"/>
    <d v="2019-05-09T00:00:00"/>
    <m/>
    <m/>
    <n v="1011000013168"/>
    <s v="TELCONET - Quito"/>
    <m/>
  </r>
  <r>
    <s v="mega-nvela-i"/>
    <s v="Activo"/>
    <m/>
    <n v="1791287541001"/>
    <m/>
    <m/>
    <x v="0"/>
    <m/>
    <n v="13158903"/>
    <n v="13377093"/>
    <s v="Pago"/>
    <s v="001-007-0252115"/>
    <n v="99.22"/>
    <s v="RETENCION IVA 20%"/>
    <n v="1011000013168"/>
    <m/>
    <s v="IVA 185421"/>
    <m/>
    <m/>
    <m/>
    <s v="Factura"/>
    <s v="002-011-000185421"/>
    <d v="2019-05-08T00:00:00"/>
    <s v="ANA CRISTINA LINCANGO TENORIO"/>
    <s v="Cerrado"/>
    <d v="2019-05-09T15:57:51"/>
    <d v="2019-05-09T00:00:00"/>
    <m/>
    <m/>
    <n v="1011000013168"/>
    <s v="TELCONET - Quito"/>
    <m/>
  </r>
  <r>
    <s v="mega-nvela-i"/>
    <s v="Activo"/>
    <m/>
    <n v="1791287541001"/>
    <m/>
    <m/>
    <x v="0"/>
    <m/>
    <n v="13158894"/>
    <n v="13377079"/>
    <s v="Pago"/>
    <s v="001-007-0252111"/>
    <n v="97432.08"/>
    <s v="RETENCION FUENTE 2%"/>
    <n v="1011000013169"/>
    <m/>
    <s v="RF 185420"/>
    <m/>
    <m/>
    <m/>
    <s v="Factura"/>
    <s v="002-011-000185420"/>
    <d v="2019-05-08T00:00:00"/>
    <s v="ANA CRISTINA LINCANGO TENORIO"/>
    <s v="Cerrado"/>
    <d v="2019-05-09T15:52:41"/>
    <d v="2019-05-09T00:00:00"/>
    <m/>
    <m/>
    <n v="1011000013169"/>
    <s v="TELCONET - Quito"/>
    <m/>
  </r>
  <r>
    <s v="mega-nvela-i"/>
    <s v="Activo"/>
    <m/>
    <n v="1791287541001"/>
    <m/>
    <m/>
    <x v="0"/>
    <m/>
    <n v="13158894"/>
    <n v="13377080"/>
    <s v="Pago"/>
    <s v="001-007-0252111"/>
    <n v="116918.5"/>
    <s v="RETENCION IVA 20%"/>
    <n v="1011000013169"/>
    <m/>
    <s v="IVA 185420"/>
    <m/>
    <m/>
    <m/>
    <s v="Factura"/>
    <s v="002-011-000185420"/>
    <d v="2019-05-08T00:00:00"/>
    <s v="ANA CRISTINA LINCANGO TENORIO"/>
    <s v="Cerrado"/>
    <d v="2019-05-09T15:52:41"/>
    <d v="2019-05-09T00:00:00"/>
    <m/>
    <m/>
    <n v="1011000013169"/>
    <s v="TELCONET - Quito"/>
    <m/>
  </r>
  <r>
    <s v="mega-nvela-i"/>
    <s v="Activo"/>
    <m/>
    <n v="1791287541001"/>
    <m/>
    <m/>
    <x v="0"/>
    <m/>
    <n v="13005349"/>
    <n v="13222568"/>
    <s v="Pago"/>
    <s v="001-007-0251586"/>
    <n v="200000"/>
    <s v="DEPOSITO GRUPAL"/>
    <n v="323568"/>
    <m/>
    <s v="PAGO FACTURA  183362 323568 30 04 2019 EGRESO 28669"/>
    <m/>
    <m/>
    <s v="BANCO GUAYAQUIL Cta, Cte, 141145-4"/>
    <s v="Factura"/>
    <s v="002-011-000183362"/>
    <d v="2019-04-18T00:00:00"/>
    <s v="ANA CRISTINA LINCANGO TENORIO"/>
    <s v="Cerrado"/>
    <d v="2019-04-30T15:46:25"/>
    <m/>
    <d v="2019-04-30T00:00:00"/>
    <m/>
    <n v="323568"/>
    <s v="TELCONET - Quito"/>
    <m/>
  </r>
  <r>
    <s v="mega-nvela-i"/>
    <s v="Activo"/>
    <m/>
    <n v="1791287541001"/>
    <m/>
    <m/>
    <x v="0"/>
    <m/>
    <n v="13005348"/>
    <n v="13222566"/>
    <s v="Pago"/>
    <s v="001-007-0251585"/>
    <n v="4693.6099999999997"/>
    <s v="DEPOSITO GRUPAL"/>
    <n v="323568"/>
    <m/>
    <s v="PAGO FACTURA  183362 323568 30 04 2019 EGRESO 28670"/>
    <m/>
    <m/>
    <s v="BANCO GUAYAQUIL Cta, Cte, 141145-4"/>
    <s v="Factura"/>
    <s v="002-011-000183362"/>
    <d v="2019-04-18T00:00:00"/>
    <s v="ANA CRISTINA LINCANGO TENORIO"/>
    <s v="Cerrado"/>
    <d v="2019-04-30T15:45:33"/>
    <m/>
    <d v="2019-04-30T00:00:00"/>
    <m/>
    <n v="323568"/>
    <s v="TELCONET - Quito"/>
    <m/>
  </r>
  <r>
    <s v="mega-nvela-i"/>
    <s v="Activo"/>
    <m/>
    <n v="1791287541001"/>
    <m/>
    <m/>
    <x v="0"/>
    <m/>
    <n v="13005348"/>
    <n v="13222567"/>
    <s v="Pago"/>
    <s v="001-007-0251585"/>
    <n v="195306.39"/>
    <s v="DEPOSITO GRUPAL"/>
    <n v="323568"/>
    <m/>
    <s v="PAGO FACTURA  183365 323568 30 04 2019 EGRESO 28670"/>
    <m/>
    <m/>
    <s v="BANCO GUAYAQUIL Cta, Cte, 141145-4"/>
    <s v="Factura"/>
    <s v="002-011-000183365"/>
    <d v="2019-04-18T00:00:00"/>
    <s v="ANA CRISTINA LINCANGO TENORIO"/>
    <s v="Cerrado"/>
    <d v="2019-04-30T15:45:33"/>
    <m/>
    <d v="2019-04-30T00:00:00"/>
    <m/>
    <n v="323568"/>
    <s v="TELCONET - Quito"/>
    <m/>
  </r>
  <r>
    <s v="mega-nvela-i"/>
    <s v="Activo"/>
    <m/>
    <n v="1791287541001"/>
    <m/>
    <m/>
    <x v="0"/>
    <m/>
    <n v="13005305"/>
    <n v="13222561"/>
    <s v="Pago"/>
    <s v="001-007-0251584"/>
    <n v="46800"/>
    <s v="DEPOSITO GRUPAL"/>
    <n v="323568"/>
    <m/>
    <s v="PAGO FACTURA  183362 323568 30 04 2019 EGRESO 28668"/>
    <m/>
    <m/>
    <s v="BANCO GUAYAQUIL Cta, Cte, 141145-4"/>
    <s v="Factura"/>
    <s v="002-011-000183362"/>
    <d v="2019-04-18T00:00:00"/>
    <s v="ANA CRISTINA LINCANGO TENORIO"/>
    <s v="Cerrado"/>
    <d v="2019-04-30T15:44:00"/>
    <m/>
    <d v="2019-04-30T00:00:00"/>
    <m/>
    <n v="323568"/>
    <s v="TELCONET - Quito"/>
    <m/>
  </r>
  <r>
    <s v="mega-nvela-i"/>
    <s v="Activo"/>
    <m/>
    <n v="1791287541001"/>
    <m/>
    <m/>
    <x v="0"/>
    <m/>
    <n v="13005305"/>
    <n v="13222560"/>
    <s v="Pago"/>
    <s v="001-007-0251584"/>
    <n v="153200"/>
    <s v="DEPOSITO GRUPAL"/>
    <n v="323568"/>
    <m/>
    <s v="PAGO FACTURA  183361 323568 30 04 2019 EGRESO 28668"/>
    <m/>
    <m/>
    <s v="BANCO GUAYAQUIL Cta, Cte, 141145-4"/>
    <s v="Factura"/>
    <s v="002-011-000183361"/>
    <d v="2019-04-18T00:00:00"/>
    <s v="ANA CRISTINA LINCANGO TENORIO"/>
    <s v="Cerrado"/>
    <d v="2019-04-30T15:44:00"/>
    <m/>
    <d v="2019-04-30T00:00:00"/>
    <m/>
    <n v="323568"/>
    <s v="TELCONET - Quito"/>
    <m/>
  </r>
  <r>
    <s v="mega-nvela-i"/>
    <s v="Activo"/>
    <m/>
    <n v="1791287541001"/>
    <m/>
    <m/>
    <x v="0"/>
    <m/>
    <n v="13005293"/>
    <n v="13222507"/>
    <s v="Pago"/>
    <s v="001-007-0251581"/>
    <n v="36288.160000000003"/>
    <s v="DEPOSITO GRUPAL"/>
    <n v="140401864"/>
    <m/>
    <s v="PAGO FACTURA  183365 140401864 30 04 2019 EGRESO 28671"/>
    <m/>
    <m/>
    <s v="BANCO DEL AUSTRO Cta, Cte, 409-01322-8"/>
    <s v="Factura"/>
    <s v="002-011-000183365"/>
    <d v="2019-04-18T00:00:00"/>
    <s v="ANA CRISTINA LINCANGO TENORIO"/>
    <s v="Cerrado"/>
    <d v="2019-04-30T15:38:53"/>
    <m/>
    <d v="2019-04-30T00:00:00"/>
    <m/>
    <n v="140401864"/>
    <s v="TELCONET - Quito"/>
    <m/>
  </r>
  <r>
    <s v="mega-nvela-i"/>
    <s v="Activo"/>
    <m/>
    <n v="1791287541001"/>
    <m/>
    <m/>
    <x v="0"/>
    <m/>
    <n v="13005293"/>
    <n v="13222506"/>
    <s v="Pago"/>
    <s v="001-007-0251581"/>
    <n v="2745.95"/>
    <s v="DEPOSITO GRUPAL"/>
    <n v="140401864"/>
    <m/>
    <s v="PAGO FACTURA  183374 140401864 30 04 2019 EGRESO 28671"/>
    <m/>
    <m/>
    <s v="BANCO DEL AUSTRO Cta, Cte, 409-01322-8"/>
    <s v="Factura"/>
    <s v="002-011-000183374"/>
    <d v="2019-04-18T00:00:00"/>
    <s v="ANA CRISTINA LINCANGO TENORIO"/>
    <s v="Cerrado"/>
    <d v="2019-04-30T15:38:52"/>
    <m/>
    <d v="2019-04-30T00:00:00"/>
    <m/>
    <n v="140401864"/>
    <s v="TELCONET - Quito"/>
    <m/>
  </r>
  <r>
    <s v="mega-nvela-i"/>
    <s v="Activo"/>
    <m/>
    <n v="1791287541001"/>
    <m/>
    <m/>
    <x v="0"/>
    <m/>
    <n v="13005293"/>
    <n v="13222505"/>
    <s v="Pago"/>
    <s v="001-007-0251581"/>
    <n v="112.98"/>
    <s v="DEPOSITO GRUPAL"/>
    <n v="140401864"/>
    <m/>
    <s v="PAGO FACTURA  183366 140401864 30 04 2019 EGRESO 28671"/>
    <m/>
    <m/>
    <s v="BANCO DEL AUSTRO Cta, Cte, 409-01322-8"/>
    <s v="Factura"/>
    <s v="002-011-000183366"/>
    <d v="2019-04-18T00:00:00"/>
    <s v="ANA CRISTINA LINCANGO TENORIO"/>
    <s v="Cerrado"/>
    <d v="2019-04-30T15:38:52"/>
    <m/>
    <d v="2019-04-30T00:00:00"/>
    <m/>
    <n v="140401864"/>
    <s v="TELCONET - Quito"/>
    <m/>
  </r>
  <r>
    <s v="megadatos"/>
    <s v="Activo"/>
    <m/>
    <n v="1791287541001"/>
    <m/>
    <m/>
    <x v="0"/>
    <m/>
    <n v="13005242"/>
    <n v="13222452"/>
    <s v="Pago"/>
    <s v="001-007-0251575"/>
    <n v="746.76"/>
    <s v="DEPOSITO GRUPAL"/>
    <n v="140401891"/>
    <m/>
    <s v="PAGO FACTURA  183368 140401891 30 04 2019 EGRESO 28672"/>
    <m/>
    <m/>
    <s v="BANCO DEL AUSTRO Cta, Cte, 409-01322-8"/>
    <s v="Factura"/>
    <s v="002-011-000183368"/>
    <d v="2019-04-18T00:00:00"/>
    <s v="ANA CRISTINA LINCANGO TENORIO"/>
    <s v="Cerrado"/>
    <d v="2019-04-30T15:32:32"/>
    <m/>
    <d v="2019-04-30T00:00:00"/>
    <m/>
    <n v="140401891"/>
    <s v="TELCONET - Quito"/>
    <m/>
  </r>
  <r>
    <s v="megadatos"/>
    <s v="Activo"/>
    <m/>
    <n v="1791287541001"/>
    <m/>
    <m/>
    <x v="0"/>
    <m/>
    <n v="13005242"/>
    <n v="13222451"/>
    <s v="Pago"/>
    <s v="001-007-0251575"/>
    <n v="3947.16"/>
    <s v="DEPOSITO GRUPAL"/>
    <n v="140401891"/>
    <m/>
    <s v="PAGO FACTURA  183367 140401891 30 04 2019 EGRESO 28672"/>
    <m/>
    <m/>
    <s v="BANCO DEL AUSTRO Cta, Cte, 409-01322-8"/>
    <s v="Factura"/>
    <s v="002-011-000183367"/>
    <d v="2019-04-18T00:00:00"/>
    <s v="ANA CRISTINA LINCANGO TENORIO"/>
    <s v="Cerrado"/>
    <d v="2019-04-30T15:32:31"/>
    <m/>
    <d v="2019-04-30T00:00:00"/>
    <m/>
    <n v="140401891"/>
    <s v="TELCONET - Quito"/>
    <m/>
  </r>
  <r>
    <s v="mega-nvela-i"/>
    <s v="Activo"/>
    <m/>
    <n v="1791287541001"/>
    <m/>
    <m/>
    <x v="0"/>
    <m/>
    <n v="13005228"/>
    <n v="13222393"/>
    <s v="Pago"/>
    <s v="001-007-0251572"/>
    <n v="200000"/>
    <s v="DEPOSITO"/>
    <n v="37354661"/>
    <m/>
    <s v="PAGO FACTURA  183361 EGRESO 28665"/>
    <m/>
    <m/>
    <s v="BANCO PRODUBANCO Cta, Cte, 1007766-9"/>
    <s v="Factura"/>
    <s v="002-011-000183361"/>
    <d v="2019-04-18T00:00:00"/>
    <s v="ANA CRISTINA LINCANGO TENORIO"/>
    <s v="Cerrado"/>
    <d v="2019-04-30T15:25:55"/>
    <d v="2019-04-30T00:00:00"/>
    <m/>
    <m/>
    <n v="37354661"/>
    <s v="TELCONET - Quito"/>
    <m/>
  </r>
  <r>
    <s v="mega-nvela-i"/>
    <s v="Activo"/>
    <m/>
    <n v="1791287541001"/>
    <m/>
    <m/>
    <x v="0"/>
    <m/>
    <n v="13005187"/>
    <n v="13222392"/>
    <s v="Pago"/>
    <s v="001-007-0251571"/>
    <n v="200000"/>
    <s v="DEPOSITO"/>
    <n v="56057414"/>
    <m/>
    <s v="PAGO FACTURA  183361 EGRESO 28666"/>
    <m/>
    <m/>
    <s v="BANCO MACHALA Cta, Cte, 1070032305"/>
    <s v="Factura"/>
    <s v="002-011-000183361"/>
    <d v="2019-04-18T00:00:00"/>
    <s v="ANA CRISTINA LINCANGO TENORIO"/>
    <s v="Cerrado"/>
    <d v="2019-04-30T15:24:57"/>
    <d v="2019-04-30T00:00:00"/>
    <m/>
    <m/>
    <n v="56057414"/>
    <s v="TELCONET - Quito"/>
    <m/>
  </r>
  <r>
    <s v="mega-nvela-i"/>
    <s v="Activo"/>
    <m/>
    <n v="1791287541001"/>
    <m/>
    <m/>
    <x v="0"/>
    <m/>
    <n v="13005183"/>
    <n v="13222388"/>
    <s v="Pago"/>
    <s v="001-007-0251570"/>
    <n v="200000"/>
    <s v="DEPOSITO"/>
    <n v="56057415"/>
    <m/>
    <s v="PAGO FACTURA  183361 EGRESO 28667"/>
    <m/>
    <m/>
    <s v="BANCO MACHALA Cta, Cte, 1070032305"/>
    <s v="Factura"/>
    <s v="002-011-000183361"/>
    <d v="2019-04-18T00:00:00"/>
    <s v="ANA CRISTINA LINCANGO TENORIO"/>
    <s v="Cerrado"/>
    <d v="2019-04-30T15:23:57"/>
    <d v="2019-04-30T00:00:00"/>
    <m/>
    <m/>
    <n v="56057415"/>
    <s v="TELCONET - Quito"/>
    <m/>
  </r>
  <r>
    <s v="mega-nvela-i"/>
    <s v="Activo"/>
    <m/>
    <n v="1791287541001"/>
    <m/>
    <m/>
    <x v="0"/>
    <m/>
    <n v="12988206"/>
    <n v="13205111"/>
    <s v="Pago"/>
    <s v="001-007-0251392"/>
    <n v="2748.56"/>
    <s v="RETENCION IVA 10%"/>
    <n v="1011000013088"/>
    <m/>
    <s v="IVA 183362"/>
    <m/>
    <m/>
    <m/>
    <s v="Factura"/>
    <s v="002-011-000183362"/>
    <d v="2019-04-18T00:00:00"/>
    <s v="ANA CRISTINA LINCANGO TENORIO"/>
    <s v="Cerrado"/>
    <d v="2019-04-26T17:49:38"/>
    <d v="2019-04-26T00:00:00"/>
    <m/>
    <m/>
    <n v="1011000013088"/>
    <s v="TELCONET - Quito"/>
    <m/>
  </r>
  <r>
    <s v="mega-nvela-i"/>
    <s v="Activo"/>
    <m/>
    <n v="1791287541001"/>
    <m/>
    <m/>
    <x v="0"/>
    <m/>
    <n v="12988206"/>
    <n v="13205110"/>
    <s v="Pago"/>
    <s v="001-007-0251392"/>
    <n v="2290.4699999999998"/>
    <s v="RETENCION FUENTE 1%"/>
    <n v="1011000013088"/>
    <m/>
    <s v="RF 183362"/>
    <m/>
    <m/>
    <m/>
    <s v="Factura"/>
    <s v="002-011-000183362"/>
    <d v="2019-04-18T00:00:00"/>
    <s v="ANA CRISTINA LINCANGO TENORIO"/>
    <s v="Cerrado"/>
    <d v="2019-04-26T17:49:38"/>
    <d v="2019-04-26T00:00:00"/>
    <m/>
    <m/>
    <n v="1011000013088"/>
    <s v="TELCONET - Quito"/>
    <m/>
  </r>
  <r>
    <s v="mega-nvela-i"/>
    <s v="Activo"/>
    <m/>
    <n v="1791287541001"/>
    <m/>
    <m/>
    <x v="0"/>
    <m/>
    <n v="12988205"/>
    <n v="13205108"/>
    <s v="Pago"/>
    <s v="001-007-0251391"/>
    <n v="2109.2399999999998"/>
    <s v="RETENCION FUENTE 1%"/>
    <n v="1011000013089"/>
    <m/>
    <s v="RF 183365"/>
    <m/>
    <m/>
    <m/>
    <s v="Factura"/>
    <s v="002-011-000183365"/>
    <d v="2019-04-18T00:00:00"/>
    <s v="ANA CRISTINA LINCANGO TENORIO"/>
    <s v="Cerrado"/>
    <d v="2019-04-26T17:48:55"/>
    <d v="2019-04-26T00:00:00"/>
    <m/>
    <m/>
    <n v="1011000013089"/>
    <s v="TELCONET - Quito"/>
    <m/>
  </r>
  <r>
    <s v="mega-nvela-i"/>
    <s v="Activo"/>
    <m/>
    <n v="1791287541001"/>
    <m/>
    <m/>
    <x v="0"/>
    <m/>
    <n v="12988205"/>
    <n v="13205109"/>
    <s v="Pago"/>
    <s v="001-007-0251391"/>
    <n v="2531.09"/>
    <s v="RETENCION IVA 10%"/>
    <n v="1011000013089"/>
    <m/>
    <s v="IVA 183365"/>
    <m/>
    <m/>
    <m/>
    <s v="Factura"/>
    <s v="002-011-000183365"/>
    <d v="2019-04-18T00:00:00"/>
    <s v="ANA CRISTINA LINCANGO TENORIO"/>
    <s v="Cerrado"/>
    <d v="2019-04-26T17:48:55"/>
    <d v="2019-04-26T00:00:00"/>
    <m/>
    <m/>
    <n v="1011000013089"/>
    <s v="TELCONET - Quito"/>
    <m/>
  </r>
  <r>
    <s v="mega-nvela-i"/>
    <s v="Activo"/>
    <m/>
    <n v="1791287541001"/>
    <m/>
    <m/>
    <x v="0"/>
    <m/>
    <n v="12988211"/>
    <n v="13205095"/>
    <s v="Pago"/>
    <s v="001-007-0251390"/>
    <n v="2.1"/>
    <s v="RETENCION FUENTE 2%"/>
    <n v="1011000013087"/>
    <m/>
    <s v="RF 183366"/>
    <m/>
    <m/>
    <m/>
    <s v="Factura"/>
    <s v="002-011-000183366"/>
    <d v="2019-04-18T00:00:00"/>
    <s v="ANA CRISTINA LINCANGO TENORIO"/>
    <s v="Cerrado"/>
    <d v="2019-04-26T17:48:02"/>
    <d v="2019-04-26T00:00:00"/>
    <m/>
    <m/>
    <n v="1011000013087"/>
    <s v="TELCONET - Quito"/>
    <m/>
  </r>
  <r>
    <s v="mega-nvela-i"/>
    <s v="Activo"/>
    <m/>
    <n v="1791287541001"/>
    <m/>
    <m/>
    <x v="0"/>
    <m/>
    <n v="12988211"/>
    <n v="13205096"/>
    <s v="Pago"/>
    <s v="001-007-0251390"/>
    <n v="2.52"/>
    <s v="RETENCION IVA 20%"/>
    <n v="1011000013087"/>
    <m/>
    <s v="IVA 183366"/>
    <m/>
    <m/>
    <m/>
    <s v="Factura"/>
    <s v="002-011-000183366"/>
    <d v="2019-04-18T00:00:00"/>
    <s v="ANA CRISTINA LINCANGO TENORIO"/>
    <s v="Cerrado"/>
    <d v="2019-04-26T17:48:02"/>
    <d v="2019-04-26T00:00:00"/>
    <m/>
    <m/>
    <n v="1011000013087"/>
    <s v="TELCONET - Quito"/>
    <m/>
  </r>
  <r>
    <s v="mega-nvela-i"/>
    <s v="Activo"/>
    <m/>
    <n v="1791287541001"/>
    <m/>
    <m/>
    <x v="0"/>
    <m/>
    <n v="12988199"/>
    <n v="13205102"/>
    <s v="Pago"/>
    <s v="001-007-0251388"/>
    <n v="61.25"/>
    <s v="RETENCION IVA 20%"/>
    <n v="1011000013090"/>
    <m/>
    <s v="IVA 183374"/>
    <m/>
    <m/>
    <m/>
    <s v="Factura"/>
    <s v="002-011-000183374"/>
    <d v="2019-04-18T00:00:00"/>
    <s v="ANA CRISTINA LINCANGO TENORIO"/>
    <s v="Cerrado"/>
    <d v="2019-04-26T17:47:16"/>
    <d v="2019-04-26T00:00:00"/>
    <m/>
    <m/>
    <n v="1011000013090"/>
    <s v="TELCONET - Quito"/>
    <m/>
  </r>
  <r>
    <s v="mega-nvela-i"/>
    <s v="Activo"/>
    <m/>
    <n v="1791287541001"/>
    <m/>
    <m/>
    <x v="0"/>
    <m/>
    <n v="12988199"/>
    <n v="13205101"/>
    <s v="Pago"/>
    <s v="001-007-0251388"/>
    <n v="51.04"/>
    <s v="RETENCION FUENTE 2%"/>
    <n v="1011000013090"/>
    <m/>
    <s v="RF 183374"/>
    <m/>
    <m/>
    <m/>
    <s v="Factura"/>
    <s v="002-011-000183374"/>
    <d v="2019-04-18T00:00:00"/>
    <s v="ANA CRISTINA LINCANGO TENORIO"/>
    <s v="Cerrado"/>
    <d v="2019-04-26T17:47:15"/>
    <d v="2019-04-26T00:00:00"/>
    <m/>
    <m/>
    <n v="1011000013090"/>
    <s v="TELCONET - Quito"/>
    <m/>
  </r>
  <r>
    <s v="mega-nvela-i"/>
    <s v="Activo"/>
    <m/>
    <n v="1791287541001"/>
    <m/>
    <m/>
    <x v="0"/>
    <m/>
    <n v="12988197"/>
    <n v="13205098"/>
    <s v="Pago"/>
    <s v="001-007-0251387"/>
    <n v="14000"/>
    <s v="RETENCION FUENTE 2%"/>
    <n v="1011000013091"/>
    <m/>
    <s v="RF 183361"/>
    <m/>
    <m/>
    <m/>
    <s v="Factura"/>
    <s v="002-011-000183361"/>
    <d v="2019-04-18T00:00:00"/>
    <s v="ANA CRISTINA LINCANGO TENORIO"/>
    <s v="Cerrado"/>
    <d v="2019-04-26T17:46:20"/>
    <d v="2019-04-26T00:00:00"/>
    <m/>
    <m/>
    <n v="1011000013091"/>
    <s v="TELCONET - Quito"/>
    <m/>
  </r>
  <r>
    <s v="mega-nvela-i"/>
    <s v="Activo"/>
    <m/>
    <n v="1791287541001"/>
    <m/>
    <m/>
    <x v="0"/>
    <m/>
    <n v="12988197"/>
    <n v="13205099"/>
    <s v="Pago"/>
    <s v="001-007-0251387"/>
    <n v="16800"/>
    <s v="RETENCION IVA 20%"/>
    <n v="1011000013091"/>
    <m/>
    <s v="IVA 183361"/>
    <m/>
    <m/>
    <m/>
    <s v="Factura"/>
    <s v="002-011-000183361"/>
    <d v="2019-04-18T00:00:00"/>
    <s v="ANA CRISTINA LINCANGO TENORIO"/>
    <s v="Cerrado"/>
    <d v="2019-04-26T17:46:20"/>
    <d v="2019-04-26T00:00:00"/>
    <m/>
    <m/>
    <n v="1011000013091"/>
    <s v="TELCONET - Quito"/>
    <m/>
  </r>
  <r>
    <s v="megadatos"/>
    <s v="Activo"/>
    <m/>
    <n v="1791287541001"/>
    <m/>
    <m/>
    <x v="0"/>
    <m/>
    <n v="12970445"/>
    <n v="13187127"/>
    <s v="Pago"/>
    <s v="001-007-0251171"/>
    <n v="58.8"/>
    <s v="RETENCION FUENTE 8%"/>
    <n v="1011000013046"/>
    <m/>
    <s v="RF 183368"/>
    <m/>
    <m/>
    <m/>
    <s v="Factura"/>
    <s v="002-011-000183368"/>
    <d v="2019-04-18T00:00:00"/>
    <s v="ANA CRISTINA LINCANGO TENORIO"/>
    <s v="Cerrado"/>
    <d v="2019-04-25T15:44:22"/>
    <d v="2019-04-25T00:00:00"/>
    <m/>
    <m/>
    <n v="1011000013046"/>
    <s v="TELCONET - Quito"/>
    <m/>
  </r>
  <r>
    <s v="megadatos"/>
    <s v="Activo"/>
    <m/>
    <n v="1791287541001"/>
    <m/>
    <m/>
    <x v="0"/>
    <m/>
    <n v="12970445"/>
    <n v="13187128"/>
    <s v="Pago"/>
    <s v="001-007-0251171"/>
    <n v="17.64"/>
    <s v="RETENCION IVA 20%"/>
    <n v="1011000013046"/>
    <m/>
    <s v="IVA 183368"/>
    <m/>
    <m/>
    <m/>
    <s v="Factura"/>
    <s v="002-011-000183368"/>
    <d v="2019-04-18T00:00:00"/>
    <s v="ANA CRISTINA LINCANGO TENORIO"/>
    <s v="Cerrado"/>
    <d v="2019-04-25T15:44:22"/>
    <d v="2019-04-25T00:00:00"/>
    <m/>
    <m/>
    <n v="1011000013046"/>
    <s v="TELCONET - Quito"/>
    <m/>
  </r>
  <r>
    <s v="megadatos"/>
    <s v="Activo"/>
    <m/>
    <n v="1791287541001"/>
    <m/>
    <m/>
    <x v="0"/>
    <m/>
    <n v="12970362"/>
    <n v="13187026"/>
    <s v="Pago"/>
    <s v="001-007-0251169"/>
    <n v="310.8"/>
    <s v="RETENCION FUENTE 8%"/>
    <n v="1011000013043"/>
    <m/>
    <s v="RF 183367"/>
    <m/>
    <m/>
    <m/>
    <s v="Factura"/>
    <s v="002-011-000183367"/>
    <d v="2019-04-18T00:00:00"/>
    <s v="ANA CRISTINA LINCANGO TENORIO"/>
    <s v="Cerrado"/>
    <d v="2019-04-25T15:43:25"/>
    <d v="2019-04-25T00:00:00"/>
    <m/>
    <m/>
    <n v="1011000013043"/>
    <s v="TELCONET - Quito"/>
    <m/>
  </r>
  <r>
    <s v="megadatos"/>
    <s v="Activo"/>
    <m/>
    <n v="1791287541001"/>
    <m/>
    <m/>
    <x v="0"/>
    <m/>
    <n v="12970362"/>
    <n v="13187027"/>
    <s v="Pago"/>
    <s v="001-007-0251169"/>
    <n v="93.24"/>
    <s v="RETENCION IVA 20%"/>
    <n v="1011000013043"/>
    <m/>
    <s v="IVA 183367"/>
    <m/>
    <m/>
    <m/>
    <s v="Factura"/>
    <s v="002-011-000183367"/>
    <d v="2019-04-18T00:00:00"/>
    <s v="ANA CRISTINA LINCANGO TENORIO"/>
    <s v="Cerrado"/>
    <d v="2019-04-25T15:43:25"/>
    <d v="2019-04-25T00:00:00"/>
    <m/>
    <m/>
    <n v="1011000013043"/>
    <s v="TELCONET - Quito"/>
    <m/>
  </r>
  <r>
    <s v="mega-nvela-i"/>
    <s v="Activo"/>
    <m/>
    <n v="1791287541001"/>
    <m/>
    <m/>
    <x v="0"/>
    <m/>
    <n v="12951999"/>
    <n v="13168247"/>
    <s v="Pago"/>
    <s v="001-007-0250723"/>
    <n v="200000"/>
    <s v="CHEQUE"/>
    <n v="12668"/>
    <m/>
    <s v="PAGO FACTURA  182941 EGRESO 28565"/>
    <s v="BANCO DEL PACIFICO"/>
    <s v="CORRIENTE"/>
    <s v="BANCO DEL PACIFICO Cta, Cte, 327316-4"/>
    <s v="Factura"/>
    <s v="002-011-000182941"/>
    <d v="2019-04-08T00:00:00"/>
    <s v="ANA CRISTINA LINCANGO TENORIO"/>
    <s v="Cerrado"/>
    <d v="2019-04-23T15:39:12"/>
    <m/>
    <d v="2019-04-25T00:00:00"/>
    <m/>
    <n v="6843320"/>
    <s v="TELCONET - Quito"/>
    <m/>
  </r>
  <r>
    <s v="mega-nvela-i"/>
    <s v="Activo"/>
    <m/>
    <n v="1791287541001"/>
    <m/>
    <m/>
    <x v="0"/>
    <m/>
    <n v="12951992"/>
    <n v="13168239"/>
    <s v="Pago"/>
    <s v="001-007-0250720"/>
    <n v="200000"/>
    <s v="DEPOSITO"/>
    <n v="891707"/>
    <m/>
    <s v="PAGO FACTURA  182941 REGULARIZACION POR PAGO ERRADO A FACTURA 182899 CON NDI 3998 EGRESO 28577"/>
    <m/>
    <m/>
    <s v="BANCO GUAYAQUIL Cta, Cte, 141145-4"/>
    <s v="Factura"/>
    <s v="002-011-000182941"/>
    <d v="2019-04-08T00:00:00"/>
    <s v="ANA CRISTINA LINCANGO TENORIO"/>
    <s v="Cerrado"/>
    <d v="2019-04-23T15:35:44"/>
    <d v="2019-04-18T00:00:00"/>
    <m/>
    <m/>
    <n v="891707"/>
    <s v="TELCONET - Quito"/>
    <m/>
  </r>
  <r>
    <s v="mega-nvela-i"/>
    <s v="Activo"/>
    <m/>
    <n v="1791287541001"/>
    <m/>
    <m/>
    <x v="0"/>
    <m/>
    <n v="12901711"/>
    <n v="13117236"/>
    <s v="Pago"/>
    <s v="001-007-0250164"/>
    <n v="200000"/>
    <s v="CHEQUE"/>
    <n v="1450"/>
    <m/>
    <s v="PAGO FACTURA  182941 EGRESO 28574"/>
    <s v="BANCO INTERNACIONAL"/>
    <s v="CORRIENTE"/>
    <s v="BANCO PRODUBANCO Cta, Cte, 1007766-9"/>
    <s v="Factura"/>
    <s v="002-011-000182941"/>
    <d v="2019-04-08T00:00:00"/>
    <s v="ANA CRISTINA LINCANGO TENORIO"/>
    <s v="Cerrado"/>
    <d v="2019-04-17T15:39:15"/>
    <m/>
    <d v="2019-04-26T00:00:00"/>
    <m/>
    <n v="39452711"/>
    <s v="TELCONET - Quito"/>
    <m/>
  </r>
  <r>
    <s v="mega-nvela-i"/>
    <s v="Activo"/>
    <m/>
    <n v="1791287541001"/>
    <m/>
    <m/>
    <x v="0"/>
    <m/>
    <n v="12901711"/>
    <n v="13117237"/>
    <s v="Pago"/>
    <s v="001-007-0250164"/>
    <n v="200000"/>
    <s v="CHEQUE"/>
    <n v="1451"/>
    <m/>
    <s v="PAGO FACTURA  182941 EGRESO 28575"/>
    <s v="BANCO INTERNACIONAL"/>
    <s v="CORRIENTE"/>
    <s v="BANCO PICHINCHA Cta, Cte, 3190106704"/>
    <s v="Factura"/>
    <s v="002-011-000182941"/>
    <d v="2019-04-08T00:00:00"/>
    <s v="ANA CRISTINA LINCANGO TENORIO"/>
    <s v="Cerrado"/>
    <d v="2019-04-17T15:39:15"/>
    <m/>
    <d v="2019-04-26T00:00:00"/>
    <m/>
    <n v="11480091"/>
    <s v="TELCONET - Quito"/>
    <m/>
  </r>
  <r>
    <s v="mega-nvela-i"/>
    <s v="Activo"/>
    <m/>
    <n v="1791287541001"/>
    <m/>
    <m/>
    <x v="0"/>
    <m/>
    <n v="12901711"/>
    <n v="13117258"/>
    <s v="Pago"/>
    <s v="001-007-0250164"/>
    <n v="200000"/>
    <s v="CHEQUE"/>
    <n v="1452"/>
    <m/>
    <s v="PAGO FACTURA  182941 EGRESO 28576"/>
    <s v="BANCO INTERNACIONAL"/>
    <s v="CORRIENTE"/>
    <s v="BANCO GUAYAQUIL Cta, Cte, 141145-4"/>
    <s v="Factura"/>
    <s v="002-011-000182941"/>
    <d v="2019-04-08T00:00:00"/>
    <s v="ANA CRISTINA LINCANGO TENORIO"/>
    <s v="Cerrado"/>
    <d v="2019-04-17T15:39:15"/>
    <m/>
    <d v="2019-04-18T00:00:00"/>
    <m/>
    <n v="891707"/>
    <s v="TELCONET - Quito"/>
    <m/>
  </r>
  <r>
    <s v="mega-nvela-i"/>
    <s v="Activo"/>
    <m/>
    <n v="1791287541001"/>
    <m/>
    <m/>
    <x v="0"/>
    <m/>
    <n v="12901711"/>
    <n v="13117259"/>
    <s v="Pago"/>
    <s v="001-007-0250164"/>
    <n v="200000"/>
    <s v="CHEQUE"/>
    <n v="1453"/>
    <m/>
    <s v="PAGO FACTURA  182899 EGRESO 28577"/>
    <s v="BANCO INTERNACIONAL"/>
    <s v="CORRIENTE"/>
    <s v="BANCO GUAYAQUIL Cta, Cte, 141145-4"/>
    <s v="Factura"/>
    <s v="002-011-000182899"/>
    <d v="2019-04-03T00:00:00"/>
    <s v="ANA CRISTINA LINCANGO TENORIO"/>
    <s v="Cerrado"/>
    <d v="2019-04-17T15:39:15"/>
    <m/>
    <d v="2019-04-18T00:00:00"/>
    <m/>
    <n v="891707"/>
    <s v="TELCONET - Quito"/>
    <m/>
  </r>
  <r>
    <s v="mega-nvela-i"/>
    <s v="Activo"/>
    <m/>
    <n v="1791287541001"/>
    <m/>
    <m/>
    <x v="0"/>
    <m/>
    <n v="12901711"/>
    <n v="13117235"/>
    <s v="Pago"/>
    <s v="001-007-0250164"/>
    <n v="200000"/>
    <s v="CHEQUE"/>
    <n v="1449"/>
    <m/>
    <s v="PAGO FACTURA  182941 EGRESO 28573"/>
    <s v="BANCO INTERNACIONAL"/>
    <s v="CORRIENTE"/>
    <s v="BANCO GUAYAQUIL Cta, Cte, 141145-4"/>
    <s v="Factura"/>
    <s v="002-011-000182941"/>
    <d v="2019-04-08T00:00:00"/>
    <s v="ANA CRISTINA LINCANGO TENORIO"/>
    <s v="Cerrado"/>
    <d v="2019-04-17T15:39:15"/>
    <m/>
    <d v="2019-04-18T00:00:00"/>
    <m/>
    <n v="891707"/>
    <s v="TELCONET - Quito"/>
    <m/>
  </r>
  <r>
    <s v="mega-nvela-i"/>
    <s v="Activo"/>
    <m/>
    <n v="1791287541001"/>
    <m/>
    <m/>
    <x v="0"/>
    <m/>
    <n v="12901703"/>
    <n v="13117222"/>
    <s v="Pago"/>
    <s v="001-007-0250163"/>
    <n v="200000"/>
    <s v="CHEQUE"/>
    <n v="8755"/>
    <m/>
    <s v="PAGO FACTURA  182941 EGRESO 28569"/>
    <s v="BANCO BOLIVARIANO"/>
    <s v="CORRIENTE"/>
    <s v="BANCO GUAYAQUIL Cta, Cte, 155034-9"/>
    <s v="Factura"/>
    <s v="002-011-000182941"/>
    <d v="2019-04-08T00:00:00"/>
    <s v="ANA CRISTINA LINCANGO TENORIO"/>
    <s v="Cerrado"/>
    <d v="2019-04-17T15:34:23"/>
    <m/>
    <d v="2019-04-29T00:00:00"/>
    <m/>
    <n v="522438"/>
    <s v="TELCONET - Quito"/>
    <m/>
  </r>
  <r>
    <s v="mega-nvela-i"/>
    <s v="Activo"/>
    <m/>
    <n v="1791287541001"/>
    <m/>
    <m/>
    <x v="0"/>
    <m/>
    <n v="12901703"/>
    <n v="13117221"/>
    <s v="Pago"/>
    <s v="001-007-0250163"/>
    <n v="200000"/>
    <s v="CHEQUE"/>
    <n v="8754"/>
    <m/>
    <s v="PAGO FACTURA  182941 EGRESO 28568"/>
    <s v="BANCO BOLIVARIANO"/>
    <s v="CORRIENTE"/>
    <s v="BANCO BOLIVARIANO Cta, Cte, 527133-3"/>
    <s v="Factura"/>
    <s v="002-011-000182941"/>
    <d v="2019-04-08T00:00:00"/>
    <s v="ANA CRISTINA LINCANGO TENORIO"/>
    <s v="Cerrado"/>
    <d v="2019-04-17T15:34:23"/>
    <m/>
    <d v="2019-04-29T00:00:00"/>
    <m/>
    <n v="457400722"/>
    <s v="TELCONET - Quito"/>
    <m/>
  </r>
  <r>
    <s v="mega-nvela-i"/>
    <s v="Activo"/>
    <m/>
    <n v="1791287541001"/>
    <m/>
    <m/>
    <x v="0"/>
    <m/>
    <n v="12901703"/>
    <n v="13117220"/>
    <s v="Pago"/>
    <s v="001-007-0250163"/>
    <n v="200000"/>
    <s v="CHEQUE"/>
    <n v="8753"/>
    <m/>
    <s v="PAGO FACTURA  182911 EGRESO 28567"/>
    <s v="BANCO BOLIVARIANO"/>
    <s v="CORRIENTE"/>
    <s v="BANCO BOLIVARIANO Cta, Cte, 527133-3"/>
    <s v="Factura"/>
    <s v="002-011-000182941"/>
    <d v="2019-04-08T00:00:00"/>
    <s v="ANA CRISTINA LINCANGO TENORIO"/>
    <s v="Cerrado"/>
    <d v="2019-04-17T15:34:23"/>
    <m/>
    <d v="2019-04-26T00:00:00"/>
    <m/>
    <n v="454824166"/>
    <s v="TELCONET - Quito"/>
    <m/>
  </r>
  <r>
    <s v="mega-nvela-i"/>
    <s v="Activo"/>
    <m/>
    <n v="1791287541001"/>
    <m/>
    <m/>
    <x v="0"/>
    <m/>
    <n v="12901703"/>
    <n v="13117219"/>
    <s v="Pago"/>
    <s v="001-007-0250163"/>
    <n v="200000"/>
    <s v="CHEQUE"/>
    <n v="8752"/>
    <m/>
    <s v="PAGO FACTURA  182941 EGRESO 28566"/>
    <s v="BANCO BOLIVARIANO"/>
    <s v="CORRIENTE"/>
    <s v="BANCO GUAYAQUIL Cta, Cte, 141145-4"/>
    <s v="Factura"/>
    <s v="002-011-000182941"/>
    <d v="2019-04-08T00:00:00"/>
    <s v="ANA CRISTINA LINCANGO TENORIO"/>
    <s v="Cerrado"/>
    <d v="2019-04-17T15:34:23"/>
    <m/>
    <d v="2019-04-26T00:00:00"/>
    <m/>
    <n v="961023"/>
    <s v="TELCONET - Quito"/>
    <m/>
  </r>
  <r>
    <s v="mega-nvela-i"/>
    <s v="Activo"/>
    <m/>
    <n v="1791287541001"/>
    <m/>
    <m/>
    <x v="0"/>
    <m/>
    <n v="12901703"/>
    <n v="13117223"/>
    <s v="Pago"/>
    <s v="001-007-0250163"/>
    <n v="200000"/>
    <s v="CHEQUE"/>
    <n v="8756"/>
    <m/>
    <s v="PAGO FACTURA  182941 EGRESO 28570"/>
    <s v="BANCO BOLIVARIANO"/>
    <s v="CORRIENTE"/>
    <s v="BANCO MACHALA Cta, Cte, 1070032305"/>
    <s v="Factura"/>
    <s v="002-011-000182941"/>
    <d v="2019-04-08T00:00:00"/>
    <s v="ANA CRISTINA LINCANGO TENORIO"/>
    <s v="Cerrado"/>
    <d v="2019-04-17T15:34:23"/>
    <m/>
    <d v="2019-04-29T00:00:00"/>
    <m/>
    <n v="54516136"/>
    <s v="TELCONET - Quito"/>
    <m/>
  </r>
  <r>
    <s v="mega-nvela-i"/>
    <s v="Activo"/>
    <m/>
    <n v="1791287541001"/>
    <m/>
    <m/>
    <x v="0"/>
    <m/>
    <n v="12901703"/>
    <n v="13117224"/>
    <s v="Pago"/>
    <s v="001-007-0250163"/>
    <n v="200000"/>
    <s v="CHEQUE"/>
    <n v="8757"/>
    <m/>
    <s v="PAGO FACTURA  182941 EGRESO 28571"/>
    <s v="BANCO BOLIVARIANO"/>
    <s v="CORRIENTE"/>
    <s v="BANCO MACHALA Cta, Cte, 1070032305"/>
    <s v="Factura"/>
    <s v="002-011-000182941"/>
    <d v="2019-04-08T00:00:00"/>
    <s v="ANA CRISTINA LINCANGO TENORIO"/>
    <s v="Cerrado"/>
    <d v="2019-04-17T15:34:23"/>
    <m/>
    <d v="2019-04-29T00:00:00"/>
    <m/>
    <n v="54516136"/>
    <s v="TELCONET - Quito"/>
    <m/>
  </r>
  <r>
    <s v="mega-nvela-i"/>
    <s v="Activo"/>
    <m/>
    <n v="1791287541001"/>
    <m/>
    <m/>
    <x v="0"/>
    <m/>
    <n v="12901703"/>
    <n v="13117225"/>
    <s v="Pago"/>
    <s v="001-007-0250163"/>
    <n v="200000"/>
    <s v="CHEQUE"/>
    <n v="8758"/>
    <m/>
    <s v="PAGO FACTURA  182941 EGRESO 28572"/>
    <s v="BANCO BOLIVARIANO"/>
    <s v="CORRIENTE"/>
    <s v="BANCO MACHALA Cta, Cte, 1070032305"/>
    <s v="Factura"/>
    <s v="002-011-000182941"/>
    <d v="2019-04-08T00:00:00"/>
    <s v="ANA CRISTINA LINCANGO TENORIO"/>
    <s v="Cerrado"/>
    <d v="2019-04-17T15:34:23"/>
    <m/>
    <d v="2019-04-29T00:00:00"/>
    <m/>
    <n v="54516136"/>
    <s v="TELCONET - Quito"/>
    <m/>
  </r>
  <r>
    <s v="mega-nvela-i"/>
    <s v="Activo"/>
    <m/>
    <n v="1791287541001"/>
    <m/>
    <m/>
    <x v="0"/>
    <m/>
    <n v="12901676"/>
    <n v="13117173"/>
    <s v="Pago"/>
    <s v="001-007-0250162"/>
    <n v="13135.81"/>
    <s v="CHEQUE"/>
    <n v="6329"/>
    <m/>
    <s v="PAGO FACTURA  168154 EGRESO 28531"/>
    <s v="BANCO GUAYAQUIL"/>
    <s v="CORRIENTE"/>
    <s v="BANCO GUAYAQUIL Cta, Cte, 141145-4"/>
    <s v="Factura"/>
    <s v="002-011-000168154"/>
    <d v="2018-10-05T00:00:00"/>
    <s v="ANA CRISTINA LINCANGO TENORIO"/>
    <s v="Cerrado"/>
    <d v="2019-04-17T15:30:43"/>
    <m/>
    <d v="2019-04-25T00:00:00"/>
    <m/>
    <n v="349259"/>
    <s v="TELCONET - Quito"/>
    <m/>
  </r>
  <r>
    <s v="mega-nvela-i"/>
    <s v="Activo"/>
    <m/>
    <n v="1791287541001"/>
    <m/>
    <m/>
    <x v="0"/>
    <m/>
    <n v="12901494"/>
    <n v="13117007"/>
    <s v="Pago"/>
    <s v="001-007-0250155"/>
    <n v="5333.3"/>
    <s v="CHEQUE"/>
    <n v="978"/>
    <m/>
    <s v="PAGO FACTURA  182908 EGRESO 28589"/>
    <s v="BANCO DEL AUSTRO"/>
    <s v="CORRIENTE"/>
    <s v="BANCO DEL AUSTRO Cta, Cte, 409-01322-8"/>
    <s v="Factura"/>
    <s v="002-011-000182908"/>
    <d v="2019-04-04T00:00:00"/>
    <s v="ANA CRISTINA LINCANGO TENORIO"/>
    <s v="Cerrado"/>
    <d v="2019-04-17T14:51:41"/>
    <m/>
    <d v="2019-04-17T00:00:00"/>
    <m/>
    <n v="31542490"/>
    <s v="TELCONET - Quito"/>
    <m/>
  </r>
  <r>
    <s v="mega-nvela-i"/>
    <s v="Activo"/>
    <m/>
    <n v="1791287541001"/>
    <m/>
    <m/>
    <x v="0"/>
    <m/>
    <n v="12901494"/>
    <n v="13117006"/>
    <s v="Pago"/>
    <s v="001-007-0250155"/>
    <n v="4753.34"/>
    <s v="CHEQUE"/>
    <n v="978"/>
    <m/>
    <s v="PAGO FACTURA  182900 EGRESO 28589"/>
    <s v="BANCO DEL AUSTRO"/>
    <s v="CORRIENTE"/>
    <s v="BANCO DEL AUSTRO Cta, Cte, 409-01322-8"/>
    <s v="Factura"/>
    <s v="002-011-000182900"/>
    <d v="2019-04-03T00:00:00"/>
    <s v="ANA CRISTINA LINCANGO TENORIO"/>
    <s v="Cerrado"/>
    <d v="2019-04-17T14:51:40"/>
    <m/>
    <d v="2019-04-17T00:00:00"/>
    <m/>
    <n v="31542490"/>
    <s v="TELCONET - Quito"/>
    <m/>
  </r>
  <r>
    <s v="mega-nvela-i"/>
    <s v="Activo"/>
    <m/>
    <n v="1791287541001"/>
    <m/>
    <m/>
    <x v="0"/>
    <m/>
    <n v="12901494"/>
    <n v="13117005"/>
    <s v="Pago"/>
    <s v="001-007-0250155"/>
    <n v="1981.35"/>
    <s v="CHEQUE"/>
    <n v="978"/>
    <m/>
    <s v="PAGO FACTURA  182909 EGRESO 28589"/>
    <s v="BANCO DEL AUSTRO"/>
    <s v="CORRIENTE"/>
    <s v="BANCO DEL AUSTRO Cta, Cte, 409-01322-8"/>
    <s v="Factura"/>
    <s v="002-011-000182909"/>
    <d v="2019-04-04T00:00:00"/>
    <s v="ANA CRISTINA LINCANGO TENORIO"/>
    <s v="Cerrado"/>
    <d v="2019-04-17T14:51:40"/>
    <m/>
    <d v="2019-04-17T00:00:00"/>
    <m/>
    <n v="31542490"/>
    <s v="TELCONET - Quito"/>
    <m/>
  </r>
  <r>
    <s v="mega-nvela-i"/>
    <s v="Activo"/>
    <m/>
    <n v="1791287541001"/>
    <m/>
    <m/>
    <x v="0"/>
    <m/>
    <n v="12901494"/>
    <n v="13117004"/>
    <s v="Pago"/>
    <s v="001-007-0250155"/>
    <n v="812.8"/>
    <s v="CHEQUE"/>
    <n v="978"/>
    <m/>
    <s v="PAGO FACTURA  182901 EGRESO 28589"/>
    <s v="BANCO DEL AUSTRO"/>
    <s v="CORRIENTE"/>
    <s v="BANCO DEL AUSTRO Cta, Cte, 409-01322-8"/>
    <s v="Factura"/>
    <s v="002-011-000182901"/>
    <d v="2019-04-03T00:00:00"/>
    <s v="ANA CRISTINA LINCANGO TENORIO"/>
    <s v="Cerrado"/>
    <d v="2019-04-17T14:51:40"/>
    <m/>
    <d v="2019-04-17T00:00:00"/>
    <m/>
    <n v="31542490"/>
    <s v="TELCONET - Quito"/>
    <m/>
  </r>
  <r>
    <s v="mega-nvela-i"/>
    <s v="Activo"/>
    <m/>
    <n v="1791287541001"/>
    <m/>
    <m/>
    <x v="0"/>
    <m/>
    <n v="12901494"/>
    <n v="13117002"/>
    <s v="Pago"/>
    <s v="001-007-0250155"/>
    <n v="86951.82"/>
    <s v="CHEQUE"/>
    <n v="978"/>
    <m/>
    <s v="PAGO FACTURA  182941 EGRESO 28589"/>
    <s v="BANCO DEL AUSTRO"/>
    <s v="CORRIENTE"/>
    <s v="BANCO DEL AUSTRO Cta, Cte, 409-01322-8"/>
    <s v="Factura"/>
    <s v="002-011-000182941"/>
    <d v="2019-04-08T00:00:00"/>
    <s v="ANA CRISTINA LINCANGO TENORIO"/>
    <s v="Cerrado"/>
    <d v="2019-04-17T14:51:39"/>
    <m/>
    <d v="2019-04-17T00:00:00"/>
    <m/>
    <n v="31542490"/>
    <s v="TELCONET - Quito"/>
    <m/>
  </r>
  <r>
    <s v="mega-nvela-i"/>
    <s v="Activo"/>
    <m/>
    <n v="1791287541001"/>
    <m/>
    <m/>
    <x v="0"/>
    <m/>
    <n v="12901494"/>
    <n v="13117001"/>
    <s v="Pago"/>
    <s v="001-007-0250155"/>
    <n v="200000"/>
    <s v="CHEQUE"/>
    <n v="975"/>
    <m/>
    <s v="PAGO FGACTURA- 182941EGRESO 28587"/>
    <s v="BANCO DEL AUSTRO"/>
    <s v="CORRIENTE"/>
    <s v="BANCO DEL AUSTRO Cta, Cte, 409-01322-8"/>
    <s v="Factura"/>
    <s v="002-011-000182941"/>
    <d v="2019-04-08T00:00:00"/>
    <s v="ANA CRISTINA LINCANGO TENORIO"/>
    <s v="Cerrado"/>
    <d v="2019-04-17T14:51:39"/>
    <m/>
    <d v="2019-04-17T00:00:00"/>
    <m/>
    <n v="31542490"/>
    <s v="TELCONET - Quito"/>
    <m/>
  </r>
  <r>
    <s v="mega-nvela-i"/>
    <s v="Activo"/>
    <m/>
    <n v="1791287541001"/>
    <m/>
    <m/>
    <x v="0"/>
    <m/>
    <n v="12901494"/>
    <n v="13117000"/>
    <s v="Pago"/>
    <s v="001-007-0250155"/>
    <n v="200000"/>
    <s v="CHEQUE"/>
    <n v="976"/>
    <m/>
    <s v="PAGO FACTURA  182941 EGRESO 28586"/>
    <s v="BANCO DEL AUSTRO"/>
    <s v="CORRIENTE"/>
    <s v="BANCO DEL AUSTRO Cta, Cte, 409-01322-8"/>
    <s v="Factura"/>
    <s v="002-011-000182941"/>
    <d v="2019-04-08T00:00:00"/>
    <s v="ANA CRISTINA LINCANGO TENORIO"/>
    <s v="Cerrado"/>
    <d v="2019-04-17T14:51:39"/>
    <m/>
    <d v="2019-04-17T00:00:00"/>
    <m/>
    <n v="31542490"/>
    <s v="TELCONET - Quito"/>
    <m/>
  </r>
  <r>
    <s v="mega-nvela-i"/>
    <s v="Activo"/>
    <m/>
    <n v="1791287541001"/>
    <m/>
    <m/>
    <x v="0"/>
    <m/>
    <n v="12901494"/>
    <n v="13117003"/>
    <s v="Pago"/>
    <s v="001-007-0250155"/>
    <n v="5050.74"/>
    <s v="CHEQUE"/>
    <n v="978"/>
    <m/>
    <s v="PAGO FACTURA  182942 EGRESO 28589"/>
    <s v="BANCO DEL AUSTRO"/>
    <s v="CORRIENTE"/>
    <s v="BANCO DEL AUSTRO Cta, Cte, 409-01322-8"/>
    <s v="Factura"/>
    <s v="002-011-000182942"/>
    <d v="2019-04-08T00:00:00"/>
    <s v="ANA CRISTINA LINCANGO TENORIO"/>
    <s v="Cerrado"/>
    <d v="2019-04-17T14:51:39"/>
    <m/>
    <d v="2019-04-17T00:00:00"/>
    <m/>
    <n v="31542490"/>
    <s v="TELCONET - Quito"/>
    <m/>
  </r>
  <r>
    <s v="mega-nvela-i"/>
    <s v="Activo"/>
    <m/>
    <n v="1791287541001"/>
    <m/>
    <m/>
    <x v="0"/>
    <m/>
    <n v="12901443"/>
    <n v="13116971"/>
    <s v="Pago"/>
    <s v="001-007-0250154"/>
    <n v="200000"/>
    <s v="CHEQUE"/>
    <n v="977"/>
    <m/>
    <s v="PAGO FACTURA  182941 EGRESO 28588"/>
    <s v="BANCO DEL AUSTRO"/>
    <s v="CORRIENTE"/>
    <s v="BANCO AMAZONAS Cta, Aho, 4502316902"/>
    <s v="Factura"/>
    <s v="002-011-000182941"/>
    <d v="2019-04-08T00:00:00"/>
    <s v="ANA CRISTINA LINCANGO TENORIO"/>
    <s v="Cerrado"/>
    <d v="2019-04-17T14:46:17"/>
    <m/>
    <d v="2019-04-17T00:00:00"/>
    <m/>
    <n v="390008973"/>
    <s v="TELCONET - Quito"/>
    <m/>
  </r>
  <r>
    <s v="mega-nvela-i"/>
    <s v="Activo"/>
    <m/>
    <n v="1791287541001"/>
    <m/>
    <m/>
    <x v="0"/>
    <m/>
    <n v="12901493"/>
    <n v="13116999"/>
    <s v="Pago"/>
    <s v="001-007-0250153"/>
    <n v="200000"/>
    <s v="CHEQUE"/>
    <n v="1458"/>
    <m/>
    <s v="PAGO FACTURA  182941 EGRESO 28582"/>
    <s v="BANCO INTERNACIONAL"/>
    <s v="CORRIENTE"/>
    <s v="BANCO MACHALA Cta, Cte, 1070032305"/>
    <s v="Factura"/>
    <s v="002-011-000182941"/>
    <d v="2019-04-08T00:00:00"/>
    <s v="ANA CRISTINA LINCANGO TENORIO"/>
    <s v="Cerrado"/>
    <d v="2019-04-17T14:45:20"/>
    <m/>
    <d v="2019-04-17T00:00:00"/>
    <m/>
    <n v="54516043"/>
    <s v="TELCONET - Quito"/>
    <m/>
  </r>
  <r>
    <s v="mega-nvela-i"/>
    <s v="Activo"/>
    <m/>
    <n v="1791287541001"/>
    <m/>
    <m/>
    <x v="0"/>
    <m/>
    <n v="12901441"/>
    <n v="13116969"/>
    <s v="Pago"/>
    <s v="001-007-0250152"/>
    <n v="200000"/>
    <s v="CHEQUE"/>
    <n v="1457"/>
    <m/>
    <s v="PAGO FACTURA  182941V EGRESO 28581"/>
    <s v="BANCO INTERNACIONAL"/>
    <s v="CORRIENTE"/>
    <s v="BANCO MACHALA Cta, Cte, 1070032305"/>
    <s v="Factura"/>
    <s v="002-011-000182941"/>
    <d v="2019-04-08T00:00:00"/>
    <s v="ANA CRISTINA LINCANGO TENORIO"/>
    <s v="Cerrado"/>
    <d v="2019-04-17T14:44:38"/>
    <m/>
    <d v="2019-04-17T00:00:00"/>
    <m/>
    <n v="54516044"/>
    <s v="TELCONET - Quito"/>
    <m/>
  </r>
  <r>
    <s v="mega-nvela-i"/>
    <s v="Activo"/>
    <m/>
    <n v="1791287541001"/>
    <m/>
    <m/>
    <x v="0"/>
    <m/>
    <n v="12901441"/>
    <n v="13116968"/>
    <s v="Pago"/>
    <s v="001-007-0250152"/>
    <n v="200000"/>
    <s v="CHEQUE"/>
    <n v="1455"/>
    <m/>
    <s v="PAGO FACTURA  182941 EGRESO 28580"/>
    <s v="BANCO INTERNACIONAL"/>
    <s v="CORRIENTE"/>
    <s v="BANCO MACHALA Cta, Cte, 1070032305"/>
    <s v="Factura"/>
    <s v="002-011-000182941"/>
    <d v="2019-04-08T00:00:00"/>
    <s v="ANA CRISTINA LINCANGO TENORIO"/>
    <s v="Cerrado"/>
    <d v="2019-04-17T14:44:38"/>
    <m/>
    <d v="2019-04-17T00:00:00"/>
    <m/>
    <n v="54516044"/>
    <s v="TELCONET - Quito"/>
    <m/>
  </r>
  <r>
    <s v="mega-nvela-i"/>
    <s v="Activo"/>
    <m/>
    <n v="1791287541001"/>
    <m/>
    <m/>
    <x v="0"/>
    <m/>
    <n v="12901441"/>
    <n v="13116967"/>
    <s v="Pago"/>
    <s v="001-007-0250152"/>
    <n v="200000"/>
    <s v="CHEQUE"/>
    <n v="1455"/>
    <m/>
    <s v="PAGO FACTURA  182941 EGRESO 28579"/>
    <s v="BANCO INTERNACIONAL"/>
    <s v="CORRIENTE"/>
    <s v="BANCO MACHALA Cta, Cte, 1070032305"/>
    <s v="Factura"/>
    <s v="002-011-000182941"/>
    <d v="2019-04-08T00:00:00"/>
    <s v="ANA CRISTINA LINCANGO TENORIO"/>
    <s v="Cerrado"/>
    <d v="2019-04-17T14:44:38"/>
    <m/>
    <d v="2019-04-17T00:00:00"/>
    <m/>
    <n v="54516044"/>
    <s v="TELCONET - Quito"/>
    <m/>
  </r>
  <r>
    <s v="mega-nvela-i"/>
    <s v="Activo"/>
    <m/>
    <n v="1791287541001"/>
    <m/>
    <m/>
    <x v="0"/>
    <m/>
    <n v="12901441"/>
    <n v="13116966"/>
    <s v="Pago"/>
    <s v="001-007-0250152"/>
    <n v="200000"/>
    <s v="CHEQUE"/>
    <n v="1454"/>
    <m/>
    <s v="PAGO FACTURA  182941 EGRESO 28578"/>
    <s v="BANCO INTERNACIONAL"/>
    <s v="CORRIENTE"/>
    <s v="BANCO MACHALA Cta, Cte, 1070032305"/>
    <s v="Factura"/>
    <s v="002-011-000182941"/>
    <d v="2019-04-08T00:00:00"/>
    <s v="ANA CRISTINA LINCANGO TENORIO"/>
    <s v="Cerrado"/>
    <d v="2019-04-17T14:44:38"/>
    <m/>
    <d v="2019-04-17T00:00:00"/>
    <m/>
    <n v="54516044"/>
    <s v="TELCONET - Quito"/>
    <m/>
  </r>
  <r>
    <s v="mega-nvela-i"/>
    <s v="Activo"/>
    <m/>
    <n v="1791287541001"/>
    <m/>
    <m/>
    <x v="0"/>
    <m/>
    <n v="12901441"/>
    <n v="13116965"/>
    <s v="Pago"/>
    <s v="001-007-0250152"/>
    <n v="200000"/>
    <s v="CHEQUE"/>
    <n v="974"/>
    <m/>
    <s v="PAGO FACTURA  182941 EGRESO 28585"/>
    <s v="BANCO DEL AUSTRO"/>
    <s v="CORRIENTE"/>
    <s v="BANCO MACHALA Cta, Cte, 1070032305"/>
    <s v="Factura"/>
    <s v="002-011-000182941"/>
    <d v="2019-04-08T00:00:00"/>
    <s v="ANA CRISTINA LINCANGO TENORIO"/>
    <s v="Cerrado"/>
    <d v="2019-04-17T14:44:38"/>
    <m/>
    <d v="2019-04-17T00:00:00"/>
    <m/>
    <n v="54516044"/>
    <s v="TELCONET - Quito"/>
    <m/>
  </r>
  <r>
    <s v="mega-nvela-i"/>
    <s v="Activo"/>
    <m/>
    <n v="1791287541001"/>
    <m/>
    <m/>
    <x v="0"/>
    <m/>
    <n v="12901441"/>
    <n v="13116963"/>
    <s v="Pago"/>
    <s v="001-007-0250152"/>
    <n v="200000"/>
    <s v="CHEQUE"/>
    <n v="972"/>
    <m/>
    <s v="PAGO FACTURA  182941 EGRESO 28583"/>
    <s v="BANCO DEL AUSTRO"/>
    <s v="CORRIENTE"/>
    <s v="BANCO MACHALA Cta, Cte, 1070032305"/>
    <s v="Factura"/>
    <s v="002-011-000182941"/>
    <d v="2019-04-08T00:00:00"/>
    <s v="ANA CRISTINA LINCANGO TENORIO"/>
    <s v="Cerrado"/>
    <d v="2019-04-17T14:44:38"/>
    <m/>
    <d v="2019-04-17T00:00:00"/>
    <m/>
    <n v="54516044"/>
    <s v="TELCONET - Quito"/>
    <m/>
  </r>
  <r>
    <s v="mega-nvela-i"/>
    <s v="Activo"/>
    <m/>
    <n v="1791287541001"/>
    <m/>
    <m/>
    <x v="0"/>
    <m/>
    <n v="12901441"/>
    <n v="13116964"/>
    <s v="Pago"/>
    <s v="001-007-0250152"/>
    <n v="200000"/>
    <s v="CHEQUE"/>
    <n v="973"/>
    <m/>
    <s v="PAGO FACTURA  182941 EGRESO 28584"/>
    <s v="BANCO DEL AUSTRO"/>
    <s v="CORRIENTE"/>
    <s v="BANCO MACHALA Cta, Cte, 1070032305"/>
    <s v="Factura"/>
    <s v="002-011-000182941"/>
    <d v="2019-04-08T00:00:00"/>
    <s v="ANA CRISTINA LINCANGO TENORIO"/>
    <s v="Cerrado"/>
    <d v="2019-04-17T14:44:38"/>
    <m/>
    <d v="2019-04-17T00:00:00"/>
    <m/>
    <n v="54516044"/>
    <s v="TELCONET - Quito"/>
    <m/>
  </r>
  <r>
    <s v="mega-nvela-i"/>
    <s v="Activo"/>
    <m/>
    <n v="1791287541001"/>
    <m/>
    <m/>
    <x v="0"/>
    <m/>
    <n v="12901436"/>
    <n v="13116958"/>
    <s v="Pago"/>
    <s v="001-007-0250151"/>
    <n v="200000"/>
    <s v="CHEQUE"/>
    <n v="12667"/>
    <m/>
    <s v="PAGO FACTURA  182941 EGRESO 28564"/>
    <s v="BANCO DEL PACIFICO"/>
    <s v="CORRIENTE"/>
    <s v="BANCO DEL PACIFICO Cta, Cte, 327316-4"/>
    <s v="Factura"/>
    <s v="002-011-000182941"/>
    <d v="2019-04-08T00:00:00"/>
    <s v="ANA CRISTINA LINCANGO TENORIO"/>
    <s v="Cerrado"/>
    <d v="2019-04-17T14:36:51"/>
    <m/>
    <d v="2019-04-17T00:00:00"/>
    <m/>
    <n v="8025020"/>
    <s v="TELCONET - Quito"/>
    <m/>
  </r>
  <r>
    <s v="mega-nvela-i"/>
    <s v="Activo"/>
    <m/>
    <n v="1791287541001"/>
    <m/>
    <m/>
    <x v="0"/>
    <m/>
    <n v="12901436"/>
    <n v="13116897"/>
    <s v="Pago"/>
    <s v="001-007-0250151"/>
    <n v="200000"/>
    <s v="CHEQUE"/>
    <n v="12666"/>
    <m/>
    <s v="PAGO FACTURA  182941 EGRESO 28563"/>
    <s v="BANCO DEL PACIFICO"/>
    <s v="CORRIENTE"/>
    <s v="BANCO DEL PACIFICO Cta, Cte, 327316-4"/>
    <s v="Factura"/>
    <s v="002-011-000182941"/>
    <d v="2019-04-08T00:00:00"/>
    <s v="ANA CRISTINA LINCANGO TENORIO"/>
    <s v="Cerrado"/>
    <d v="2019-04-17T14:36:50"/>
    <m/>
    <d v="2019-04-17T00:00:00"/>
    <m/>
    <n v="8025020"/>
    <s v="TELCONET - Quito"/>
    <m/>
  </r>
  <r>
    <s v="mega-nvela-i"/>
    <s v="Activo"/>
    <m/>
    <n v="1791287541001"/>
    <m/>
    <m/>
    <x v="0"/>
    <m/>
    <n v="12872560"/>
    <n v="13088001"/>
    <s v="Pago"/>
    <s v="001-007-0250035"/>
    <n v="93.88"/>
    <s v="RETENCION FUENTE 2%"/>
    <n v="1011000012969"/>
    <m/>
    <s v="RF 182942"/>
    <m/>
    <m/>
    <m/>
    <s v="Factura"/>
    <s v="002-011-000182942"/>
    <d v="2019-04-08T00:00:00"/>
    <s v="ANA CRISTINA LINCANGO TENORIO"/>
    <s v="Cerrado"/>
    <d v="2019-04-16T17:45:00"/>
    <d v="2019-04-16T00:00:00"/>
    <m/>
    <m/>
    <n v="1011000012969"/>
    <s v="TELCONET - Quito"/>
    <m/>
  </r>
  <r>
    <s v="mega-nvela-i"/>
    <s v="Activo"/>
    <m/>
    <n v="1791287541001"/>
    <m/>
    <m/>
    <x v="0"/>
    <m/>
    <n v="12872560"/>
    <n v="13088002"/>
    <s v="Pago"/>
    <s v="001-007-0250035"/>
    <n v="112.66"/>
    <s v="RETENCION IVA 20%"/>
    <n v="1011000012969"/>
    <m/>
    <s v="IVA 182942"/>
    <m/>
    <m/>
    <m/>
    <s v="Factura"/>
    <s v="002-011-000182942"/>
    <d v="2019-04-08T00:00:00"/>
    <s v="ANA CRISTINA LINCANGO TENORIO"/>
    <s v="Cerrado"/>
    <d v="2019-04-16T17:45:00"/>
    <d v="2019-04-16T00:00:00"/>
    <m/>
    <m/>
    <n v="1011000012969"/>
    <s v="TELCONET - Quito"/>
    <m/>
  </r>
  <r>
    <s v="mega-nvela-i"/>
    <s v="Activo"/>
    <m/>
    <n v="1791287541001"/>
    <m/>
    <m/>
    <x v="0"/>
    <m/>
    <n v="12872558"/>
    <n v="13087998"/>
    <s v="Pago"/>
    <s v="001-007-0250032"/>
    <n v="98270.48"/>
    <s v="RETENCION FUENTE 2%"/>
    <n v="1011000012970"/>
    <m/>
    <s v="RF 182941"/>
    <m/>
    <m/>
    <m/>
    <s v="Factura"/>
    <s v="002-011-000182941"/>
    <d v="2019-04-08T00:00:00"/>
    <s v="ANA CRISTINA LINCANGO TENORIO"/>
    <s v="Cerrado"/>
    <d v="2019-04-16T17:43:57"/>
    <d v="2019-04-16T00:00:00"/>
    <m/>
    <m/>
    <n v="1011000012970"/>
    <s v="TELCONET - Quito"/>
    <m/>
  </r>
  <r>
    <s v="mega-nvela-i"/>
    <s v="Activo"/>
    <m/>
    <n v="1791287541001"/>
    <m/>
    <m/>
    <x v="0"/>
    <m/>
    <n v="12872558"/>
    <n v="13087999"/>
    <s v="Pago"/>
    <s v="001-007-0250032"/>
    <n v="117924.58"/>
    <s v="RETENCION IVA 20%"/>
    <n v="1011000012970"/>
    <m/>
    <s v="IVA 182941"/>
    <m/>
    <m/>
    <m/>
    <s v="Factura"/>
    <s v="002-011-000182941"/>
    <d v="2019-04-08T00:00:00"/>
    <s v="ANA CRISTINA LINCANGO TENORIO"/>
    <s v="Cerrado"/>
    <d v="2019-04-16T17:43:57"/>
    <d v="2019-04-16T00:00:00"/>
    <m/>
    <m/>
    <n v="1011000012970"/>
    <s v="TELCONET - Quito"/>
    <m/>
  </r>
  <r>
    <s v="mega-nvela-i"/>
    <s v="Activo"/>
    <m/>
    <n v="1791287541001"/>
    <m/>
    <m/>
    <x v="0"/>
    <m/>
    <n v="12836222"/>
    <n v="13051219"/>
    <s v="Pago"/>
    <s v="001-007-0249515"/>
    <n v="106.02"/>
    <s v="RETENCION IVA 20%"/>
    <n v="1011000012943"/>
    <m/>
    <s v="IVA 182900"/>
    <m/>
    <m/>
    <m/>
    <s v="Factura"/>
    <s v="002-011-000182900"/>
    <d v="2019-04-03T00:00:00"/>
    <s v="ANA CRISTINA LINCANGO TENORIO"/>
    <s v="Cerrado"/>
    <d v="2019-04-12T16:53:15"/>
    <d v="2019-04-11T00:00:00"/>
    <m/>
    <m/>
    <n v="1011000012943"/>
    <s v="TELCONET - Quito"/>
    <m/>
  </r>
  <r>
    <s v="mega-nvela-i"/>
    <s v="Activo"/>
    <m/>
    <n v="1791287541001"/>
    <m/>
    <m/>
    <x v="0"/>
    <m/>
    <n v="12836222"/>
    <n v="13051218"/>
    <s v="Pago"/>
    <s v="001-007-0249515"/>
    <n v="88.35"/>
    <s v="RETENCION FUENTE 2%"/>
    <n v="1011000012943"/>
    <m/>
    <s v="RF 182900"/>
    <m/>
    <m/>
    <m/>
    <s v="Factura"/>
    <s v="002-011-000182900"/>
    <d v="2019-04-03T00:00:00"/>
    <s v="ANA CRISTINA LINCANGO TENORIO"/>
    <s v="Cerrado"/>
    <d v="2019-04-12T16:53:15"/>
    <d v="2019-04-11T00:00:00"/>
    <m/>
    <m/>
    <n v="1011000012943"/>
    <s v="TELCONET - Quito"/>
    <m/>
  </r>
  <r>
    <s v="mega-nvela-i"/>
    <s v="Activo"/>
    <m/>
    <n v="1791287541001"/>
    <m/>
    <m/>
    <x v="0"/>
    <m/>
    <n v="12836279"/>
    <n v="13051205"/>
    <s v="Pago"/>
    <s v="001-007-0249513"/>
    <n v="118.96"/>
    <s v="RETENCION IVA 20%"/>
    <n v="1011000012938"/>
    <m/>
    <s v="IVA 182908"/>
    <m/>
    <m/>
    <m/>
    <s v="Factura"/>
    <s v="002-011-000182908"/>
    <d v="2019-04-04T00:00:00"/>
    <s v="ANA CRISTINA LINCANGO TENORIO"/>
    <s v="Cerrado"/>
    <d v="2019-04-12T16:51:40"/>
    <d v="2019-04-11T00:00:00"/>
    <m/>
    <m/>
    <n v="1011000012938"/>
    <s v="TELCONET - Quito"/>
    <m/>
  </r>
  <r>
    <s v="mega-nvela-i"/>
    <s v="Activo"/>
    <m/>
    <n v="1791287541001"/>
    <m/>
    <m/>
    <x v="0"/>
    <m/>
    <n v="12836279"/>
    <n v="13051204"/>
    <s v="Pago"/>
    <s v="001-007-0249513"/>
    <n v="99.13"/>
    <s v="RETENCION FUENTE 2%"/>
    <n v="1011000012938"/>
    <m/>
    <s v="RF 182908"/>
    <m/>
    <m/>
    <m/>
    <s v="Factura"/>
    <s v="002-011-000182908"/>
    <d v="2019-04-04T00:00:00"/>
    <s v="ANA CRISTINA LINCANGO TENORIO"/>
    <s v="Cerrado"/>
    <d v="2019-04-12T16:51:40"/>
    <d v="2019-04-11T00:00:00"/>
    <m/>
    <m/>
    <n v="1011000012938"/>
    <s v="TELCONET - Quito"/>
    <m/>
  </r>
  <r>
    <s v="mega-nvela-i"/>
    <s v="Activo"/>
    <m/>
    <n v="1791287541001"/>
    <m/>
    <m/>
    <x v="0"/>
    <m/>
    <n v="12836217"/>
    <n v="13051152"/>
    <s v="Pago"/>
    <s v="001-007-0249512"/>
    <n v="19.2"/>
    <s v="RETENCION IVA 20%"/>
    <n v="1011000012936"/>
    <m/>
    <s v="IVA 182901"/>
    <m/>
    <m/>
    <m/>
    <s v="Factura"/>
    <s v="002-011-000182901"/>
    <d v="2019-04-03T00:00:00"/>
    <s v="ANA CRISTINA LINCANGO TENORIO"/>
    <s v="Cerrado"/>
    <d v="2019-04-12T16:50:32"/>
    <d v="2019-04-11T00:00:00"/>
    <m/>
    <m/>
    <n v="1011000012936"/>
    <s v="TELCONET - Quito"/>
    <m/>
  </r>
  <r>
    <s v="mega-nvela-i"/>
    <s v="Activo"/>
    <m/>
    <n v="1791287541001"/>
    <m/>
    <m/>
    <x v="0"/>
    <m/>
    <n v="12836217"/>
    <n v="13051151"/>
    <s v="Pago"/>
    <s v="001-007-0249512"/>
    <n v="64"/>
    <s v="RETENCION FUENTE 8%"/>
    <n v="1011000012936"/>
    <m/>
    <s v="RF 182901"/>
    <m/>
    <m/>
    <m/>
    <s v="Factura"/>
    <s v="002-011-000182901"/>
    <d v="2019-04-03T00:00:00"/>
    <s v="ANA CRISTINA LINCANGO TENORIO"/>
    <s v="Cerrado"/>
    <d v="2019-04-12T16:50:32"/>
    <d v="2019-04-11T00:00:00"/>
    <m/>
    <m/>
    <n v="1011000012936"/>
    <s v="TELCONET - Quito"/>
    <m/>
  </r>
  <r>
    <s v="mega-nvela-i"/>
    <s v="Activo"/>
    <m/>
    <n v="1791287541001"/>
    <m/>
    <m/>
    <x v="0"/>
    <m/>
    <n v="12836213"/>
    <n v="13051145"/>
    <s v="Pago"/>
    <s v="001-007-0249509"/>
    <n v="36.83"/>
    <s v="RETENCION FUENTE 2%"/>
    <n v="1011000012937"/>
    <m/>
    <s v="RF 182909"/>
    <m/>
    <m/>
    <m/>
    <s v="Factura"/>
    <s v="002-011-000182909"/>
    <d v="2019-04-04T00:00:00"/>
    <s v="ANA CRISTINA LINCANGO TENORIO"/>
    <s v="Cerrado"/>
    <d v="2019-04-12T16:49:07"/>
    <d v="2019-04-11T00:00:00"/>
    <m/>
    <m/>
    <n v="1011000012937"/>
    <s v="TELCONET - Quito"/>
    <m/>
  </r>
  <r>
    <s v="mega-nvela-i"/>
    <s v="Activo"/>
    <m/>
    <n v="1791287541001"/>
    <m/>
    <m/>
    <x v="0"/>
    <m/>
    <n v="12836213"/>
    <n v="13051146"/>
    <s v="Pago"/>
    <s v="001-007-0249509"/>
    <n v="44.19"/>
    <s v="RETENCION IVA 20%"/>
    <n v="1011000012937"/>
    <m/>
    <s v="IVA 182909"/>
    <m/>
    <m/>
    <m/>
    <s v="Factura"/>
    <s v="002-011-000182909"/>
    <d v="2019-04-04T00:00:00"/>
    <s v="ANA CRISTINA LINCANGO TENORIO"/>
    <s v="Cerrado"/>
    <d v="2019-04-12T16:49:07"/>
    <d v="2019-04-11T00:00:00"/>
    <m/>
    <m/>
    <n v="1011000012937"/>
    <s v="TELCONET - Quito"/>
    <m/>
  </r>
  <r>
    <s v="megadatos"/>
    <s v="Activo"/>
    <m/>
    <n v="1791287541001"/>
    <m/>
    <m/>
    <x v="0"/>
    <m/>
    <n v="12810660"/>
    <n v="13025019"/>
    <s v="Pago"/>
    <s v="001-007-0248960"/>
    <n v="17.64"/>
    <s v="RETENCION IVA 20%"/>
    <n v="1011000012704"/>
    <m/>
    <s v="Rte  factura No  180671"/>
    <m/>
    <m/>
    <m/>
    <s v="Factura"/>
    <s v="002-011-000180671"/>
    <d v="2019-03-14T00:00:00"/>
    <s v="MARIA FERNANDA VILLARREAL GABELA"/>
    <s v="Cerrado"/>
    <d v="2019-04-09T15:58:30"/>
    <d v="2019-03-19T00:00:00"/>
    <m/>
    <m/>
    <n v="1011000012704"/>
    <s v="TELCONET - Quito"/>
    <m/>
  </r>
  <r>
    <s v="megadatos"/>
    <s v="Activo"/>
    <m/>
    <n v="1791287541001"/>
    <m/>
    <m/>
    <x v="0"/>
    <m/>
    <n v="12810660"/>
    <n v="13025020"/>
    <s v="Pago"/>
    <s v="001-007-0248960"/>
    <n v="58.8"/>
    <s v="RETENCION FUENTE 8%"/>
    <n v="1011000012704"/>
    <m/>
    <s v="Rte  factura No  180671"/>
    <m/>
    <m/>
    <m/>
    <s v="Factura"/>
    <s v="002-011-000180671"/>
    <d v="2019-03-14T00:00:00"/>
    <s v="MARIA FERNANDA VILLARREAL GABELA"/>
    <s v="Cerrado"/>
    <d v="2019-04-09T15:58:30"/>
    <d v="2019-03-19T00:00:00"/>
    <m/>
    <m/>
    <n v="1011000012704"/>
    <s v="TELCONET - Quito"/>
    <m/>
  </r>
  <r>
    <s v="megadatos"/>
    <s v="Activo"/>
    <m/>
    <n v="1791287541001"/>
    <m/>
    <m/>
    <x v="0"/>
    <m/>
    <n v="12810689"/>
    <n v="13024998"/>
    <s v="Pago"/>
    <s v="001-007-0248959"/>
    <n v="93.24"/>
    <s v="RETENCION IVA 20%"/>
    <n v="1011000012703"/>
    <m/>
    <s v="Rte  factura No  180670"/>
    <m/>
    <m/>
    <m/>
    <s v="Factura"/>
    <s v="002-011-000180670"/>
    <d v="2019-03-14T00:00:00"/>
    <s v="MARIA FERNANDA VILLARREAL GABELA"/>
    <s v="Cerrado"/>
    <d v="2019-04-09T15:54:13"/>
    <d v="2019-03-19T00:00:00"/>
    <m/>
    <m/>
    <n v="1011000012703"/>
    <s v="TELCONET - Quito"/>
    <m/>
  </r>
  <r>
    <s v="megadatos"/>
    <s v="Activo"/>
    <m/>
    <n v="1791287541001"/>
    <m/>
    <m/>
    <x v="0"/>
    <m/>
    <n v="12810689"/>
    <n v="13024999"/>
    <s v="Pago"/>
    <s v="001-007-0248959"/>
    <n v="310.8"/>
    <s v="RETENCION FUENTE 8%"/>
    <n v="1011000012703"/>
    <m/>
    <s v="Rte  factura No  180670"/>
    <m/>
    <m/>
    <m/>
    <s v="Factura"/>
    <s v="002-011-000180670"/>
    <d v="2019-03-14T00:00:00"/>
    <s v="MARIA FERNANDA VILLARREAL GABELA"/>
    <s v="Cerrado"/>
    <d v="2019-04-09T15:54:13"/>
    <d v="2019-03-19T00:00:00"/>
    <m/>
    <m/>
    <n v="1011000012703"/>
    <s v="TELCONET - Quito"/>
    <m/>
  </r>
  <r>
    <s v="megadatos"/>
    <s v="Activo"/>
    <m/>
    <n v="1791287541001"/>
    <m/>
    <m/>
    <x v="0"/>
    <m/>
    <n v="12710134"/>
    <n v="12923634"/>
    <s v="Pago"/>
    <s v="001-007-0248480"/>
    <n v="746.76"/>
    <s v="CHEQUE"/>
    <n v="23626"/>
    <m/>
    <s v="PAGO FACTURA  180671"/>
    <s v="BANCO PRODUBANCO-PROMERICA"/>
    <s v="CORRIENTE"/>
    <s v="BANCO GUAYAQUIL Cta, Cte, 141145-4"/>
    <s v="Factura"/>
    <s v="002-011-000180671"/>
    <d v="2019-03-14T00:00:00"/>
    <s v="ANA CRISTINA LINCANGO TENORIO"/>
    <s v="Cerrado"/>
    <d v="2019-04-03T17:16:20"/>
    <m/>
    <d v="2019-04-04T00:00:00"/>
    <m/>
    <n v="588119"/>
    <s v="TELCONET - Quito"/>
    <m/>
  </r>
  <r>
    <s v="megadatos"/>
    <s v="Activo"/>
    <m/>
    <n v="1791287541001"/>
    <m/>
    <m/>
    <x v="0"/>
    <m/>
    <n v="12710134"/>
    <n v="12923633"/>
    <s v="Pago"/>
    <s v="001-007-0248480"/>
    <n v="3947.16"/>
    <s v="CHEQUE"/>
    <n v="23626"/>
    <m/>
    <s v="PAGO FACTURA  180670 EGRESO"/>
    <s v="BANCO PRODUBANCO-PROMERICA"/>
    <s v="CORRIENTE"/>
    <s v="BANCO GUAYAQUIL Cta, Cte, 141145-4"/>
    <s v="Factura"/>
    <s v="002-011-000180670"/>
    <d v="2019-03-14T00:00:00"/>
    <s v="ANA CRISTINA LINCANGO TENORIO"/>
    <s v="Cerrado"/>
    <d v="2019-04-03T17:16:20"/>
    <m/>
    <d v="2019-04-04T00:00:00"/>
    <m/>
    <n v="588119"/>
    <s v="TELCONET - Quito"/>
    <m/>
  </r>
  <r>
    <s v="mega-nvela-i"/>
    <s v="Activo"/>
    <m/>
    <n v="1791287541001"/>
    <m/>
    <m/>
    <x v="0"/>
    <m/>
    <n v="12574712"/>
    <n v="12786256"/>
    <s v="Pago"/>
    <s v="001-007-0247035"/>
    <n v="379.5"/>
    <s v="RETENCION FUENTE 2%"/>
    <n v="1011000012638"/>
    <m/>
    <s v="RF 180654"/>
    <m/>
    <m/>
    <m/>
    <s v="Factura"/>
    <s v="002-011-000180654"/>
    <d v="2019-03-13T00:00:00"/>
    <s v="ANA CRISTINA LINCANGO TENORIO"/>
    <s v="Cerrado"/>
    <d v="2019-03-19T15:03:20"/>
    <d v="2019-03-14T00:00:00"/>
    <m/>
    <m/>
    <n v="1011000012638"/>
    <s v="TELCONET - Quito"/>
    <m/>
  </r>
  <r>
    <s v="mega-nvela-i"/>
    <s v="Activo"/>
    <m/>
    <n v="1791287541001"/>
    <m/>
    <m/>
    <x v="0"/>
    <m/>
    <n v="12574712"/>
    <n v="12786257"/>
    <s v="Pago"/>
    <s v="001-007-0247035"/>
    <n v="455.4"/>
    <s v="RETENCION IVA 20%"/>
    <n v="1011000012638"/>
    <m/>
    <s v="IVA 180654"/>
    <m/>
    <m/>
    <m/>
    <s v="Factura"/>
    <s v="002-011-000180654"/>
    <d v="2019-03-13T00:00:00"/>
    <s v="ANA CRISTINA LINCANGO TENORIO"/>
    <s v="Cerrado"/>
    <d v="2019-03-19T15:03:20"/>
    <d v="2019-03-14T00:00:00"/>
    <m/>
    <m/>
    <n v="1011000012638"/>
    <s v="TELCONET - Quito"/>
    <m/>
  </r>
  <r>
    <s v="mega-nvela-i"/>
    <s v="Activo"/>
    <m/>
    <n v="1791287541001"/>
    <m/>
    <m/>
    <x v="0"/>
    <m/>
    <n v="12571880"/>
    <n v="12783268"/>
    <s v="Pago"/>
    <s v="001-007-0246915"/>
    <n v="20417.099999999999"/>
    <s v="CHEQUE"/>
    <n v="965"/>
    <m/>
    <s v="PAGO FACTURA  180654 EGRESO 27515"/>
    <s v="BANCO DEL AUSTRO"/>
    <s v="CORRIENTE"/>
    <s v="BANCO DEL AUSTRO Cta, Cte, 409-01322-8"/>
    <s v="Factura"/>
    <s v="002-011-000180654"/>
    <d v="2019-03-13T00:00:00"/>
    <s v="ANA CRISTINA LINCANGO TENORIO"/>
    <s v="Cerrado"/>
    <d v="2019-03-18T18:14:01"/>
    <m/>
    <d v="2019-03-18T00:00:00"/>
    <m/>
    <n v="138950021"/>
    <s v="TELCONET - Quito"/>
    <m/>
  </r>
  <r>
    <s v="mega-nvela-i"/>
    <s v="Activo"/>
    <m/>
    <n v="1791287541001"/>
    <m/>
    <m/>
    <x v="0"/>
    <m/>
    <n v="12571880"/>
    <n v="12783269"/>
    <s v="Pago"/>
    <s v="001-007-0246915"/>
    <n v="42229.74"/>
    <s v="CHEQUE"/>
    <n v="965"/>
    <m/>
    <s v="PAGO FACTURA  180646 EGRESO 27515"/>
    <s v="BANCO DEL AUSTRO"/>
    <s v="CORRIENTE"/>
    <s v="BANCO DEL AUSTRO Cta, Cte, 409-01322-8"/>
    <s v="Factura"/>
    <s v="002-011-000180646"/>
    <d v="2019-03-13T00:00:00"/>
    <s v="ANA CRISTINA LINCANGO TENORIO"/>
    <s v="Cerrado"/>
    <d v="2019-03-18T18:14:01"/>
    <m/>
    <d v="2019-03-18T00:00:00"/>
    <m/>
    <n v="138950021"/>
    <s v="TELCONET - Quito"/>
    <m/>
  </r>
  <r>
    <s v="mega-nvela-i"/>
    <s v="Activo"/>
    <m/>
    <n v="1791287541001"/>
    <m/>
    <m/>
    <x v="0"/>
    <m/>
    <n v="12571880"/>
    <n v="12783267"/>
    <s v="Pago"/>
    <s v="001-007-0246915"/>
    <n v="137353.16"/>
    <s v="CHEQUE"/>
    <n v="965"/>
    <m/>
    <s v="PAGO FACTURA  180648 EGRESO 27515"/>
    <s v="BANCO DEL AUSTRO"/>
    <s v="CORRIENTE"/>
    <s v="BANCO DEL AUSTRO Cta, Cte, 409-01322-8"/>
    <s v="Factura"/>
    <s v="002-011-000180648"/>
    <d v="2019-03-13T00:00:00"/>
    <s v="ANA CRISTINA LINCANGO TENORIO"/>
    <s v="Cerrado"/>
    <d v="2019-03-18T18:14:00"/>
    <m/>
    <d v="2019-03-18T00:00:00"/>
    <m/>
    <n v="138950021"/>
    <s v="TELCONET - Quito"/>
    <m/>
  </r>
  <r>
    <s v="mega-nvela-i"/>
    <s v="Activo"/>
    <m/>
    <n v="1791287541001"/>
    <m/>
    <m/>
    <x v="0"/>
    <m/>
    <n v="12571876"/>
    <n v="12783263"/>
    <s v="Pago"/>
    <s v="001-007-0246914"/>
    <n v="108340.68"/>
    <s v="CHEQUE"/>
    <n v="966"/>
    <m/>
    <s v="PAGO FACTURA  180648 EGRESO 27516"/>
    <s v="BANCO DEL AUSTRO"/>
    <s v="CORRIENTE"/>
    <s v="BANCO DEL AUSTRO Cta, Cte, 409-01322-8"/>
    <s v="Factura"/>
    <s v="002-011-000180648"/>
    <d v="2019-03-13T00:00:00"/>
    <s v="ANA CRISTINA LINCANGO TENORIO"/>
    <s v="Cerrado"/>
    <d v="2019-03-18T18:12:23"/>
    <m/>
    <d v="2019-03-18T00:00:00"/>
    <m/>
    <n v="138950021"/>
    <s v="TELCONET - Quito"/>
    <m/>
  </r>
  <r>
    <s v="mega-nvela-i"/>
    <s v="Activo"/>
    <m/>
    <n v="1791287541001"/>
    <m/>
    <m/>
    <x v="0"/>
    <m/>
    <n v="12571876"/>
    <n v="12783261"/>
    <s v="Pago"/>
    <s v="001-007-0246914"/>
    <n v="16140"/>
    <s v="CHEQUE"/>
    <n v="966"/>
    <m/>
    <s v="PAGO FACTURA  180653 EGRESO 27516"/>
    <s v="BANCO DEL AUSTRO"/>
    <s v="CORRIENTE"/>
    <s v="BANCO DEL AUSTRO Cta, Cte, 409-01322-8"/>
    <s v="Factura"/>
    <s v="002-011-000180653"/>
    <d v="2019-03-13T00:00:00"/>
    <s v="ANA CRISTINA LINCANGO TENORIO"/>
    <s v="Cerrado"/>
    <d v="2019-03-18T18:12:22"/>
    <m/>
    <d v="2019-03-18T00:00:00"/>
    <m/>
    <n v="138950021"/>
    <s v="TELCONET - Quito"/>
    <m/>
  </r>
  <r>
    <s v="mega-nvela-i"/>
    <s v="Activo"/>
    <m/>
    <n v="1791287541001"/>
    <m/>
    <m/>
    <x v="0"/>
    <m/>
    <n v="12571876"/>
    <n v="12783262"/>
    <s v="Pago"/>
    <s v="001-007-0246914"/>
    <n v="75519.320000000007"/>
    <s v="CHEQUE"/>
    <n v="966"/>
    <m/>
    <s v="PAGO FACTURA  180656 EGRESO 27516"/>
    <s v="BANCO DEL AUSTRO"/>
    <s v="CORRIENTE"/>
    <s v="BANCO DEL AUSTRO Cta, Cte, 409-01322-8"/>
    <s v="Factura"/>
    <s v="002-011-000180656"/>
    <d v="2019-03-13T00:00:00"/>
    <s v="ANA CRISTINA LINCANGO TENORIO"/>
    <s v="Cerrado"/>
    <d v="2019-03-18T18:12:22"/>
    <m/>
    <d v="2019-03-18T00:00:00"/>
    <m/>
    <n v="138950021"/>
    <s v="TELCONET - Quito"/>
    <m/>
  </r>
  <r>
    <s v="mega-nvela-i"/>
    <s v="Activo"/>
    <m/>
    <n v="1791287541001"/>
    <m/>
    <m/>
    <x v="0"/>
    <m/>
    <n v="12571795"/>
    <n v="12783179"/>
    <s v="Pago"/>
    <s v="001-007-0246906"/>
    <n v="135026.4"/>
    <s v="CHEQUE"/>
    <n v="971"/>
    <m/>
    <s v="PAGO FACTURA  180650 EGRESO 27521"/>
    <s v="BANCO DEL AUSTRO"/>
    <s v="CORRIENTE"/>
    <s v="BANCO DEL AUSTRO Cta, Cte, 409-01322-8"/>
    <s v="Factura"/>
    <s v="002-011-000180650"/>
    <d v="2019-03-13T00:00:00"/>
    <s v="ANA CRISTINA LINCANGO TENORIO"/>
    <s v="Cerrado"/>
    <d v="2019-03-18T17:59:00"/>
    <m/>
    <d v="2019-03-18T00:00:00"/>
    <m/>
    <n v="138950021"/>
    <s v="TELCONET - Quito"/>
    <m/>
  </r>
  <r>
    <s v="mega-nvela-i"/>
    <s v="Activo"/>
    <m/>
    <n v="1791287541001"/>
    <m/>
    <m/>
    <x v="0"/>
    <m/>
    <n v="12571795"/>
    <n v="12783178"/>
    <s v="Pago"/>
    <s v="001-007-0246906"/>
    <n v="13926.28"/>
    <s v="CHEQUE"/>
    <n v="971"/>
    <m/>
    <s v="PAGO FACTURA  180651 EGRESO 27521"/>
    <s v="BANCO DEL AUSTRO"/>
    <s v="CORRIENTE"/>
    <s v="BANCO DEL AUSTRO Cta, Cte, 409-01322-8"/>
    <s v="Factura"/>
    <s v="002-011-000180651"/>
    <d v="2019-03-13T00:00:00"/>
    <s v="ANA CRISTINA LINCANGO TENORIO"/>
    <s v="Cerrado"/>
    <d v="2019-03-18T17:58:59"/>
    <m/>
    <d v="2019-03-18T00:00:00"/>
    <m/>
    <n v="138950021"/>
    <s v="TELCONET - Quito"/>
    <m/>
  </r>
  <r>
    <s v="mega-nvela-i"/>
    <s v="Activo"/>
    <m/>
    <n v="1791287541001"/>
    <m/>
    <m/>
    <x v="0"/>
    <m/>
    <n v="12571780"/>
    <n v="12783156"/>
    <s v="Pago"/>
    <s v="001-007-0246900"/>
    <n v="122319.32"/>
    <s v="CHEQUE"/>
    <n v="970"/>
    <m/>
    <s v="PAGO FACTURA  180651 EGRESO 27520"/>
    <s v="BANCO DEL AUSTRO"/>
    <s v="CORRIENTE"/>
    <s v="BANCO DEL AUSTRO Cta, Cte, 409-01322-8"/>
    <s v="Factura"/>
    <s v="002-011-000180651"/>
    <d v="2019-03-13T00:00:00"/>
    <s v="ANA CRISTINA LINCANGO TENORIO"/>
    <s v="Cerrado"/>
    <d v="2019-03-18T17:54:19"/>
    <m/>
    <d v="2019-03-18T00:00:00"/>
    <m/>
    <n v="138950021"/>
    <s v="TELCONET - Quito"/>
    <m/>
  </r>
  <r>
    <s v="mega-nvela-i"/>
    <s v="Activo"/>
    <m/>
    <n v="1791287541001"/>
    <m/>
    <m/>
    <x v="0"/>
    <m/>
    <n v="12571780"/>
    <n v="12783157"/>
    <s v="Pago"/>
    <s v="001-007-0246900"/>
    <n v="77680.679999999993"/>
    <s v="CHEQUE"/>
    <n v="970"/>
    <m/>
    <s v="PAGO FACTURA  180656 EGRESO 27520"/>
    <s v="BANCO DEL AUSTRO"/>
    <s v="CORRIENTE"/>
    <s v="BANCO DEL AUSTRO Cta, Cte, 409-01322-8"/>
    <s v="Factura"/>
    <s v="002-011-000180656"/>
    <d v="2019-03-13T00:00:00"/>
    <s v="ANA CRISTINA LINCANGO TENORIO"/>
    <s v="Cerrado"/>
    <d v="2019-03-18T17:54:19"/>
    <m/>
    <d v="2019-03-18T00:00:00"/>
    <m/>
    <n v="138950021"/>
    <s v="TELCONET - Quito"/>
    <m/>
  </r>
  <r>
    <s v="mega-nvela-i"/>
    <s v="Activo"/>
    <m/>
    <n v="1791287541001"/>
    <m/>
    <m/>
    <x v="0"/>
    <m/>
    <n v="12571731"/>
    <n v="12783103"/>
    <s v="Pago"/>
    <s v="001-007-0246894"/>
    <n v="200000"/>
    <s v="CHEQUE"/>
    <n v="969"/>
    <m/>
    <s v="PAGO FACTURA  180656 EGRESO 27519"/>
    <s v="BANCO DEL AUSTRO"/>
    <s v="CORRIENTE"/>
    <s v="BANCO DEL AUSTRO Cta, Cte, 409-01322-8"/>
    <s v="Factura"/>
    <s v="002-011-000180656"/>
    <d v="2019-03-13T00:00:00"/>
    <s v="ANA CRISTINA LINCANGO TENORIO"/>
    <s v="Cerrado"/>
    <d v="2019-03-18T17:50:09"/>
    <m/>
    <d v="2019-03-18T00:00:00"/>
    <m/>
    <n v="138950021"/>
    <s v="TELCONET - Quito"/>
    <m/>
  </r>
  <r>
    <s v="mega-nvela-i"/>
    <s v="Activo"/>
    <m/>
    <n v="1791287541001"/>
    <m/>
    <m/>
    <x v="0"/>
    <m/>
    <n v="12571730"/>
    <n v="12783102"/>
    <s v="Pago"/>
    <s v="001-007-0246893"/>
    <n v="200000"/>
    <s v="CHEQUE"/>
    <n v="968"/>
    <m/>
    <s v="PAGO FACTURA  180656 EGRESO 27518"/>
    <s v="BANCO DEL AUSTRO"/>
    <s v="CORRIENTE"/>
    <s v="BANCO DEL AUSTRO Cta, Cte, 409-01322-8"/>
    <s v="Factura"/>
    <s v="002-011-000180656"/>
    <d v="2019-03-13T00:00:00"/>
    <s v="ANA CRISTINA LINCANGO TENORIO"/>
    <s v="Cerrado"/>
    <d v="2019-03-18T17:49:17"/>
    <m/>
    <d v="2019-03-18T00:00:00"/>
    <m/>
    <n v="138950021"/>
    <s v="TELCONET - Quito"/>
    <m/>
  </r>
  <r>
    <s v="mega-nvela-i"/>
    <s v="Activo"/>
    <m/>
    <n v="1791287541001"/>
    <m/>
    <m/>
    <x v="0"/>
    <m/>
    <n v="12571725"/>
    <n v="12783097"/>
    <s v="Pago"/>
    <s v="001-007-0246891"/>
    <n v="200000"/>
    <s v="CHEQUE"/>
    <n v="967"/>
    <m/>
    <s v="PAGO FACTURA  180656 GRESO 27517"/>
    <s v="BANCO DEL AUSTRO"/>
    <s v="CORRIENTE"/>
    <s v="BANCO DEL AUSTRO Cta, Cte, 409-01322-8"/>
    <s v="Factura"/>
    <s v="002-011-000180656"/>
    <d v="2019-03-13T00:00:00"/>
    <s v="ANA CRISTINA LINCANGO TENORIO"/>
    <s v="Cerrado"/>
    <d v="2019-03-18T17:48:26"/>
    <m/>
    <d v="2019-03-18T00:00:00"/>
    <m/>
    <n v="138950021"/>
    <s v="TELCONET - Quito"/>
    <m/>
  </r>
  <r>
    <s v="mega-nvela-i"/>
    <s v="Activo"/>
    <m/>
    <n v="1791287541001"/>
    <m/>
    <m/>
    <x v="0"/>
    <m/>
    <n v="12571112"/>
    <n v="12782435"/>
    <s v="Pago"/>
    <s v="001-007-0246854"/>
    <n v="135694.24"/>
    <s v="CHEQUE"/>
    <n v="965"/>
    <s v="Motivo Anulacion: error en ingreso"/>
    <s v="PAGO FACTURA  180648 EGRESO 27515"/>
    <s v="BANCO DEL AUSTRO"/>
    <s v="CORRIENTE"/>
    <m/>
    <s v="Factura"/>
    <s v="002-011-000180648"/>
    <d v="2019-03-13T00:00:00"/>
    <s v="ANA CRISTINA LINCANGO TENORIO"/>
    <s v="Anulado"/>
    <d v="2019-03-18T16:24:50"/>
    <m/>
    <m/>
    <m/>
    <n v="965"/>
    <s v="TELCONET - Quito"/>
    <m/>
  </r>
  <r>
    <s v="mega-nvela-i"/>
    <s v="Activo"/>
    <m/>
    <n v="1791287541001"/>
    <m/>
    <m/>
    <x v="0"/>
    <m/>
    <n v="12571112"/>
    <n v="12782434"/>
    <s v="Pago"/>
    <s v="001-007-0246854"/>
    <n v="21252"/>
    <s v="CHEQUE"/>
    <n v="965"/>
    <s v="Motivo Anulacion: error en ingreso"/>
    <s v="PAGO FACTURA  180654 EGRESO 27515"/>
    <s v="BANCO DEL AUSTRO"/>
    <s v="CORRIENTE"/>
    <m/>
    <s v="Factura"/>
    <s v="002-011-000180654"/>
    <d v="2019-03-13T00:00:00"/>
    <s v="ANA CRISTINA LINCANGO TENORIO"/>
    <s v="Anulado"/>
    <d v="2019-03-18T16:24:49"/>
    <m/>
    <m/>
    <m/>
    <n v="965"/>
    <s v="TELCONET - Quito"/>
    <m/>
  </r>
  <r>
    <s v="mega-nvela-i"/>
    <s v="Activo"/>
    <m/>
    <n v="1791287541001"/>
    <m/>
    <m/>
    <x v="0"/>
    <m/>
    <n v="12571112"/>
    <n v="12782433"/>
    <s v="Pago"/>
    <s v="001-007-0246854"/>
    <n v="43053.760000000002"/>
    <s v="CHEQUE"/>
    <n v="965"/>
    <s v="Motivo Anulacion: error en ingreso"/>
    <s v="PAGO FACTURA  180646 EGRESO 27515"/>
    <s v="BANCO DEL AUSTRO"/>
    <s v="CORRIENTE"/>
    <m/>
    <s v="Factura"/>
    <s v="002-011-000180646"/>
    <d v="2019-03-13T00:00:00"/>
    <s v="ANA CRISTINA LINCANGO TENORIO"/>
    <s v="Anulado"/>
    <d v="2019-03-18T16:24:48"/>
    <m/>
    <m/>
    <m/>
    <n v="965"/>
    <s v="TELCONET - Quito"/>
    <m/>
  </r>
  <r>
    <s v="mega-nvela-i"/>
    <s v="Activo"/>
    <m/>
    <n v="1791287541001"/>
    <m/>
    <m/>
    <x v="0"/>
    <m/>
    <n v="12571071"/>
    <n v="12782392"/>
    <s v="Pago"/>
    <s v="001-007-0246853"/>
    <n v="200000"/>
    <s v="CHEQUE"/>
    <n v="23623"/>
    <m/>
    <s v="PAGO FACTURA  180646 EGRESO 27514"/>
    <s v="BANCO PRODUBANCO-PROMERICA"/>
    <s v="CORRIENTE"/>
    <s v="BANCO PRODUBANCO Cta, Cte, 1007766-9"/>
    <s v="Factura"/>
    <s v="002-011-000180646"/>
    <d v="2019-03-13T00:00:00"/>
    <s v="ANA CRISTINA LINCANGO TENORIO"/>
    <s v="Cerrado"/>
    <d v="2019-03-18T16:22:22"/>
    <m/>
    <d v="2019-03-18T00:00:00"/>
    <m/>
    <n v="73454646"/>
    <s v="TELCONET - Quito"/>
    <m/>
  </r>
  <r>
    <s v="mega-nvela-i"/>
    <s v="Activo"/>
    <m/>
    <n v="1791287541001"/>
    <m/>
    <m/>
    <x v="0"/>
    <m/>
    <n v="12570416"/>
    <n v="12781769"/>
    <s v="Pago"/>
    <s v="001-007-0246852"/>
    <n v="167703.85999999999"/>
    <s v="CHEQUE"/>
    <n v="23622"/>
    <m/>
    <s v="PAGO FACTURA  180646 EGRESO 27513"/>
    <s v="BANCO PRODUBANCO-PROMERICA"/>
    <s v="CORRIENTE"/>
    <s v="BANCO PRODUBANCO Cta, Cte, 1007766-9"/>
    <s v="Factura"/>
    <s v="002-011-000180646"/>
    <d v="2019-03-13T00:00:00"/>
    <s v="ANA CRISTINA LINCANGO TENORIO"/>
    <s v="Cerrado"/>
    <d v="2019-03-18T16:21:12"/>
    <m/>
    <d v="2019-03-18T00:00:00"/>
    <m/>
    <n v="73454646"/>
    <s v="TELCONET - Quito"/>
    <m/>
  </r>
  <r>
    <s v="mega-nvela-i"/>
    <s v="Activo"/>
    <m/>
    <n v="1791287541001"/>
    <m/>
    <m/>
    <x v="0"/>
    <m/>
    <n v="12570416"/>
    <n v="12781768"/>
    <s v="Pago"/>
    <s v="001-007-0246852"/>
    <n v="16156.14"/>
    <s v="CHEQUE"/>
    <n v="23622"/>
    <m/>
    <s v="PAGO FACTURA  180655 EGRESO 27513"/>
    <s v="BANCO PRODUBANCO-PROMERICA"/>
    <s v="CORRIENTE"/>
    <s v="BANCO PRODUBANCO Cta, Cte, 1007766-9"/>
    <s v="Factura"/>
    <s v="002-011-000180655"/>
    <d v="2019-03-13T00:00:00"/>
    <s v="ANA CRISTINA LINCANGO TENORIO"/>
    <s v="Cerrado"/>
    <d v="2019-03-18T16:21:10"/>
    <m/>
    <d v="2019-03-18T00:00:00"/>
    <m/>
    <n v="73454646"/>
    <s v="TELCONET - Quito"/>
    <m/>
  </r>
  <r>
    <s v="mega-nvela-i"/>
    <s v="Activo"/>
    <m/>
    <n v="1791287541001"/>
    <m/>
    <m/>
    <x v="0"/>
    <m/>
    <n v="12570416"/>
    <n v="12781750"/>
    <s v="Pago"/>
    <s v="001-007-0246852"/>
    <n v="16140"/>
    <s v="CHEQUE"/>
    <n v="23622"/>
    <m/>
    <s v="PAGO FACTURA  180652 EGRESO 27513"/>
    <s v="BANCO PRODUBANCO-PROMERICA"/>
    <s v="CORRIENTE"/>
    <s v="BANCO PRODUBANCO Cta, Cte, 1007766-9"/>
    <s v="Factura"/>
    <s v="002-011-000180652"/>
    <d v="2019-03-13T00:00:00"/>
    <s v="ANA CRISTINA LINCANGO TENORIO"/>
    <s v="Cerrado"/>
    <d v="2019-03-18T16:21:08"/>
    <m/>
    <d v="2019-03-18T00:00:00"/>
    <m/>
    <n v="73454646"/>
    <s v="TELCONET - Quito"/>
    <m/>
  </r>
  <r>
    <s v="mega-nvela-i"/>
    <s v="Activo"/>
    <m/>
    <n v="1791287541001"/>
    <m/>
    <m/>
    <x v="0"/>
    <m/>
    <n v="12570001"/>
    <n v="12781312"/>
    <s v="Pago"/>
    <s v="001-007-0246848"/>
    <n v="178144.06"/>
    <s v="CHEQUE"/>
    <n v="23621"/>
    <m/>
    <s v="PAGO FACTURA  180647 EGRESO 27512"/>
    <s v="BANCO PRODUBANCO-PROMERICA"/>
    <s v="CORRIENTE"/>
    <s v="BANCO PRODUBANCO Cta, Cte, 1007766-9"/>
    <s v="Factura"/>
    <s v="002-011-000180647"/>
    <d v="2019-03-13T00:00:00"/>
    <s v="ANA CRISTINA LINCANGO TENORIO"/>
    <s v="Cerrado"/>
    <d v="2019-03-18T16:15:38"/>
    <m/>
    <d v="2019-03-18T00:00:00"/>
    <m/>
    <n v="73454646"/>
    <s v="TELCONET - Quito"/>
    <m/>
  </r>
  <r>
    <s v="mega-nvela-i"/>
    <s v="Activo"/>
    <m/>
    <n v="1791287541001"/>
    <m/>
    <m/>
    <x v="0"/>
    <m/>
    <n v="12570001"/>
    <n v="12781311"/>
    <s v="Pago"/>
    <s v="001-007-0246848"/>
    <n v="200000"/>
    <s v="CHEQUE"/>
    <n v="23620"/>
    <m/>
    <s v="PAGO FACTURA  180647 EGRESO 27511"/>
    <s v="BANCO PRODUBANCO-PROMERICA"/>
    <s v="CORRIENTE"/>
    <s v="BANCO PRODUBANCO Cta, Cte, 1007766-9"/>
    <s v="Factura"/>
    <s v="002-011-000180647"/>
    <d v="2019-03-13T00:00:00"/>
    <s v="ANA CRISTINA LINCANGO TENORIO"/>
    <s v="Cerrado"/>
    <d v="2019-03-18T16:15:38"/>
    <m/>
    <d v="2019-03-18T00:00:00"/>
    <m/>
    <n v="73454646"/>
    <s v="TELCONET - Quito"/>
    <m/>
  </r>
  <r>
    <s v="mega-nvela-i"/>
    <s v="Activo"/>
    <m/>
    <n v="1791287541001"/>
    <m/>
    <m/>
    <x v="0"/>
    <m/>
    <n v="12570001"/>
    <n v="12781310"/>
    <s v="Pago"/>
    <s v="001-007-0246848"/>
    <n v="200000"/>
    <s v="CHEQUE"/>
    <n v="23619"/>
    <m/>
    <s v="PAGO FACTURA  180649 EGRESO 27510"/>
    <s v="BANCO PRODUBANCO-PROMERICA"/>
    <s v="CORRIENTE"/>
    <s v="BANCO PRODUBANCO Cta, Cte, 1007766-9"/>
    <s v="Factura"/>
    <s v="002-011-000180649"/>
    <d v="2019-03-13T00:00:00"/>
    <s v="ANA CRISTINA LINCANGO TENORIO"/>
    <s v="Cerrado"/>
    <d v="2019-03-18T16:15:38"/>
    <m/>
    <d v="2019-03-18T00:00:00"/>
    <m/>
    <n v="73454646"/>
    <s v="TELCONET - Quito"/>
    <m/>
  </r>
  <r>
    <s v="mega-nvela-i"/>
    <s v="Activo"/>
    <m/>
    <n v="1791287541001"/>
    <m/>
    <m/>
    <x v="0"/>
    <m/>
    <n v="12510910"/>
    <n v="12721733"/>
    <s v="Pago"/>
    <s v="001-007-0246421"/>
    <n v="10632"/>
    <s v="RETENCION FUENTE 8%"/>
    <n v="1011000012643"/>
    <m/>
    <s v="retencion fac  180650"/>
    <m/>
    <m/>
    <m/>
    <s v="Factura"/>
    <s v="002-011-000180650"/>
    <d v="2019-03-13T00:00:00"/>
    <s v="JOSE AURELIO CONDOR SIERRA"/>
    <s v="Cerrado"/>
    <d v="2019-03-14T17:53:54"/>
    <d v="2019-03-14T00:00:00"/>
    <m/>
    <m/>
    <n v="1011000012643"/>
    <s v="TELCONET - Quito"/>
    <m/>
  </r>
  <r>
    <s v="mega-nvela-i"/>
    <s v="Activo"/>
    <m/>
    <n v="1791287541001"/>
    <m/>
    <m/>
    <x v="0"/>
    <m/>
    <n v="12510910"/>
    <n v="12721734"/>
    <s v="Pago"/>
    <s v="001-007-0246421"/>
    <n v="3189.6"/>
    <s v="RETENCION IVA 20%"/>
    <n v="1011000012643"/>
    <m/>
    <s v="retencion fac  180650"/>
    <m/>
    <m/>
    <m/>
    <s v="Factura"/>
    <s v="002-011-000180650"/>
    <d v="2019-03-13T00:00:00"/>
    <s v="JOSE AURELIO CONDOR SIERRA"/>
    <s v="Cerrado"/>
    <d v="2019-03-14T17:53:54"/>
    <d v="2019-03-14T00:00:00"/>
    <m/>
    <m/>
    <n v="1011000012643"/>
    <s v="TELCONET - Quito"/>
    <m/>
  </r>
  <r>
    <s v="mega-nvela-i"/>
    <s v="Activo"/>
    <m/>
    <n v="1791287541001"/>
    <m/>
    <m/>
    <x v="0"/>
    <m/>
    <n v="12510858"/>
    <n v="12721680"/>
    <s v="Pago"/>
    <s v="001-007-0246417"/>
    <n v="3218.4"/>
    <s v="RETENCION IVA 20%"/>
    <n v="1011000012642"/>
    <m/>
    <s v="retencion fac 180651"/>
    <m/>
    <m/>
    <m/>
    <s v="Factura"/>
    <s v="002-011-000180651"/>
    <d v="2019-03-13T00:00:00"/>
    <s v="JOSE AURELIO CONDOR SIERRA"/>
    <s v="Cerrado"/>
    <d v="2019-03-14T17:49:02"/>
    <d v="2019-03-13T00:00:00"/>
    <m/>
    <m/>
    <n v="1011000012642"/>
    <s v="TELCONET - Quito"/>
    <m/>
  </r>
  <r>
    <s v="mega-nvela-i"/>
    <s v="Activo"/>
    <m/>
    <n v="1791287541001"/>
    <m/>
    <m/>
    <x v="0"/>
    <m/>
    <n v="12510858"/>
    <n v="12721679"/>
    <s v="Pago"/>
    <s v="001-007-0246417"/>
    <n v="10728"/>
    <s v="RETENCION FUENTE 8%"/>
    <n v="1011000012642"/>
    <m/>
    <s v="retencion fac  180651"/>
    <m/>
    <m/>
    <m/>
    <s v="Factura"/>
    <s v="002-011-000180651"/>
    <d v="2019-03-13T00:00:00"/>
    <s v="JOSE AURELIO CONDOR SIERRA"/>
    <s v="Cerrado"/>
    <d v="2019-03-14T17:49:02"/>
    <d v="2019-03-13T00:00:00"/>
    <m/>
    <m/>
    <n v="1011000012642"/>
    <s v="TELCONET - Quito"/>
    <m/>
  </r>
  <r>
    <s v="mega-nvela-i"/>
    <s v="Activo"/>
    <m/>
    <n v="1791287541001"/>
    <m/>
    <m/>
    <x v="0"/>
    <m/>
    <n v="12510845"/>
    <n v="12721666"/>
    <s v="Pago"/>
    <s v="001-007-0246413"/>
    <n v="200000"/>
    <s v="CHEQUE"/>
    <n v="6286"/>
    <m/>
    <s v="pago factura: 180569"/>
    <s v="BANCO GUAYAQUIL"/>
    <s v="CORRIENTE"/>
    <s v="BANCO GUAYAQUIL Cta, Cte, 141145-4"/>
    <s v="Factura"/>
    <s v="002-011-000180569"/>
    <d v="2019-03-11T00:00:00"/>
    <s v="DIANA CAROLINA GUANUNA SANGUNA"/>
    <s v="Cerrado"/>
    <d v="2019-03-14T17:44:28"/>
    <m/>
    <d v="2019-03-15T00:00:00"/>
    <m/>
    <n v="371834"/>
    <s v="TELCONET - Quito"/>
    <m/>
  </r>
  <r>
    <s v="mega-nvela-i"/>
    <s v="Activo"/>
    <m/>
    <n v="1791287541001"/>
    <m/>
    <m/>
    <x v="0"/>
    <m/>
    <n v="12510842"/>
    <n v="12721661"/>
    <s v="Pago"/>
    <s v="001-007-0246410"/>
    <n v="200000"/>
    <s v="CHEQUE"/>
    <n v="6287"/>
    <m/>
    <s v="pago factura: 180569"/>
    <s v="BANCO GUAYAQUIL"/>
    <s v="CORRIENTE"/>
    <s v="BANCO GUAYAQUIL Cta, Cte, 141145-4"/>
    <s v="Factura"/>
    <s v="002-011-000180569"/>
    <d v="2019-03-11T00:00:00"/>
    <s v="DIANA CAROLINA GUANUNA SANGUNA"/>
    <s v="Cerrado"/>
    <d v="2019-03-14T17:43:30"/>
    <m/>
    <d v="2019-03-15T00:00:00"/>
    <m/>
    <n v="371834"/>
    <s v="TELCONET - Quito"/>
    <m/>
  </r>
  <r>
    <s v="mega-nvela-i"/>
    <s v="Activo"/>
    <m/>
    <n v="1791287541001"/>
    <m/>
    <m/>
    <x v="0"/>
    <m/>
    <n v="12510837"/>
    <n v="12721655"/>
    <s v="Pago"/>
    <s v="001-007-0246408"/>
    <n v="360"/>
    <s v="RETENCION IVA 20%"/>
    <n v="1011000012640"/>
    <m/>
    <s v="retencion fac  180653"/>
    <m/>
    <m/>
    <m/>
    <s v="Factura"/>
    <s v="002-011-000180653"/>
    <d v="2019-03-13T00:00:00"/>
    <s v="JOSE AURELIO CONDOR SIERRA"/>
    <s v="Cerrado"/>
    <d v="2019-03-14T17:42:23"/>
    <d v="2019-03-13T00:00:00"/>
    <m/>
    <m/>
    <n v="1011000012640"/>
    <s v="TELCONET - Quito"/>
    <m/>
  </r>
  <r>
    <s v="mega-nvela-i"/>
    <s v="Activo"/>
    <m/>
    <n v="1791287541001"/>
    <m/>
    <m/>
    <x v="0"/>
    <m/>
    <n v="12510837"/>
    <n v="12721654"/>
    <s v="Pago"/>
    <s v="001-007-0246408"/>
    <n v="300"/>
    <s v="RETENCION FUENTE 2%"/>
    <n v="1011000012640"/>
    <m/>
    <s v="retencion fac  180653"/>
    <m/>
    <m/>
    <m/>
    <s v="Factura"/>
    <s v="002-011-000180653"/>
    <d v="2019-03-13T00:00:00"/>
    <s v="JOSE AURELIO CONDOR SIERRA"/>
    <s v="Cerrado"/>
    <d v="2019-03-14T17:42:22"/>
    <d v="2019-03-13T00:00:00"/>
    <m/>
    <m/>
    <n v="1011000012640"/>
    <s v="TELCONET - Quito"/>
    <m/>
  </r>
  <r>
    <s v="mega-nvela-i"/>
    <s v="Activo"/>
    <m/>
    <n v="1791287541001"/>
    <m/>
    <m/>
    <x v="0"/>
    <m/>
    <n v="12510834"/>
    <n v="12721651"/>
    <s v="Pago"/>
    <s v="001-007-0246407"/>
    <n v="200000"/>
    <s v="CHEQUE"/>
    <n v="6288"/>
    <m/>
    <s v="pago factura: 180569"/>
    <s v="BANCO GUAYAQUIL"/>
    <s v="CORRIENTE"/>
    <s v="BANCO GUAYAQUIL Cta, Cte, 141145-4"/>
    <s v="Factura"/>
    <s v="002-011-000180569"/>
    <d v="2019-03-11T00:00:00"/>
    <s v="DIANA CAROLINA GUANUNA SANGUNA"/>
    <s v="Cerrado"/>
    <d v="2019-03-14T17:42:01"/>
    <m/>
    <d v="2019-03-15T00:00:00"/>
    <m/>
    <n v="371834"/>
    <s v="TELCONET - Quito"/>
    <m/>
  </r>
  <r>
    <s v="mega-nvela-i"/>
    <s v="Activo"/>
    <m/>
    <n v="1791287541001"/>
    <m/>
    <m/>
    <x v="0"/>
    <m/>
    <n v="12510829"/>
    <n v="12721643"/>
    <s v="Pago"/>
    <s v="001-007-0246405"/>
    <n v="6182.7"/>
    <s v="CHEQUE"/>
    <n v="6289"/>
    <m/>
    <s v="pago factura: 180570"/>
    <s v="BANCO GUAYAQUIL"/>
    <s v="CORRIENTE"/>
    <s v="BANCO GUAYAQUIL Cta, Cte, 141145-4"/>
    <s v="Factura"/>
    <s v="002-011-000180570"/>
    <d v="2019-03-11T00:00:00"/>
    <s v="DIANA CAROLINA GUANUNA SANGUNA"/>
    <s v="Cerrado"/>
    <d v="2019-03-14T17:41:07"/>
    <m/>
    <d v="2019-03-15T00:00:00"/>
    <m/>
    <n v="721340"/>
    <s v="TELCONET - Quito"/>
    <m/>
  </r>
  <r>
    <s v="mega-nvela-i"/>
    <s v="Activo"/>
    <m/>
    <n v="1791287541001"/>
    <m/>
    <m/>
    <x v="0"/>
    <m/>
    <n v="12510829"/>
    <n v="12721644"/>
    <s v="Pago"/>
    <s v="001-007-0246405"/>
    <n v="136675.51"/>
    <s v="CHEQUE"/>
    <n v="6289"/>
    <m/>
    <s v="pago factura: 180569"/>
    <s v="BANCO GUAYAQUIL"/>
    <s v="CORRIENTE"/>
    <s v="BANCO GUAYAQUIL Cta, Cte, 141145-4"/>
    <s v="Factura"/>
    <s v="002-011-000180569"/>
    <d v="2019-03-11T00:00:00"/>
    <s v="DIANA CAROLINA GUANUNA SANGUNA"/>
    <s v="Cerrado"/>
    <d v="2019-03-14T17:41:07"/>
    <m/>
    <d v="2019-03-15T00:00:00"/>
    <m/>
    <n v="721340"/>
    <s v="TELCONET - Quito"/>
    <m/>
  </r>
  <r>
    <s v="mega-nvela-i"/>
    <s v="Activo"/>
    <m/>
    <n v="1791287541001"/>
    <m/>
    <m/>
    <x v="0"/>
    <m/>
    <n v="12510793"/>
    <n v="12721607"/>
    <s v="Pago"/>
    <s v="001-007-0246404"/>
    <n v="16800"/>
    <s v="RETENCION IVA 20%"/>
    <n v="1011000012641"/>
    <m/>
    <s v="retencion fac  180656"/>
    <m/>
    <m/>
    <m/>
    <s v="Factura"/>
    <s v="002-011-000180656"/>
    <d v="2019-03-13T00:00:00"/>
    <s v="JOSE AURELIO CONDOR SIERRA"/>
    <s v="Cerrado"/>
    <d v="2019-03-14T17:40:02"/>
    <d v="2019-03-13T00:00:00"/>
    <m/>
    <m/>
    <n v="1011000012641"/>
    <s v="TELCONET - Quito"/>
    <m/>
  </r>
  <r>
    <s v="mega-nvela-i"/>
    <s v="Activo"/>
    <m/>
    <n v="1791287541001"/>
    <m/>
    <m/>
    <x v="0"/>
    <m/>
    <n v="12510793"/>
    <n v="12721606"/>
    <s v="Pago"/>
    <s v="001-007-0246404"/>
    <n v="14000"/>
    <s v="RETENCION FUENTE 2%"/>
    <n v="1011000012641"/>
    <m/>
    <s v="retencion fac  180656"/>
    <m/>
    <m/>
    <m/>
    <s v="Factura"/>
    <s v="002-011-000180656"/>
    <d v="2019-03-13T00:00:00"/>
    <s v="JOSE AURELIO CONDOR SIERRA"/>
    <s v="Cerrado"/>
    <d v="2019-03-14T17:40:02"/>
    <d v="2019-03-13T00:00:00"/>
    <m/>
    <m/>
    <n v="1011000012641"/>
    <s v="TELCONET - Quito"/>
    <m/>
  </r>
  <r>
    <s v="mega-nvela-i"/>
    <s v="Activo"/>
    <m/>
    <n v="1791287541001"/>
    <m/>
    <m/>
    <x v="0"/>
    <m/>
    <n v="12510788"/>
    <n v="12721601"/>
    <s v="Pago"/>
    <s v="001-007-0246401"/>
    <n v="200000"/>
    <s v="CHEQUE"/>
    <n v="8708"/>
    <m/>
    <s v="pago factura: 180569"/>
    <s v="BANCO BOLIVARIANO"/>
    <s v="CORRIENTE"/>
    <s v="BANCO BOLIVARIANO Cta, Cte, 527133-3"/>
    <s v="Factura"/>
    <s v="002-011-000180569"/>
    <d v="2019-03-11T00:00:00"/>
    <s v="DIANA CAROLINA GUANUNA SANGUNA"/>
    <s v="Cerrado"/>
    <d v="2019-03-14T17:38:12"/>
    <m/>
    <d v="2019-03-15T00:00:00"/>
    <m/>
    <n v="782699529"/>
    <s v="TELCONET - Quito"/>
    <m/>
  </r>
  <r>
    <s v="mega-nvela-i"/>
    <s v="Activo"/>
    <m/>
    <n v="1791287541001"/>
    <m/>
    <m/>
    <x v="0"/>
    <m/>
    <n v="12510785"/>
    <n v="12721598"/>
    <s v="Pago"/>
    <s v="001-007-0246400"/>
    <n v="200000"/>
    <s v="CHEQUE"/>
    <n v="8709"/>
    <m/>
    <s v="pago factura: 180569"/>
    <s v="BANCO BOLIVARIANO"/>
    <s v="CORRIENTE"/>
    <s v="BANCO BOLIVARIANO Cta, Cte, 527133-3"/>
    <s v="Factura"/>
    <s v="002-011-000180569"/>
    <d v="2019-03-11T00:00:00"/>
    <s v="DIANA CAROLINA GUANUNA SANGUNA"/>
    <s v="Cerrado"/>
    <d v="2019-03-14T17:37:14"/>
    <m/>
    <d v="2019-03-15T00:00:00"/>
    <m/>
    <n v="782699529"/>
    <s v="TELCONET - Quito"/>
    <m/>
  </r>
  <r>
    <s v="mega-nvela-i"/>
    <s v="Activo"/>
    <m/>
    <n v="1791287541001"/>
    <m/>
    <m/>
    <x v="0"/>
    <m/>
    <n v="12510784"/>
    <n v="12721597"/>
    <s v="Pago"/>
    <s v="001-007-0246399"/>
    <n v="9161.8799999999992"/>
    <s v="RETENCION IVA 20%"/>
    <n v="1011000012637"/>
    <m/>
    <s v="retencion fac  180646"/>
    <m/>
    <m/>
    <m/>
    <s v="Factura"/>
    <s v="002-011-000180646"/>
    <d v="2019-03-13T00:00:00"/>
    <s v="JOSE AURELIO CONDOR SIERRA"/>
    <s v="Cerrado"/>
    <d v="2019-03-14T17:36:57"/>
    <d v="2019-03-13T00:00:00"/>
    <m/>
    <m/>
    <n v="1011000012637"/>
    <s v="TELCONET - Quito"/>
    <m/>
  </r>
  <r>
    <s v="mega-nvela-i"/>
    <s v="Activo"/>
    <m/>
    <n v="1791287541001"/>
    <m/>
    <m/>
    <x v="0"/>
    <m/>
    <n v="12510784"/>
    <n v="12721596"/>
    <s v="Pago"/>
    <s v="001-007-0246399"/>
    <n v="7634.9"/>
    <s v="RETENCION FUENTE 2%"/>
    <n v="1011000012637"/>
    <m/>
    <s v="retencion fac  180646"/>
    <m/>
    <m/>
    <m/>
    <s v="Factura"/>
    <s v="002-011-000180646"/>
    <d v="2019-03-13T00:00:00"/>
    <s v="JOSE AURELIO CONDOR SIERRA"/>
    <s v="Cerrado"/>
    <d v="2019-03-14T17:36:57"/>
    <d v="2019-03-13T00:00:00"/>
    <m/>
    <m/>
    <n v="1011000012637"/>
    <s v="TELCONET - Quito"/>
    <m/>
  </r>
  <r>
    <s v="mega-nvela-i"/>
    <s v="Activo"/>
    <m/>
    <n v="1791287541001"/>
    <m/>
    <m/>
    <x v="0"/>
    <m/>
    <n v="12510779"/>
    <n v="12721591"/>
    <s v="Pago"/>
    <s v="001-007-0246397"/>
    <n v="200000"/>
    <s v="CHEQUE"/>
    <n v="964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36:09"/>
    <m/>
    <d v="2019-03-15T00:00:00"/>
    <m/>
    <n v="31476605"/>
    <s v="TELCONET - Quito"/>
    <m/>
  </r>
  <r>
    <s v="mega-nvela-i"/>
    <s v="Activo"/>
    <m/>
    <n v="1791287541001"/>
    <m/>
    <m/>
    <x v="0"/>
    <m/>
    <n v="12510773"/>
    <n v="12721584"/>
    <s v="Pago"/>
    <s v="001-007-0246395"/>
    <n v="200000"/>
    <s v="CHEQUE"/>
    <n v="963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35:13"/>
    <m/>
    <d v="2019-03-15T00:00:00"/>
    <m/>
    <n v="31476605"/>
    <s v="TELCONET - Quito"/>
    <m/>
  </r>
  <r>
    <s v="mega-nvela-i"/>
    <s v="Activo"/>
    <m/>
    <n v="1791287541001"/>
    <m/>
    <m/>
    <x v="0"/>
    <m/>
    <n v="12510770"/>
    <n v="12721581"/>
    <s v="Pago"/>
    <s v="001-007-0246393"/>
    <n v="200000"/>
    <s v="CHEQUE"/>
    <n v="962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34:24"/>
    <m/>
    <d v="2019-03-15T00:00:00"/>
    <m/>
    <n v="31476605"/>
    <s v="TELCONET - Quito"/>
    <m/>
  </r>
  <r>
    <s v="mega-nvela-i"/>
    <s v="Activo"/>
    <m/>
    <n v="1791287541001"/>
    <m/>
    <m/>
    <x v="0"/>
    <m/>
    <n v="12510767"/>
    <n v="12721576"/>
    <s v="Pago"/>
    <s v="001-007-0246391"/>
    <n v="4566.8"/>
    <s v="RETENCION FUENTE 2%"/>
    <n v="1011000012639"/>
    <m/>
    <s v="retencion fac   180648"/>
    <m/>
    <m/>
    <m/>
    <s v="Factura"/>
    <s v="002-011-000180648"/>
    <d v="2019-03-13T00:00:00"/>
    <s v="JOSE AURELIO CONDOR SIERRA"/>
    <s v="Cerrado"/>
    <d v="2019-03-14T17:34:02"/>
    <d v="2019-03-13T00:00:00"/>
    <m/>
    <m/>
    <n v="1011000012639"/>
    <s v="TELCONET - Quito"/>
    <m/>
  </r>
  <r>
    <s v="mega-nvela-i"/>
    <s v="Activo"/>
    <m/>
    <n v="1791287541001"/>
    <m/>
    <m/>
    <x v="0"/>
    <m/>
    <n v="12510767"/>
    <n v="12721577"/>
    <s v="Pago"/>
    <s v="001-007-0246391"/>
    <n v="5480.16"/>
    <s v="RETENCION IVA 20%"/>
    <n v="1011000012639"/>
    <m/>
    <s v="retencion fac  180648"/>
    <m/>
    <m/>
    <m/>
    <s v="Factura"/>
    <s v="002-011-000180648"/>
    <d v="2019-03-13T00:00:00"/>
    <s v="JOSE AURELIO CONDOR SIERRA"/>
    <s v="Cerrado"/>
    <d v="2019-03-14T17:34:02"/>
    <d v="2019-03-13T00:00:00"/>
    <m/>
    <m/>
    <n v="1011000012639"/>
    <s v="TELCONET - Quito"/>
    <m/>
  </r>
  <r>
    <s v="mega-nvela-i"/>
    <s v="Activo"/>
    <m/>
    <n v="1791287541001"/>
    <m/>
    <m/>
    <x v="0"/>
    <m/>
    <n v="12510765"/>
    <n v="12721574"/>
    <s v="Pago"/>
    <s v="001-007-0246390"/>
    <n v="200000"/>
    <s v="CHEQUE"/>
    <n v="961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33:28"/>
    <m/>
    <d v="2019-03-15T00:00:00"/>
    <m/>
    <n v="31476605"/>
    <s v="TELCONET - Quito"/>
    <m/>
  </r>
  <r>
    <s v="mega-nvela-i"/>
    <s v="Activo"/>
    <m/>
    <n v="1791287541001"/>
    <m/>
    <m/>
    <x v="0"/>
    <m/>
    <n v="12510760"/>
    <n v="12721569"/>
    <s v="Pago"/>
    <s v="001-007-0246389"/>
    <n v="200000"/>
    <s v="CHEQUE"/>
    <n v="960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32:43"/>
    <m/>
    <d v="2019-03-15T00:00:00"/>
    <m/>
    <n v="31476605"/>
    <s v="TELCONET - Quito"/>
    <m/>
  </r>
  <r>
    <s v="mega-nvela-i"/>
    <s v="Activo"/>
    <m/>
    <n v="1791287541001"/>
    <m/>
    <m/>
    <x v="0"/>
    <m/>
    <n v="12510755"/>
    <n v="12721564"/>
    <s v="Pago"/>
    <s v="001-007-0246386"/>
    <n v="200000"/>
    <s v="CHEQUE"/>
    <n v="959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31:49"/>
    <m/>
    <d v="2019-03-15T00:00:00"/>
    <m/>
    <n v="31476605"/>
    <s v="TELCONET - Quito"/>
    <m/>
  </r>
  <r>
    <s v="mega-nvela-i"/>
    <s v="Activo"/>
    <m/>
    <n v="1791287541001"/>
    <m/>
    <m/>
    <x v="0"/>
    <m/>
    <n v="12510752"/>
    <n v="12721559"/>
    <s v="Pago"/>
    <s v="001-007-0246385"/>
    <n v="200000"/>
    <s v="CHEQUE"/>
    <n v="958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30:48"/>
    <m/>
    <d v="2019-03-15T00:00:00"/>
    <m/>
    <n v="31476605"/>
    <s v="TELCONET - Quito"/>
    <m/>
  </r>
  <r>
    <s v="mega-nvela-i"/>
    <s v="Activo"/>
    <m/>
    <n v="1791287541001"/>
    <m/>
    <m/>
    <x v="0"/>
    <m/>
    <n v="12510724"/>
    <n v="12721531"/>
    <s v="Pago"/>
    <s v="001-007-0246382"/>
    <n v="8434.44"/>
    <s v="RETENCION IVA 20%"/>
    <n v="1011000012634"/>
    <m/>
    <s v="retencion fac  180647"/>
    <m/>
    <m/>
    <m/>
    <s v="Factura"/>
    <s v="002-011-000180647"/>
    <d v="2019-03-13T00:00:00"/>
    <s v="JOSE AURELIO CONDOR SIERRA"/>
    <s v="Cerrado"/>
    <d v="2019-03-14T17:30:23"/>
    <d v="2019-03-13T00:00:00"/>
    <m/>
    <m/>
    <n v="1011000012634"/>
    <s v="TELCONET - Quito"/>
    <m/>
  </r>
  <r>
    <s v="mega-nvela-i"/>
    <s v="Activo"/>
    <m/>
    <n v="1791287541001"/>
    <m/>
    <m/>
    <x v="0"/>
    <m/>
    <n v="12510724"/>
    <n v="12721530"/>
    <s v="Pago"/>
    <s v="001-007-0246382"/>
    <n v="7028.7"/>
    <s v="RETENCION FUENTE 2%"/>
    <n v="1011000012634"/>
    <m/>
    <s v="retencion fac  180647"/>
    <m/>
    <m/>
    <m/>
    <s v="Factura"/>
    <s v="002-011-000180647"/>
    <d v="2019-03-13T00:00:00"/>
    <s v="JOSE AURELIO CONDOR SIERRA"/>
    <s v="Cerrado"/>
    <d v="2019-03-14T17:30:23"/>
    <d v="2019-03-13T00:00:00"/>
    <m/>
    <m/>
    <n v="1011000012634"/>
    <s v="TELCONET - Quito"/>
    <m/>
  </r>
  <r>
    <s v="mega-nvela-i"/>
    <s v="Activo"/>
    <m/>
    <n v="1791287541001"/>
    <m/>
    <m/>
    <x v="0"/>
    <m/>
    <n v="12510715"/>
    <n v="12721520"/>
    <s v="Pago"/>
    <s v="001-007-0246381"/>
    <n v="200000"/>
    <s v="CHEQUE"/>
    <n v="957"/>
    <m/>
    <s v="pago factura: 180569"/>
    <s v="BANCO DEL AUSTRO"/>
    <s v="CORRIENTE"/>
    <s v="BANCO DEL AUSTRO Cta, Cte, 409-01322-8"/>
    <s v="Factura"/>
    <s v="002-011-000180569"/>
    <d v="2019-03-11T00:00:00"/>
    <s v="DIANA CAROLINA GUANUNA SANGUNA"/>
    <s v="Cerrado"/>
    <d v="2019-03-14T17:29:55"/>
    <m/>
    <d v="2019-03-15T00:00:00"/>
    <m/>
    <n v="31476605"/>
    <s v="TELCONET - Quito"/>
    <m/>
  </r>
  <r>
    <s v="mega-nvela-i"/>
    <s v="Activo"/>
    <m/>
    <n v="1791287541001"/>
    <m/>
    <m/>
    <x v="0"/>
    <m/>
    <n v="12510712"/>
    <n v="12721517"/>
    <s v="Pago"/>
    <s v="001-007-0246380"/>
    <n v="200000"/>
    <s v="CHEQUE"/>
    <n v="1448"/>
    <m/>
    <s v="pago factura: 180569"/>
    <s v="BANCO INTERNACIONAL"/>
    <s v="CORRIENTE"/>
    <s v="BANCO INTERNACIONAL Cta, Cte, 150-001450-9"/>
    <s v="Factura"/>
    <s v="002-011-000180569"/>
    <d v="2019-03-11T00:00:00"/>
    <s v="DIANA CAROLINA GUANUNA SANGUNA"/>
    <s v="Cerrado"/>
    <d v="2019-03-14T17:29:02"/>
    <m/>
    <d v="2019-03-15T00:00:00"/>
    <m/>
    <n v="151679808"/>
    <s v="TELCONET - Quito"/>
    <m/>
  </r>
  <r>
    <s v="mega-nvela-i"/>
    <s v="Activo"/>
    <m/>
    <n v="1791287541001"/>
    <m/>
    <m/>
    <x v="0"/>
    <m/>
    <n v="12510706"/>
    <n v="12721511"/>
    <s v="Pago"/>
    <s v="001-007-0246379"/>
    <n v="200000"/>
    <s v="CHEQUE"/>
    <n v="1447"/>
    <m/>
    <s v="pago factura: 180569"/>
    <s v="BANCO INTERNACIONAL"/>
    <s v="CORRIENTE"/>
    <s v="BANCO INTERNACIONAL Cta, Cte, 150-001450-9"/>
    <s v="Factura"/>
    <s v="002-011-000180569"/>
    <d v="2019-03-11T00:00:00"/>
    <s v="DIANA CAROLINA GUANUNA SANGUNA"/>
    <s v="Cerrado"/>
    <d v="2019-03-14T17:28:00"/>
    <m/>
    <d v="2019-03-15T00:00:00"/>
    <m/>
    <n v="151679808"/>
    <s v="TELCONET - Quito"/>
    <m/>
  </r>
  <r>
    <s v="mega-nvela-i"/>
    <s v="Activo"/>
    <m/>
    <n v="1791287541001"/>
    <m/>
    <m/>
    <x v="0"/>
    <m/>
    <n v="12510705"/>
    <n v="12721510"/>
    <s v="Pago"/>
    <s v="001-007-0246378"/>
    <n v="200000"/>
    <s v="CHEQUE"/>
    <n v="12644"/>
    <m/>
    <s v="pago factura: 180569"/>
    <s v="BANCO DEL PACIFICO"/>
    <s v="CORRIENTE"/>
    <s v="BANCO DEL PACIFICO Cta, Cte, 327316-4"/>
    <s v="Factura"/>
    <s v="002-011-000180569"/>
    <d v="2019-03-11T00:00:00"/>
    <s v="DIANA CAROLINA GUANUNA SANGUNA"/>
    <s v="Cerrado"/>
    <d v="2019-03-14T17:26:55"/>
    <m/>
    <d v="2019-03-15T00:00:00"/>
    <m/>
    <n v="5557820"/>
    <s v="TELCONET - Quito"/>
    <m/>
  </r>
  <r>
    <s v="mega-nvela-i"/>
    <s v="Activo"/>
    <m/>
    <n v="1791287541001"/>
    <m/>
    <m/>
    <x v="0"/>
    <m/>
    <n v="12510703"/>
    <n v="12721508"/>
    <s v="Pago"/>
    <s v="001-007-0246377"/>
    <n v="300.3"/>
    <s v="RETENCION FUENTE 2%"/>
    <n v="1011000012636"/>
    <m/>
    <s v="retencion fac  180655"/>
    <m/>
    <m/>
    <m/>
    <s v="Factura"/>
    <s v="002-011-000180655"/>
    <d v="2019-03-13T00:00:00"/>
    <s v="JOSE AURELIO CONDOR SIERRA"/>
    <s v="Cerrado"/>
    <d v="2019-03-14T17:26:46"/>
    <d v="2019-03-13T00:00:00"/>
    <m/>
    <m/>
    <n v="1011000012636"/>
    <s v="TELCONET - Quito"/>
    <m/>
  </r>
  <r>
    <s v="mega-nvela-i"/>
    <s v="Activo"/>
    <m/>
    <n v="1791287541001"/>
    <m/>
    <m/>
    <x v="0"/>
    <m/>
    <n v="12510703"/>
    <n v="12721507"/>
    <s v="Pago"/>
    <s v="001-007-0246377"/>
    <n v="360.36"/>
    <s v="RETENCION IVA 20%"/>
    <n v="1011000012636"/>
    <m/>
    <s v="retencion fac  180655"/>
    <m/>
    <m/>
    <m/>
    <s v="Factura"/>
    <s v="002-011-000180655"/>
    <d v="2019-03-13T00:00:00"/>
    <s v="JOSE AURELIO CONDOR SIERRA"/>
    <s v="Cerrado"/>
    <d v="2019-03-14T17:26:46"/>
    <d v="2019-03-13T00:00:00"/>
    <m/>
    <m/>
    <n v="1011000012636"/>
    <s v="TELCONET - Quito"/>
    <m/>
  </r>
  <r>
    <s v="mega-nvela-i"/>
    <s v="Activo"/>
    <m/>
    <n v="1791287541001"/>
    <m/>
    <m/>
    <x v="0"/>
    <m/>
    <n v="12510701"/>
    <n v="12721505"/>
    <s v="Pago"/>
    <s v="001-007-0246375"/>
    <n v="200000"/>
    <s v="CHEQUE"/>
    <n v="12643"/>
    <m/>
    <s v="pago factura: 180569"/>
    <s v="BANCO DEL PACIFICO"/>
    <s v="CORRIENTE"/>
    <s v="BANCO DEL PACIFICO Cta, Cte, 327316-4"/>
    <s v="Factura"/>
    <s v="002-011-000180569"/>
    <d v="2019-03-11T00:00:00"/>
    <s v="DIANA CAROLINA GUANUNA SANGUNA"/>
    <s v="Cerrado"/>
    <d v="2019-03-14T17:25:58"/>
    <m/>
    <d v="2019-03-15T00:00:00"/>
    <m/>
    <n v="5557820"/>
    <s v="TELCONET - Quito"/>
    <m/>
  </r>
  <r>
    <s v="mega-nvela-i"/>
    <s v="Activo"/>
    <m/>
    <n v="1791287541001"/>
    <m/>
    <m/>
    <x v="0"/>
    <m/>
    <n v="12510695"/>
    <n v="12721499"/>
    <s v="Pago"/>
    <s v="001-007-0246374"/>
    <n v="200000"/>
    <s v="CHEQUE"/>
    <n v="12642"/>
    <m/>
    <s v="pago factura: 180569"/>
    <s v="BANCO DEL PACIFICO"/>
    <s v="CORRIENTE"/>
    <s v="BANCO DEL PACIFICO Cta, Cte, 327316-4"/>
    <s v="Factura"/>
    <s v="002-011-000180569"/>
    <d v="2019-03-11T00:00:00"/>
    <s v="DIANA CAROLINA GUANUNA SANGUNA"/>
    <s v="Cerrado"/>
    <d v="2019-03-14T17:24:56"/>
    <m/>
    <d v="2019-03-15T00:00:00"/>
    <m/>
    <n v="5557820"/>
    <s v="TELCONET - Quito"/>
    <m/>
  </r>
  <r>
    <s v="mega-nvela-i"/>
    <s v="Activo"/>
    <m/>
    <n v="1791287541001"/>
    <m/>
    <m/>
    <x v="0"/>
    <m/>
    <n v="12510690"/>
    <n v="12721494"/>
    <s v="Pago"/>
    <s v="001-007-0246373"/>
    <n v="200000"/>
    <s v="CHEQUE"/>
    <n v="14358"/>
    <m/>
    <s v="pago factura: 180569"/>
    <s v="BANCO PICHINCHA"/>
    <s v="CORRIENTE"/>
    <s v="BANCO GUAYAQUIL Cta, Cte, 141145-4"/>
    <s v="Factura"/>
    <s v="002-011-000180569"/>
    <d v="2019-03-11T00:00:00"/>
    <s v="DIANA CAROLINA GUANUNA SANGUNA"/>
    <s v="Cerrado"/>
    <d v="2019-03-14T17:23:49"/>
    <m/>
    <d v="2019-03-15T00:00:00"/>
    <m/>
    <n v="817306"/>
    <s v="TELCONET - Quito"/>
    <m/>
  </r>
  <r>
    <s v="mega-nvela-i"/>
    <s v="Activo"/>
    <m/>
    <n v="1791287541001"/>
    <m/>
    <m/>
    <x v="0"/>
    <m/>
    <n v="12510685"/>
    <n v="12721487"/>
    <s v="Pago"/>
    <s v="001-007-0246372"/>
    <n v="200000"/>
    <s v="CHEQUE"/>
    <n v="14357"/>
    <m/>
    <s v="pago factura: 180569"/>
    <s v="BANCO PICHINCHA"/>
    <s v="CORRIENTE"/>
    <s v="BANCO GUAYAQUIL Cta, Cte, 141145-4"/>
    <s v="Factura"/>
    <s v="002-011-000180569"/>
    <d v="2019-03-11T00:00:00"/>
    <s v="DIANA CAROLINA GUANUNA SANGUNA"/>
    <s v="Cerrado"/>
    <d v="2019-03-14T17:22:32"/>
    <m/>
    <d v="2019-03-15T00:00:00"/>
    <m/>
    <n v="817306"/>
    <s v="TELCONET - Quito"/>
    <m/>
  </r>
  <r>
    <s v="mega-nvela-i"/>
    <s v="Activo"/>
    <m/>
    <n v="1791287541001"/>
    <m/>
    <m/>
    <x v="0"/>
    <m/>
    <n v="12510682"/>
    <n v="12721484"/>
    <s v="Pago"/>
    <s v="001-007-0246371"/>
    <n v="200000"/>
    <s v="CHEQUE"/>
    <n v="14356"/>
    <m/>
    <s v="pago factura: 180569"/>
    <s v="BANCO PICHINCHA"/>
    <s v="CORRIENTE"/>
    <s v="BANCO GUAYAQUIL Cta, Cte, 141145-4"/>
    <s v="Factura"/>
    <s v="002-011-000180569"/>
    <d v="2019-03-11T00:00:00"/>
    <s v="DIANA CAROLINA GUANUNA SANGUNA"/>
    <s v="Cerrado"/>
    <d v="2019-03-14T17:21:36"/>
    <m/>
    <d v="2019-03-15T00:00:00"/>
    <m/>
    <n v="817306"/>
    <s v="TELCONET - Quito"/>
    <m/>
  </r>
  <r>
    <s v="mega-nvela-i"/>
    <s v="Activo"/>
    <m/>
    <n v="1791287541001"/>
    <m/>
    <m/>
    <x v="0"/>
    <m/>
    <n v="12510650"/>
    <n v="12721452"/>
    <s v="Pago"/>
    <s v="001-007-0246370"/>
    <n v="200000"/>
    <s v="CHEQUE"/>
    <n v="14355"/>
    <m/>
    <s v="pago factura: 180569"/>
    <s v="BANCO PICHINCHA"/>
    <s v="CORRIENTE"/>
    <s v="BANCO GUAYAQUIL Cta, Cte, 141145-4"/>
    <s v="Factura"/>
    <s v="002-011-000180569"/>
    <d v="2019-03-11T00:00:00"/>
    <s v="DIANA CAROLINA GUANUNA SANGUNA"/>
    <s v="Cerrado"/>
    <d v="2019-03-14T17:20:12"/>
    <m/>
    <d v="2019-03-15T00:00:00"/>
    <m/>
    <n v="817306"/>
    <s v="TELCONET - Quito"/>
    <m/>
  </r>
  <r>
    <s v="mega-nvela-i"/>
    <s v="Activo"/>
    <m/>
    <n v="1791287541001"/>
    <m/>
    <m/>
    <x v="0"/>
    <m/>
    <n v="12510645"/>
    <n v="12721447"/>
    <s v="Pago"/>
    <s v="001-007-0246368"/>
    <n v="200000"/>
    <s v="CHEQUE"/>
    <n v="14354"/>
    <m/>
    <s v="pago factura: 180569"/>
    <s v="BANCO PICHINCHA"/>
    <s v="CORRIENTE"/>
    <s v="BANCO GUAYAQUIL Cta, Cte, 141145-4"/>
    <s v="Factura"/>
    <s v="002-011-000180569"/>
    <d v="2019-03-11T00:00:00"/>
    <s v="DIANA CAROLINA GUANUNA SANGUNA"/>
    <s v="Cerrado"/>
    <d v="2019-03-14T17:19:17"/>
    <m/>
    <d v="2019-03-15T00:00:00"/>
    <m/>
    <n v="817306"/>
    <s v="TELCONET - Quito"/>
    <m/>
  </r>
  <r>
    <s v="mega-nvela-i"/>
    <s v="Activo"/>
    <m/>
    <n v="1791287541001"/>
    <m/>
    <m/>
    <x v="0"/>
    <m/>
    <n v="12510639"/>
    <n v="12721439"/>
    <s v="Pago"/>
    <s v="001-007-0246367"/>
    <n v="200000"/>
    <s v="CHEQUE"/>
    <n v="23618"/>
    <m/>
    <s v="pago factura: 180569"/>
    <s v="BANCO PRODUBANCO-PROMERICA"/>
    <s v="CORRIENTE"/>
    <s v="BANCO PRODUBANCO Cta, Cte, 1007766-9"/>
    <s v="Factura"/>
    <s v="002-011-000180569"/>
    <d v="2019-03-11T00:00:00"/>
    <s v="DIANA CAROLINA GUANUNA SANGUNA"/>
    <s v="Cerrado"/>
    <d v="2019-03-14T17:17:31"/>
    <m/>
    <d v="2019-03-15T00:00:00"/>
    <m/>
    <n v="39452681"/>
    <s v="TELCONET - Quito"/>
    <m/>
  </r>
  <r>
    <s v="mega-nvela-i"/>
    <s v="Activo"/>
    <m/>
    <n v="1791287541001"/>
    <m/>
    <m/>
    <x v="0"/>
    <m/>
    <n v="12510634"/>
    <n v="12721434"/>
    <s v="Pago"/>
    <s v="001-007-0246362"/>
    <n v="200000"/>
    <s v="CHEQUE"/>
    <n v="23617"/>
    <m/>
    <s v="pago factura: 180569"/>
    <s v="BANCO PRODUBANCO-PROMERICA"/>
    <s v="CORRIENTE"/>
    <s v="BANCO PRODUBANCO Cta, Cte, 1007766-9"/>
    <s v="Factura"/>
    <s v="002-011-000180569"/>
    <d v="2019-03-11T00:00:00"/>
    <s v="DIANA CAROLINA GUANUNA SANGUNA"/>
    <s v="Cerrado"/>
    <d v="2019-03-14T17:16:34"/>
    <m/>
    <d v="2019-03-15T00:00:00"/>
    <m/>
    <n v="39452681"/>
    <s v="TELCONET - Quito"/>
    <m/>
  </r>
  <r>
    <s v="mega-nvela-i"/>
    <s v="Activo"/>
    <m/>
    <n v="1791287541001"/>
    <m/>
    <m/>
    <x v="0"/>
    <m/>
    <n v="12510596"/>
    <n v="12721397"/>
    <s v="Pago"/>
    <s v="001-007-0246361"/>
    <n v="200000"/>
    <s v="CHEQUE"/>
    <n v="23616"/>
    <m/>
    <s v="pago factura: 173108"/>
    <s v="BANCO PRODUBANCO-PROMERICA"/>
    <s v="CORRIENTE"/>
    <s v="BANCO PRODUBANCO Cta, Cte, 1007766-9"/>
    <s v="Factura"/>
    <s v="002-011-000173108"/>
    <d v="2018-12-04T00:00:00"/>
    <s v="DIANA CAROLINA GUANUNA SANGUNA"/>
    <s v="Cerrado"/>
    <d v="2019-03-14T17:15:25"/>
    <m/>
    <d v="2019-03-15T00:00:00"/>
    <m/>
    <n v="39452681"/>
    <s v="TELCONET - Quito"/>
    <m/>
  </r>
  <r>
    <s v="mega-nvela-i"/>
    <s v="Activo"/>
    <m/>
    <n v="1791287541001"/>
    <m/>
    <m/>
    <x v="0"/>
    <m/>
    <n v="12510580"/>
    <n v="12721379"/>
    <s v="Pago"/>
    <s v="001-007-0246359"/>
    <n v="200000"/>
    <s v="CHEQUE"/>
    <n v="23611"/>
    <m/>
    <s v="pago factura: 173108"/>
    <s v="BANCO PRODUBANCO-PROMERICA"/>
    <s v="CORRIENTE"/>
    <s v="BANCO PRODUBANCO Cta, Cte, 1007766-9"/>
    <s v="Factura"/>
    <s v="002-011-000173108"/>
    <d v="2018-12-04T00:00:00"/>
    <s v="DIANA CAROLINA GUANUNA SANGUNA"/>
    <s v="Cerrado"/>
    <d v="2019-03-14T17:14:37"/>
    <m/>
    <d v="2019-03-15T00:00:00"/>
    <m/>
    <n v="39452681"/>
    <s v="TELCONET - Quito"/>
    <m/>
  </r>
  <r>
    <s v="mega-nvela-i"/>
    <s v="Activo"/>
    <m/>
    <n v="1791287541001"/>
    <m/>
    <m/>
    <x v="0"/>
    <m/>
    <n v="12510577"/>
    <n v="12721376"/>
    <s v="Pago"/>
    <s v="001-007-0246357"/>
    <n v="200000"/>
    <s v="CHEQUE"/>
    <n v="23612"/>
    <m/>
    <s v="pago factura: 173108"/>
    <s v="BANCO PRODUBANCO-PROMERICA"/>
    <s v="CORRIENTE"/>
    <s v="BANCO PRODUBANCO Cta, Cte, 1007766-9"/>
    <s v="Factura"/>
    <s v="002-011-000173108"/>
    <d v="2018-12-04T00:00:00"/>
    <s v="DIANA CAROLINA GUANUNA SANGUNA"/>
    <s v="Cerrado"/>
    <d v="2019-03-14T17:13:39"/>
    <m/>
    <d v="2019-03-15T00:00:00"/>
    <m/>
    <n v="39452681"/>
    <s v="TELCONET - Quito"/>
    <m/>
  </r>
  <r>
    <s v="mega-nvela-i"/>
    <s v="Activo"/>
    <m/>
    <n v="1791287541001"/>
    <m/>
    <m/>
    <x v="0"/>
    <m/>
    <n v="12510569"/>
    <n v="12721367"/>
    <s v="Pago"/>
    <s v="001-007-0246352"/>
    <n v="200000"/>
    <s v="CHEQUE"/>
    <n v="23613"/>
    <m/>
    <s v="pago factura: 173108"/>
    <s v="BANCO PRODUBANCO-PROMERICA"/>
    <s v="CORRIENTE"/>
    <s v="BANCO PRODUBANCO Cta, Cte, 1007766-9"/>
    <s v="Factura"/>
    <s v="002-011-000173108"/>
    <d v="2018-12-04T00:00:00"/>
    <s v="DIANA CAROLINA GUANUNA SANGUNA"/>
    <s v="Cerrado"/>
    <d v="2019-03-14T17:12:25"/>
    <m/>
    <d v="2019-03-15T00:00:00"/>
    <m/>
    <n v="39452681"/>
    <s v="TELCONET - Quito"/>
    <m/>
  </r>
  <r>
    <s v="mega-nvela-i"/>
    <s v="Activo"/>
    <m/>
    <n v="1791287541001"/>
    <m/>
    <m/>
    <x v="0"/>
    <m/>
    <n v="12510563"/>
    <n v="12721361"/>
    <s v="Pago"/>
    <s v="001-007-0246350"/>
    <n v="200000"/>
    <s v="CHEQUE"/>
    <n v="23614"/>
    <m/>
    <s v="pago factura: 173108"/>
    <s v="BANCO PRODUBANCO-PROMERICA"/>
    <s v="CORRIENTE"/>
    <s v="BANCO PRODUBANCO Cta, Cte, 1007766-9"/>
    <s v="Factura"/>
    <s v="002-011-000173108"/>
    <d v="2018-12-04T00:00:00"/>
    <s v="DIANA CAROLINA GUANUNA SANGUNA"/>
    <s v="Cerrado"/>
    <d v="2019-03-14T17:11:25"/>
    <m/>
    <d v="2019-03-15T00:00:00"/>
    <m/>
    <n v="39452681"/>
    <s v="TELCONET - Quito"/>
    <m/>
  </r>
  <r>
    <s v="mega-nvela-i"/>
    <s v="Activo"/>
    <m/>
    <n v="1791287541001"/>
    <m/>
    <m/>
    <x v="0"/>
    <m/>
    <n v="12510513"/>
    <n v="12721307"/>
    <s v="Pago"/>
    <s v="001-007-0246343"/>
    <n v="300"/>
    <s v="RETENCION FUENTE 2%"/>
    <n v="1011000012635"/>
    <m/>
    <s v="retencion fac  180652"/>
    <m/>
    <m/>
    <m/>
    <s v="Factura"/>
    <s v="002-011-000180652"/>
    <d v="2019-03-13T00:00:00"/>
    <s v="JOSE AURELIO CONDOR SIERRA"/>
    <s v="Cerrado"/>
    <d v="2019-03-14T17:04:40"/>
    <d v="2019-03-13T00:00:00"/>
    <m/>
    <m/>
    <n v="1011000012635"/>
    <s v="TELCONET - Quito"/>
    <m/>
  </r>
  <r>
    <s v="mega-nvela-i"/>
    <s v="Activo"/>
    <m/>
    <n v="1791287541001"/>
    <m/>
    <m/>
    <x v="0"/>
    <m/>
    <n v="12510513"/>
    <n v="12721308"/>
    <s v="Pago"/>
    <s v="001-007-0246343"/>
    <n v="360"/>
    <s v="RETENCION IVA 20%"/>
    <n v="1011000012635"/>
    <m/>
    <s v="retencion fac   180652"/>
    <m/>
    <m/>
    <m/>
    <s v="Factura"/>
    <s v="002-011-000180652"/>
    <d v="2019-03-13T00:00:00"/>
    <s v="JOSE AURELIO CONDOR SIERRA"/>
    <s v="Cerrado"/>
    <d v="2019-03-14T17:04:40"/>
    <d v="2019-03-13T00:00:00"/>
    <m/>
    <m/>
    <n v="1011000012635"/>
    <s v="TELCONET - Quito"/>
    <m/>
  </r>
  <r>
    <s v="mega-nvela-i"/>
    <s v="Activo"/>
    <m/>
    <n v="1791287541001"/>
    <m/>
    <m/>
    <x v="0"/>
    <m/>
    <n v="12510511"/>
    <n v="12721302"/>
    <s v="Pago"/>
    <s v="001-007-0246342"/>
    <n v="200000"/>
    <s v="CHEQUE"/>
    <n v="23615"/>
    <m/>
    <s v="pago factura: 173108"/>
    <s v="BANCO PRODUBANCO-PROMERICA"/>
    <s v="CORRIENTE"/>
    <s v="BANCO PRODUBANCO Cta, Cte, 1007766-9"/>
    <s v="Factura"/>
    <s v="002-011-000173108"/>
    <d v="2018-12-04T00:00:00"/>
    <s v="DIANA CAROLINA GUANUNA SANGUNA"/>
    <s v="Cerrado"/>
    <d v="2019-03-14T17:03:45"/>
    <m/>
    <d v="2019-03-15T00:00:00"/>
    <m/>
    <n v="39452681"/>
    <s v="TELCONET - Quito"/>
    <m/>
  </r>
  <r>
    <s v="mega-nvela-i"/>
    <s v="Activo"/>
    <m/>
    <n v="1791287541001"/>
    <m/>
    <m/>
    <x v="0"/>
    <m/>
    <n v="12510483"/>
    <n v="12721270"/>
    <s v="Pago"/>
    <s v="001-007-0246338"/>
    <n v="4108.3999999999996"/>
    <s v="RETENCION FUENTE 2%"/>
    <n v="1011000012633"/>
    <m/>
    <s v="pago fac  180649"/>
    <m/>
    <m/>
    <m/>
    <s v="Factura"/>
    <s v="002-011-000180649"/>
    <d v="2019-03-13T00:00:00"/>
    <s v="JOSE AURELIO CONDOR SIERRA"/>
    <s v="Cerrado"/>
    <d v="2019-03-14T17:00:56"/>
    <d v="2019-03-13T00:00:00"/>
    <m/>
    <m/>
    <n v="1011000012633"/>
    <s v="TELCONET - Quito"/>
    <m/>
  </r>
  <r>
    <s v="mega-nvela-i"/>
    <s v="Activo"/>
    <m/>
    <n v="1791287541001"/>
    <m/>
    <m/>
    <x v="0"/>
    <m/>
    <n v="12510483"/>
    <n v="12721271"/>
    <s v="Pago"/>
    <s v="001-007-0246338"/>
    <n v="4930.08"/>
    <s v="RETENCION IVA 20%"/>
    <n v="1011000012633"/>
    <m/>
    <s v="retencion fac  180649"/>
    <m/>
    <m/>
    <m/>
    <s v="Factura"/>
    <s v="002-011-000180649"/>
    <d v="2019-03-13T00:00:00"/>
    <s v="JOSE AURELIO CONDOR SIERRA"/>
    <s v="Cerrado"/>
    <d v="2019-03-14T17:00:56"/>
    <d v="2019-03-13T00:00:00"/>
    <m/>
    <m/>
    <n v="1011000012633"/>
    <s v="TELCONET - Quito"/>
    <m/>
  </r>
  <r>
    <s v="mega-nvela-i"/>
    <s v="Activo"/>
    <m/>
    <n v="1791287541001"/>
    <m/>
    <m/>
    <x v="0"/>
    <m/>
    <n v="12501818"/>
    <n v="12712383"/>
    <s v="Pago"/>
    <s v="001-007-0246133"/>
    <n v="137.9"/>
    <s v="RETENCION IVA 20%"/>
    <n v="1011000012588"/>
    <m/>
    <s v="IVA 180570"/>
    <m/>
    <m/>
    <m/>
    <s v="Factura"/>
    <s v="002-011-000180570"/>
    <d v="2019-03-11T00:00:00"/>
    <s v="ANA CRISTINA LINCANGO TENORIO"/>
    <s v="Cerrado"/>
    <d v="2019-03-13T17:50:32"/>
    <d v="2019-03-13T00:00:00"/>
    <m/>
    <m/>
    <n v="1011000012588"/>
    <s v="TELCONET - Quito"/>
    <m/>
  </r>
  <r>
    <s v="mega-nvela-i"/>
    <s v="Activo"/>
    <m/>
    <n v="1791287541001"/>
    <m/>
    <m/>
    <x v="0"/>
    <m/>
    <n v="12501818"/>
    <n v="12712382"/>
    <s v="Pago"/>
    <s v="001-007-0246133"/>
    <n v="114.92"/>
    <s v="RETENCION FUENTE 2%"/>
    <n v="1011000012588"/>
    <m/>
    <s v="RF 180570"/>
    <m/>
    <m/>
    <m/>
    <s v="Factura"/>
    <s v="002-011-000180570"/>
    <d v="2019-03-11T00:00:00"/>
    <s v="ANA CRISTINA LINCANGO TENORIO"/>
    <s v="Cerrado"/>
    <d v="2019-03-13T17:50:32"/>
    <d v="2019-03-13T00:00:00"/>
    <m/>
    <m/>
    <n v="1011000012588"/>
    <s v="TELCONET - Quito"/>
    <m/>
  </r>
  <r>
    <s v="mega-nvela-i"/>
    <s v="Activo"/>
    <m/>
    <n v="1791287541001"/>
    <m/>
    <m/>
    <x v="0"/>
    <m/>
    <n v="12501772"/>
    <n v="12712335"/>
    <s v="Pago"/>
    <s v="001-007-0246131"/>
    <n v="95477.24"/>
    <s v="RETENCION FUENTE 2%"/>
    <n v="1011000012589"/>
    <m/>
    <s v="RF 180569"/>
    <m/>
    <m/>
    <m/>
    <s v="Factura"/>
    <s v="002-011-000180569"/>
    <d v="2019-03-11T00:00:00"/>
    <s v="ANA CRISTINA LINCANGO TENORIO"/>
    <s v="Cerrado"/>
    <d v="2019-03-13T17:49:20"/>
    <d v="2019-03-13T00:00:00"/>
    <m/>
    <m/>
    <n v="1011000012589"/>
    <s v="TELCONET - Quito"/>
    <m/>
  </r>
  <r>
    <s v="mega-nvela-i"/>
    <s v="Activo"/>
    <m/>
    <n v="1791287541001"/>
    <m/>
    <m/>
    <x v="0"/>
    <m/>
    <n v="12501772"/>
    <n v="12712336"/>
    <s v="Pago"/>
    <s v="001-007-0246131"/>
    <n v="114572.69"/>
    <s v="RETENCION IVA 20%"/>
    <n v="1011000012589"/>
    <m/>
    <s v="IVA 180569"/>
    <m/>
    <m/>
    <m/>
    <s v="Factura"/>
    <s v="002-011-000180569"/>
    <d v="2019-03-11T00:00:00"/>
    <s v="ANA CRISTINA LINCANGO TENORIO"/>
    <s v="Cerrado"/>
    <d v="2019-03-13T17:49:20"/>
    <d v="2019-03-13T00:00:00"/>
    <m/>
    <m/>
    <n v="1011000012589"/>
    <s v="TELCONET - Quito"/>
    <m/>
  </r>
  <r>
    <s v="mega-nvela-i"/>
    <s v="Activo"/>
    <m/>
    <n v="1791287541001"/>
    <m/>
    <m/>
    <x v="0"/>
    <m/>
    <n v="12413479"/>
    <n v="12623138"/>
    <s v="Pago"/>
    <s v="001-007-0245388"/>
    <n v="200000"/>
    <s v="CHEQUE"/>
    <n v="955"/>
    <m/>
    <s v="PAGO FACTURA  178418"/>
    <s v="BANCO DEL AUSTRO"/>
    <s v="CORRIENTE"/>
    <s v="BANCO GUAYAQUIL Cta, Cte, 155034-9"/>
    <s v="Factura"/>
    <s v="002-011-000178418"/>
    <d v="2019-02-15T00:00:00"/>
    <s v="ANA CRISTINA LINCANGO TENORIO"/>
    <s v="Cerrado"/>
    <d v="2019-03-06T17:13:46"/>
    <m/>
    <d v="2019-03-13T00:00:00"/>
    <m/>
    <n v="672999"/>
    <s v="TELCONET - Quito"/>
    <m/>
  </r>
  <r>
    <s v="mega-nvela-i"/>
    <s v="Activo"/>
    <m/>
    <n v="1791287541001"/>
    <m/>
    <m/>
    <x v="0"/>
    <m/>
    <n v="12413479"/>
    <n v="12623141"/>
    <s v="Pago"/>
    <s v="001-007-0245388"/>
    <n v="200000"/>
    <s v="CHEQUE"/>
    <n v="954"/>
    <m/>
    <s v="PAGO FACTURA  178418"/>
    <s v="BANCO DEL AUSTRO"/>
    <s v="CORRIENTE"/>
    <s v="BANCO PRODUBANCO Cta, Cte, 1007766-9"/>
    <s v="Factura"/>
    <s v="002-011-000178418"/>
    <d v="2019-02-15T00:00:00"/>
    <s v="ANA CRISTINA LINCANGO TENORIO"/>
    <s v="Cerrado"/>
    <d v="2019-03-06T17:13:46"/>
    <m/>
    <d v="2019-03-06T00:00:00"/>
    <m/>
    <n v="1189000206"/>
    <s v="TELCONET - Quito"/>
    <m/>
  </r>
  <r>
    <s v="mega-nvela-i"/>
    <s v="Activo"/>
    <m/>
    <n v="1791287541001"/>
    <m/>
    <m/>
    <x v="0"/>
    <m/>
    <n v="12413479"/>
    <n v="12623139"/>
    <s v="Pago"/>
    <s v="001-007-0245388"/>
    <n v="200000"/>
    <s v="CHEQUE"/>
    <n v="956"/>
    <m/>
    <s v="PAGO FACTURA  178418"/>
    <s v="BANCO DEL AUSTRO"/>
    <s v="CORRIENTE"/>
    <s v="BANCO GUAYAQUIL Cta, Cte, 141145-4"/>
    <s v="Factura"/>
    <s v="002-011-000178418"/>
    <d v="2019-02-15T00:00:00"/>
    <s v="ANA CRISTINA LINCANGO TENORIO"/>
    <s v="Cerrado"/>
    <d v="2019-03-06T17:13:46"/>
    <m/>
    <d v="2019-03-06T00:00:00"/>
    <m/>
    <n v="118083"/>
    <s v="TELCONET - Quito"/>
    <m/>
  </r>
  <r>
    <s v="megadatos"/>
    <s v="Activo"/>
    <m/>
    <n v="1791287541001"/>
    <m/>
    <m/>
    <x v="0"/>
    <m/>
    <n v="12413351"/>
    <n v="12623010"/>
    <s v="Pago"/>
    <s v="001-007-0245386"/>
    <n v="3947.16"/>
    <s v="CHEQUE"/>
    <n v="6274"/>
    <m/>
    <s v="PAGO FACTURA  178473"/>
    <s v="BANCO GUAYAQUIL"/>
    <s v="CORRIENTE"/>
    <s v="BANCO GUAYAQUIL Cta, Cte, 141145-4"/>
    <s v="Factura"/>
    <s v="002-011-000178473"/>
    <d v="2019-02-19T00:00:00"/>
    <s v="ANA CRISTINA LINCANGO TENORIO"/>
    <s v="Cerrado"/>
    <d v="2019-03-06T17:10:40"/>
    <m/>
    <d v="2019-03-06T00:00:00"/>
    <m/>
    <n v="216217"/>
    <s v="TELCONET - Quito"/>
    <m/>
  </r>
  <r>
    <s v="megadatos"/>
    <s v="Activo"/>
    <m/>
    <n v="1791287541001"/>
    <m/>
    <m/>
    <x v="0"/>
    <m/>
    <n v="12413351"/>
    <n v="12623008"/>
    <s v="Pago"/>
    <s v="001-007-0245386"/>
    <n v="746.76"/>
    <s v="CHEQUE"/>
    <n v="6274"/>
    <m/>
    <s v="PAGO FACTURA  178472"/>
    <s v="BANCO GUAYAQUIL"/>
    <s v="CORRIENTE"/>
    <s v="BANCO GUAYAQUIL Cta, Cte, 141145-4"/>
    <s v="Factura"/>
    <s v="002-011-000178472"/>
    <d v="2019-02-19T00:00:00"/>
    <s v="ANA CRISTINA LINCANGO TENORIO"/>
    <s v="Cerrado"/>
    <d v="2019-03-06T17:10:39"/>
    <m/>
    <d v="2019-03-06T00:00:00"/>
    <m/>
    <n v="216217"/>
    <s v="TELCONET - Quito"/>
    <m/>
  </r>
  <r>
    <s v="mega-nvela-i"/>
    <s v="Activo"/>
    <m/>
    <n v="1791287541001"/>
    <m/>
    <m/>
    <x v="0"/>
    <m/>
    <n v="12413285"/>
    <n v="12622940"/>
    <s v="Pago"/>
    <s v="001-007-0245383"/>
    <n v="153200"/>
    <s v="CHEQUE"/>
    <n v="6285"/>
    <m/>
    <s v="PAGO FACTURA  178418"/>
    <s v="BANCO GUAYAQUIL"/>
    <s v="CORRIENTE"/>
    <s v="BANCO GUAYAQUIL Cta, Cte, 141145-4"/>
    <s v="Factura"/>
    <s v="002-011-000178418"/>
    <d v="2019-02-15T00:00:00"/>
    <s v="ANA CRISTINA LINCANGO TENORIO"/>
    <s v="Cerrado"/>
    <d v="2019-03-06T17:09:03"/>
    <m/>
    <d v="2019-03-06T00:00:00"/>
    <m/>
    <n v="216217"/>
    <s v="TELCONET - Quito"/>
    <m/>
  </r>
  <r>
    <s v="mega-nvela-i"/>
    <s v="Activo"/>
    <m/>
    <n v="1791287541001"/>
    <m/>
    <m/>
    <x v="0"/>
    <m/>
    <n v="12413285"/>
    <n v="12622939"/>
    <s v="Pago"/>
    <s v="001-007-0245383"/>
    <n v="9473.1"/>
    <s v="CHEQUE"/>
    <n v="6285"/>
    <m/>
    <s v="PAGO FACTURA  178421"/>
    <s v="BANCO GUAYAQUIL"/>
    <s v="CORRIENTE"/>
    <s v="BANCO GUAYAQUIL Cta, Cte, 141145-4"/>
    <s v="Factura"/>
    <s v="002-011-000178421"/>
    <d v="2019-02-15T00:00:00"/>
    <s v="ANA CRISTINA LINCANGO TENORIO"/>
    <s v="Cerrado"/>
    <d v="2019-03-06T17:09:03"/>
    <m/>
    <d v="2019-03-06T00:00:00"/>
    <m/>
    <n v="216217"/>
    <s v="TELCONET - Quito"/>
    <m/>
  </r>
  <r>
    <s v="mega-nvela-i"/>
    <s v="Activo"/>
    <m/>
    <n v="1791287541001"/>
    <m/>
    <m/>
    <x v="0"/>
    <m/>
    <n v="12303713"/>
    <n v="12513013"/>
    <s v="Pago"/>
    <s v="001-007-0245230"/>
    <n v="16800"/>
    <s v="RETENCION IVA 20%"/>
    <n v="1011000012568"/>
    <m/>
    <s v="IVA 178418"/>
    <m/>
    <m/>
    <m/>
    <s v="Factura"/>
    <s v="002-011-000178418"/>
    <d v="2019-02-15T00:00:00"/>
    <s v="ANA CRISTINA LINCANGO TENORIO"/>
    <s v="Cerrado"/>
    <d v="2019-02-28T16:28:10"/>
    <d v="2019-02-27T00:00:00"/>
    <m/>
    <m/>
    <n v="1011000012568"/>
    <s v="TELCONET - Quito"/>
    <m/>
  </r>
  <r>
    <s v="mega-nvela-i"/>
    <s v="Activo"/>
    <m/>
    <n v="1791287541001"/>
    <m/>
    <m/>
    <x v="0"/>
    <m/>
    <n v="12303713"/>
    <n v="12513012"/>
    <s v="Pago"/>
    <s v="001-007-0245230"/>
    <n v="14000"/>
    <s v="RETENCION FUENTE 2%"/>
    <n v="1011000012568"/>
    <m/>
    <s v="RF 178418"/>
    <m/>
    <m/>
    <m/>
    <s v="Factura"/>
    <s v="002-011-000178418"/>
    <d v="2019-02-15T00:00:00"/>
    <s v="ANA CRISTINA LINCANGO TENORIO"/>
    <s v="Cerrado"/>
    <d v="2019-02-28T16:28:10"/>
    <d v="2019-02-27T00:00:00"/>
    <m/>
    <m/>
    <n v="1011000012568"/>
    <s v="TELCONET - Quito"/>
    <m/>
  </r>
  <r>
    <s v="mega-nvela-i"/>
    <s v="Activo"/>
    <m/>
    <n v="1791287541001"/>
    <m/>
    <m/>
    <x v="0"/>
    <m/>
    <n v="12294825"/>
    <n v="12503864"/>
    <s v="Pago"/>
    <s v="001-007-0245120"/>
    <n v="176.08"/>
    <s v="RETENCION FUENTE 2%"/>
    <n v="1011000012505"/>
    <m/>
    <s v="RF 178421"/>
    <m/>
    <m/>
    <m/>
    <s v="Factura"/>
    <s v="002-011-000178421"/>
    <d v="2019-02-15T00:00:00"/>
    <s v="ANA CRISTINA LINCANGO TENORIO"/>
    <s v="Cerrado"/>
    <d v="2019-02-27T14:47:33"/>
    <d v="2019-02-26T00:00:00"/>
    <m/>
    <m/>
    <n v="1011000012505"/>
    <s v="TELCONET - Quito"/>
    <m/>
  </r>
  <r>
    <s v="mega-nvela-i"/>
    <s v="Activo"/>
    <m/>
    <n v="1791287541001"/>
    <m/>
    <m/>
    <x v="0"/>
    <m/>
    <n v="12294825"/>
    <n v="12503865"/>
    <s v="Pago"/>
    <s v="001-007-0245120"/>
    <n v="211.3"/>
    <s v="RETENCION IVA 20%"/>
    <n v="1011000012505"/>
    <m/>
    <s v="IVA 178421"/>
    <m/>
    <m/>
    <m/>
    <s v="Factura"/>
    <s v="002-011-000178421"/>
    <d v="2019-02-15T00:00:00"/>
    <s v="ANA CRISTINA LINCANGO TENORIO"/>
    <s v="Cerrado"/>
    <d v="2019-02-27T14:47:33"/>
    <d v="2019-02-26T00:00:00"/>
    <m/>
    <m/>
    <n v="1011000012505"/>
    <s v="TELCONET - Quito"/>
    <m/>
  </r>
  <r>
    <s v="megadatos"/>
    <s v="Activo"/>
    <m/>
    <n v="1791287541001"/>
    <m/>
    <m/>
    <x v="0"/>
    <m/>
    <n v="12294798"/>
    <n v="12503837"/>
    <s v="Pago"/>
    <s v="001-007-0245119"/>
    <n v="17.64"/>
    <s v="RETENCION IVA 20%"/>
    <n v="1011000012512"/>
    <m/>
    <s v="IVA 178472"/>
    <m/>
    <m/>
    <m/>
    <s v="Factura"/>
    <s v="002-011-000178472"/>
    <d v="2019-02-19T00:00:00"/>
    <s v="ANA CRISTINA LINCANGO TENORIO"/>
    <s v="Cerrado"/>
    <d v="2019-02-27T14:42:45"/>
    <d v="2019-02-26T00:00:00"/>
    <m/>
    <m/>
    <n v="1011000012512"/>
    <s v="TELCONET - Quito"/>
    <m/>
  </r>
  <r>
    <s v="megadatos"/>
    <s v="Activo"/>
    <m/>
    <n v="1791287541001"/>
    <m/>
    <m/>
    <x v="0"/>
    <m/>
    <n v="12294798"/>
    <n v="12503836"/>
    <s v="Pago"/>
    <s v="001-007-0245119"/>
    <n v="58.8"/>
    <s v="RETENCION FUENTE 8%"/>
    <n v="1011000012512"/>
    <m/>
    <s v="RF 178472"/>
    <m/>
    <m/>
    <m/>
    <s v="Factura"/>
    <s v="002-011-000178472"/>
    <d v="2019-02-19T00:00:00"/>
    <s v="ANA CRISTINA LINCANGO TENORIO"/>
    <s v="Cerrado"/>
    <d v="2019-02-27T14:42:45"/>
    <d v="2019-02-26T00:00:00"/>
    <m/>
    <m/>
    <n v="1011000012512"/>
    <s v="TELCONET - Quito"/>
    <m/>
  </r>
  <r>
    <s v="megadatos"/>
    <s v="Activo"/>
    <m/>
    <n v="1791287541001"/>
    <m/>
    <m/>
    <x v="0"/>
    <m/>
    <n v="12294786"/>
    <n v="12503824"/>
    <s v="Pago"/>
    <s v="001-007-0245118"/>
    <n v="93.24"/>
    <s v="RETENCION IVA 20%"/>
    <n v="1011000012513"/>
    <m/>
    <s v="IVA 178473"/>
    <m/>
    <m/>
    <m/>
    <s v="Factura"/>
    <s v="002-011-000178473"/>
    <d v="2019-02-19T00:00:00"/>
    <s v="ANA CRISTINA LINCANGO TENORIO"/>
    <s v="Cerrado"/>
    <d v="2019-02-27T14:41:30"/>
    <d v="2019-02-26T00:00:00"/>
    <m/>
    <m/>
    <n v="1011000012513"/>
    <s v="TELCONET - Quito"/>
    <m/>
  </r>
  <r>
    <s v="megadatos"/>
    <s v="Activo"/>
    <m/>
    <n v="1791287541001"/>
    <m/>
    <m/>
    <x v="0"/>
    <m/>
    <n v="12294786"/>
    <n v="12503823"/>
    <s v="Pago"/>
    <s v="001-007-0245118"/>
    <n v="310.8"/>
    <s v="RETENCION FUENTE 8%"/>
    <n v="1011000012513"/>
    <m/>
    <s v="RF 178473"/>
    <m/>
    <m/>
    <m/>
    <s v="Factura"/>
    <s v="002-011-000178473"/>
    <d v="2019-02-19T00:00:00"/>
    <s v="ANA CRISTINA LINCANGO TENORIO"/>
    <s v="Cerrado"/>
    <d v="2019-02-27T14:41:30"/>
    <d v="2019-02-26T00:00:00"/>
    <m/>
    <m/>
    <n v="1011000012513"/>
    <s v="TELCONET - Quito"/>
    <m/>
  </r>
  <r>
    <s v="mega-nvela-i"/>
    <s v="Activo"/>
    <m/>
    <n v="1791287541001"/>
    <m/>
    <m/>
    <x v="0"/>
    <m/>
    <n v="12264248"/>
    <n v="12472740"/>
    <s v="Pago"/>
    <s v="001-007-0244526"/>
    <n v="60000"/>
    <s v="TRANSFERENCIA"/>
    <n v="221750041037"/>
    <m/>
    <s v="PAGO FACTURA  173108 221750041037 21 02 2019"/>
    <m/>
    <m/>
    <s v="BANCO GUAYAQUIL Cta, Cte, 141145-4"/>
    <s v="Factura"/>
    <s v="002-011-000173108"/>
    <d v="2018-12-04T00:00:00"/>
    <s v="ANA CRISTINA LINCANGO TENORIO"/>
    <s v="Cerrado"/>
    <d v="2019-02-22T15:49:23"/>
    <d v="2019-02-21T00:00:00"/>
    <m/>
    <m/>
    <n v="221750041037"/>
    <s v="TELCONET - Quito"/>
    <m/>
  </r>
  <r>
    <s v="mega-nvela-i"/>
    <s v="Activo"/>
    <m/>
    <n v="1791287541001"/>
    <m/>
    <m/>
    <x v="0"/>
    <m/>
    <n v="12257662"/>
    <n v="12465958"/>
    <s v="Pago"/>
    <s v="001-007-0244382"/>
    <n v="532.62"/>
    <s v="CHEQUE"/>
    <n v="953"/>
    <m/>
    <s v="PAGO FACTURA  178417 EGRESO 27255"/>
    <s v="BANCO DEL AUSTRO"/>
    <s v="CORRIENTE"/>
    <s v="BANCO GUAYAQUIL Cta, Cte, 141145-4"/>
    <s v="Factura"/>
    <s v="002-011-000178417"/>
    <d v="2019-02-15T00:00:00"/>
    <s v="ANA CRISTINA LINCANGO TENORIO"/>
    <s v="Cerrado"/>
    <d v="2019-02-21T16:35:53"/>
    <m/>
    <d v="2019-02-25T00:00:00"/>
    <m/>
    <n v="622944"/>
    <s v="TELCONET - Quito"/>
    <m/>
  </r>
  <r>
    <s v="mega-nvela-i"/>
    <s v="Activo"/>
    <m/>
    <n v="1791287541001"/>
    <m/>
    <m/>
    <x v="0"/>
    <m/>
    <n v="12257662"/>
    <n v="12465959"/>
    <s v="Pago"/>
    <s v="001-007-0244382"/>
    <n v="188641.16"/>
    <s v="CHEQUE"/>
    <n v="953"/>
    <m/>
    <s v="PAGO FACTURA  178420 EGRESO 27255"/>
    <s v="BANCO DEL AUSTRO"/>
    <s v="CORRIENTE"/>
    <s v="BANCO GUAYAQUIL Cta, Cte, 141145-4"/>
    <s v="Factura"/>
    <s v="002-011-000178420"/>
    <d v="2019-02-15T00:00:00"/>
    <s v="ANA CRISTINA LINCANGO TENORIO"/>
    <s v="Cerrado"/>
    <d v="2019-02-21T16:35:53"/>
    <m/>
    <d v="2019-02-25T00:00:00"/>
    <m/>
    <n v="622944"/>
    <s v="TELCONET - Quito"/>
    <m/>
  </r>
  <r>
    <s v="mega-nvela-i"/>
    <s v="Activo"/>
    <m/>
    <n v="1791287541001"/>
    <m/>
    <m/>
    <x v="0"/>
    <m/>
    <n v="12257662"/>
    <n v="12465957"/>
    <s v="Pago"/>
    <s v="001-007-0244382"/>
    <n v="8110.89"/>
    <s v="CHEQUE"/>
    <n v="953"/>
    <m/>
    <s v="PAGO FACTURA  178422 EGRESO 27255"/>
    <s v="BANCO DEL AUSTRO"/>
    <s v="CORRIENTE"/>
    <s v="BANCO GUAYAQUIL Cta, Cte, 141145-4"/>
    <s v="Factura"/>
    <s v="002-011-000178422"/>
    <d v="2019-02-15T00:00:00"/>
    <s v="ANA CRISTINA LINCANGO TENORIO"/>
    <s v="Cerrado"/>
    <d v="2019-02-21T16:35:52"/>
    <m/>
    <d v="2019-02-25T00:00:00"/>
    <m/>
    <n v="622944"/>
    <s v="TELCONET - Quito"/>
    <m/>
  </r>
  <r>
    <s v="mega-nvela-i"/>
    <s v="Activo"/>
    <m/>
    <n v="1791287541001"/>
    <m/>
    <m/>
    <x v="0"/>
    <m/>
    <n v="12257657"/>
    <n v="12465950"/>
    <s v="Pago"/>
    <s v="001-007-0244380"/>
    <n v="200000"/>
    <s v="CHEQUE"/>
    <n v="952"/>
    <m/>
    <s v="PAGO FACTURA  178420 EGRESO 27254"/>
    <s v="BANCO DEL AUSTRO"/>
    <s v="CORRIENTE"/>
    <s v="BANCO PRODUBANCO Cta, Cte, 1007766-9"/>
    <s v="Factura"/>
    <s v="002-011-000178420"/>
    <d v="2019-02-15T00:00:00"/>
    <s v="ANA CRISTINA LINCANGO TENORIO"/>
    <s v="Cerrado"/>
    <d v="2019-02-21T16:33:47"/>
    <m/>
    <d v="2019-02-26T00:00:00"/>
    <m/>
    <n v="40060392"/>
    <s v="TELCONET - Quito"/>
    <m/>
  </r>
  <r>
    <s v="mega-nvela-i"/>
    <s v="Activo"/>
    <m/>
    <n v="1791287541001"/>
    <m/>
    <m/>
    <x v="0"/>
    <m/>
    <n v="12257652"/>
    <n v="12465945"/>
    <s v="Pago"/>
    <s v="001-007-0244379"/>
    <n v="200000"/>
    <s v="CHEQUE"/>
    <n v="6272"/>
    <m/>
    <s v="PAGO FACTURA  178420 EGRESO 27253"/>
    <s v="BANCO GUAYAQUIL"/>
    <s v="CORRIENTE"/>
    <s v="BANCO GUAYAQUIL Cta, Cte, 141145-4"/>
    <s v="Factura"/>
    <s v="002-011-000178420"/>
    <d v="2019-02-15T00:00:00"/>
    <s v="ANA CRISTINA LINCANGO TENORIO"/>
    <s v="Cerrado"/>
    <d v="2019-02-21T16:31:43"/>
    <m/>
    <d v="2019-02-22T00:00:00"/>
    <m/>
    <n v="884407"/>
    <s v="TELCONET - Quito"/>
    <m/>
  </r>
  <r>
    <s v="mega-nvela-i"/>
    <s v="Activo"/>
    <m/>
    <n v="1791287541001"/>
    <m/>
    <m/>
    <x v="0"/>
    <m/>
    <n v="12257648"/>
    <n v="12465937"/>
    <s v="Pago"/>
    <s v="001-007-0244377"/>
    <n v="200000"/>
    <s v="CHEQUE"/>
    <n v="1444"/>
    <m/>
    <s v="PAGO FACTURA  178420 EGRESO 27250"/>
    <s v="BANCO INTERNACIONAL"/>
    <s v="CORRIENTE"/>
    <s v="BANCO GUAYAQUIL Cta, Cte, 155034-9"/>
    <s v="Factura"/>
    <s v="002-011-000178420"/>
    <d v="2019-02-15T00:00:00"/>
    <s v="ANA CRISTINA LINCANGO TENORIO"/>
    <s v="Cerrado"/>
    <d v="2019-02-21T16:30:48"/>
    <m/>
    <d v="2019-02-26T00:00:00"/>
    <m/>
    <n v="591486"/>
    <s v="TELCONET - Quito"/>
    <m/>
  </r>
  <r>
    <s v="mega-nvela-i"/>
    <s v="Activo"/>
    <m/>
    <n v="1791287541001"/>
    <m/>
    <m/>
    <x v="0"/>
    <m/>
    <n v="12257648"/>
    <n v="12465939"/>
    <s v="Pago"/>
    <s v="001-007-0244377"/>
    <n v="200000"/>
    <s v="CHEQUE"/>
    <n v="1446"/>
    <m/>
    <s v="PAGO FACTURA  178420 EGRESO 27252"/>
    <s v="BANCO INTERNACIONAL"/>
    <s v="CORRIENTE"/>
    <s v="BANCO PRODUBANCO Cta, Cte, 1007766-9"/>
    <s v="Factura"/>
    <s v="002-011-000178420"/>
    <d v="2019-02-15T00:00:00"/>
    <s v="ANA CRISTINA LINCANGO TENORIO"/>
    <s v="Cerrado"/>
    <d v="2019-02-21T16:30:48"/>
    <m/>
    <d v="2019-02-26T00:00:00"/>
    <m/>
    <n v="40060393"/>
    <s v="TELCONET - Quito"/>
    <m/>
  </r>
  <r>
    <s v="mega-nvela-i"/>
    <s v="Activo"/>
    <m/>
    <n v="1791287541001"/>
    <m/>
    <m/>
    <x v="0"/>
    <m/>
    <n v="12257648"/>
    <n v="12465938"/>
    <s v="Pago"/>
    <s v="001-007-0244377"/>
    <n v="200000"/>
    <s v="CHEQUE"/>
    <n v="1445"/>
    <m/>
    <s v="PAGO FACTURA  178420 EGRESO 27251"/>
    <s v="BANCO INTERNACIONAL"/>
    <s v="CORRIENTE"/>
    <s v="BANCO GUAYAQUIL Cta, Cte, 155034-9"/>
    <s v="Factura"/>
    <s v="002-011-000178420"/>
    <d v="2019-02-15T00:00:00"/>
    <s v="ANA CRISTINA LINCANGO TENORIO"/>
    <s v="Cerrado"/>
    <d v="2019-02-21T16:30:48"/>
    <m/>
    <d v="2019-02-26T00:00:00"/>
    <m/>
    <n v="598706"/>
    <s v="TELCONET - Quito"/>
    <m/>
  </r>
  <r>
    <s v="mega-nvela-i"/>
    <s v="Activo"/>
    <m/>
    <n v="1791287541001"/>
    <m/>
    <m/>
    <x v="0"/>
    <m/>
    <n v="12257621"/>
    <n v="12465908"/>
    <s v="Pago"/>
    <s v="001-007-0244375"/>
    <n v="200000"/>
    <s v="CHEQUE"/>
    <n v="14353"/>
    <m/>
    <s v="PAGO FACTURA  178420 EGRESO 27249"/>
    <s v="BANCO PICHINCHA"/>
    <s v="CORRIENTE"/>
    <s v="BANCO PICHINCHA Cta, Cte, 3190106704"/>
    <s v="Factura"/>
    <s v="002-011-000178420"/>
    <d v="2019-02-15T00:00:00"/>
    <s v="ANA CRISTINA LINCANGO TENORIO"/>
    <s v="Cerrado"/>
    <d v="2019-02-21T16:27:15"/>
    <m/>
    <d v="2019-02-27T00:00:00"/>
    <m/>
    <n v="8282286"/>
    <s v="TELCONET - Quito"/>
    <m/>
  </r>
  <r>
    <s v="mega-nvela-i"/>
    <s v="Activo"/>
    <m/>
    <n v="1791287541001"/>
    <m/>
    <m/>
    <x v="0"/>
    <m/>
    <n v="12257621"/>
    <n v="12465907"/>
    <s v="Pago"/>
    <s v="001-007-0244375"/>
    <n v="200000"/>
    <s v="CHEQUE"/>
    <n v="14352"/>
    <m/>
    <s v="PAGO FACTURA  178420 EGRESO 27248"/>
    <s v="BANCO PICHINCHA"/>
    <s v="CORRIENTE"/>
    <s v="BANCO PICHINCHA Cta, Cte, 3190106704"/>
    <s v="Factura"/>
    <s v="002-011-000178420"/>
    <d v="2019-02-15T00:00:00"/>
    <s v="ANA CRISTINA LINCANGO TENORIO"/>
    <s v="Cerrado"/>
    <d v="2019-02-21T16:27:15"/>
    <m/>
    <d v="2019-02-27T00:00:00"/>
    <m/>
    <n v="8278817"/>
    <s v="TELCONET - Quito"/>
    <m/>
  </r>
  <r>
    <s v="mega-nvela-i"/>
    <s v="Activo"/>
    <m/>
    <n v="1791287541001"/>
    <m/>
    <m/>
    <x v="0"/>
    <m/>
    <n v="12257615"/>
    <n v="12465899"/>
    <s v="Pago"/>
    <s v="001-007-0244373"/>
    <n v="200000"/>
    <s v="CHEQUE"/>
    <n v="23607"/>
    <m/>
    <s v="PAGO FACTURA   178420 EGRESO 27247"/>
    <s v="BANCO PRODUBANCO-PROMERICA"/>
    <s v="CORRIENTE"/>
    <s v="BANCO PRODUBANCO Cta, Cte, 1007766-9"/>
    <s v="Factura"/>
    <s v="002-011-000178420"/>
    <d v="2019-02-15T00:00:00"/>
    <s v="ANA CRISTINA LINCANGO TENORIO"/>
    <s v="Cerrado"/>
    <d v="2019-02-21T16:24:29"/>
    <m/>
    <d v="2019-02-22T00:00:00"/>
    <m/>
    <n v="40044764"/>
    <s v="TELCONET - Quito"/>
    <m/>
  </r>
  <r>
    <s v="mega-nvela-i"/>
    <s v="Activo"/>
    <m/>
    <n v="1791287541001"/>
    <m/>
    <m/>
    <x v="0"/>
    <m/>
    <n v="12257615"/>
    <n v="12465898"/>
    <s v="Pago"/>
    <s v="001-007-0244373"/>
    <n v="200000"/>
    <s v="CHEQUE"/>
    <n v="23606"/>
    <m/>
    <s v="PAGO FACTURA  178420 EGRESO 27246"/>
    <s v="BANCO PRODUBANCO-PROMERICA"/>
    <s v="CORRIENTE"/>
    <s v="BANCO PRODUBANCO Cta, Cte, 1007766-9"/>
    <s v="Factura"/>
    <s v="002-011-000178420"/>
    <d v="2019-02-15T00:00:00"/>
    <s v="ANA CRISTINA LINCANGO TENORIO"/>
    <s v="Cerrado"/>
    <d v="2019-02-21T16:24:29"/>
    <m/>
    <d v="2019-02-22T00:00:00"/>
    <m/>
    <n v="37122572"/>
    <s v="TELCONET - Quito"/>
    <m/>
  </r>
  <r>
    <s v="mega-nvela-i"/>
    <s v="Activo"/>
    <m/>
    <n v="1791287541001"/>
    <m/>
    <m/>
    <x v="0"/>
    <m/>
    <n v="12257604"/>
    <n v="12465885"/>
    <s v="Pago"/>
    <s v="001-007-0244370"/>
    <n v="200000"/>
    <s v="CHEQUE"/>
    <n v="23605"/>
    <s v="Motivo Anulacion: Errado el numero de cheque solicitado por A L"/>
    <s v="PAGO FACTURA  178420 EGRESO 27245"/>
    <s v="BANCO PRODUBANCO-PROMERICA"/>
    <s v="CORRIENTE"/>
    <m/>
    <s v="Factura"/>
    <s v="002-011-000178420"/>
    <d v="2019-02-15T00:00:00"/>
    <s v="ANA CRISTINA LINCANGO TENORIO"/>
    <s v="Anulado"/>
    <d v="2019-02-21T16:20:54"/>
    <m/>
    <m/>
    <m/>
    <n v="23605"/>
    <s v="TELCONET - Quito"/>
    <m/>
  </r>
  <r>
    <s v="mega-nvela-i"/>
    <s v="Activo"/>
    <m/>
    <n v="1791287541001"/>
    <m/>
    <m/>
    <x v="0"/>
    <m/>
    <n v="12257604"/>
    <n v="12465886"/>
    <s v="Pago"/>
    <s v="001-007-0244370"/>
    <n v="200000"/>
    <s v="CHEQUE"/>
    <n v="23606"/>
    <s v="Motivo Anulacion: Errado el numero de cheque solicitado por A L"/>
    <s v="PAGO FACTURA  178420 EGRESO 27247"/>
    <s v="BANCO PRODUBANCO-PROMERICA"/>
    <s v="CORRIENTE"/>
    <m/>
    <s v="Factura"/>
    <s v="002-011-000178420"/>
    <d v="2019-02-15T00:00:00"/>
    <s v="ANA CRISTINA LINCANGO TENORIO"/>
    <s v="Anulado"/>
    <d v="2019-02-21T16:20:54"/>
    <m/>
    <m/>
    <m/>
    <n v="23606"/>
    <s v="TELCONET - Quito"/>
    <m/>
  </r>
  <r>
    <s v="mega-nvela-i"/>
    <s v="Activo"/>
    <m/>
    <n v="1791287541001"/>
    <m/>
    <m/>
    <x v="0"/>
    <m/>
    <n v="12257582"/>
    <n v="12465861"/>
    <s v="Pago"/>
    <s v="001-007-0244368"/>
    <n v="200000"/>
    <s v="CHEQUE"/>
    <n v="23604"/>
    <m/>
    <s v="PAGO FACTURA  178420 EGRESO 27244"/>
    <s v="BANCO PRODUBANCO-PROMERICA"/>
    <s v="CORRIENTE"/>
    <s v="BANCO PRODUBANCO Cta, Cte, 1007766-9"/>
    <s v="Factura"/>
    <s v="002-011-000178420"/>
    <d v="2019-02-15T00:00:00"/>
    <s v="ANA CRISTINA LINCANGO TENORIO"/>
    <s v="Cerrado"/>
    <d v="2019-02-21T16:18:39"/>
    <m/>
    <d v="2019-02-22T00:00:00"/>
    <m/>
    <n v="40047763"/>
    <s v="TELCONET - Quito"/>
    <m/>
  </r>
  <r>
    <s v="mega-nvela-i"/>
    <s v="Activo"/>
    <m/>
    <n v="1791287541001"/>
    <m/>
    <m/>
    <x v="0"/>
    <m/>
    <n v="12257582"/>
    <n v="12465862"/>
    <s v="Pago"/>
    <s v="001-007-0244368"/>
    <n v="200000"/>
    <s v="CHEQUE"/>
    <n v="23605"/>
    <m/>
    <s v="PAGO FACTURA  178420 EGRESO 27245"/>
    <s v="BANCO PRODUBANCO-PROMERICA"/>
    <s v="CORRIENTE"/>
    <s v="BANCO PRODUBANCO Cta, Cte, 1007766-9"/>
    <s v="Factura"/>
    <s v="002-011-000178420"/>
    <d v="2019-02-15T00:00:00"/>
    <s v="ANA CRISTINA LINCANGO TENORIO"/>
    <s v="Cerrado"/>
    <d v="2019-02-21T16:18:39"/>
    <m/>
    <d v="2019-02-22T00:00:00"/>
    <m/>
    <n v="40047762"/>
    <s v="TELCONET - Quito"/>
    <m/>
  </r>
  <r>
    <s v="mega-nvela-i"/>
    <s v="Activo"/>
    <m/>
    <n v="1791287541001"/>
    <m/>
    <m/>
    <x v="0"/>
    <m/>
    <n v="12257578"/>
    <n v="12465857"/>
    <s v="Pago"/>
    <s v="001-007-0244367"/>
    <n v="200000"/>
    <s v="CHEQUE"/>
    <n v="23603"/>
    <m/>
    <s v="PAGO FACTURA  178420 EGRESO 27243"/>
    <s v="BANCO PRODUBANCO-PROMERICA"/>
    <s v="CORRIENTE"/>
    <s v="BANCO PRODUBANCO Cta, Cte, 1007766-9"/>
    <s v="Factura"/>
    <s v="002-011-000178420"/>
    <d v="2019-02-15T00:00:00"/>
    <s v="ANA CRISTINA LINCANGO TENORIO"/>
    <s v="Cerrado"/>
    <d v="2019-02-21T16:17:00"/>
    <m/>
    <d v="2019-02-22T00:00:00"/>
    <m/>
    <n v="40047760"/>
    <s v="TELCONET - Quito"/>
    <m/>
  </r>
  <r>
    <s v="mega-nvela-i"/>
    <s v="Activo"/>
    <m/>
    <n v="1791287541001"/>
    <m/>
    <m/>
    <x v="0"/>
    <m/>
    <n v="12257578"/>
    <n v="12465856"/>
    <s v="Pago"/>
    <s v="001-007-0244367"/>
    <n v="200000"/>
    <s v="CHEQUE"/>
    <n v="23602"/>
    <m/>
    <s v="PAGO FACTURA  178420 EGRESO 27242"/>
    <s v="BANCO PRODUBANCO-PROMERICA"/>
    <s v="CORRIENTE"/>
    <s v="BANCO PRODUBANCO Cta, Cte, 1007766-9"/>
    <s v="Factura"/>
    <s v="002-011-000178420"/>
    <d v="2019-02-15T00:00:00"/>
    <s v="ANA CRISTINA LINCANGO TENORIO"/>
    <s v="Cerrado"/>
    <d v="2019-02-21T16:17:00"/>
    <m/>
    <d v="2019-02-22T00:00:00"/>
    <m/>
    <n v="40047761"/>
    <s v="TELCONET - Quito"/>
    <m/>
  </r>
  <r>
    <s v="mega-nvela-i"/>
    <s v="Activo"/>
    <m/>
    <n v="1791287541001"/>
    <m/>
    <m/>
    <x v="0"/>
    <m/>
    <n v="12236512"/>
    <n v="12444339"/>
    <s v="Pago"/>
    <s v="001-007-0243933"/>
    <n v="89008.2"/>
    <s v="RETENCION FUENTE 2%"/>
    <n v="1011000012435"/>
    <m/>
    <s v="RF 178420"/>
    <m/>
    <m/>
    <m/>
    <s v="Factura"/>
    <s v="002-011-000178420"/>
    <d v="2019-02-15T00:00:00"/>
    <s v="ANA CRISTINA LINCANGO TENORIO"/>
    <s v="Cerrado"/>
    <d v="2019-02-19T15:55:36"/>
    <d v="2019-02-19T00:00:00"/>
    <m/>
    <m/>
    <n v="1011000012435"/>
    <s v="TELCONET - Quito"/>
    <m/>
  </r>
  <r>
    <s v="mega-nvela-i"/>
    <s v="Activo"/>
    <m/>
    <n v="1791287541001"/>
    <m/>
    <m/>
    <x v="0"/>
    <m/>
    <n v="12236512"/>
    <n v="12444340"/>
    <s v="Pago"/>
    <s v="001-007-0243933"/>
    <n v="106809.84"/>
    <s v="RETENCION IVA 20%"/>
    <n v="1011000012435"/>
    <m/>
    <s v="IVA 178420"/>
    <m/>
    <m/>
    <m/>
    <s v="Factura"/>
    <s v="002-011-000178420"/>
    <d v="2019-02-15T00:00:00"/>
    <s v="ANA CRISTINA LINCANGO TENORIO"/>
    <s v="Cerrado"/>
    <d v="2019-02-19T15:55:36"/>
    <d v="2019-02-19T00:00:00"/>
    <m/>
    <m/>
    <n v="1011000012435"/>
    <s v="TELCONET - Quito"/>
    <m/>
  </r>
  <r>
    <s v="mega-nvela-i"/>
    <s v="Activo"/>
    <m/>
    <n v="1791287541001"/>
    <m/>
    <m/>
    <x v="0"/>
    <m/>
    <n v="12236504"/>
    <n v="12444329"/>
    <s v="Pago"/>
    <s v="001-007-0243932"/>
    <n v="150.76"/>
    <s v="RETENCION FUENTE 2%"/>
    <n v="1011000012432"/>
    <m/>
    <s v="RF 178422"/>
    <m/>
    <m/>
    <m/>
    <s v="Factura"/>
    <s v="002-011-000178422"/>
    <d v="2019-02-15T00:00:00"/>
    <s v="ANA CRISTINA LINCANGO TENORIO"/>
    <s v="Cerrado"/>
    <d v="2019-02-19T15:53:57"/>
    <d v="2019-02-19T00:00:00"/>
    <m/>
    <m/>
    <n v="1011000012432"/>
    <s v="TELCONET - Quito"/>
    <m/>
  </r>
  <r>
    <s v="mega-nvela-i"/>
    <s v="Activo"/>
    <m/>
    <n v="1791287541001"/>
    <m/>
    <m/>
    <x v="0"/>
    <m/>
    <n v="12236504"/>
    <n v="12444330"/>
    <s v="Pago"/>
    <s v="001-007-0243932"/>
    <n v="180.91"/>
    <s v="RETENCION IVA 20%"/>
    <n v="1011000012432"/>
    <m/>
    <s v="IVA 178422"/>
    <m/>
    <m/>
    <m/>
    <s v="Factura"/>
    <s v="002-011-000178422"/>
    <d v="2019-02-15T00:00:00"/>
    <s v="ANA CRISTINA LINCANGO TENORIO"/>
    <s v="Cerrado"/>
    <d v="2019-02-19T15:53:57"/>
    <d v="2019-02-19T00:00:00"/>
    <m/>
    <m/>
    <n v="1011000012432"/>
    <s v="TELCONET - Quito"/>
    <m/>
  </r>
  <r>
    <s v="mega-nvela-i"/>
    <s v="Activo"/>
    <m/>
    <n v="1791287541001"/>
    <m/>
    <m/>
    <x v="0"/>
    <m/>
    <n v="12236501"/>
    <n v="12444325"/>
    <s v="Pago"/>
    <s v="001-007-0243931"/>
    <n v="9.9"/>
    <s v="RETENCION FUENTE 2%"/>
    <n v="1011000012433"/>
    <m/>
    <s v="RF 178417"/>
    <m/>
    <m/>
    <m/>
    <s v="Factura"/>
    <s v="002-011-000178417"/>
    <d v="2019-02-15T00:00:00"/>
    <s v="ANA CRISTINA LINCANGO TENORIO"/>
    <s v="Cerrado"/>
    <d v="2019-02-19T15:53:05"/>
    <d v="2019-02-19T00:00:00"/>
    <m/>
    <m/>
    <n v="1011000012433"/>
    <s v="TELCONET - Quito"/>
    <m/>
  </r>
  <r>
    <s v="mega-nvela-i"/>
    <s v="Activo"/>
    <m/>
    <n v="1791287541001"/>
    <m/>
    <m/>
    <x v="0"/>
    <m/>
    <n v="12236501"/>
    <n v="12444326"/>
    <s v="Pago"/>
    <s v="001-007-0243931"/>
    <n v="11.88"/>
    <s v="RETENCION IVA 20%"/>
    <n v="1011000012433"/>
    <m/>
    <s v="IVA 178417"/>
    <m/>
    <m/>
    <m/>
    <s v="Factura"/>
    <s v="002-011-000178417"/>
    <d v="2019-02-15T00:00:00"/>
    <s v="ANA CRISTINA LINCANGO TENORIO"/>
    <s v="Cerrado"/>
    <d v="2019-02-19T15:53:05"/>
    <d v="2019-02-19T00:00:00"/>
    <m/>
    <m/>
    <n v="1011000012433"/>
    <s v="TELCONET - Quito"/>
    <m/>
  </r>
  <r>
    <s v="mega-nvela-i"/>
    <s v="Activo"/>
    <m/>
    <n v="1791287541001"/>
    <m/>
    <m/>
    <x v="0"/>
    <m/>
    <n v="12236498"/>
    <n v="12444319"/>
    <s v="Pago"/>
    <s v="001-007-0243930"/>
    <n v="2138.11"/>
    <s v="RETENCION FUENTE 1%"/>
    <n v="1011000012434"/>
    <m/>
    <s v="RF 178419"/>
    <m/>
    <m/>
    <m/>
    <s v="Factura"/>
    <s v="002-011-000178419"/>
    <d v="2019-02-15T00:00:00"/>
    <s v="ANA CRISTINA LINCANGO TENORIO"/>
    <s v="Cerrado"/>
    <d v="2019-02-19T15:52:01"/>
    <d v="2019-02-19T00:00:00"/>
    <m/>
    <m/>
    <n v="1011000012434"/>
    <s v="TELCONET - Quito"/>
    <m/>
  </r>
  <r>
    <s v="mega-nvela-i"/>
    <s v="Activo"/>
    <m/>
    <n v="1791287541001"/>
    <m/>
    <m/>
    <x v="0"/>
    <m/>
    <n v="12236498"/>
    <n v="12444320"/>
    <s v="Pago"/>
    <s v="001-007-0243930"/>
    <n v="2565.73"/>
    <s v="RETENCION IVA 10%"/>
    <n v="1011000012434"/>
    <m/>
    <s v="IVA 178419"/>
    <m/>
    <m/>
    <m/>
    <s v="Factura"/>
    <s v="002-011-000178419"/>
    <d v="2019-02-15T00:00:00"/>
    <s v="ANA CRISTINA LINCANGO TENORIO"/>
    <s v="Cerrado"/>
    <d v="2019-02-19T15:52:01"/>
    <d v="2019-02-19T00:00:00"/>
    <m/>
    <m/>
    <n v="1011000012434"/>
    <s v="TELCONET - Quito"/>
    <m/>
  </r>
  <r>
    <s v="mega-nvela-i"/>
    <s v="Activo"/>
    <m/>
    <n v="1791287541001"/>
    <m/>
    <m/>
    <x v="0"/>
    <m/>
    <n v="12140328"/>
    <n v="12346780"/>
    <s v="Pago"/>
    <s v="001-007-0242705"/>
    <n v="200000"/>
    <s v="CHEQUE"/>
    <n v="6270"/>
    <m/>
    <s v="PAGO FACTURA  173108 EGRESO 27126"/>
    <s v="BANCO GUAYAQUIL"/>
    <s v="CORRIENTE"/>
    <s v="BANCO GUAYAQUIL Cta, Cte, 141145-4"/>
    <s v="Factura"/>
    <s v="002-011-000173108"/>
    <d v="2018-12-04T00:00:00"/>
    <s v="ANA CRISTINA LINCANGO TENORIO"/>
    <s v="Cerrado"/>
    <d v="2019-02-08T16:11:13"/>
    <m/>
    <d v="2019-02-21T00:00:00"/>
    <m/>
    <n v="537771"/>
    <s v="TELCONET - Quito"/>
    <m/>
  </r>
  <r>
    <s v="mega-nvela-i"/>
    <s v="Activo"/>
    <m/>
    <n v="1791287541001"/>
    <m/>
    <m/>
    <x v="0"/>
    <m/>
    <n v="12140328"/>
    <n v="12346781"/>
    <s v="Pago"/>
    <s v="001-007-0242705"/>
    <n v="50000"/>
    <s v="CHEQUE"/>
    <n v="6271"/>
    <m/>
    <s v="PAGO FACTURA  6271 EGRESO 27127"/>
    <s v="BANCO GUAYAQUIL"/>
    <s v="CORRIENTE"/>
    <s v="BANCO GUAYAQUIL Cta, Cte, 141145-4"/>
    <s v="Factura"/>
    <s v="002-011-000173108"/>
    <d v="2018-12-04T00:00:00"/>
    <s v="ANA CRISTINA LINCANGO TENORIO"/>
    <s v="Cerrado"/>
    <d v="2019-02-08T16:11:13"/>
    <m/>
    <d v="2019-02-11T00:00:00"/>
    <m/>
    <n v="951873"/>
    <s v="TELCONET - Quito"/>
    <m/>
  </r>
  <r>
    <s v="mega-nvela-i"/>
    <s v="Activo"/>
    <m/>
    <n v="1791287541001"/>
    <m/>
    <m/>
    <x v="0"/>
    <m/>
    <n v="12140309"/>
    <n v="12346758"/>
    <s v="Pago"/>
    <s v="001-007-0242701"/>
    <n v="50000"/>
    <s v="CHEQUE"/>
    <n v="8707"/>
    <m/>
    <s v="PAGO FACTURA  173108 EGRESO 27129"/>
    <s v="BANCO BOLIVARIANO"/>
    <s v="CORRIENTE"/>
    <s v="BANCO GUAYAQUIL Cta, Cte, 155034-9"/>
    <s v="Factura"/>
    <s v="002-011-000173108"/>
    <d v="2018-12-04T00:00:00"/>
    <s v="ANA CRISTINA LINCANGO TENORIO"/>
    <s v="Cerrado"/>
    <d v="2019-02-08T16:09:36"/>
    <m/>
    <d v="2019-02-13T00:00:00"/>
    <m/>
    <n v="454798"/>
    <s v="TELCONET - Quito"/>
    <m/>
  </r>
  <r>
    <s v="mega-nvela-i"/>
    <s v="Activo"/>
    <m/>
    <n v="1791287541001"/>
    <m/>
    <m/>
    <x v="0"/>
    <m/>
    <n v="12140309"/>
    <n v="12346757"/>
    <s v="Pago"/>
    <s v="001-007-0242701"/>
    <n v="200000"/>
    <s v="CHEQUE"/>
    <n v="8706"/>
    <m/>
    <s v="PAGO FACTURA  173108 EGRESO 27128"/>
    <s v="BANCO BOLIVARIANO"/>
    <s v="CORRIENTE"/>
    <s v="BANCO PICHINCHA Cta, Cte, 3190106704"/>
    <s v="Factura"/>
    <s v="002-011-000173108"/>
    <d v="2018-12-04T00:00:00"/>
    <s v="ANA CRISTINA LINCANGO TENORIO"/>
    <s v="Cerrado"/>
    <d v="2019-02-08T16:09:36"/>
    <m/>
    <d v="2019-02-13T00:00:00"/>
    <m/>
    <n v="3688317"/>
    <s v="TELCONET - Quito"/>
    <m/>
  </r>
  <r>
    <s v="mega-nvela-i"/>
    <s v="Activo"/>
    <m/>
    <n v="1791287541001"/>
    <m/>
    <m/>
    <x v="0"/>
    <m/>
    <n v="12140297"/>
    <n v="12346741"/>
    <s v="Pago"/>
    <s v="001-007-0242697"/>
    <n v="200000"/>
    <s v="CHEQUE"/>
    <n v="12529"/>
    <m/>
    <s v="PAGO FACTURA  173108 EGRESO 27130"/>
    <s v="BANCO DEL PACIFICO"/>
    <s v="CORRIENTE"/>
    <s v="BANCO MACHALA Cta, Cte, 1070032305"/>
    <s v="Factura"/>
    <s v="002-011-000173108"/>
    <d v="2018-12-04T00:00:00"/>
    <s v="ANA CRISTINA LINCANGO TENORIO"/>
    <s v="Cerrado"/>
    <d v="2019-02-08T16:07:01"/>
    <m/>
    <d v="2019-02-11T00:00:00"/>
    <m/>
    <n v="54516144"/>
    <s v="TELCONET - Quito"/>
    <m/>
  </r>
  <r>
    <s v="mega-nvela-i"/>
    <s v="Activo"/>
    <m/>
    <n v="1791287541001"/>
    <m/>
    <m/>
    <x v="0"/>
    <m/>
    <n v="12140297"/>
    <n v="12346742"/>
    <s v="Pago"/>
    <s v="001-007-0242697"/>
    <n v="200000"/>
    <s v="CHEQUE"/>
    <n v="12530"/>
    <m/>
    <s v="PAGO FACTURA  173108 EGRESO 27131"/>
    <s v="BANCO DEL PACIFICO"/>
    <s v="CORRIENTE"/>
    <s v="BANCO PRODUBANCO Cta, Cte, 1007766-9"/>
    <s v="Factura"/>
    <s v="002-011-000173108"/>
    <d v="2018-12-04T00:00:00"/>
    <s v="ANA CRISTINA LINCANGO TENORIO"/>
    <s v="Cerrado"/>
    <d v="2019-02-08T16:07:01"/>
    <m/>
    <d v="2019-02-25T00:00:00"/>
    <m/>
    <n v="37122577"/>
    <s v="TELCONET - Quito"/>
    <m/>
  </r>
  <r>
    <s v="mega-nvela-i"/>
    <s v="Activo"/>
    <m/>
    <n v="1791287541001"/>
    <m/>
    <m/>
    <x v="0"/>
    <m/>
    <n v="12140297"/>
    <n v="12346743"/>
    <s v="Pago"/>
    <s v="001-007-0242697"/>
    <n v="100000"/>
    <s v="CHEQUE"/>
    <n v="12531"/>
    <m/>
    <s v="PAGO FACTURA  173108 EGRESO 27132"/>
    <s v="BANCO DEL PACIFICO"/>
    <s v="CORRIENTE"/>
    <s v="BANCO PRODUBANCO Cta, Cte, 1007766-9"/>
    <s v="Factura"/>
    <s v="002-011-000173108"/>
    <d v="2018-12-04T00:00:00"/>
    <s v="ANA CRISTINA LINCANGO TENORIO"/>
    <s v="Cerrado"/>
    <d v="2019-02-08T16:07:01"/>
    <m/>
    <d v="2019-02-13T00:00:00"/>
    <m/>
    <n v="31991619"/>
    <s v="TELCONET - Quito"/>
    <m/>
  </r>
  <r>
    <s v="megadatos"/>
    <s v="Activo"/>
    <m/>
    <n v="1791287541001"/>
    <m/>
    <m/>
    <x v="0"/>
    <m/>
    <n v="11978167"/>
    <n v="12183618"/>
    <s v="Pago"/>
    <s v="001-007-0242140"/>
    <n v="746.76"/>
    <s v="CHEQUE"/>
    <n v="6255"/>
    <m/>
    <s v="PAGO FACTURA  175911 EGRESO 26982"/>
    <s v="BANCO GUAYAQUIL"/>
    <s v="CORRIENTE"/>
    <s v="BANCO GUAYAQUIL Cta, Cte, 141145-4"/>
    <s v="Factura"/>
    <s v="002-011-000175911"/>
    <d v="2019-01-17T00:00:00"/>
    <s v="ANA CRISTINA LINCANGO TENORIO"/>
    <s v="Cerrado"/>
    <d v="2019-02-01T12:59:04"/>
    <m/>
    <d v="2019-02-01T00:00:00"/>
    <m/>
    <n v="641177"/>
    <s v="TELCONET - Quito"/>
    <m/>
  </r>
  <r>
    <s v="megadatos"/>
    <s v="Activo"/>
    <m/>
    <n v="1791287541001"/>
    <m/>
    <m/>
    <x v="0"/>
    <m/>
    <n v="11978167"/>
    <n v="12183617"/>
    <s v="Pago"/>
    <s v="001-007-0242140"/>
    <n v="3947.16"/>
    <s v="CHEQUE"/>
    <n v="6255"/>
    <m/>
    <s v="PAGO FACTURA  175910 EGRESO 26982"/>
    <s v="BANCO GUAYAQUIL"/>
    <s v="CORRIENTE"/>
    <s v="BANCO GUAYAQUIL Cta, Cte, 141145-4"/>
    <s v="Factura"/>
    <s v="002-011-000175910"/>
    <d v="2019-01-17T00:00:00"/>
    <s v="ANA CRISTINA LINCANGO TENORIO"/>
    <s v="Cerrado"/>
    <d v="2019-02-01T12:59:04"/>
    <m/>
    <d v="2019-02-01T00:00:00"/>
    <m/>
    <n v="641177"/>
    <s v="TELCONET - Quito"/>
    <m/>
  </r>
  <r>
    <s v="megadatos-datacenter"/>
    <s v="Activo"/>
    <s v="De los Aceitunos E5-180 y Eloy Alfaro"/>
    <n v="1791287541001"/>
    <m/>
    <m/>
    <x v="0"/>
    <m/>
    <n v="11978094"/>
    <n v="12183539"/>
    <s v="Pago"/>
    <s v="001-007-0242136"/>
    <n v="18743.169999999998"/>
    <s v="CHEQUE"/>
    <n v="8704"/>
    <m/>
    <s v="PAGO FACTURA  175918 EGRESO 27050"/>
    <s v="BANCO BOLIVARIANO"/>
    <s v="CORRIENTE"/>
    <s v="BANCO BOLIVARIANO Cta, Cte, 527133-3"/>
    <s v="Factura"/>
    <s v="002-011-000175918"/>
    <d v="2019-01-17T00:00:00"/>
    <s v="ANA CRISTINA LINCANGO TENORIO"/>
    <s v="Cerrado"/>
    <d v="2019-02-01T12:40:52"/>
    <m/>
    <d v="2019-02-01T00:00:00"/>
    <m/>
    <n v="710131742"/>
    <s v="TELCONET - Quito"/>
    <m/>
  </r>
  <r>
    <s v="megadatos-datacenter"/>
    <s v="Activo"/>
    <s v="De los Aceitunos E5-180 y Eloy Alfaro"/>
    <n v="1791287541001"/>
    <m/>
    <m/>
    <x v="0"/>
    <m/>
    <n v="11978094"/>
    <n v="12183540"/>
    <s v="Pago"/>
    <s v="001-007-0242136"/>
    <n v="18841.189999999999"/>
    <s v="CHEQUE"/>
    <n v="8704"/>
    <m/>
    <s v="P GO FACTURA  175919 EGRESO 27050"/>
    <s v="BANCO BOLIVARIANO"/>
    <s v="CORRIENTE"/>
    <s v="BANCO BOLIVARIANO Cta, Cte, 527133-3"/>
    <s v="Factura"/>
    <s v="002-011-000175919"/>
    <d v="2019-01-17T00:00:00"/>
    <s v="ANA CRISTINA LINCANGO TENORIO"/>
    <s v="Cerrado"/>
    <d v="2019-02-01T12:40:52"/>
    <m/>
    <d v="2019-02-01T00:00:00"/>
    <m/>
    <n v="710131742"/>
    <s v="TELCONET - Quito"/>
    <m/>
  </r>
  <r>
    <s v="mega-nvela-i"/>
    <s v="Activo"/>
    <m/>
    <n v="1791287541001"/>
    <m/>
    <m/>
    <x v="0"/>
    <m/>
    <n v="11978034"/>
    <n v="12183478"/>
    <s v="Pago"/>
    <s v="001-007-0242133"/>
    <n v="153200"/>
    <s v="CHEQUE"/>
    <n v="8704"/>
    <m/>
    <s v="PAGO FACTURA  176085 EGRESO 27050"/>
    <s v="BANCO BOLIVARIANO"/>
    <s v="CORRIENTE"/>
    <s v="BANCO BOLIVARIANO Cta, Cte, 527133-3"/>
    <s v="Factura"/>
    <s v="002-011-000176085"/>
    <d v="2019-01-23T00:00:00"/>
    <s v="ANA CRISTINA LINCANGO TENORIO"/>
    <s v="Cerrado"/>
    <d v="2019-02-01T12:31:23"/>
    <m/>
    <d v="2019-02-01T00:00:00"/>
    <m/>
    <n v="710131742"/>
    <s v="TELCONET - Quito"/>
    <m/>
  </r>
  <r>
    <s v="mega-nvela-i"/>
    <s v="Activo"/>
    <m/>
    <n v="1791287541001"/>
    <m/>
    <m/>
    <x v="0"/>
    <m/>
    <n v="11977997"/>
    <n v="12183438"/>
    <s v="Pago"/>
    <s v="001-007-0242131"/>
    <n v="200000"/>
    <s v="CHEQUE"/>
    <n v="6262"/>
    <m/>
    <s v="PAGO FACTURA  176085 EGRESO 27049"/>
    <s v="BANCO GUAYAQUIL"/>
    <s v="CORRIENTE"/>
    <s v="BANCO GUAYAQUIL Cta, Cte, 141145-4"/>
    <s v="Factura"/>
    <s v="002-011-000176085"/>
    <d v="2019-01-23T00:00:00"/>
    <s v="ANA CRISTINA LINCANGO TENORIO"/>
    <s v="Cerrado"/>
    <d v="2019-02-01T12:24:44"/>
    <m/>
    <d v="2019-02-01T00:00:00"/>
    <m/>
    <n v="301336"/>
    <s v="TELCONET - Quito"/>
    <m/>
  </r>
  <r>
    <s v="mega-nvela-i"/>
    <s v="Activo"/>
    <m/>
    <n v="1791287541001"/>
    <m/>
    <m/>
    <x v="0"/>
    <m/>
    <n v="11977997"/>
    <n v="12183437"/>
    <s v="Pago"/>
    <s v="001-007-0242131"/>
    <n v="200000"/>
    <s v="CHEQUE"/>
    <n v="23589"/>
    <m/>
    <s v="PAGO FACTURA  176085 EGRESO 27048"/>
    <s v="BANCO PRODUBANCO-PROMERICA"/>
    <s v="CORRIENTE"/>
    <s v="BANCO GUAYAQUIL Cta, Cte, 141145-4"/>
    <s v="Factura"/>
    <s v="002-011-000176085"/>
    <d v="2019-01-23T00:00:00"/>
    <s v="ANA CRISTINA LINCANGO TENORIO"/>
    <s v="Cerrado"/>
    <d v="2019-02-01T12:24:44"/>
    <m/>
    <d v="2019-02-06T00:00:00"/>
    <m/>
    <n v="715315"/>
    <s v="TELCONET - Quito"/>
    <m/>
  </r>
  <r>
    <s v="mega-nvela-i"/>
    <s v="Activo"/>
    <m/>
    <n v="1791287541001"/>
    <m/>
    <m/>
    <x v="0"/>
    <m/>
    <n v="11977997"/>
    <n v="12183436"/>
    <s v="Pago"/>
    <s v="001-007-0242131"/>
    <n v="200000"/>
    <s v="CHEQUE"/>
    <n v="23588"/>
    <m/>
    <s v="PAGO FACTURA  176085"/>
    <s v="BANCO PRODUBANCO-PROMERICA"/>
    <s v="CORRIENTE"/>
    <s v="BANCO GUAYAQUIL Cta, Cte, 141145-4"/>
    <s v="Factura"/>
    <s v="002-011-000176085"/>
    <d v="2019-01-23T00:00:00"/>
    <s v="ANA CRISTINA LINCANGO TENORIO"/>
    <s v="Cerrado"/>
    <d v="2019-02-01T12:24:43"/>
    <m/>
    <d v="2019-02-06T00:00:00"/>
    <m/>
    <n v="715315"/>
    <s v="TELCONET - Quito"/>
    <m/>
  </r>
  <r>
    <s v="megadatos-datacenter"/>
    <s v="Activo"/>
    <s v="De los Aceitunos E5-180 y Eloy Alfaro"/>
    <n v="1791287541001"/>
    <m/>
    <m/>
    <x v="0"/>
    <m/>
    <n v="11959751"/>
    <n v="12164696"/>
    <s v="Pago"/>
    <s v="001-007-0241921"/>
    <n v="420.25"/>
    <s v="RETENCION IVA 20%"/>
    <n v="1011000012274"/>
    <m/>
    <s v="IVA 175919"/>
    <m/>
    <m/>
    <m/>
    <s v="Factura"/>
    <s v="002-011-000175919"/>
    <d v="2019-01-17T00:00:00"/>
    <s v="ANA CRISTINA LINCANGO TENORIO"/>
    <s v="Cerrado"/>
    <d v="2019-01-29T16:35:04"/>
    <d v="2019-01-29T00:00:00"/>
    <m/>
    <m/>
    <n v="1011000012274"/>
    <s v="TELCONET - Quito"/>
    <m/>
  </r>
  <r>
    <s v="megadatos-datacenter"/>
    <s v="Activo"/>
    <s v="De los Aceitunos E5-180 y Eloy Alfaro"/>
    <n v="1791287541001"/>
    <m/>
    <m/>
    <x v="0"/>
    <m/>
    <n v="11959751"/>
    <n v="12164695"/>
    <s v="Pago"/>
    <s v="001-007-0241921"/>
    <n v="350.21"/>
    <s v="RETENCION FUENTE 2%"/>
    <n v="1011000012274"/>
    <m/>
    <s v="RF 175919"/>
    <m/>
    <m/>
    <m/>
    <s v="Factura"/>
    <s v="002-011-000175919"/>
    <d v="2019-01-17T00:00:00"/>
    <s v="ANA CRISTINA LINCANGO TENORIO"/>
    <s v="Cerrado"/>
    <d v="2019-01-29T16:35:04"/>
    <d v="2019-01-29T00:00:00"/>
    <m/>
    <m/>
    <n v="1011000012274"/>
    <s v="TELCONET - Quito"/>
    <m/>
  </r>
  <r>
    <s v="megadatos-datacenter"/>
    <s v="Activo"/>
    <s v="De los Aceitunos E5-180 y Eloy Alfaro"/>
    <n v="1791287541001"/>
    <m/>
    <m/>
    <x v="0"/>
    <m/>
    <n v="11959748"/>
    <n v="12164691"/>
    <s v="Pago"/>
    <s v="001-007-0241920"/>
    <n v="348.39"/>
    <s v="RETENCION FUENTE 2%"/>
    <n v="1011000012273"/>
    <m/>
    <s v="RF 175918"/>
    <m/>
    <m/>
    <m/>
    <s v="Factura"/>
    <s v="002-011-000175918"/>
    <d v="2019-01-17T00:00:00"/>
    <s v="ANA CRISTINA LINCANGO TENORIO"/>
    <s v="Cerrado"/>
    <d v="2019-01-29T16:34:11"/>
    <d v="2019-01-29T00:00:00"/>
    <m/>
    <m/>
    <n v="1011000012273"/>
    <s v="TELCONET - Quito"/>
    <m/>
  </r>
  <r>
    <s v="megadatos-datacenter"/>
    <s v="Activo"/>
    <s v="De los Aceitunos E5-180 y Eloy Alfaro"/>
    <n v="1791287541001"/>
    <m/>
    <m/>
    <x v="0"/>
    <m/>
    <n v="11959748"/>
    <n v="12164692"/>
    <s v="Pago"/>
    <s v="001-007-0241920"/>
    <n v="418.06"/>
    <s v="RETENCION IVA 20%"/>
    <n v="1011000012273"/>
    <m/>
    <s v="IVA 175918"/>
    <m/>
    <m/>
    <m/>
    <s v="Factura"/>
    <s v="002-011-000175918"/>
    <d v="2019-01-17T00:00:00"/>
    <s v="ANA CRISTINA LINCANGO TENORIO"/>
    <s v="Cerrado"/>
    <d v="2019-01-29T16:34:11"/>
    <d v="2019-01-29T00:00:00"/>
    <m/>
    <m/>
    <n v="1011000012273"/>
    <s v="TELCONET - Quito"/>
    <m/>
  </r>
  <r>
    <s v="mega-nvela-i"/>
    <s v="Activo"/>
    <m/>
    <n v="1791287541001"/>
    <m/>
    <m/>
    <x v="0"/>
    <m/>
    <n v="11959658"/>
    <n v="12164600"/>
    <s v="Pago"/>
    <s v="001-007-0241917"/>
    <n v="16800"/>
    <s v="RETENCION IVA 20%"/>
    <n v="1011000012275"/>
    <m/>
    <s v="IVA 176085"/>
    <m/>
    <m/>
    <m/>
    <s v="Factura"/>
    <s v="002-011-000176085"/>
    <d v="2019-01-23T00:00:00"/>
    <s v="ANA CRISTINA LINCANGO TENORIO"/>
    <s v="Cerrado"/>
    <d v="2019-01-29T16:28:49"/>
    <d v="2019-01-29T00:00:00"/>
    <m/>
    <m/>
    <n v="1011000012275"/>
    <s v="TELCONET - Quito"/>
    <m/>
  </r>
  <r>
    <s v="mega-nvela-i"/>
    <s v="Activo"/>
    <m/>
    <n v="1791287541001"/>
    <m/>
    <m/>
    <x v="0"/>
    <m/>
    <n v="11959658"/>
    <n v="12164599"/>
    <s v="Pago"/>
    <s v="001-007-0241917"/>
    <n v="14000"/>
    <s v="RETENCION FUENTE 2%"/>
    <n v="1011000012275"/>
    <m/>
    <s v="RF 176085"/>
    <m/>
    <m/>
    <m/>
    <s v="Factura"/>
    <s v="002-011-000176085"/>
    <d v="2019-01-23T00:00:00"/>
    <s v="ANA CRISTINA LINCANGO TENORIO"/>
    <s v="Cerrado"/>
    <d v="2019-01-29T16:28:49"/>
    <d v="2019-01-29T00:00:00"/>
    <m/>
    <m/>
    <n v="1011000012275"/>
    <s v="TELCONET - Quito"/>
    <m/>
  </r>
  <r>
    <s v="megadatos"/>
    <s v="Activo"/>
    <m/>
    <n v="1791287541001"/>
    <m/>
    <m/>
    <x v="0"/>
    <m/>
    <n v="11929560"/>
    <n v="12133950"/>
    <s v="Pago"/>
    <s v="001-007-0241466"/>
    <n v="17.64"/>
    <s v="RETENCION IVA 20%"/>
    <n v="1011000012186"/>
    <m/>
    <s v="IVA 175911"/>
    <m/>
    <m/>
    <m/>
    <s v="Factura"/>
    <s v="002-011-000175911"/>
    <d v="2019-01-17T00:00:00"/>
    <s v="ANA CRISTINA LINCANGO TENORIO"/>
    <s v="Cerrado"/>
    <d v="2019-01-24T12:25:13"/>
    <d v="2019-01-24T00:00:00"/>
    <m/>
    <m/>
    <n v="1011000012186"/>
    <s v="TELCONET - Quito"/>
    <m/>
  </r>
  <r>
    <s v="megadatos"/>
    <s v="Activo"/>
    <m/>
    <n v="1791287541001"/>
    <m/>
    <m/>
    <x v="0"/>
    <m/>
    <n v="11929560"/>
    <n v="12133949"/>
    <s v="Pago"/>
    <s v="001-007-0241466"/>
    <n v="58.8"/>
    <s v="RETENCION FUENTE 8%"/>
    <n v="1011000012186"/>
    <m/>
    <s v="RF 175911"/>
    <m/>
    <m/>
    <m/>
    <s v="Factura"/>
    <s v="002-011-000175911"/>
    <d v="2019-01-17T00:00:00"/>
    <s v="ANA CRISTINA LINCANGO TENORIO"/>
    <s v="Cerrado"/>
    <d v="2019-01-24T12:25:13"/>
    <d v="2019-01-24T00:00:00"/>
    <m/>
    <m/>
    <n v="1011000012186"/>
    <s v="TELCONET - Quito"/>
    <m/>
  </r>
  <r>
    <s v="megadatos"/>
    <s v="Activo"/>
    <m/>
    <n v="1791287541001"/>
    <m/>
    <m/>
    <x v="0"/>
    <m/>
    <n v="11929540"/>
    <n v="12133929"/>
    <s v="Pago"/>
    <s v="001-007-0241465"/>
    <n v="93.24"/>
    <s v="RETENCION IVA 20%"/>
    <n v="1011000012195"/>
    <m/>
    <s v="IVA 175910"/>
    <m/>
    <m/>
    <m/>
    <s v="Factura"/>
    <s v="002-011-000175910"/>
    <d v="2019-01-17T00:00:00"/>
    <s v="ANA CRISTINA LINCANGO TENORIO"/>
    <s v="Cerrado"/>
    <d v="2019-01-24T12:22:33"/>
    <d v="2019-01-24T00:00:00"/>
    <m/>
    <m/>
    <n v="1011000012195"/>
    <s v="TELCONET - Quito"/>
    <m/>
  </r>
  <r>
    <s v="megadatos"/>
    <s v="Activo"/>
    <m/>
    <n v="1791287541001"/>
    <m/>
    <m/>
    <x v="0"/>
    <m/>
    <n v="11929540"/>
    <n v="12133928"/>
    <s v="Pago"/>
    <s v="001-007-0241465"/>
    <n v="310.8"/>
    <s v="RETENCION FUENTE 8%"/>
    <n v="1011000012195"/>
    <m/>
    <s v="RF 175910"/>
    <m/>
    <m/>
    <m/>
    <s v="Factura"/>
    <s v="002-011-000175910"/>
    <d v="2019-01-17T00:00:00"/>
    <s v="ANA CRISTINA LINCANGO TENORIO"/>
    <s v="Cerrado"/>
    <d v="2019-01-24T12:22:33"/>
    <d v="2019-01-24T00:00:00"/>
    <m/>
    <m/>
    <n v="1011000012195"/>
    <s v="TELCONET - Quito"/>
    <m/>
  </r>
  <r>
    <s v="mega-nvela-i"/>
    <s v="Activo"/>
    <m/>
    <n v="1791287541001"/>
    <m/>
    <m/>
    <x v="0"/>
    <m/>
    <n v="11928254"/>
    <n v="12132569"/>
    <s v="Pago"/>
    <s v="001-007-0241403"/>
    <n v="100000"/>
    <s v="CHEQUE"/>
    <n v="948"/>
    <m/>
    <s v="PAGO FACTURA  173108"/>
    <s v="BANCO DEL AUSTRO"/>
    <s v="CORRIENTE"/>
    <s v="BANCO GUAYAQUIL Cta, Cte, 155034-9"/>
    <s v="Factura"/>
    <s v="002-011-000173108"/>
    <d v="2018-12-04T00:00:00"/>
    <s v="ANA CRISTINA LINCANGO TENORIO"/>
    <s v="Cerrado"/>
    <d v="2019-01-23T17:29:52"/>
    <m/>
    <d v="2019-01-29T00:00:00"/>
    <m/>
    <n v="27494"/>
    <s v="TELCONET - Quito"/>
    <m/>
  </r>
  <r>
    <s v="mega-nvela-i"/>
    <s v="Activo"/>
    <m/>
    <n v="1791287541001"/>
    <m/>
    <m/>
    <x v="0"/>
    <m/>
    <n v="11928254"/>
    <n v="12132570"/>
    <s v="Pago"/>
    <s v="001-007-0241403"/>
    <n v="100000"/>
    <s v="CHEQUE"/>
    <n v="12505"/>
    <m/>
    <s v="PAGO FACTURA  173108 EGRESO 26923"/>
    <s v="BANCO DEL PACIFICO"/>
    <s v="CORRIENTE"/>
    <s v="BANCO GUAYAQUIL Cta, Cte, 155034-9"/>
    <s v="Factura"/>
    <s v="002-011-000173108"/>
    <d v="2018-12-04T00:00:00"/>
    <s v="ANA CRISTINA LINCANGO TENORIO"/>
    <s v="Cerrado"/>
    <d v="2019-01-23T17:29:52"/>
    <m/>
    <d v="2019-01-29T00:00:00"/>
    <m/>
    <n v="27494"/>
    <s v="TELCONET - Quito"/>
    <m/>
  </r>
  <r>
    <s v="mega-nvela-i"/>
    <s v="Activo"/>
    <m/>
    <n v="1791287541001"/>
    <m/>
    <m/>
    <x v="0"/>
    <m/>
    <n v="11928254"/>
    <n v="12132568"/>
    <s v="Pago"/>
    <s v="001-007-0241403"/>
    <n v="100000"/>
    <s v="CHEQUE"/>
    <n v="23584"/>
    <m/>
    <s v="PAGO FACTURA  173108 EGRESO 26921"/>
    <s v="BANCO PRODUBANCO-PROMERICA"/>
    <s v="CORRIENTE"/>
    <s v="BANCO GUAYAQUIL Cta, Cte, 155034-9"/>
    <s v="Factura"/>
    <s v="002-011-000173108"/>
    <d v="2018-12-04T00:00:00"/>
    <s v="ANA CRISTINA LINCANGO TENORIO"/>
    <s v="Cerrado"/>
    <d v="2019-01-23T17:29:52"/>
    <m/>
    <d v="2019-01-29T00:00:00"/>
    <m/>
    <n v="27494"/>
    <s v="TELCONET - Quito"/>
    <m/>
  </r>
  <r>
    <s v="mega-nvela-i"/>
    <s v="Activo"/>
    <m/>
    <n v="1791287541001"/>
    <m/>
    <m/>
    <x v="0"/>
    <m/>
    <n v="11928254"/>
    <n v="12132571"/>
    <s v="Pago"/>
    <s v="001-007-0241403"/>
    <n v="100000"/>
    <s v="CHEQUE"/>
    <n v="6254"/>
    <m/>
    <s v="PAGO FACTURA  173108 EGRESO 26927"/>
    <s v="BANCO GUAYAQUIL"/>
    <s v="CORRIENTE"/>
    <s v="BANCO GUAYAQUIL Cta, Cte, 155034-9"/>
    <s v="Factura"/>
    <s v="002-011-000173108"/>
    <d v="2018-12-04T00:00:00"/>
    <s v="ANA CRISTINA LINCANGO TENORIO"/>
    <s v="Cerrado"/>
    <d v="2019-01-23T17:29:52"/>
    <m/>
    <d v="2019-01-29T00:00:00"/>
    <m/>
    <n v="27494"/>
    <s v="TELCONET - Quito"/>
    <m/>
  </r>
  <r>
    <s v="mega-nvela-i"/>
    <s v="Activo"/>
    <m/>
    <n v="1791287541001"/>
    <m/>
    <m/>
    <x v="0"/>
    <m/>
    <n v="11894672"/>
    <n v="12098305"/>
    <s v="Pago"/>
    <s v="001-007-0240654"/>
    <n v="28802.87"/>
    <s v="CHEQUE"/>
    <n v="947"/>
    <m/>
    <s v="PAGO FACTURA  173502"/>
    <s v="BANCO DEL AUSTRO"/>
    <s v="CORRIENTE"/>
    <s v="BANCO MACHALA Cta, Cte, 1070032305"/>
    <s v="Factura"/>
    <s v="002-011-000173502"/>
    <d v="2018-12-13T00:00:00"/>
    <s v="ANA CRISTINA LINCANGO TENORIO"/>
    <s v="Cerrado"/>
    <d v="2019-01-18T15:18:23"/>
    <m/>
    <d v="2019-01-21T00:00:00"/>
    <m/>
    <n v="54516064"/>
    <s v="TELCONET - Quito"/>
    <m/>
  </r>
  <r>
    <s v="mega-nvela-i"/>
    <s v="Activo"/>
    <m/>
    <n v="1791287541001"/>
    <m/>
    <m/>
    <x v="0"/>
    <m/>
    <n v="11894669"/>
    <n v="12098302"/>
    <s v="Pago"/>
    <s v="001-007-0240652"/>
    <n v="200000"/>
    <s v="CHEQUE"/>
    <n v="946"/>
    <m/>
    <s v="PAGO FACTURA  173502 EGRESO 26852"/>
    <s v="BANCO DEL AUSTRO"/>
    <s v="CORRIENTE"/>
    <s v="BANCO GUAYAQUIL Cta, Cte, 141145-4"/>
    <s v="Factura"/>
    <s v="002-011-000173502"/>
    <d v="2018-12-13T00:00:00"/>
    <s v="ANA CRISTINA LINCANGO TENORIO"/>
    <s v="Cerrado"/>
    <d v="2019-01-18T15:17:48"/>
    <m/>
    <d v="2019-01-29T00:00:00"/>
    <m/>
    <n v="686953"/>
    <s v="TELCONET - Quito"/>
    <m/>
  </r>
  <r>
    <s v="mega-nvela-i"/>
    <s v="Activo"/>
    <m/>
    <n v="1791287541001"/>
    <m/>
    <m/>
    <x v="0"/>
    <m/>
    <n v="11894668"/>
    <n v="12098301"/>
    <s v="Pago"/>
    <s v="001-007-0240651"/>
    <n v="200000"/>
    <s v="CHEQUE"/>
    <n v="945"/>
    <m/>
    <s v="PAGO FACTURA  173502 EGRESO 26851"/>
    <s v="BANCO DEL AUSTRO"/>
    <s v="CORRIENTE"/>
    <s v="BANCO GUAYAQUIL Cta, Cte, 141145-4"/>
    <s v="Factura"/>
    <s v="002-011-000173502"/>
    <d v="2018-12-13T00:00:00"/>
    <s v="ANA CRISTINA LINCANGO TENORIO"/>
    <s v="Cerrado"/>
    <d v="2019-01-18T15:17:09"/>
    <m/>
    <d v="2019-01-29T00:00:00"/>
    <m/>
    <n v="686953"/>
    <s v="TELCONET - Quito"/>
    <m/>
  </r>
  <r>
    <s v="mega-nvela-i"/>
    <s v="Activo"/>
    <m/>
    <n v="1791287541001"/>
    <m/>
    <m/>
    <x v="0"/>
    <m/>
    <n v="11894663"/>
    <n v="12098295"/>
    <s v="Pago"/>
    <s v="001-007-0240648"/>
    <n v="200000"/>
    <s v="CHEQUE"/>
    <n v="944"/>
    <m/>
    <s v="PAGO FACTURA  173502 EGRESO 26850"/>
    <s v="BANCO DEL AUSTRO"/>
    <s v="CORRIENTE"/>
    <s v="BANCO GUAYAQUIL Cta, Cte, 141145-4"/>
    <s v="Factura"/>
    <s v="002-011-000173502"/>
    <d v="2018-12-13T00:00:00"/>
    <s v="ANA CRISTINA LINCANGO TENORIO"/>
    <s v="Cerrado"/>
    <d v="2019-01-18T15:16:10"/>
    <m/>
    <d v="2019-01-29T00:00:00"/>
    <m/>
    <n v="686953"/>
    <s v="TELCONET - Quito"/>
    <m/>
  </r>
  <r>
    <s v="mega-nvela-i"/>
    <s v="Activo"/>
    <m/>
    <n v="1791287541001"/>
    <m/>
    <m/>
    <x v="0"/>
    <m/>
    <n v="11894662"/>
    <n v="12098294"/>
    <s v="Pago"/>
    <s v="001-007-0240647"/>
    <n v="200000"/>
    <s v="CHEQUE"/>
    <n v="943"/>
    <m/>
    <s v="PAGO FACTURA  26849"/>
    <s v="BANCO INTERNACIONAL"/>
    <s v="CORRIENTE"/>
    <s v="BANCO GUAYAQUIL Cta, Cte, 141145-4"/>
    <s v="Factura"/>
    <s v="002-011-000173502"/>
    <d v="2018-12-13T00:00:00"/>
    <s v="ANA CRISTINA LINCANGO TENORIO"/>
    <s v="Cerrado"/>
    <d v="2019-01-18T15:15:14"/>
    <m/>
    <d v="2019-01-29T00:00:00"/>
    <m/>
    <n v="686953"/>
    <s v="TELCONET - Quito"/>
    <m/>
  </r>
  <r>
    <s v="mega-nvela-i"/>
    <s v="Activo"/>
    <m/>
    <n v="1791287541001"/>
    <m/>
    <m/>
    <x v="0"/>
    <m/>
    <n v="11894658"/>
    <n v="12098290"/>
    <s v="Pago"/>
    <s v="001-007-0240644"/>
    <n v="200000"/>
    <s v="CHEQUE"/>
    <n v="1443"/>
    <m/>
    <s v="PAGO FACTURA  173502 EGRESO 26848"/>
    <s v="BANCO INTERNACIONAL"/>
    <s v="CORRIENTE"/>
    <s v="BANCO BOLIVARIANO Cta, Cte, 527133-3"/>
    <s v="Factura"/>
    <s v="002-011-000173502"/>
    <d v="2018-12-13T00:00:00"/>
    <s v="ANA CRISTINA LINCANGO TENORIO"/>
    <s v="Cerrado"/>
    <d v="2019-01-18T15:13:38"/>
    <m/>
    <d v="2019-01-21T00:00:00"/>
    <m/>
    <n v="687723326"/>
    <s v="TELCONET - Quito"/>
    <m/>
  </r>
  <r>
    <s v="mega-nvela-i"/>
    <s v="Activo"/>
    <m/>
    <n v="1791287541001"/>
    <m/>
    <m/>
    <x v="0"/>
    <m/>
    <n v="11894656"/>
    <n v="12098288"/>
    <s v="Pago"/>
    <s v="001-007-0240643"/>
    <n v="200000"/>
    <s v="CHEQUE"/>
    <n v="1442"/>
    <m/>
    <s v="PAGO FACTURA  173502 EGRESO 26847"/>
    <s v="BANCO INTERNACIONAL"/>
    <s v="CORRIENTE"/>
    <s v="BANCO BOLIVARIANO Cta, Cte, 527133-3"/>
    <s v="Factura"/>
    <s v="002-011-000173502"/>
    <d v="2018-12-13T00:00:00"/>
    <s v="ANA CRISTINA LINCANGO TENORIO"/>
    <s v="Cerrado"/>
    <d v="2019-01-18T15:12:21"/>
    <m/>
    <d v="2019-01-21T00:00:00"/>
    <m/>
    <n v="687723326"/>
    <s v="TELCONET - Quito"/>
    <m/>
  </r>
  <r>
    <s v="mega-nvela-i"/>
    <s v="Activo"/>
    <m/>
    <n v="1791287541001"/>
    <m/>
    <m/>
    <x v="0"/>
    <m/>
    <n v="11894649"/>
    <n v="12098279"/>
    <s v="Pago"/>
    <s v="001-007-0240641"/>
    <n v="200000"/>
    <s v="CHEQUE"/>
    <n v="1441"/>
    <m/>
    <s v="PAGO FACTURA  173502 EGRESO 26846"/>
    <s v="BANCO INTERNACIONAL"/>
    <s v="CORRIENTE"/>
    <s v="BANCO BOLIVARIANO Cta, Cte, 527133-3"/>
    <s v="Factura"/>
    <s v="002-011-000173502"/>
    <d v="2018-12-13T00:00:00"/>
    <s v="ANA CRISTINA LINCANGO TENORIO"/>
    <s v="Cerrado"/>
    <d v="2019-01-18T15:11:29"/>
    <m/>
    <d v="2019-01-21T00:00:00"/>
    <m/>
    <n v="687723326"/>
    <s v="TELCONET - Quito"/>
    <m/>
  </r>
  <r>
    <s v="mega-nvela-i"/>
    <s v="Activo"/>
    <m/>
    <n v="1791287541001"/>
    <m/>
    <m/>
    <x v="0"/>
    <m/>
    <n v="11894645"/>
    <n v="12098275"/>
    <s v="Pago"/>
    <s v="001-007-0240639"/>
    <n v="200000"/>
    <s v="CHEQUE"/>
    <n v="1440"/>
    <m/>
    <s v="PAGO FACTURA  173502"/>
    <s v="BANCO INTERNACIONAL"/>
    <s v="CORRIENTE"/>
    <s v="BANCO BOLIVARIANO Cta, Cte, 527133-3"/>
    <s v="Factura"/>
    <s v="002-011-000173502"/>
    <d v="2018-12-13T00:00:00"/>
    <s v="ANA CRISTINA LINCANGO TENORIO"/>
    <s v="Cerrado"/>
    <d v="2019-01-18T15:10:24"/>
    <m/>
    <d v="2019-01-21T00:00:00"/>
    <m/>
    <n v="687723326"/>
    <s v="TELCONET - Quito"/>
    <m/>
  </r>
  <r>
    <s v="mega-nvela-i"/>
    <s v="Activo"/>
    <m/>
    <n v="1791287541001"/>
    <m/>
    <m/>
    <x v="0"/>
    <m/>
    <n v="11894628"/>
    <n v="12098259"/>
    <s v="Pago"/>
    <s v="001-007-0240638"/>
    <n v="200000"/>
    <s v="CHEQUE"/>
    <n v="14257"/>
    <m/>
    <s v="PAGO FACTURA  173502 EGRESO 26844"/>
    <s v="BANCO PICHINCHA"/>
    <s v="CORRIENTE"/>
    <s v="BANCO GUAYAQUIL Cta, Cte, 141145-4"/>
    <s v="Factura"/>
    <s v="002-011-000173502"/>
    <d v="2018-12-13T00:00:00"/>
    <s v="ANA CRISTINA LINCANGO TENORIO"/>
    <s v="Cerrado"/>
    <d v="2019-01-18T15:09:28"/>
    <m/>
    <d v="2019-01-29T00:00:00"/>
    <m/>
    <n v="686953"/>
    <s v="TELCONET - Quito"/>
    <m/>
  </r>
  <r>
    <s v="megadatos-datacenter"/>
    <s v="Activo"/>
    <s v="De los Aceitunos E5-180 y Eloy Alfaro"/>
    <n v="1791287541001"/>
    <m/>
    <m/>
    <x v="0"/>
    <m/>
    <n v="11835042"/>
    <n v="12037610"/>
    <s v="Pago"/>
    <s v="001-007-0239717"/>
    <n v="23018.87"/>
    <s v="CHEQUE"/>
    <n v="942"/>
    <m/>
    <s v="PAGO FACTURA  173725 EGRESO 26804"/>
    <s v="BANCO DEL AUSTRO"/>
    <s v="CORRIENTE"/>
    <s v="BANCO GUAYAQUIL Cta, Cte, 155034-9"/>
    <s v="Factura"/>
    <s v="002-011-000173725"/>
    <d v="2018-12-18T00:00:00"/>
    <s v="ANA CRISTINA LINCANGO TENORIO"/>
    <s v="Cerrado"/>
    <d v="2019-01-11T17:07:47"/>
    <m/>
    <d v="2019-01-14T00:00:00"/>
    <m/>
    <n v="483269"/>
    <s v="TELCONET - Quito"/>
    <m/>
  </r>
  <r>
    <s v="mega-nvela-i"/>
    <s v="Activo"/>
    <m/>
    <n v="1791287541001"/>
    <m/>
    <m/>
    <x v="0"/>
    <m/>
    <n v="11835035"/>
    <n v="12037602"/>
    <s v="Pago"/>
    <s v="001-007-0239713"/>
    <n v="169473"/>
    <s v="CHEQUE"/>
    <n v="940"/>
    <m/>
    <s v="PAGO FACTURA  173727 EGRESO 26802"/>
    <s v="BANCO DEL AUSTRO"/>
    <s v="CORRIENTE"/>
    <s v="BANCO GUAYAQUIL Cta, Cte, 141145-4"/>
    <s v="Factura"/>
    <s v="002-011-000173727"/>
    <d v="2018-12-18T00:00:00"/>
    <s v="ANA CRISTINA LINCANGO TENORIO"/>
    <s v="Cerrado"/>
    <d v="2019-01-11T17:06:25"/>
    <m/>
    <d v="2019-01-29T00:00:00"/>
    <m/>
    <n v="686953"/>
    <s v="TELCONET - Quito"/>
    <m/>
  </r>
  <r>
    <s v="mega-nvela-i"/>
    <s v="Activo"/>
    <m/>
    <n v="1791287541001"/>
    <m/>
    <m/>
    <x v="0"/>
    <m/>
    <n v="11835035"/>
    <n v="12037603"/>
    <s v="Pago"/>
    <s v="001-007-0239713"/>
    <n v="30527"/>
    <s v="CHEQUE"/>
    <n v="940"/>
    <m/>
    <s v="PAGO FACTURA  173737"/>
    <s v="BANCO DEL AUSTRO"/>
    <s v="CORRIENTE"/>
    <s v="BANCO GUAYAQUIL Cta, Cte, 141145-4"/>
    <s v="Factura"/>
    <s v="002-011-000173737"/>
    <d v="2018-12-19T00:00:00"/>
    <s v="ANA CRISTINA LINCANGO TENORIO"/>
    <s v="Cerrado"/>
    <d v="2019-01-11T17:06:25"/>
    <m/>
    <d v="2019-01-29T00:00:00"/>
    <m/>
    <n v="686953"/>
    <s v="TELCONET - Quito"/>
    <m/>
  </r>
  <r>
    <s v="mega-nvela-i"/>
    <s v="Activo"/>
    <m/>
    <n v="1791287541001"/>
    <m/>
    <m/>
    <x v="0"/>
    <m/>
    <n v="11835029"/>
    <n v="12037594"/>
    <s v="Pago"/>
    <s v="001-007-0239709"/>
    <n v="163720.28"/>
    <s v="CHEQUE"/>
    <n v="939"/>
    <m/>
    <s v="PAGO FACTURA  173726 EGRESO 26801"/>
    <s v="BANCO DEL AUSTRO"/>
    <s v="CORRIENTE"/>
    <s v="BANCO GUAYAQUIL Cta, Cte, 141145-4"/>
    <s v="Factura"/>
    <s v="002-011-000173726"/>
    <d v="2018-12-18T00:00:00"/>
    <s v="ANA CRISTINA LINCANGO TENORIO"/>
    <s v="Cerrado"/>
    <d v="2019-01-11T17:05:21"/>
    <m/>
    <d v="2019-01-29T00:00:00"/>
    <m/>
    <n v="686953"/>
    <s v="TELCONET - Quito"/>
    <m/>
  </r>
  <r>
    <s v="mega-nvela-i"/>
    <s v="Activo"/>
    <m/>
    <n v="1791287541001"/>
    <m/>
    <m/>
    <x v="0"/>
    <m/>
    <n v="11835029"/>
    <n v="12037595"/>
    <s v="Pago"/>
    <s v="001-007-0239709"/>
    <n v="36279.72"/>
    <s v="CHEQUE"/>
    <n v="939"/>
    <m/>
    <s v="PAGO FACTURA  173727 EGRESO 26801"/>
    <s v="BANCO DEL AUSTRO"/>
    <s v="CORRIENTE"/>
    <s v="BANCO GUAYAQUIL Cta, Cte, 141145-4"/>
    <s v="Factura"/>
    <s v="002-011-000173727"/>
    <d v="2018-12-18T00:00:00"/>
    <s v="ANA CRISTINA LINCANGO TENORIO"/>
    <s v="Cerrado"/>
    <d v="2019-01-11T17:05:21"/>
    <m/>
    <d v="2019-01-29T00:00:00"/>
    <m/>
    <n v="686953"/>
    <s v="TELCONET - Quito"/>
    <m/>
  </r>
  <r>
    <s v="mega-nvela-i"/>
    <s v="Activo"/>
    <m/>
    <n v="1791287541001"/>
    <m/>
    <m/>
    <x v="0"/>
    <m/>
    <n v="11835016"/>
    <n v="12037579"/>
    <s v="Pago"/>
    <s v="001-007-0239703"/>
    <n v="23257.74"/>
    <s v="CHEQUE"/>
    <n v="942"/>
    <m/>
    <s v="PAGO FACTURA  173731 EGRESO 26804"/>
    <s v="BANCO DEL AUSTRO"/>
    <s v="CORRIENTE"/>
    <s v="BANCO GUAYAQUIL Cta, Cte, 155034-9"/>
    <s v="Factura"/>
    <s v="002-011-000173731"/>
    <d v="2018-12-18T00:00:00"/>
    <s v="ANA CRISTINA LINCANGO TENORIO"/>
    <s v="Cerrado"/>
    <d v="2019-01-11T17:03:37"/>
    <m/>
    <d v="2019-01-14T00:00:00"/>
    <m/>
    <n v="483269"/>
    <s v="TELCONET - Quito"/>
    <m/>
  </r>
  <r>
    <s v="mega-nvela-i"/>
    <s v="Activo"/>
    <m/>
    <n v="1791287541001"/>
    <m/>
    <m/>
    <x v="0"/>
    <m/>
    <n v="11835016"/>
    <n v="12037578"/>
    <s v="Pago"/>
    <s v="001-007-0239703"/>
    <n v="26016.25"/>
    <s v="CHEQUE"/>
    <n v="942"/>
    <m/>
    <s v="PAGO FACTURA  173760"/>
    <s v="BANCO DEL AUSTRO"/>
    <s v="CORRIENTE"/>
    <s v="BANCO GUAYAQUIL Cta, Cte, 155034-9"/>
    <s v="Factura"/>
    <s v="002-011-000173760"/>
    <d v="2018-12-20T00:00:00"/>
    <s v="ANA CRISTINA LINCANGO TENORIO"/>
    <s v="Cerrado"/>
    <d v="2019-01-11T17:03:37"/>
    <m/>
    <d v="2019-01-14T00:00:00"/>
    <m/>
    <n v="483269"/>
    <s v="TELCONET - Quito"/>
    <m/>
  </r>
  <r>
    <s v="mega-nvela-i"/>
    <s v="Activo"/>
    <m/>
    <n v="1791287541001"/>
    <m/>
    <m/>
    <x v="0"/>
    <m/>
    <n v="11835016"/>
    <n v="12037580"/>
    <s v="Pago"/>
    <s v="001-007-0239703"/>
    <n v="16140"/>
    <s v="CHEQUE"/>
    <n v="942"/>
    <m/>
    <s v="PAGO FACTURA  173729 EGRESO 26804"/>
    <s v="BANCO DEL AUSTRO"/>
    <s v="CORRIENTE"/>
    <s v="BANCO GUAYAQUIL Cta, Cte, 155034-9"/>
    <s v="Factura"/>
    <s v="002-011-000173729"/>
    <d v="2018-12-18T00:00:00"/>
    <s v="ANA CRISTINA LINCANGO TENORIO"/>
    <s v="Cerrado"/>
    <d v="2019-01-11T17:03:37"/>
    <m/>
    <d v="2019-01-14T00:00:00"/>
    <m/>
    <n v="483269"/>
    <s v="TELCONET - Quito"/>
    <m/>
  </r>
  <r>
    <s v="mega-nvela-i"/>
    <s v="Activo"/>
    <m/>
    <n v="1791287541001"/>
    <m/>
    <m/>
    <x v="0"/>
    <m/>
    <n v="11835016"/>
    <n v="12037577"/>
    <s v="Pago"/>
    <s v="001-007-0239703"/>
    <n v="104912.04"/>
    <s v="CHEQUE"/>
    <n v="942"/>
    <m/>
    <s v="PAGO FACTURA  173730 EGRESO 26804"/>
    <s v="BANCO DEL AUSTRO"/>
    <s v="CORRIENTE"/>
    <s v="BANCO GUAYAQUIL Cta, Cte, 155034-9"/>
    <s v="Factura"/>
    <s v="002-011-000173730"/>
    <d v="2018-12-18T00:00:00"/>
    <s v="ANA CRISTINA LINCANGO TENORIO"/>
    <s v="Cerrado"/>
    <d v="2019-01-11T17:03:36"/>
    <m/>
    <d v="2019-01-14T00:00:00"/>
    <m/>
    <n v="483269"/>
    <s v="TELCONET - Quito"/>
    <m/>
  </r>
  <r>
    <s v="mega-nvela-i"/>
    <s v="Activo"/>
    <m/>
    <n v="1791287541001"/>
    <m/>
    <m/>
    <x v="0"/>
    <m/>
    <n v="11835002"/>
    <n v="12037559"/>
    <s v="Pago"/>
    <s v="001-007-0239700"/>
    <n v="172019.24"/>
    <s v="CHEQUE"/>
    <n v="941"/>
    <m/>
    <s v="PAGO FACTURA  173737 EGRESO 26803"/>
    <s v="BANCO DEL AUSTRO"/>
    <s v="CORRIENTE"/>
    <s v="BANCO GUAYAQUIL Cta, Cte, 155034-9"/>
    <s v="Factura"/>
    <s v="002-011-000173737"/>
    <d v="2018-12-19T00:00:00"/>
    <s v="ANA CRISTINA LINCANGO TENORIO"/>
    <s v="Cerrado"/>
    <d v="2019-01-11T17:01:19"/>
    <m/>
    <d v="2019-01-14T00:00:00"/>
    <m/>
    <n v="483269"/>
    <s v="TELCONET - Quito"/>
    <m/>
  </r>
  <r>
    <s v="mega-nvela-i"/>
    <s v="Activo"/>
    <m/>
    <n v="1791287541001"/>
    <m/>
    <m/>
    <x v="0"/>
    <m/>
    <n v="11835002"/>
    <n v="12037558"/>
    <s v="Pago"/>
    <s v="001-007-0239700"/>
    <n v="27980.76"/>
    <s v="CHEQUE"/>
    <n v="941"/>
    <m/>
    <s v="PAGO FACTURA  173730"/>
    <s v="BANCO DEL AUSTRO"/>
    <s v="CORRIENTE"/>
    <s v="BANCO GUAYAQUIL Cta, Cte, 155034-9"/>
    <s v="Factura"/>
    <s v="002-011-000173730"/>
    <d v="2018-12-18T00:00:00"/>
    <s v="ANA CRISTINA LINCANGO TENORIO"/>
    <s v="Cerrado"/>
    <d v="2019-01-11T17:01:19"/>
    <m/>
    <d v="2019-01-14T00:00:00"/>
    <m/>
    <n v="483269"/>
    <s v="TELCONET - Quito"/>
    <m/>
  </r>
  <r>
    <s v="mega-nvela-i"/>
    <s v="Activo"/>
    <m/>
    <n v="1791287541001"/>
    <m/>
    <m/>
    <x v="0"/>
    <m/>
    <n v="11833715"/>
    <n v="12036231"/>
    <s v="Pago"/>
    <s v="001-007-0239669"/>
    <n v="200000"/>
    <s v="CHEQUE"/>
    <n v="938"/>
    <m/>
    <s v="PAGO FACTURA  173726 EGRESO 26800"/>
    <s v="BANCO DEL AUSTRO"/>
    <s v="CORRIENTE"/>
    <s v="BANCO GUAYAQUIL Cta, Cte, 141145-4"/>
    <s v="Factura"/>
    <s v="002-011-000173726"/>
    <d v="2018-12-18T00:00:00"/>
    <s v="ANA CRISTINA LINCANGO TENORIO"/>
    <s v="Cerrado"/>
    <d v="2019-01-11T16:26:26"/>
    <m/>
    <d v="2019-01-29T00:00:00"/>
    <m/>
    <n v="686953"/>
    <s v="TELCONET - Quito"/>
    <m/>
  </r>
  <r>
    <s v="mega-nvela-i"/>
    <s v="Activo"/>
    <m/>
    <n v="1791287541001"/>
    <m/>
    <m/>
    <x v="0"/>
    <m/>
    <n v="11801148"/>
    <n v="12003106"/>
    <s v="Pago"/>
    <s v="001-007-0239354"/>
    <n v="110984.65"/>
    <s v="DEPOSITO GRUPAL"/>
    <n v="382517750"/>
    <m/>
    <s v="PAGO FACTURA  173658 382517750 08 01 2019C EGRESO 26738"/>
    <m/>
    <m/>
    <s v="BANCO AMAZONAS Cta, Cte, 350-1-03154-1"/>
    <s v="Factura"/>
    <s v="002-011-000173658"/>
    <d v="2018-12-17T00:00:00"/>
    <s v="ANA CRISTINA LINCANGO TENORIO"/>
    <s v="Cerrado"/>
    <d v="2019-01-08T18:21:59"/>
    <m/>
    <d v="2019-01-08T00:00:00"/>
    <m/>
    <n v="382517750"/>
    <s v="TELCONET - Quito"/>
    <m/>
  </r>
  <r>
    <s v="mega-nvela-i"/>
    <s v="Activo"/>
    <m/>
    <n v="1791287541001"/>
    <m/>
    <m/>
    <x v="0"/>
    <m/>
    <n v="11801148"/>
    <n v="12003105"/>
    <s v="Pago"/>
    <s v="001-007-0239354"/>
    <n v="89015.35"/>
    <s v="DEPOSITO GRUPAL"/>
    <n v="382517750"/>
    <m/>
    <s v="PAGO FACTURA  173657 382517750 08 01 2019C EGRESO 26738"/>
    <m/>
    <m/>
    <s v="BANCO AMAZONAS Cta, Cte, 350-1-03154-1"/>
    <s v="Factura"/>
    <s v="002-011-000173657"/>
    <d v="2018-12-17T00:00:00"/>
    <s v="ANA CRISTINA LINCANGO TENORIO"/>
    <s v="Cerrado"/>
    <d v="2019-01-08T18:21:59"/>
    <m/>
    <d v="2019-01-08T00:00:00"/>
    <m/>
    <n v="382517750"/>
    <s v="TELCONET - Quito"/>
    <m/>
  </r>
  <r>
    <s v="mega-nvela-i"/>
    <s v="Activo"/>
    <m/>
    <n v="1791287541001"/>
    <m/>
    <m/>
    <x v="0"/>
    <m/>
    <n v="11801121"/>
    <n v="12003076"/>
    <s v="Pago"/>
    <s v="001-007-0239353"/>
    <n v="200000"/>
    <s v="DEPOSITO GRUPAL"/>
    <n v="382517750"/>
    <m/>
    <s v="PAGO FACTURA  173691 382517750 08 01 2019C EGRESO 26735"/>
    <m/>
    <m/>
    <s v="BANCO AMAZONAS Cta, Cte, 350-1-03154-1"/>
    <s v="Factura"/>
    <s v="002-011-000173691"/>
    <d v="2018-12-18T00:00:00"/>
    <s v="ANA CRISTINA LINCANGO TENORIO"/>
    <s v="Cerrado"/>
    <d v="2019-01-08T18:18:59"/>
    <m/>
    <d v="2019-01-08T00:00:00"/>
    <m/>
    <n v="382517750"/>
    <s v="TELCONET - Quito"/>
    <m/>
  </r>
  <r>
    <s v="mega-nvela-i"/>
    <s v="Activo"/>
    <m/>
    <n v="1791287541001"/>
    <m/>
    <m/>
    <x v="0"/>
    <m/>
    <n v="11801121"/>
    <n v="12003078"/>
    <s v="Pago"/>
    <s v="001-007-0239353"/>
    <n v="109015.23"/>
    <s v="DEPOSITO GRUPAL"/>
    <n v="382517750"/>
    <m/>
    <s v="PAGO FACTURA  173691 382517750 08 01 2019C EGRESO 26736"/>
    <m/>
    <m/>
    <s v="BANCO AMAZONAS Cta, Cte, 350-1-03154-1"/>
    <s v="Factura"/>
    <s v="002-011-000173691"/>
    <d v="2018-12-18T00:00:00"/>
    <s v="ANA CRISTINA LINCANGO TENORIO"/>
    <s v="Cerrado"/>
    <d v="2019-01-08T18:18:59"/>
    <m/>
    <d v="2019-01-08T00:00:00"/>
    <m/>
    <n v="382517750"/>
    <s v="TELCONET - Quito"/>
    <m/>
  </r>
  <r>
    <s v="mega-nvela-i"/>
    <s v="Activo"/>
    <m/>
    <n v="1791287541001"/>
    <m/>
    <m/>
    <x v="0"/>
    <m/>
    <n v="11801121"/>
    <n v="12003077"/>
    <s v="Pago"/>
    <s v="001-007-0239353"/>
    <n v="90984.77"/>
    <s v="DEPOSITO GRUPAL"/>
    <n v="382517750"/>
    <m/>
    <s v="PAGO FACTURA  173691 382517750 08 01 2019C EGRESO 26736"/>
    <m/>
    <m/>
    <s v="BANCO AMAZONAS Cta, Cte, 350-1-03154-1"/>
    <s v="Factura"/>
    <s v="002-011-000173657"/>
    <d v="2018-12-17T00:00:00"/>
    <s v="ANA CRISTINA LINCANGO TENORIO"/>
    <s v="Cerrado"/>
    <d v="2019-01-08T18:18:59"/>
    <m/>
    <d v="2019-01-08T00:00:00"/>
    <m/>
    <n v="382517750"/>
    <s v="TELCONET - Quito"/>
    <m/>
  </r>
  <r>
    <s v="mega-nvela-i"/>
    <s v="Activo"/>
    <m/>
    <n v="1791287541001"/>
    <m/>
    <m/>
    <x v="0"/>
    <m/>
    <n v="11801115"/>
    <n v="12003070"/>
    <s v="Pago"/>
    <s v="001-007-0239351"/>
    <n v="200000"/>
    <s v="DEPOSITO"/>
    <n v="382517797"/>
    <m/>
    <s v="PAGO FACTURA  173691 EGRESO 26734"/>
    <m/>
    <m/>
    <s v="BANCO AMAZONAS Cta, Cte, 350-1-03154-1"/>
    <s v="Factura"/>
    <s v="002-011-000173691"/>
    <d v="2018-12-18T00:00:00"/>
    <s v="ANA CRISTINA LINCANGO TENORIO"/>
    <s v="Cerrado"/>
    <d v="2019-01-08T18:15:13"/>
    <d v="2019-01-08T00:00:00"/>
    <m/>
    <m/>
    <n v="382517797"/>
    <s v="TELCONET - Quito"/>
    <m/>
  </r>
  <r>
    <s v="mega-nvela-i"/>
    <s v="Activo"/>
    <m/>
    <n v="1791287541001"/>
    <m/>
    <m/>
    <x v="0"/>
    <m/>
    <n v="11801114"/>
    <n v="12003069"/>
    <s v="Pago"/>
    <s v="001-007-0239350"/>
    <n v="800000"/>
    <s v="DEPOSITO"/>
    <n v="852702"/>
    <m/>
    <s v="PAGO FACTURA  173502 EGRESOS 26753 - 26752 - 26751 - 26754"/>
    <m/>
    <m/>
    <s v="BANCO GUAYAQUIL Cta, Cte, 141145-4"/>
    <s v="Factura"/>
    <s v="002-011-000173502"/>
    <d v="2018-12-13T00:00:00"/>
    <s v="ANA CRISTINA LINCANGO TENORIO"/>
    <s v="Cerrado"/>
    <d v="2019-01-08T18:13:03"/>
    <d v="2019-01-08T00:00:00"/>
    <m/>
    <m/>
    <n v="852702"/>
    <s v="TELCONET - Quito"/>
    <m/>
  </r>
  <r>
    <s v="megadatos-datacenter"/>
    <s v="Activo"/>
    <s v="De los Aceitunos E5-180 y Eloy Alfaro"/>
    <n v="1791287541001"/>
    <m/>
    <m/>
    <x v="0"/>
    <m/>
    <n v="11801096"/>
    <n v="12003050"/>
    <s v="Pago"/>
    <s v="001-007-0239348"/>
    <n v="19272.88"/>
    <s v="CHEQUE"/>
    <n v="14250"/>
    <m/>
    <s v="PAGO FACTURA  173656 EGRESO 26743"/>
    <s v="BANCO PICHINCHA"/>
    <s v="CORRIENTE"/>
    <s v="BANCO PICHINCHA Cta, Cte, 312131210-4"/>
    <s v="Factura"/>
    <s v="002-011-000173656"/>
    <d v="2018-12-17T00:00:00"/>
    <s v="ANA CRISTINA LINCANGO TENORIO"/>
    <s v="Cerrado"/>
    <d v="2019-01-08T18:09:08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9"/>
    <s v="Pago"/>
    <s v="001-007-0239347"/>
    <n v="120532.47"/>
    <s v="CHEQUE"/>
    <n v="14250"/>
    <m/>
    <s v="PAGO FACTURA  173502 EGRESO 26743"/>
    <s v="BANCO PICHINCHA"/>
    <s v="CORRIENTE"/>
    <s v="BANCO PICHINCHA Cta, Cte, 312131210-4"/>
    <s v="Factura"/>
    <s v="002-011-000173502"/>
    <d v="2018-12-13T00:00:00"/>
    <s v="ANA CRISTINA LINCANGO TENORIO"/>
    <s v="Cerrado"/>
    <d v="2019-01-08T18:07:35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8"/>
    <s v="Pago"/>
    <s v="001-007-0239347"/>
    <n v="735.98"/>
    <s v="CHEQUE"/>
    <n v="14250"/>
    <m/>
    <s v="PAGO FACTURA  173665 EGRESO 26743"/>
    <s v="BANCO PICHINCHA"/>
    <s v="CORRIENTE"/>
    <s v="BANCO PICHINCHA Cta, Cte, 312131210-4"/>
    <s v="Factura"/>
    <s v="002-011-000173665"/>
    <d v="2018-12-17T00:00:00"/>
    <s v="ANA CRISTINA LINCANGO TENORIO"/>
    <s v="Cerrado"/>
    <d v="2019-01-08T18:07:35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7"/>
    <s v="Pago"/>
    <s v="001-007-0239347"/>
    <n v="4229"/>
    <s v="CHEQUE"/>
    <n v="14250"/>
    <m/>
    <s v="PAGO FACTURA  173699 EGRESO 26743"/>
    <s v="BANCO PICHINCHA"/>
    <s v="CORRIENTE"/>
    <s v="BANCO PICHINCHA Cta, Cte, 312131210-4"/>
    <s v="Factura"/>
    <s v="002-011-000173699"/>
    <d v="2018-12-18T00:00:00"/>
    <s v="ANA CRISTINA LINCANGO TENORIO"/>
    <s v="Cerrado"/>
    <d v="2019-01-08T18:07:35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6"/>
    <s v="Pago"/>
    <s v="001-007-0239347"/>
    <n v="5384.2"/>
    <s v="CHEQUE"/>
    <n v="14250"/>
    <m/>
    <s v="PAGO FACTURA  173663 EGRESO 26743"/>
    <s v="BANCO PICHINCHA"/>
    <s v="CORRIENTE"/>
    <s v="BANCO PICHINCHA Cta, Cte, 312131210-4"/>
    <s v="Factura"/>
    <s v="002-011-000173663"/>
    <d v="2018-12-17T00:00:00"/>
    <s v="ANA CRISTINA LINCANGO TENORIO"/>
    <s v="Cerrado"/>
    <d v="2019-01-08T18:07:35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4"/>
    <s v="Pago"/>
    <s v="001-007-0239347"/>
    <n v="7886.33"/>
    <s v="CHEQUE"/>
    <n v="14250"/>
    <m/>
    <s v="PAGO FACTURA  173664 EGRESO 26743"/>
    <s v="BANCO PICHINCHA"/>
    <s v="CORRIENTE"/>
    <s v="BANCO PICHINCHA Cta, Cte, 312131210-4"/>
    <s v="Factura"/>
    <s v="002-011-000173664"/>
    <d v="2018-12-17T00:00:00"/>
    <s v="ANA CRISTINA LINCANGO TENORIO"/>
    <s v="Cerrado"/>
    <d v="2019-01-08T18:07:35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5"/>
    <s v="Pago"/>
    <s v="001-007-0239347"/>
    <n v="5945.22"/>
    <s v="CHEQUE"/>
    <n v="14250"/>
    <m/>
    <s v="PAGO FACTURA  173662 EGRESO 26743"/>
    <s v="BANCO PICHINCHA"/>
    <s v="CORRIENTE"/>
    <s v="BANCO PICHINCHA Cta, Cte, 312131210-4"/>
    <s v="Factura"/>
    <s v="002-011-000173662"/>
    <d v="2018-12-17T00:00:00"/>
    <s v="ANA CRISTINA LINCANGO TENORIO"/>
    <s v="Cerrado"/>
    <d v="2019-01-08T18:07:35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1"/>
    <s v="Pago"/>
    <s v="001-007-0239347"/>
    <n v="8593.14"/>
    <s v="CHEQUE"/>
    <n v="14250"/>
    <m/>
    <s v="PAGO FACTURA  173688 EGRESO 26743"/>
    <s v="BANCO PICHINCHA"/>
    <s v="CORRIENTE"/>
    <s v="BANCO PICHINCHA Cta, Cte, 312131210-4"/>
    <s v="Factura"/>
    <s v="002-011-000173688"/>
    <d v="2018-12-18T00:00:00"/>
    <s v="ANA CRISTINA LINCANGO TENORIO"/>
    <s v="Cerrado"/>
    <d v="2019-01-08T18:07:34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2"/>
    <s v="Pago"/>
    <s v="001-007-0239347"/>
    <n v="16140"/>
    <s v="CHEQUE"/>
    <n v="14250"/>
    <m/>
    <s v="PAGO FACTURA  173666 EGRESO 26743"/>
    <s v="BANCO PICHINCHA"/>
    <s v="CORRIENTE"/>
    <s v="BANCO PICHINCHA Cta, Cte, 312131210-4"/>
    <s v="Factura"/>
    <s v="002-011-000173666"/>
    <d v="2018-12-17T00:00:00"/>
    <s v="ANA CRISTINA LINCANGO TENORIO"/>
    <s v="Cerrado"/>
    <d v="2019-01-08T18:07:34"/>
    <m/>
    <d v="2019-01-09T00:00:00"/>
    <m/>
    <n v="6327330"/>
    <s v="TELCONET - Quito"/>
    <m/>
  </r>
  <r>
    <s v="mega-nvela-i"/>
    <s v="Activo"/>
    <m/>
    <n v="1791287541001"/>
    <m/>
    <m/>
    <x v="0"/>
    <m/>
    <n v="11801095"/>
    <n v="12003043"/>
    <s v="Pago"/>
    <s v="001-007-0239347"/>
    <n v="11280.78"/>
    <s v="CHEQUE"/>
    <n v="14250"/>
    <m/>
    <s v="PAGO FACTURA  173403 EGRESO 26743"/>
    <s v="BANCO PICHINCHA"/>
    <s v="CORRIENTE"/>
    <s v="BANCO PICHINCHA Cta, Cte, 312131210-4"/>
    <s v="Factura"/>
    <s v="002-011-000173403"/>
    <d v="2018-12-12T00:00:00"/>
    <s v="ANA CRISTINA LINCANGO TENORIO"/>
    <s v="Cerrado"/>
    <d v="2019-01-08T18:07:34"/>
    <m/>
    <d v="2019-01-09T00:00:00"/>
    <m/>
    <n v="6327330"/>
    <s v="TELCONET - Quito"/>
    <m/>
  </r>
  <r>
    <s v="mega-nvela-i"/>
    <s v="Activo"/>
    <m/>
    <n v="1791287541001"/>
    <m/>
    <m/>
    <x v="0"/>
    <m/>
    <n v="11801077"/>
    <n v="12003018"/>
    <s v="Pago"/>
    <s v="001-007-0239344"/>
    <n v="132892.79999999999"/>
    <s v="CHEQUE"/>
    <n v="14249"/>
    <m/>
    <s v="PAGO FACTURA  173667 EGRESO 26742"/>
    <s v="BANCO PICHINCHA"/>
    <s v="CORRIENTE"/>
    <s v="BANCO PICHINCHA Cta, Cte, 312131210-4"/>
    <s v="Factura"/>
    <s v="002-011-000173667"/>
    <d v="2018-12-17T00:00:00"/>
    <s v="ANA CRISTINA LINCANGO TENORIO"/>
    <s v="Cerrado"/>
    <d v="2019-01-08T18:00:02"/>
    <m/>
    <d v="2019-01-09T00:00:00"/>
    <m/>
    <n v="6330320"/>
    <s v="TELCONET - Quito"/>
    <m/>
  </r>
  <r>
    <s v="mega-nvela-i"/>
    <s v="Activo"/>
    <m/>
    <n v="1791287541001"/>
    <m/>
    <m/>
    <x v="0"/>
    <m/>
    <n v="11801077"/>
    <n v="12003020"/>
    <s v="Pago"/>
    <s v="001-007-0239344"/>
    <n v="11468.88"/>
    <s v="CHEQUE"/>
    <n v="14249"/>
    <m/>
    <s v="PAGO FACTURA  173688"/>
    <s v="BANCO PICHINCHA"/>
    <s v="CORRIENTE"/>
    <s v="BANCO PICHINCHA Cta, Cte, 312131210-4"/>
    <s v="Factura"/>
    <s v="002-011-000173688"/>
    <d v="2018-12-18T00:00:00"/>
    <s v="ANA CRISTINA LINCANGO TENORIO"/>
    <s v="Cerrado"/>
    <d v="2019-01-08T18:00:02"/>
    <m/>
    <d v="2019-01-09T00:00:00"/>
    <m/>
    <n v="6330320"/>
    <s v="TELCONET - Quito"/>
    <m/>
  </r>
  <r>
    <s v="mega-nvela-i"/>
    <s v="Activo"/>
    <m/>
    <n v="1791287541001"/>
    <m/>
    <m/>
    <x v="0"/>
    <m/>
    <n v="11801077"/>
    <n v="12003019"/>
    <s v="Pago"/>
    <s v="001-007-0239344"/>
    <n v="22902.66"/>
    <s v="CHEQUE"/>
    <n v="14249"/>
    <m/>
    <s v="PAGO FACTURA  173689 EGRESO 26742"/>
    <s v="BANCO PICHINCHA"/>
    <s v="CORRIENTE"/>
    <s v="BANCO PICHINCHA Cta, Cte, 312131210-4"/>
    <s v="Factura"/>
    <s v="002-011-000173689"/>
    <d v="2018-12-18T00:00:00"/>
    <s v="ANA CRISTINA LINCANGO TENORIO"/>
    <s v="Cerrado"/>
    <d v="2019-01-08T18:00:02"/>
    <m/>
    <d v="2019-01-09T00:00:00"/>
    <m/>
    <n v="6330320"/>
    <s v="TELCONET - Quito"/>
    <m/>
  </r>
  <r>
    <s v="mega-nvela-i"/>
    <s v="Activo"/>
    <m/>
    <n v="1791287541001"/>
    <m/>
    <m/>
    <x v="0"/>
    <m/>
    <n v="11801077"/>
    <n v="12003017"/>
    <s v="Pago"/>
    <s v="001-007-0239344"/>
    <n v="32735.66"/>
    <s v="CHEQUE"/>
    <n v="14249"/>
    <m/>
    <s v="PAGO FACTURA  173690 EGRESO 26742"/>
    <s v="BANCO PICHINCHA"/>
    <s v="CORRIENTE"/>
    <s v="BANCO PICHINCHA Cta, Cte, 312131210-4"/>
    <s v="Factura"/>
    <s v="002-011-000173690"/>
    <d v="2018-12-18T00:00:00"/>
    <s v="ANA CRISTINA LINCANGO TENORIO"/>
    <s v="Cerrado"/>
    <d v="2019-01-08T18:00:01"/>
    <m/>
    <d v="2019-01-09T00:00:00"/>
    <m/>
    <n v="6330320"/>
    <s v="TELCONET - Quito"/>
    <m/>
  </r>
  <r>
    <s v="mega-nvela-i"/>
    <s v="Activo"/>
    <m/>
    <n v="1791287541001"/>
    <m/>
    <m/>
    <x v="0"/>
    <m/>
    <n v="11801074"/>
    <n v="12003013"/>
    <s v="Pago"/>
    <s v="001-007-0239343"/>
    <n v="69015.38"/>
    <s v="CHEQUE"/>
    <n v="23577"/>
    <m/>
    <s v="PAGO FACTURA  173658"/>
    <s v="BANCO PRODUBANCO-PROMERICA"/>
    <s v="CORRIENTE"/>
    <s v="BANCO PICHINCHA Cta, Cte, 312131210-4"/>
    <s v="Factura"/>
    <s v="002-011-000173658"/>
    <d v="2018-12-17T00:00:00"/>
    <s v="ANA CRISTINA LINCANGO TENORIO"/>
    <s v="Cerrado"/>
    <d v="2019-01-08T17:57:13"/>
    <m/>
    <d v="2019-01-09T00:00:00"/>
    <m/>
    <n v="6323063"/>
    <s v="TELCONET - Quito"/>
    <m/>
  </r>
  <r>
    <s v="mega-nvela-i"/>
    <s v="Activo"/>
    <m/>
    <n v="1791287541001"/>
    <m/>
    <m/>
    <x v="0"/>
    <m/>
    <n v="11801074"/>
    <n v="12003012"/>
    <s v="Pago"/>
    <s v="001-007-0239343"/>
    <n v="130984.62"/>
    <s v="CHEQUE"/>
    <n v="23577"/>
    <m/>
    <s v="PAGO FACTURA- 173690"/>
    <s v="BANCO PRODUBANCO-PROMERICA"/>
    <s v="CORRIENTE"/>
    <s v="BANCO PICHINCHA Cta, Cte, 312131210-4"/>
    <s v="Factura"/>
    <s v="002-011-000173690"/>
    <d v="2018-12-18T00:00:00"/>
    <s v="ANA CRISTINA LINCANGO TENORIO"/>
    <s v="Cerrado"/>
    <d v="2019-01-08T17:57:13"/>
    <m/>
    <d v="2019-01-09T00:00:00"/>
    <m/>
    <n v="6323063"/>
    <s v="TELCONET - Quito"/>
    <m/>
  </r>
  <r>
    <s v="mega-nvela-i"/>
    <s v="Activo"/>
    <m/>
    <n v="1791287541001"/>
    <m/>
    <m/>
    <x v="0"/>
    <m/>
    <n v="11801068"/>
    <n v="12003006"/>
    <s v="Pago"/>
    <s v="001-007-0239341"/>
    <n v="200000"/>
    <s v="CHEQUE"/>
    <n v="14251"/>
    <m/>
    <s v="Pago Fac  173502"/>
    <s v="BANCO PICHINCHA"/>
    <s v="CORRIENTE"/>
    <s v="BANCO PRODUBANCO Cta, Cte, 1007766-9"/>
    <s v="Factura"/>
    <s v="002-011-000173502"/>
    <d v="2018-12-13T00:00:00"/>
    <s v="SANDRA MARICELA CORDOVA VASQUEZ"/>
    <s v="Cerrado"/>
    <d v="2019-01-08T17:55:35"/>
    <m/>
    <d v="2019-01-14T00:00:00"/>
    <m/>
    <n v="39448034"/>
    <s v="TELCONET - Quito"/>
    <m/>
  </r>
  <r>
    <s v="mega-nvela-i"/>
    <s v="Activo"/>
    <m/>
    <n v="1791287541001"/>
    <m/>
    <m/>
    <x v="0"/>
    <m/>
    <n v="11801027"/>
    <n v="12002963"/>
    <s v="Pago"/>
    <s v="001-007-0239336"/>
    <n v="200000"/>
    <s v="CHEQUE"/>
    <n v="1439"/>
    <m/>
    <s v="pago factura: 173502 egreso 0026750"/>
    <s v="BANCO INTERNACIONAL"/>
    <s v="CORRIENTE"/>
    <s v="BANCO MACHALA Cta, Cte, 1070032305"/>
    <s v="Factura"/>
    <s v="002-011-000173502"/>
    <d v="2018-12-13T00:00:00"/>
    <s v="DIANA CAROLINA GUANUNA SANGUNA"/>
    <s v="Cerrado"/>
    <d v="2019-01-08T17:42:08"/>
    <m/>
    <d v="2019-01-10T00:00:00"/>
    <m/>
    <n v="54516116"/>
    <s v="TELCONET - Quito"/>
    <m/>
  </r>
  <r>
    <s v="mega-nvela-i"/>
    <s v="Activo"/>
    <m/>
    <n v="1791287541001"/>
    <m/>
    <m/>
    <x v="0"/>
    <m/>
    <n v="11801024"/>
    <n v="12002959"/>
    <s v="Pago"/>
    <s v="001-007-0239334"/>
    <n v="200000"/>
    <s v="CHEQUE"/>
    <n v="8673"/>
    <m/>
    <s v="pago factura: 173502 egreso 0026748"/>
    <s v="BANCO BOLIVARIANO"/>
    <s v="CORRIENTE"/>
    <s v="BANCO BOLIVARIANO Cta, Cte, 527133-3"/>
    <s v="Factura"/>
    <s v="002-011-000173502"/>
    <d v="2018-12-13T00:00:00"/>
    <s v="DIANA CAROLINA GUANUNA SANGUNA"/>
    <s v="Cerrado"/>
    <d v="2019-01-08T17:40:46"/>
    <m/>
    <d v="2019-01-10T00:00:00"/>
    <m/>
    <n v="664278167"/>
    <s v="TELCONET - Quito"/>
    <m/>
  </r>
  <r>
    <s v="mega-nvela-i"/>
    <s v="Activo"/>
    <m/>
    <n v="1791287541001"/>
    <m/>
    <m/>
    <x v="0"/>
    <m/>
    <n v="11801002"/>
    <n v="12002937"/>
    <s v="Pago"/>
    <s v="001-007-0239333"/>
    <n v="2000000"/>
    <s v="CHEQUE"/>
    <n v="14251"/>
    <s v="Motivo Anulacion: se digita valor errado"/>
    <s v="Pago Fac  173502 Egreso N  26744"/>
    <s v="BANCO PICHINCHA"/>
    <s v="CORRIENTE"/>
    <m/>
    <s v="Factura"/>
    <s v="002-011-000173502"/>
    <d v="2018-12-13T00:00:00"/>
    <s v="SANDRA MARICELA CORDOVA VASQUEZ"/>
    <s v="Anulado"/>
    <d v="2019-01-08T17:37:27"/>
    <m/>
    <m/>
    <m/>
    <n v="14251"/>
    <s v="TELCONET - Quito"/>
    <m/>
  </r>
  <r>
    <s v="mega-nvela-i"/>
    <s v="Activo"/>
    <m/>
    <n v="1791287541001"/>
    <m/>
    <m/>
    <x v="0"/>
    <m/>
    <n v="11801001"/>
    <n v="12002936"/>
    <s v="Pago"/>
    <s v="001-007-0239332"/>
    <n v="200000"/>
    <s v="CHEQUE"/>
    <n v="23578"/>
    <m/>
    <s v="Pago fac  173690"/>
    <s v="BANCO PRODUBANCO-PROMERICA"/>
    <s v="CORRIENTE"/>
    <s v="BANCO PRODUBANCO Cta, Cte, 1007766-9"/>
    <s v="Factura"/>
    <s v="002-011-000173690"/>
    <d v="2018-12-18T00:00:00"/>
    <s v="MARY ADRIANA CHILIGUANO TOPON"/>
    <s v="Cerrado"/>
    <d v="2019-01-08T17:36:14"/>
    <m/>
    <d v="2019-01-14T00:00:00"/>
    <m/>
    <n v="39448034"/>
    <s v="TELCONET - Quito"/>
    <m/>
  </r>
  <r>
    <s v="mega-nvela-i"/>
    <s v="Activo"/>
    <m/>
    <n v="1791287541001"/>
    <m/>
    <m/>
    <x v="0"/>
    <m/>
    <n v="11800997"/>
    <n v="12002932"/>
    <s v="Pago"/>
    <s v="001-007-0239331"/>
    <n v="50000"/>
    <s v="CHEQUE"/>
    <n v="2041"/>
    <m/>
    <s v="pago fact 173502  CE 26747"/>
    <s v="BANCO RUMINAHUI"/>
    <s v="CORRIENTE"/>
    <s v="BANCO RUMINAHUI Cta, Cte, 486094683"/>
    <s v="Factura"/>
    <s v="002-011-000173502"/>
    <d v="2018-12-13T00:00:00"/>
    <s v="NARCISA PAULINA MACHAY CHICAISA"/>
    <s v="Cerrado"/>
    <d v="2019-01-08T17:35:47"/>
    <m/>
    <d v="2019-01-21T00:00:00"/>
    <m/>
    <n v="292349822"/>
    <s v="TELCONET - Quito"/>
    <m/>
  </r>
  <r>
    <s v="mega-nvela-i"/>
    <s v="Activo"/>
    <m/>
    <n v="1791287541001"/>
    <m/>
    <m/>
    <x v="0"/>
    <m/>
    <n v="11800992"/>
    <n v="12002926"/>
    <s v="Pago"/>
    <s v="001-007-0239330"/>
    <n v="200000"/>
    <s v="CHEQUE"/>
    <n v="23576"/>
    <m/>
    <s v="Pago fac  173658"/>
    <s v="BANCO PRODUBANCO-PROMERICA"/>
    <s v="CORRIENTE"/>
    <s v="BANCO PRODUBANCO Cta, Cte, 1007766-9"/>
    <s v="Factura"/>
    <s v="002-011-000173658"/>
    <d v="2018-12-17T00:00:00"/>
    <s v="MARY ADRIANA CHILIGUANO TOPON"/>
    <s v="Cerrado"/>
    <d v="2019-01-08T17:33:54"/>
    <m/>
    <d v="2019-01-09T00:00:00"/>
    <m/>
    <n v="31991611"/>
    <s v="TELCONET - Quito"/>
    <m/>
  </r>
  <r>
    <s v="mega-nvela-i"/>
    <s v="Activo"/>
    <m/>
    <n v="1791287541001"/>
    <m/>
    <m/>
    <x v="0"/>
    <m/>
    <n v="11800989"/>
    <n v="12002923"/>
    <s v="Pago"/>
    <s v="001-007-0239328"/>
    <n v="200000"/>
    <s v="CHEQUE"/>
    <n v="8674"/>
    <m/>
    <s v="pago fact 173502  CE 26749"/>
    <s v="BANCO BOLIVARIANO"/>
    <s v="CORRIENTE"/>
    <s v="BANCO BOLIVARIANO Cta, Cte, 527133-3"/>
    <s v="Factura"/>
    <s v="002-011-000173502"/>
    <d v="2018-12-13T00:00:00"/>
    <s v="NARCISA PAULINA MACHAY CHICAISA"/>
    <s v="Cerrado"/>
    <d v="2019-01-08T17:31:51"/>
    <m/>
    <d v="2019-01-10T00:00:00"/>
    <m/>
    <n v="664280823"/>
    <s v="TELCONET - Quito"/>
    <m/>
  </r>
  <r>
    <s v="mega-nvela-i"/>
    <s v="Activo"/>
    <m/>
    <n v="1791287541001"/>
    <m/>
    <m/>
    <x v="0"/>
    <m/>
    <n v="11800964"/>
    <n v="12002898"/>
    <s v="Pago"/>
    <s v="001-007-0239325"/>
    <n v="150000"/>
    <s v="CHEQUE"/>
    <n v="14253"/>
    <m/>
    <s v="Pago factura No  173502 C E 26746"/>
    <s v="BANCO PICHINCHA"/>
    <s v="CORRIENTE"/>
    <s v="BANCO BOLIVARIANO Cta, Cte, 527133-3"/>
    <s v="Factura"/>
    <s v="002-011-000173502"/>
    <d v="2018-12-13T00:00:00"/>
    <s v="MARIA FERNANDA VILLARREAL GABELA"/>
    <s v="Cerrado"/>
    <d v="2019-01-08T17:29:01"/>
    <m/>
    <d v="2019-01-21T00:00:00"/>
    <m/>
    <n v="687721404"/>
    <s v="TELCONET - Quito"/>
    <m/>
  </r>
  <r>
    <s v="mega-nvela-i"/>
    <s v="Activo"/>
    <m/>
    <n v="1791287541001"/>
    <m/>
    <m/>
    <x v="0"/>
    <m/>
    <n v="11800964"/>
    <n v="12002897"/>
    <s v="Pago"/>
    <s v="001-007-0239325"/>
    <n v="200000"/>
    <s v="CHEQUE"/>
    <n v="14252"/>
    <m/>
    <s v="Pago factura No  173502 C E 26745"/>
    <s v="BANCO PICHINCHA"/>
    <s v="CORRIENTE"/>
    <s v="BANCO PICHINCHA Cta, Cte, 3190106704"/>
    <s v="Factura"/>
    <s v="002-011-000173502"/>
    <d v="2018-12-13T00:00:00"/>
    <s v="MARIA FERNANDA VILLARREAL GABELA"/>
    <s v="Cerrado"/>
    <d v="2019-01-08T17:29:01"/>
    <m/>
    <d v="2019-01-14T00:00:00"/>
    <m/>
    <n v="23089581"/>
    <s v="TELCONET - Quito"/>
    <m/>
  </r>
  <r>
    <s v="latamfiberhome-duran"/>
    <s v="Activo"/>
    <m/>
    <n v="992864788001"/>
    <m/>
    <m/>
    <x v="1"/>
    <m/>
    <n v="15655443"/>
    <n v="15899860"/>
    <s v="Pago"/>
    <s v="001-002-0389588"/>
    <n v="306302.46999999997"/>
    <s v="CANJE"/>
    <n v="365483"/>
    <m/>
    <s v="CANJE APLICADO A LA FACTURA  001-011-000365483  CORREO ENVIADO POR WNONURA 29-11-2019 16:01"/>
    <m/>
    <m/>
    <m/>
    <s v="Factura"/>
    <s v="001-011-000365483"/>
    <d v="2019-01-07T00:00:00"/>
    <s v="STEFANIE LISSETTE PEREZ ROMERO"/>
    <s v="Cerrado"/>
    <d v="2019-11-29T16:14:40"/>
    <d v="2019-11-29T00:00:00"/>
    <m/>
    <m/>
    <n v="365483"/>
    <s v="TELCONET - Guayaquil"/>
    <m/>
  </r>
  <r>
    <s v="latamfiberhome-duran"/>
    <s v="Activo"/>
    <m/>
    <n v="992864788001"/>
    <m/>
    <m/>
    <x v="1"/>
    <m/>
    <n v="15655443"/>
    <n v="15899861"/>
    <s v="Pago"/>
    <s v="001-002-0389588"/>
    <n v="306302.46999999997"/>
    <s v="CANJE"/>
    <n v="365947"/>
    <m/>
    <s v="CANJE APLICADO A LA FACTURA  001-011-000365947  CORREO ENVIADO POR WNONURA 29-11-2019 16:01"/>
    <m/>
    <m/>
    <m/>
    <s v="Factura"/>
    <s v="001-011-000365947"/>
    <d v="2019-01-29T00:00:00"/>
    <s v="STEFANIE LISSETTE PEREZ ROMERO"/>
    <s v="Cerrado"/>
    <d v="2019-11-29T16:14:40"/>
    <d v="2019-11-29T00:00:00"/>
    <m/>
    <m/>
    <n v="365947"/>
    <s v="TELCONET - Guayaquil"/>
    <m/>
  </r>
  <r>
    <s v="latamfiberhome-duran"/>
    <s v="Activo"/>
    <m/>
    <n v="992864788001"/>
    <m/>
    <m/>
    <x v="1"/>
    <m/>
    <n v="15655443"/>
    <n v="15899858"/>
    <s v="Pago"/>
    <s v="001-002-0389588"/>
    <n v="277911.7"/>
    <s v="CANJE"/>
    <n v="356760"/>
    <m/>
    <s v="CANJE APLICADO A LA FACTURA  001-011-000356760  CORREO ENVIADO POR WNONURA 29-11-2019 16:01"/>
    <m/>
    <m/>
    <m/>
    <s v="Factura"/>
    <s v="001-011-000356760"/>
    <d v="2018-10-12T00:00:00"/>
    <s v="STEFANIE LISSETTE PEREZ ROMERO"/>
    <s v="Cerrado"/>
    <d v="2019-11-29T16:14:39"/>
    <d v="2019-11-29T00:00:00"/>
    <m/>
    <m/>
    <n v="356760"/>
    <s v="TELCONET - Guayaquil"/>
    <m/>
  </r>
  <r>
    <s v="latamfiberhome-duran"/>
    <s v="Activo"/>
    <m/>
    <n v="992864788001"/>
    <m/>
    <m/>
    <x v="1"/>
    <m/>
    <n v="15655443"/>
    <n v="15899859"/>
    <s v="Pago"/>
    <s v="001-002-0389588"/>
    <n v="125874"/>
    <s v="CANJE"/>
    <n v="357188"/>
    <m/>
    <s v="CANJE APLICADO A LA FACTURA  001-011-000357188  CORREO ENVIADO POR WNONURA 29-11-2019 16:01"/>
    <m/>
    <m/>
    <m/>
    <s v="Factura"/>
    <s v="001-011-000357188"/>
    <d v="2018-10-30T00:00:00"/>
    <s v="STEFANIE LISSETTE PEREZ ROMERO"/>
    <s v="Cerrado"/>
    <d v="2019-11-29T16:14:39"/>
    <d v="2019-11-29T00:00:00"/>
    <m/>
    <m/>
    <n v="357188"/>
    <s v="TELCONET - Guayaquil"/>
    <m/>
  </r>
  <r>
    <s v="latamfiberhome-duran"/>
    <s v="Activo"/>
    <m/>
    <n v="992864788001"/>
    <m/>
    <m/>
    <x v="1"/>
    <m/>
    <n v="15655443"/>
    <n v="15899856"/>
    <s v="Pago"/>
    <s v="001-002-0389588"/>
    <n v="321678"/>
    <s v="CANJE"/>
    <n v="356515"/>
    <m/>
    <s v="CANJE APLICADO A LA FACTURA  001-011-000356515  CORREO ENVIADO POR WNONURA 29-11-2019 16:01"/>
    <m/>
    <m/>
    <m/>
    <s v="Factura"/>
    <s v="001-011-000356515"/>
    <d v="2018-10-03T00:00:00"/>
    <s v="STEFANIE LISSETTE PEREZ ROMERO"/>
    <s v="Cerrado"/>
    <d v="2019-11-29T16:14:38"/>
    <d v="2019-11-29T00:00:00"/>
    <m/>
    <m/>
    <n v="356515"/>
    <s v="TELCONET - Guayaquil"/>
    <m/>
  </r>
  <r>
    <s v="latamfiberhome-duran"/>
    <s v="Activo"/>
    <m/>
    <n v="992864788001"/>
    <m/>
    <m/>
    <x v="1"/>
    <m/>
    <n v="15655443"/>
    <n v="15899857"/>
    <s v="Pago"/>
    <s v="001-002-0389588"/>
    <n v="125985.89"/>
    <s v="CANJE"/>
    <n v="356516"/>
    <m/>
    <s v="CANJE APLICADO A LA FACTURA  001-011-000356516  CORREO ENVIADO POR WNONURA 29-11-2019 16:01"/>
    <m/>
    <m/>
    <m/>
    <s v="Factura"/>
    <s v="001-011-000356516"/>
    <d v="2018-10-03T00:00:00"/>
    <s v="STEFANIE LISSETTE PEREZ ROMERO"/>
    <s v="Cerrado"/>
    <d v="2019-11-29T16:14:38"/>
    <d v="2019-11-29T00:00:00"/>
    <m/>
    <m/>
    <n v="356516"/>
    <s v="TELCONET - Guayaquil"/>
    <m/>
  </r>
  <r>
    <s v="latamfiberhome-duran"/>
    <s v="Activo"/>
    <m/>
    <n v="992864788001"/>
    <m/>
    <m/>
    <x v="1"/>
    <m/>
    <n v="14101746"/>
    <n v="14330616"/>
    <s v="Pago"/>
    <s v="001-002-0374182"/>
    <n v="40599.64"/>
    <s v="CANJE"/>
    <n v="35676031072019"/>
    <m/>
    <s v="CANJE CORREO ENVIADO POR FVALAREZO 31-07-2019 17:03"/>
    <m/>
    <m/>
    <m/>
    <s v="Factura"/>
    <s v="001-011-000356760"/>
    <d v="2018-10-12T00:00:00"/>
    <s v="STEFANIE LISSETTE PEREZ ROMERO"/>
    <s v="Cerrado"/>
    <d v="2019-07-31T17:22:39"/>
    <d v="2019-07-31T00:00:00"/>
    <m/>
    <m/>
    <n v="35676031072019"/>
    <s v="TELCONET - Guayaquil"/>
    <m/>
  </r>
  <r>
    <s v="latamfiberhome-duran"/>
    <s v="Activo"/>
    <m/>
    <n v="992864788001"/>
    <m/>
    <m/>
    <x v="1"/>
    <m/>
    <n v="14101746"/>
    <n v="14330614"/>
    <s v="Pago"/>
    <s v="001-002-0374182"/>
    <n v="145728.76"/>
    <s v="CANJE"/>
    <n v="34863331072019"/>
    <m/>
    <s v="CANJE CORREO ENVIADO POR FVALAREZO 31-07-2019 17:03"/>
    <m/>
    <m/>
    <m/>
    <s v="Factura"/>
    <s v="001-011-000348633"/>
    <d v="2018-07-31T00:00:00"/>
    <s v="STEFANIE LISSETTE PEREZ ROMERO"/>
    <s v="Cerrado"/>
    <d v="2019-07-31T17:22:38"/>
    <d v="2019-07-31T00:00:00"/>
    <m/>
    <m/>
    <n v="34863331072019"/>
    <s v="TELCONET - Guayaquil"/>
    <m/>
  </r>
  <r>
    <s v="latamfiberhome-duran"/>
    <s v="Activo"/>
    <m/>
    <n v="992864788001"/>
    <m/>
    <m/>
    <x v="1"/>
    <m/>
    <n v="14101746"/>
    <n v="14330615"/>
    <s v="Pago"/>
    <s v="001-002-0374182"/>
    <n v="319440.24"/>
    <s v="CANJE"/>
    <n v="35132231072019"/>
    <m/>
    <s v="CANJE CORREO ENVIADO POR FVALAREZO 31-07-2019 17:03"/>
    <m/>
    <m/>
    <m/>
    <s v="Factura"/>
    <s v="001-011-000351322"/>
    <d v="2018-08-24T00:00:00"/>
    <s v="STEFANIE LISSETTE PEREZ ROMERO"/>
    <s v="Cerrado"/>
    <d v="2019-07-31T17:22:38"/>
    <d v="2019-07-31T00:00:00"/>
    <m/>
    <m/>
    <n v="35132231072019"/>
    <s v="TELCONET - Guayaquil"/>
    <m/>
  </r>
  <r>
    <s v="latamfiberhome-duran"/>
    <s v="Activo"/>
    <m/>
    <n v="992864788001"/>
    <m/>
    <m/>
    <x v="1"/>
    <m/>
    <n v="14101746"/>
    <n v="14330613"/>
    <s v="Pago"/>
    <s v="001-002-0374182"/>
    <n v="67124.600000000006"/>
    <s v="CANJE"/>
    <n v="34305231072019"/>
    <m/>
    <s v="CANJE CORREO ENVIADO POR FVALAREZO 31-07-2019 17:03"/>
    <m/>
    <m/>
    <m/>
    <s v="Factura"/>
    <s v="001-011-000343052"/>
    <d v="2018-05-30T00:00:00"/>
    <s v="STEFANIE LISSETTE PEREZ ROMERO"/>
    <s v="Cerrado"/>
    <d v="2019-07-31T17:22:37"/>
    <d v="2019-07-31T00:00:00"/>
    <m/>
    <m/>
    <n v="34305231072019"/>
    <s v="TELCONET - Guayaquil"/>
    <m/>
  </r>
  <r>
    <s v="latamfiberhome-duran"/>
    <s v="Activo"/>
    <m/>
    <n v="992864788001"/>
    <m/>
    <m/>
    <x v="1"/>
    <m/>
    <n v="14101746"/>
    <n v="14330611"/>
    <s v="Pago"/>
    <s v="001-002-0374182"/>
    <n v="95660.6"/>
    <s v="CANJE"/>
    <n v="34260331072019"/>
    <m/>
    <s v="CANJE CORREO ENVIADO POR FVALAREZO 31-07-2019 17:03"/>
    <m/>
    <m/>
    <m/>
    <s v="Factura"/>
    <s v="001-011-000342603"/>
    <d v="2018-05-03T00:00:00"/>
    <s v="STEFANIE LISSETTE PEREZ ROMERO"/>
    <s v="Cerrado"/>
    <d v="2019-07-31T17:22:36"/>
    <d v="2019-07-31T00:00:00"/>
    <m/>
    <m/>
    <n v="34260331072019"/>
    <s v="TELCONET - Guayaquil"/>
    <m/>
  </r>
  <r>
    <s v="latamfiberhome-duran"/>
    <s v="Activo"/>
    <m/>
    <n v="992864788001"/>
    <m/>
    <m/>
    <x v="1"/>
    <m/>
    <n v="14101746"/>
    <n v="14330612"/>
    <s v="Pago"/>
    <s v="001-002-0374182"/>
    <n v="16093.53"/>
    <s v="CANJE"/>
    <n v="34304931072019"/>
    <m/>
    <s v="CANJE CORREO ENVIADO POR FVALAREZO 31-07-2019 17:03"/>
    <m/>
    <m/>
    <m/>
    <s v="Factura"/>
    <s v="001-011-000343049"/>
    <d v="2018-05-29T00:00:00"/>
    <s v="STEFANIE LISSETTE PEREZ ROMERO"/>
    <s v="Cerrado"/>
    <d v="2019-07-31T17:22:36"/>
    <d v="2019-07-31T00:00:00"/>
    <m/>
    <m/>
    <n v="34304931072019"/>
    <s v="TELCONET - Guayaquil"/>
    <m/>
  </r>
  <r>
    <s v="latamfiberhome-duran"/>
    <s v="Activo"/>
    <m/>
    <n v="992864788001"/>
    <m/>
    <m/>
    <x v="1"/>
    <m/>
    <n v="14101746"/>
    <n v="14330610"/>
    <s v="Pago"/>
    <s v="001-002-0374182"/>
    <n v="135943.92000000001"/>
    <s v="CANJE"/>
    <n v="33770431072019"/>
    <m/>
    <s v="CANJE CORREO ENVIADO POR FVALAREZO 31-07-2019 17:03"/>
    <m/>
    <m/>
    <m/>
    <s v="Factura"/>
    <s v="001-011-000337704"/>
    <d v="2018-03-26T00:00:00"/>
    <s v="STEFANIE LISSETTE PEREZ ROMERO"/>
    <s v="Cerrado"/>
    <d v="2019-07-31T17:22:35"/>
    <d v="2019-07-31T00:00:00"/>
    <m/>
    <m/>
    <n v="33770431072019"/>
    <s v="TELCONET - Guayaquil"/>
    <m/>
  </r>
  <r>
    <s v="latamfiberhome-duran"/>
    <s v="Activo"/>
    <m/>
    <n v="992864788001"/>
    <m/>
    <m/>
    <x v="1"/>
    <m/>
    <n v="14101746"/>
    <n v="14330609"/>
    <s v="Pago"/>
    <s v="001-002-0374182"/>
    <n v="146713.14000000001"/>
    <s v="CANJE"/>
    <n v="33504831072019"/>
    <m/>
    <s v="CANJE CORREO ENVIADO POR FVALAREZO 31-07-2019 17:03"/>
    <m/>
    <m/>
    <m/>
    <s v="Factura"/>
    <s v="001-011-000335048"/>
    <d v="2018-02-28T00:00:00"/>
    <s v="STEFANIE LISSETTE PEREZ ROMERO"/>
    <s v="Cerrado"/>
    <d v="2019-07-31T17:22:34"/>
    <d v="2019-07-31T00:00:00"/>
    <m/>
    <m/>
    <n v="33504831072019"/>
    <s v="TELCONET - Guayaquil"/>
    <m/>
  </r>
  <r>
    <s v="latamfiberhome-duran"/>
    <s v="Activo"/>
    <m/>
    <n v="992864788001"/>
    <m/>
    <m/>
    <x v="1"/>
    <m/>
    <n v="14101746"/>
    <n v="14330608"/>
    <s v="Pago"/>
    <s v="001-002-0374182"/>
    <n v="12695.57"/>
    <s v="CANJE"/>
    <n v="33200831072019"/>
    <m/>
    <s v="CANJE CORREO ENVIADO POR FVALAREZO 31-07-2019 17:03"/>
    <m/>
    <m/>
    <m/>
    <s v="Factura"/>
    <s v="001-011-000332008"/>
    <d v="2018-01-11T00:00:00"/>
    <s v="STEFANIE LISSETTE PEREZ ROMERO"/>
    <s v="Cerrado"/>
    <d v="2019-07-31T17:22:34"/>
    <d v="2019-07-31T00:00:00"/>
    <m/>
    <m/>
    <n v="33200831072019"/>
    <s v="TELCONET - Guayaquil"/>
    <m/>
  </r>
  <r>
    <s v="latamfiberhome-duran"/>
    <s v="Activo"/>
    <m/>
    <n v="992864788001"/>
    <m/>
    <m/>
    <x v="1"/>
    <m/>
    <n v="11970700"/>
    <n v="12176006"/>
    <s v="Pago"/>
    <s v="001-002-0351967"/>
    <n v="3347.57"/>
    <s v="RETENCION IVA 10%"/>
    <n v="1001000002563"/>
    <m/>
    <s v="RTE   001-001-000002563 FACT 001-011-000365947"/>
    <m/>
    <m/>
    <m/>
    <s v="Factura"/>
    <s v="001-011-000365947"/>
    <d v="2019-01-29T00:00:00"/>
    <s v="STEFANIE LISSETTE PEREZ ROMERO"/>
    <s v="Cerrado"/>
    <d v="2019-01-31T13:29:13"/>
    <d v="2019-01-31T00:00:00"/>
    <m/>
    <m/>
    <n v="1001000002563"/>
    <s v="TELCONET - Guayaquil"/>
    <m/>
  </r>
  <r>
    <s v="latamfiberhome-duran"/>
    <s v="Activo"/>
    <m/>
    <n v="992864788001"/>
    <m/>
    <m/>
    <x v="1"/>
    <m/>
    <n v="11970700"/>
    <n v="12176005"/>
    <s v="Pago"/>
    <s v="001-002-0351967"/>
    <n v="2789.64"/>
    <s v="RETENCION FUENTE 1%"/>
    <n v="1001000002563"/>
    <m/>
    <s v="RTE   001-001-000002563 FACT 001-011-000365947"/>
    <m/>
    <m/>
    <m/>
    <s v="Factura"/>
    <s v="001-011-000365947"/>
    <d v="2019-01-29T00:00:00"/>
    <s v="STEFANIE LISSETTE PEREZ ROMERO"/>
    <s v="Cerrado"/>
    <d v="2019-01-31T13:29:12"/>
    <d v="2019-01-31T00:00:00"/>
    <m/>
    <m/>
    <n v="1001000002563"/>
    <s v="TELCONET - Guayaquil"/>
    <m/>
  </r>
  <r>
    <s v="latamfiberhome-duran"/>
    <s v="Activo"/>
    <m/>
    <n v="992864788001"/>
    <m/>
    <m/>
    <x v="1"/>
    <m/>
    <n v="11970685"/>
    <n v="12175989"/>
    <s v="Pago"/>
    <s v="001-002-0351964"/>
    <n v="2789.64"/>
    <s v="RETENCION IVA 10%"/>
    <n v="1001000002562"/>
    <m/>
    <s v="RTE    001-001-000002562 FACT 001-011-000365483"/>
    <m/>
    <m/>
    <m/>
    <s v="Factura"/>
    <s v="001-011-000365483"/>
    <d v="2019-01-07T00:00:00"/>
    <s v="STEFANIE LISSETTE PEREZ ROMERO"/>
    <s v="Cerrado"/>
    <d v="2019-01-31T13:26:03"/>
    <d v="2019-01-31T00:00:00"/>
    <m/>
    <m/>
    <n v="1001000002562"/>
    <s v="TELCONET - Guayaquil"/>
    <m/>
  </r>
  <r>
    <s v="latamfiberhome-duran"/>
    <s v="Activo"/>
    <m/>
    <n v="992864788001"/>
    <m/>
    <m/>
    <x v="1"/>
    <m/>
    <n v="11970685"/>
    <n v="12175988"/>
    <s v="Pago"/>
    <s v="001-002-0351964"/>
    <n v="3347.57"/>
    <s v="RETENCION FUENTE 1%"/>
    <n v="1001000002562"/>
    <m/>
    <s v="RTE    001-001-000002562 FACT 001-011-000365483"/>
    <m/>
    <m/>
    <m/>
    <s v="Factura"/>
    <s v="001-011-000365483"/>
    <d v="2019-01-07T00:00:00"/>
    <s v="STEFANIE LISSETTE PEREZ ROMERO"/>
    <s v="Cerrado"/>
    <d v="2019-01-31T13:26:03"/>
    <d v="2019-01-31T00:00:00"/>
    <m/>
    <m/>
    <n v="1001000002562"/>
    <s v="TELCONET - Guayaquil"/>
    <m/>
  </r>
  <r>
    <s v="cableandino-manta"/>
    <s v="Activo"/>
    <m/>
    <n v="1391799519001"/>
    <m/>
    <m/>
    <x v="2"/>
    <m/>
    <n v="16034308"/>
    <n v="16282634"/>
    <s v="Pago"/>
    <s v="001-002-0393438"/>
    <n v="14.07"/>
    <s v="RETENCION FUENTE 2%"/>
    <n v="1001000001303"/>
    <m/>
    <s v="RET 001-001-000001303 APLICA 13440"/>
    <m/>
    <m/>
    <m/>
    <s v="Factura"/>
    <s v="004-011-000013440"/>
    <d v="2019-12-13T00:00:00"/>
    <s v="BENGIE BELEN LLERENA TUTIVEN"/>
    <s v="Cerrado"/>
    <d v="2019-12-27T09:47:53"/>
    <d v="2019-12-13T00:00:00"/>
    <m/>
    <m/>
    <n v="1001000001303"/>
    <s v="TELCONET - Guayaquil"/>
    <m/>
  </r>
  <r>
    <s v="cableandino-manta"/>
    <s v="Activo"/>
    <m/>
    <n v="1391799519001"/>
    <m/>
    <m/>
    <x v="2"/>
    <m/>
    <n v="16028711"/>
    <n v="16276995"/>
    <s v="Pago"/>
    <s v="001-002-0393405"/>
    <n v="7.91"/>
    <s v="RETENCION FUENTE 2%"/>
    <n v="100100001312"/>
    <m/>
    <s v="RET 001-001-000001312 APLICA 13444"/>
    <m/>
    <m/>
    <m/>
    <s v="Factura"/>
    <s v="004-011-000013444"/>
    <d v="2019-12-18T00:00:00"/>
    <s v="BENGIE BELEN LLERENA TUTIVEN"/>
    <s v="Cerrado"/>
    <d v="2019-12-26T16:59:37"/>
    <d v="2019-12-18T00:00:00"/>
    <m/>
    <m/>
    <n v="100100001312"/>
    <s v="TELCONET - Guayaquil"/>
    <m/>
  </r>
  <r>
    <s v="cableandino-manta"/>
    <s v="Activo"/>
    <m/>
    <n v="1391799519001"/>
    <m/>
    <m/>
    <x v="2"/>
    <m/>
    <n v="16028674"/>
    <n v="16276976"/>
    <s v="Pago"/>
    <s v="001-002-0393404"/>
    <n v="60"/>
    <s v="RETENCION FUENTE 2%"/>
    <n v="1001000001315"/>
    <m/>
    <s v="RET 001-001-000001315 APLICA 13437"/>
    <m/>
    <m/>
    <m/>
    <s v="Factura"/>
    <s v="004-011-000013437"/>
    <d v="2019-12-12T00:00:00"/>
    <s v="BENGIE BELEN LLERENA TUTIVEN"/>
    <s v="Cerrado"/>
    <d v="2019-12-26T16:56:22"/>
    <d v="2019-12-12T00:00:00"/>
    <m/>
    <m/>
    <n v="1001000001315"/>
    <s v="TELCONET - Guayaquil"/>
    <m/>
  </r>
  <r>
    <s v="cableandino-manta"/>
    <s v="Activo"/>
    <m/>
    <n v="1391799519001"/>
    <m/>
    <m/>
    <x v="2"/>
    <m/>
    <n v="16028153"/>
    <n v="16276415"/>
    <s v="Pago"/>
    <s v="001-002-0393403"/>
    <n v="70"/>
    <s v="RETENCION FUENTE 2%"/>
    <n v="100100001317"/>
    <m/>
    <s v="RET 001-001-000001317 APLICA 13439"/>
    <m/>
    <m/>
    <m/>
    <s v="Factura"/>
    <s v="004-011-000013439"/>
    <d v="2019-12-12T00:00:00"/>
    <s v="BENGIE BELEN LLERENA TUTIVEN"/>
    <s v="Cerrado"/>
    <d v="2019-12-26T16:55:12"/>
    <d v="2019-12-12T00:00:00"/>
    <m/>
    <m/>
    <n v="100100001317"/>
    <s v="TELCONET - Guayaquil"/>
    <m/>
  </r>
  <r>
    <s v="cableandino-manta"/>
    <s v="Activo"/>
    <m/>
    <n v="1391799519001"/>
    <m/>
    <m/>
    <x v="2"/>
    <m/>
    <n v="16028046"/>
    <n v="16276408"/>
    <s v="Pago"/>
    <s v="001-002-0393402"/>
    <n v="50"/>
    <s v="RETENCION FUENTE 2%"/>
    <n v="1001000001316"/>
    <m/>
    <s v="RET 001-001-000001316 APLICA 13438"/>
    <m/>
    <m/>
    <m/>
    <s v="Factura"/>
    <s v="004-011-000013438"/>
    <d v="2019-12-12T00:00:00"/>
    <s v="BENGIE BELEN LLERENA TUTIVEN"/>
    <s v="Cerrado"/>
    <d v="2019-12-26T16:54:01"/>
    <d v="2019-12-12T00:00:00"/>
    <m/>
    <m/>
    <n v="1001000001316"/>
    <s v="TELCONET - Guayaquil"/>
    <m/>
  </r>
  <r>
    <s v="cableandino-manta"/>
    <s v="Activo"/>
    <m/>
    <n v="1391799519001"/>
    <m/>
    <m/>
    <x v="2"/>
    <m/>
    <n v="16028042"/>
    <n v="16276404"/>
    <s v="Pago"/>
    <s v="001-002-0393401"/>
    <n v="21.6"/>
    <s v="RETENCION FUENTE 2%"/>
    <n v="1001000001307"/>
    <m/>
    <s v="RET 001-001-000001307 APLICA 13436"/>
    <m/>
    <m/>
    <m/>
    <s v="Factura"/>
    <s v="004-011-000013436"/>
    <d v="2019-12-12T00:00:00"/>
    <s v="BENGIE BELEN LLERENA TUTIVEN"/>
    <s v="Cerrado"/>
    <d v="2019-12-26T16:52:34"/>
    <d v="2019-12-12T00:00:00"/>
    <m/>
    <m/>
    <n v="1001000001307"/>
    <s v="TELCONET - Guayaquil"/>
    <m/>
  </r>
  <r>
    <s v="cableandino-manta"/>
    <s v="Activo"/>
    <m/>
    <n v="1391799519001"/>
    <m/>
    <m/>
    <x v="2"/>
    <m/>
    <n v="15981450"/>
    <n v="16228853"/>
    <s v="Pago"/>
    <s v="001-002-0392614"/>
    <n v="435.16"/>
    <s v="CHEQUE"/>
    <n v="1669"/>
    <m/>
    <m/>
    <s v="BANCO BOLIVARIANO"/>
    <s v="CORRIENTE"/>
    <s v="BANCO AMAZONAS Cta, Cte, 350-1-03154-1"/>
    <s v="Factura"/>
    <s v="004-011-000013444"/>
    <d v="2019-12-18T00:00:00"/>
    <s v="Silvia Elena Madezco Idrovo"/>
    <s v="Cerrado"/>
    <d v="2019-12-20T11:30:22"/>
    <m/>
    <d v="2019-12-20T00:00:00"/>
    <m/>
    <n v="410520029"/>
    <s v="TELCONET - Guayaquil"/>
    <m/>
  </r>
  <r>
    <s v="cableandino-manta"/>
    <s v="Activo"/>
    <m/>
    <n v="1391799519001"/>
    <m/>
    <m/>
    <x v="2"/>
    <m/>
    <n v="15975091"/>
    <n v="16222410"/>
    <s v="Pago"/>
    <s v="001-002-0392569"/>
    <n v="773.92"/>
    <s v="CHEQUE"/>
    <n v="1666"/>
    <m/>
    <m/>
    <s v="BANCO BOLIVARIANO"/>
    <s v="CORRIENTE"/>
    <s v="BANCO BOLIVARIANO Cta, Cte, 527133-3"/>
    <s v="Factura"/>
    <s v="004-011-000013440"/>
    <d v="2019-12-13T00:00:00"/>
    <s v="Silvia Elena Madezco Idrovo"/>
    <s v="Cerrado"/>
    <d v="2019-12-19T16:38:28"/>
    <m/>
    <d v="2019-12-19T00:00:00"/>
    <m/>
    <n v="701394981"/>
    <s v="TELCONET - Guayaquil"/>
    <m/>
  </r>
  <r>
    <s v="cableandino-manta"/>
    <s v="Activo"/>
    <m/>
    <n v="1391799519001"/>
    <m/>
    <m/>
    <x v="2"/>
    <m/>
    <n v="15836722"/>
    <n v="16082623"/>
    <s v="Pago"/>
    <s v="001-002-0391034"/>
    <n v="21.43"/>
    <s v="RETENCION FUENTE 2%"/>
    <n v="1001000001298"/>
    <m/>
    <s v="RET 001-001-000001298 APLICA 13340"/>
    <m/>
    <m/>
    <m/>
    <s v="Factura"/>
    <s v="004-011-000013340"/>
    <d v="2019-12-02T00:00:00"/>
    <s v="BENGIE BELEN LLERENA TUTIVEN"/>
    <s v="Cerrado"/>
    <d v="2019-12-12T11:55:44"/>
    <d v="2019-12-02T00:00:00"/>
    <m/>
    <m/>
    <n v="1001000001298"/>
    <s v="TELCONET - Guayaquil"/>
    <m/>
  </r>
  <r>
    <s v="cableandino-manta"/>
    <s v="Activo"/>
    <m/>
    <n v="1391799519001"/>
    <m/>
    <m/>
    <x v="2"/>
    <m/>
    <n v="15808002"/>
    <n v="16053485"/>
    <s v="Pago"/>
    <s v="001-002-0390621"/>
    <n v="1178.57"/>
    <s v="CHEQUE"/>
    <n v="1648"/>
    <m/>
    <m/>
    <s v="BANCO BOLIVARIANO"/>
    <s v="CORRIENTE"/>
    <s v="BANCO BOLIVARIANO Cta, Cte, 527133-3"/>
    <s v="Factura"/>
    <s v="004-011-000013018"/>
    <d v="2019-10-01T00:00:00"/>
    <s v="Silvia Elena Madezco Idrovo"/>
    <s v="Cerrado"/>
    <d v="2019-12-10T09:53:54"/>
    <m/>
    <d v="2019-12-10T00:00:00"/>
    <m/>
    <n v="685932009"/>
    <s v="TELCONET - Guayaquil"/>
    <m/>
  </r>
  <r>
    <s v="cableandino-manta"/>
    <s v="Activo"/>
    <m/>
    <n v="1391799519001"/>
    <m/>
    <m/>
    <x v="2"/>
    <m/>
    <n v="15808002"/>
    <n v="16053486"/>
    <s v="Pago"/>
    <s v="001-002-0390621"/>
    <n v="1178.57"/>
    <s v="CHEQUE"/>
    <n v="1648"/>
    <m/>
    <m/>
    <s v="BANCO BOLIVARIANO"/>
    <s v="CORRIENTE"/>
    <s v="BANCO BOLIVARIANO Cta, Cte, 527133-3"/>
    <s v="Factura"/>
    <s v="004-011-000013151"/>
    <d v="2019-11-05T00:00:00"/>
    <s v="Silvia Elena Madezco Idrovo"/>
    <s v="Cerrado"/>
    <d v="2019-12-10T09:53:54"/>
    <m/>
    <d v="2019-12-10T00:00:00"/>
    <m/>
    <n v="685932009"/>
    <s v="TELCONET - Guayaquil"/>
    <m/>
  </r>
  <r>
    <s v="cableandino-manta"/>
    <s v="Activo"/>
    <m/>
    <n v="1391799519001"/>
    <m/>
    <m/>
    <x v="2"/>
    <m/>
    <n v="15808002"/>
    <n v="16053484"/>
    <s v="Pago"/>
    <s v="001-002-0390621"/>
    <n v="11785.71"/>
    <s v="CHEQUE"/>
    <n v="1648"/>
    <m/>
    <m/>
    <s v="BANCO BOLIVARIANO"/>
    <s v="CORRIENTE"/>
    <s v="BANCO BOLIVARIANO Cta, Cte, 527133-3"/>
    <s v="Factura"/>
    <s v="004-011-000012982"/>
    <d v="2019-09-20T00:00:00"/>
    <s v="Silvia Elena Madezco Idrovo"/>
    <s v="Cerrado"/>
    <d v="2019-12-10T09:53:53"/>
    <m/>
    <d v="2019-12-10T00:00:00"/>
    <m/>
    <n v="685932009"/>
    <s v="TELCONET - Guayaquil"/>
    <m/>
  </r>
  <r>
    <s v="cableandino-manta"/>
    <s v="Activo"/>
    <m/>
    <n v="1391799519001"/>
    <m/>
    <m/>
    <x v="2"/>
    <m/>
    <n v="15807990"/>
    <n v="16053429"/>
    <s v="Pago"/>
    <s v="001-002-0390618"/>
    <n v="773.92"/>
    <s v="CHEQUE"/>
    <n v="1646"/>
    <m/>
    <m/>
    <s v="BANCO BOLIVARIANO"/>
    <s v="CORRIENTE"/>
    <s v="BANCO BOLIVARIANO Cta, Cte, 527133-3"/>
    <s v="Factura"/>
    <s v="004-011-000012981"/>
    <d v="2019-09-20T00:00:00"/>
    <s v="Silvia Elena Madezco Idrovo"/>
    <s v="Cerrado"/>
    <d v="2019-12-10T09:48:35"/>
    <m/>
    <d v="2019-12-10T00:00:00"/>
    <m/>
    <n v="685932009"/>
    <s v="TELCONET - Guayaquil"/>
    <m/>
  </r>
  <r>
    <s v="cableandino-manta"/>
    <s v="Activo"/>
    <m/>
    <n v="1391799519001"/>
    <m/>
    <m/>
    <x v="2"/>
    <m/>
    <n v="15649120"/>
    <n v="15893331"/>
    <s v="Pago"/>
    <s v="001-002-0389310"/>
    <n v="146.86000000000001"/>
    <s v="CHEQUE"/>
    <n v="1629"/>
    <m/>
    <m/>
    <s v="BANCO BOLIVARIANO"/>
    <s v="CORRIENTE"/>
    <s v="BANCO AMAZONAS Cta, Cte, 350-1-03154-1"/>
    <s v="Factura"/>
    <s v="004-011-000013294"/>
    <d v="2019-11-21T00:00:00"/>
    <s v="Silvia Elena Madezco Idrovo"/>
    <s v="Cerrado"/>
    <d v="2019-11-28T14:56:03"/>
    <m/>
    <d v="2019-11-29T00:00:00"/>
    <m/>
    <n v="408562868"/>
    <s v="TELCONET - Guayaquil"/>
    <m/>
  </r>
  <r>
    <s v="cableandino-manta"/>
    <s v="Activo"/>
    <m/>
    <n v="1391799519001"/>
    <m/>
    <m/>
    <x v="2"/>
    <m/>
    <n v="15646053"/>
    <n v="15890110"/>
    <s v="Pago"/>
    <s v="001-002-0389137"/>
    <n v="550"/>
    <s v="RETENCION FUENTE 2%"/>
    <n v="1001000001283"/>
    <m/>
    <s v="RET 001-001-000001283 APLICA 13256"/>
    <m/>
    <m/>
    <m/>
    <s v="Factura"/>
    <s v="004-011-000013256"/>
    <d v="2019-11-11T00:00:00"/>
    <s v="BENGIE BELEN LLERENA TUTIVEN"/>
    <s v="Cerrado"/>
    <d v="2019-11-28T09:28:37"/>
    <d v="2019-11-11T00:00:00"/>
    <m/>
    <m/>
    <n v="1001000001283"/>
    <s v="TELCONET - Guayaquil"/>
    <m/>
  </r>
  <r>
    <s v="cableandino-manta"/>
    <s v="Activo"/>
    <m/>
    <n v="1391799519001"/>
    <m/>
    <m/>
    <x v="2"/>
    <m/>
    <n v="15646027"/>
    <n v="15890104"/>
    <s v="Pago"/>
    <s v="001-002-0389135"/>
    <n v="770"/>
    <s v="RETENCION FUENTE 2%"/>
    <n v="1001000001284"/>
    <m/>
    <s v="RET 001-001-000001284 APLICA 13257"/>
    <m/>
    <m/>
    <m/>
    <s v="Factura"/>
    <s v="004-011-000013257"/>
    <d v="2019-11-11T00:00:00"/>
    <s v="BENGIE BELEN LLERENA TUTIVEN"/>
    <s v="Cerrado"/>
    <d v="2019-11-28T09:27:13"/>
    <d v="2019-11-11T00:00:00"/>
    <m/>
    <m/>
    <n v="1001000001284"/>
    <s v="TELCONET - Guayaquil"/>
    <m/>
  </r>
  <r>
    <s v="cableandino-gye"/>
    <s v="Activo"/>
    <m/>
    <n v="122270"/>
    <m/>
    <m/>
    <x v="3"/>
    <m/>
    <n v="15642469"/>
    <n v="15886443"/>
    <s v="Pago"/>
    <s v="001-002-0389089"/>
    <n v="689.06"/>
    <s v="CHEQUE"/>
    <n v="101"/>
    <m/>
    <m/>
    <s v="BANCO BOLIVARIANO"/>
    <s v="CORRIENTE"/>
    <s v="BANCO BOLIVARIANO Cta, Cte, 527133-3"/>
    <s v="Factura"/>
    <s v="001-011-000377326"/>
    <d v="2019-05-20T00:00:00"/>
    <s v="Silvia Elena Madezco Idrovo"/>
    <s v="Cerrado"/>
    <d v="2019-11-27T15:40:07"/>
    <m/>
    <d v="2019-11-28T00:00:00"/>
    <m/>
    <n v="666176782"/>
    <s v="TELCONET - Guayaquil"/>
    <m/>
  </r>
  <r>
    <s v="cableandino-gye"/>
    <s v="Activo"/>
    <m/>
    <n v="122270"/>
    <m/>
    <m/>
    <x v="3"/>
    <m/>
    <n v="15642469"/>
    <n v="15886441"/>
    <s v="Pago"/>
    <s v="001-002-0389089"/>
    <n v="1021.91"/>
    <s v="CHEQUE"/>
    <n v="101"/>
    <m/>
    <m/>
    <s v="BANCO BOLIVARIANO"/>
    <s v="CORRIENTE"/>
    <s v="BANCO BOLIVARIANO Cta, Cte, 527133-3"/>
    <s v="Factura"/>
    <s v="001-011-000371651"/>
    <d v="2019-03-25T00:00:00"/>
    <s v="Silvia Elena Madezco Idrovo"/>
    <s v="Cerrado"/>
    <d v="2019-11-27T15:40:06"/>
    <m/>
    <d v="2019-11-28T00:00:00"/>
    <m/>
    <n v="666176782"/>
    <s v="TELCONET - Guayaquil"/>
    <m/>
  </r>
  <r>
    <s v="cableandino-gye"/>
    <s v="Activo"/>
    <m/>
    <n v="122270"/>
    <m/>
    <m/>
    <x v="3"/>
    <m/>
    <n v="15642469"/>
    <n v="15886442"/>
    <s v="Pago"/>
    <s v="001-002-0389089"/>
    <n v="1099"/>
    <s v="CHEQUE"/>
    <n v="101"/>
    <m/>
    <m/>
    <s v="BANCO BOLIVARIANO"/>
    <s v="CORRIENTE"/>
    <s v="BANCO BOLIVARIANO Cta, Cte, 527133-3"/>
    <s v="Factura"/>
    <s v="001-011-000371653"/>
    <d v="2019-03-25T00:00:00"/>
    <s v="Silvia Elena Madezco Idrovo"/>
    <s v="Cerrado"/>
    <d v="2019-11-27T15:40:06"/>
    <m/>
    <d v="2019-11-28T00:00:00"/>
    <m/>
    <n v="666176782"/>
    <s v="TELCONET - Guayaquil"/>
    <m/>
  </r>
  <r>
    <s v="cableandino-gye"/>
    <s v="Activo"/>
    <m/>
    <n v="122270"/>
    <m/>
    <m/>
    <x v="3"/>
    <m/>
    <n v="15642469"/>
    <n v="15886440"/>
    <s v="Pago"/>
    <s v="001-002-0389089"/>
    <n v="575"/>
    <s v="CHEQUE"/>
    <n v="101"/>
    <m/>
    <m/>
    <s v="BANCO BOLIVARIANO"/>
    <s v="CORRIENTE"/>
    <s v="BANCO BOLIVARIANO Cta, Cte, 527133-3"/>
    <s v="Factura"/>
    <s v="001-011-000371649"/>
    <d v="2019-03-25T00:00:00"/>
    <s v="Silvia Elena Madezco Idrovo"/>
    <s v="Cerrado"/>
    <d v="2019-11-27T15:40:05"/>
    <m/>
    <d v="2019-11-28T00:00:00"/>
    <m/>
    <n v="666176782"/>
    <s v="TELCONET - Guayaquil"/>
    <m/>
  </r>
  <r>
    <s v="cableandino-gye"/>
    <s v="Activo"/>
    <m/>
    <n v="122270"/>
    <m/>
    <m/>
    <x v="3"/>
    <m/>
    <n v="15642469"/>
    <n v="15886439"/>
    <s v="Pago"/>
    <s v="001-002-0389089"/>
    <n v="1011.21"/>
    <s v="CHEQUE"/>
    <n v="101"/>
    <m/>
    <m/>
    <s v="BANCO BOLIVARIANO"/>
    <s v="CORRIENTE"/>
    <s v="BANCO BOLIVARIANO Cta, Cte, 527133-3"/>
    <s v="Factura"/>
    <s v="001-011-000363047"/>
    <d v="2018-12-21T00:00:00"/>
    <s v="Silvia Elena Madezco Idrovo"/>
    <s v="Cerrado"/>
    <d v="2019-11-27T15:40:05"/>
    <m/>
    <d v="2019-11-28T00:00:00"/>
    <m/>
    <n v="666176782"/>
    <s v="TELCONET - Guayaquil"/>
    <m/>
  </r>
  <r>
    <s v="cableandino-gye"/>
    <s v="Activo"/>
    <m/>
    <n v="122270"/>
    <m/>
    <m/>
    <x v="3"/>
    <m/>
    <n v="15642469"/>
    <n v="15886438"/>
    <s v="Pago"/>
    <s v="001-002-0389089"/>
    <n v="846.69"/>
    <s v="CHEQUE"/>
    <n v="101"/>
    <m/>
    <m/>
    <s v="BANCO BOLIVARIANO"/>
    <s v="CORRIENTE"/>
    <s v="BANCO BOLIVARIANO Cta, Cte, 527133-3"/>
    <s v="Factura"/>
    <s v="001-011-000363046"/>
    <d v="2018-12-21T00:00:00"/>
    <s v="Silvia Elena Madezco Idrovo"/>
    <s v="Cerrado"/>
    <d v="2019-11-27T15:40:04"/>
    <m/>
    <d v="2019-11-28T00:00:00"/>
    <m/>
    <n v="666176782"/>
    <s v="TELCONET - Guayaquil"/>
    <m/>
  </r>
  <r>
    <s v="cableandino-gye"/>
    <s v="Activo"/>
    <m/>
    <n v="122270"/>
    <m/>
    <m/>
    <x v="3"/>
    <m/>
    <n v="15642469"/>
    <n v="15886437"/>
    <s v="Pago"/>
    <s v="001-002-0389089"/>
    <n v="549.01"/>
    <s v="CHEQUE"/>
    <n v="101"/>
    <m/>
    <m/>
    <s v="BANCO BOLIVARIANO"/>
    <s v="CORRIENTE"/>
    <s v="BANCO BOLIVARIANO Cta, Cte, 527133-3"/>
    <s v="Factura"/>
    <s v="001-011-000363008"/>
    <d v="2018-12-19T00:00:00"/>
    <s v="Silvia Elena Madezco Idrovo"/>
    <s v="Cerrado"/>
    <d v="2019-11-27T15:40:03"/>
    <m/>
    <d v="2019-11-28T00:00:00"/>
    <m/>
    <n v="666176782"/>
    <s v="TELCONET - Guayaquil"/>
    <m/>
  </r>
  <r>
    <s v="cableandino-manta"/>
    <s v="Activo"/>
    <m/>
    <n v="1391799519001"/>
    <m/>
    <m/>
    <x v="2"/>
    <m/>
    <n v="15601953"/>
    <n v="15845150"/>
    <s v="Pago"/>
    <s v="001-002-0388378"/>
    <n v="21.43"/>
    <s v="RETENCION FUENTE 2%"/>
    <n v="1001000001269"/>
    <m/>
    <s v="RET 001-001-000001269 APLICA 13151"/>
    <m/>
    <m/>
    <m/>
    <s v="Factura"/>
    <s v="004-011-000013151"/>
    <d v="2019-11-05T00:00:00"/>
    <s v="BENGIE BELEN LLERENA TUTIVEN"/>
    <s v="Cerrado"/>
    <d v="2019-11-22T10:17:51"/>
    <d v="2019-11-05T00:00:00"/>
    <m/>
    <m/>
    <n v="1001000001269"/>
    <s v="TELCONET - Guayaquil"/>
    <m/>
  </r>
  <r>
    <s v="cableandino-manta"/>
    <s v="Activo"/>
    <m/>
    <n v="1391799519001"/>
    <m/>
    <m/>
    <x v="2"/>
    <m/>
    <n v="15596780"/>
    <n v="15839974"/>
    <s v="Pago"/>
    <s v="001-002-0388375"/>
    <n v="660"/>
    <s v="RETENCION FUENTE 2%"/>
    <n v="100100001268"/>
    <m/>
    <s v="RET 001-001-000001268 APLICA 13255"/>
    <m/>
    <m/>
    <m/>
    <s v="Factura"/>
    <s v="004-011-000013255"/>
    <d v="2019-11-11T00:00:00"/>
    <s v="BENGIE BELEN LLERENA TUTIVEN"/>
    <s v="Cerrado"/>
    <d v="2019-11-22T10:13:16"/>
    <d v="2019-11-11T00:00:00"/>
    <m/>
    <m/>
    <n v="100100001268"/>
    <s v="TELCONET - Guayaquil"/>
    <m/>
  </r>
  <r>
    <s v="cableandino-manta"/>
    <s v="Activo"/>
    <m/>
    <n v="1391799519001"/>
    <m/>
    <m/>
    <x v="2"/>
    <m/>
    <n v="15591479"/>
    <n v="15834503"/>
    <s v="Pago"/>
    <s v="001-002-0388272"/>
    <n v="1.32"/>
    <s v="RETENCION FUENTE 1%"/>
    <n v="1001000001266"/>
    <m/>
    <s v="RET 001-001-000001266 APLICA 13294"/>
    <m/>
    <m/>
    <m/>
    <s v="Factura"/>
    <s v="004-011-000013294"/>
    <d v="2019-11-21T00:00:00"/>
    <s v="BENGIE BELEN LLERENA TUTIVEN"/>
    <s v="Cerrado"/>
    <d v="2019-11-21T15:10:05"/>
    <d v="2019-11-21T00:00:00"/>
    <m/>
    <m/>
    <n v="1001000001266"/>
    <s v="TELCONET - Guayaquil"/>
    <m/>
  </r>
  <r>
    <s v="cableandino-manta"/>
    <s v="Activo"/>
    <m/>
    <n v="1391799519001"/>
    <m/>
    <m/>
    <x v="2"/>
    <m/>
    <n v="15413344"/>
    <n v="15654694"/>
    <s v="Pago"/>
    <s v="001-002-0386293"/>
    <n v="506.5"/>
    <s v="CHEQUE"/>
    <n v="1616"/>
    <m/>
    <m/>
    <s v="BANCO BOLIVARIANO"/>
    <s v="CORRIENTE"/>
    <s v="BANCO PRODUBANCO Cta, Cte, 1007766-9"/>
    <s v="Factura"/>
    <s v="004-011-000012974"/>
    <d v="2019-09-19T00:00:00"/>
    <s v="Silvia Elena Madezco Idrovo"/>
    <s v="Cerrado"/>
    <d v="2019-11-11T15:28:19"/>
    <m/>
    <d v="2019-11-11T00:00:00"/>
    <m/>
    <n v="47489025"/>
    <s v="TELCONET - Guayaquil"/>
    <m/>
  </r>
  <r>
    <s v="cableandino-manta"/>
    <s v="Activo"/>
    <m/>
    <n v="1391799519001"/>
    <m/>
    <m/>
    <x v="2"/>
    <m/>
    <n v="15413344"/>
    <n v="15654693"/>
    <s v="Pago"/>
    <s v="001-002-0386293"/>
    <n v="11785.71"/>
    <s v="CHEQUE"/>
    <n v="1616"/>
    <m/>
    <m/>
    <s v="BANCO BOLIVARIANO"/>
    <s v="CORRIENTE"/>
    <s v="BANCO PRODUBANCO Cta, Cte, 1007766-9"/>
    <s v="Factura"/>
    <s v="004-011-000012683"/>
    <d v="2019-07-17T00:00:00"/>
    <s v="Silvia Elena Madezco Idrovo"/>
    <s v="Cerrado"/>
    <d v="2019-11-11T15:28:18"/>
    <m/>
    <d v="2019-11-11T00:00:00"/>
    <m/>
    <n v="47489025"/>
    <s v="TELCONET - Guayaquil"/>
    <m/>
  </r>
  <r>
    <s v="cableandino-manta"/>
    <s v="Activo"/>
    <m/>
    <n v="1391799519001"/>
    <m/>
    <m/>
    <x v="2"/>
    <m/>
    <n v="15392680"/>
    <n v="15633629"/>
    <s v="Pago"/>
    <s v="001-002-0386179"/>
    <n v="21.43"/>
    <s v="RETENCION FUENTE 2%"/>
    <n v="1001000001248"/>
    <m/>
    <s v="RTE   001-001-000001248 FACT 004-011-000013018"/>
    <m/>
    <m/>
    <m/>
    <s v="Factura"/>
    <s v="004-011-000013018"/>
    <d v="2019-10-01T00:00:00"/>
    <s v="STEFANIE LISSETTE PEREZ ROMERO"/>
    <s v="Cerrado"/>
    <d v="2019-11-11T10:57:56"/>
    <d v="2019-10-09T00:00:00"/>
    <m/>
    <m/>
    <n v="1001000001248"/>
    <s v="TELCONET - Guayaquil"/>
    <m/>
  </r>
  <r>
    <s v="cableandino-manta"/>
    <s v="Activo"/>
    <m/>
    <n v="1391799519001"/>
    <m/>
    <m/>
    <x v="2"/>
    <m/>
    <n v="15392536"/>
    <n v="15633485"/>
    <s v="Pago"/>
    <s v="001-002-0386178"/>
    <n v="14.07"/>
    <s v="RETENCION FUENTE 2%"/>
    <n v="1001000000124"/>
    <m/>
    <s v="RTE   001-001-00000124 FACT 0014-011-000012981"/>
    <m/>
    <m/>
    <m/>
    <s v="Factura"/>
    <s v="004-011-000012981"/>
    <d v="2019-09-20T00:00:00"/>
    <s v="STEFANIE LISSETTE PEREZ ROMERO"/>
    <s v="Cerrado"/>
    <d v="2019-11-11T10:56:49"/>
    <d v="2019-09-30T00:00:00"/>
    <m/>
    <m/>
    <n v="1001000000124"/>
    <s v="TELCONET - Guayaquil"/>
    <m/>
  </r>
  <r>
    <s v="cableandino-manta"/>
    <s v="Activo"/>
    <m/>
    <n v="1391799519001"/>
    <m/>
    <m/>
    <x v="2"/>
    <m/>
    <n v="15391906"/>
    <n v="15632836"/>
    <s v="Pago"/>
    <s v="001-002-0386177"/>
    <n v="214.29"/>
    <s v="RETENCION FUENTE 2%"/>
    <n v="1001000001246"/>
    <m/>
    <s v="RTE   001-001-000001246 FACT 004-011-000012982"/>
    <m/>
    <m/>
    <m/>
    <s v="Factura"/>
    <s v="004-011-000012982"/>
    <d v="2019-09-20T00:00:00"/>
    <s v="STEFANIE LISSETTE PEREZ ROMERO"/>
    <s v="Cerrado"/>
    <d v="2019-11-11T10:53:31"/>
    <d v="2019-09-30T00:00:00"/>
    <m/>
    <m/>
    <n v="1001000001246"/>
    <s v="TELCONET - Guayaquil"/>
    <m/>
  </r>
  <r>
    <s v="cableandino-manta"/>
    <s v="Activo"/>
    <m/>
    <n v="1391799519001"/>
    <m/>
    <m/>
    <x v="2"/>
    <m/>
    <n v="15391632"/>
    <n v="15632561"/>
    <s v="Pago"/>
    <s v="001-002-0386176"/>
    <n v="4.5599999999999996"/>
    <s v="RETENCION FUENTE 1%"/>
    <n v="1001000001243"/>
    <m/>
    <s v="RTE  001-001-000001243 FACT 004-011-00012974"/>
    <m/>
    <m/>
    <m/>
    <s v="Factura"/>
    <s v="004-011-000012974"/>
    <d v="2019-09-19T00:00:00"/>
    <s v="STEFANIE LISSETTE PEREZ ROMERO"/>
    <s v="Cerrado"/>
    <d v="2019-11-11T10:50:06"/>
    <d v="2019-09-09T00:00:00"/>
    <m/>
    <m/>
    <n v="1001000001243"/>
    <s v="TELCONET - Guayaquil"/>
    <m/>
  </r>
  <r>
    <s v="cableandino-manta"/>
    <s v="Activo"/>
    <m/>
    <n v="1391799519001"/>
    <m/>
    <m/>
    <x v="2"/>
    <m/>
    <n v="15251209"/>
    <n v="15491275"/>
    <s v="Pago"/>
    <s v="001-002-0385406"/>
    <n v="21.43"/>
    <s v="RETENCION FUENTE 2%"/>
    <n v="1001000001232"/>
    <m/>
    <s v="RTE  001-001-000001232 FACT 001-011-000012877"/>
    <m/>
    <m/>
    <m/>
    <s v="Factura"/>
    <s v="004-011-000012877"/>
    <d v="2019-09-02T00:00:00"/>
    <s v="STEFANIE LISSETTE PEREZ ROMERO"/>
    <s v="Cerrado"/>
    <d v="2019-10-30T14:58:32"/>
    <d v="2019-09-04T00:00:00"/>
    <m/>
    <m/>
    <n v="1001000001232"/>
    <s v="TELCONET - Guayaquil"/>
    <m/>
  </r>
  <r>
    <s v="cableandino-manta"/>
    <s v="Activo"/>
    <m/>
    <n v="1391799519001"/>
    <m/>
    <m/>
    <x v="2"/>
    <m/>
    <n v="15251205"/>
    <n v="15491270"/>
    <s v="Pago"/>
    <s v="001-002-0385404"/>
    <n v="126"/>
    <s v="RETENCION FUENTE 2%"/>
    <n v="1001000001219"/>
    <m/>
    <s v="RTE  001-001-000001219 FACT 004-011-000012831"/>
    <m/>
    <m/>
    <m/>
    <s v="Factura"/>
    <s v="004-011-000012831"/>
    <d v="2019-08-19T00:00:00"/>
    <s v="STEFANIE LISSETTE PEREZ ROMERO"/>
    <s v="Cerrado"/>
    <d v="2019-10-30T14:55:41"/>
    <d v="2019-08-22T00:00:00"/>
    <m/>
    <m/>
    <n v="1001000001219"/>
    <s v="TELCONET - Guayaquil"/>
    <m/>
  </r>
  <r>
    <s v="cableandino-manta"/>
    <s v="Activo"/>
    <m/>
    <n v="1391799519001"/>
    <m/>
    <m/>
    <x v="2"/>
    <m/>
    <n v="15231777"/>
    <n v="15471566"/>
    <s v="Pago"/>
    <s v="001-002-0385017"/>
    <n v="6930"/>
    <s v="CHEQUE"/>
    <n v="1603"/>
    <m/>
    <m/>
    <s v="BANCO BOLIVARIANO"/>
    <s v="CORRIENTE"/>
    <s v="BANCO BOLIVARIANO Cta, Cte, 527133-3"/>
    <s v="Factura"/>
    <s v="004-011-000012831"/>
    <d v="2019-08-19T00:00:00"/>
    <s v="Silvia Elena Madezco Idrovo"/>
    <s v="Cerrado"/>
    <d v="2019-10-28T14:37:56"/>
    <m/>
    <d v="2019-10-28T00:00:00"/>
    <m/>
    <n v="619545096"/>
    <s v="TELCONET - Guayaquil"/>
    <m/>
  </r>
  <r>
    <s v="cableandino-manta"/>
    <s v="Activo"/>
    <m/>
    <n v="1391799519001"/>
    <m/>
    <m/>
    <x v="2"/>
    <m/>
    <n v="15231530"/>
    <n v="15471318"/>
    <s v="Pago"/>
    <s v="001-002-0385016"/>
    <n v="39600"/>
    <s v="CHEQUE"/>
    <n v="1605"/>
    <m/>
    <m/>
    <s v="BANCO BOLIVARIANO"/>
    <s v="CORRIENTE"/>
    <s v="BANCO BOLIVARIANO Cta, Cte, 527133-3"/>
    <s v="Factura"/>
    <s v="004-011-000011701"/>
    <d v="2018-12-20T00:00:00"/>
    <s v="Silvia Elena Madezco Idrovo"/>
    <s v="Cerrado"/>
    <d v="2019-10-28T14:33:54"/>
    <m/>
    <d v="2019-10-28T00:00:00"/>
    <m/>
    <n v="619545096"/>
    <s v="TELCONET - Guayaquil"/>
    <m/>
  </r>
  <r>
    <s v="cableandino-manta"/>
    <s v="Activo"/>
    <m/>
    <n v="1391799519001"/>
    <m/>
    <m/>
    <x v="2"/>
    <m/>
    <n v="15231530"/>
    <n v="15471319"/>
    <s v="Pago"/>
    <s v="001-002-0385016"/>
    <n v="33000"/>
    <s v="CHEQUE"/>
    <n v="1605"/>
    <m/>
    <m/>
    <s v="BANCO BOLIVARIANO"/>
    <s v="CORRIENTE"/>
    <s v="BANCO BOLIVARIANO Cta, Cte, 527133-3"/>
    <s v="Factura"/>
    <s v="004-011-000011702"/>
    <d v="2018-12-20T00:00:00"/>
    <s v="Silvia Elena Madezco Idrovo"/>
    <s v="Cerrado"/>
    <d v="2019-10-28T14:33:54"/>
    <m/>
    <d v="2019-10-28T00:00:00"/>
    <m/>
    <n v="619545096"/>
    <s v="TELCONET - Guayaquil"/>
    <m/>
  </r>
  <r>
    <s v="cableandino-manta"/>
    <s v="Activo"/>
    <m/>
    <n v="1391799519001"/>
    <m/>
    <m/>
    <x v="2"/>
    <m/>
    <n v="15231061"/>
    <n v="15470849"/>
    <s v="Pago"/>
    <s v="001-002-0385013"/>
    <n v="46200"/>
    <s v="CHEQUE"/>
    <n v="1606"/>
    <m/>
    <m/>
    <s v="BANCO BOLIVARIANO"/>
    <s v="CORRIENTE"/>
    <s v="BANCO BOLIVARIANO Cta, Cte, 527133-3"/>
    <s v="Factura"/>
    <s v="004-011-000011703"/>
    <d v="2018-12-20T00:00:00"/>
    <s v="Silvia Elena Madezco Idrovo"/>
    <s v="Cerrado"/>
    <d v="2019-10-28T14:27:08"/>
    <m/>
    <d v="2019-10-28T00:00:00"/>
    <m/>
    <n v="619545096"/>
    <s v="TELCONET - Guayaquil"/>
    <m/>
  </r>
  <r>
    <s v="cableandino-manta"/>
    <s v="Activo"/>
    <m/>
    <n v="1391799519001"/>
    <m/>
    <m/>
    <x v="2"/>
    <m/>
    <n v="14804850"/>
    <n v="15040711"/>
    <s v="Pago"/>
    <s v="001-002-0380824"/>
    <n v="1178.57"/>
    <s v="CHEQUE"/>
    <n v="1585"/>
    <m/>
    <m/>
    <s v="BANCO BOLIVARIANO"/>
    <s v="CORRIENTE"/>
    <s v="BANCO BOLIVARIANO Cta, Cte, 527133-3"/>
    <s v="Factura"/>
    <s v="004-011-000012877"/>
    <d v="2019-09-02T00:00:00"/>
    <s v="Silvia Elena Madezco Idrovo"/>
    <s v="Cerrado"/>
    <d v="2019-09-23T14:43:19"/>
    <m/>
    <d v="2019-09-23T00:00:00"/>
    <m/>
    <n v="569322584"/>
    <s v="TELCONET - Guayaquil"/>
    <m/>
  </r>
  <r>
    <s v="cableandino-manta"/>
    <s v="Activo"/>
    <m/>
    <n v="1391799519001"/>
    <m/>
    <m/>
    <x v="2"/>
    <m/>
    <n v="14804850"/>
    <n v="15040710"/>
    <s v="Pago"/>
    <s v="001-002-0380824"/>
    <n v="14860"/>
    <s v="CHEQUE"/>
    <n v="1585"/>
    <m/>
    <m/>
    <s v="BANCO BOLIVARIANO"/>
    <s v="CORRIENTE"/>
    <s v="BANCO BOLIVARIANO Cta, Cte, 527133-3"/>
    <s v="Factura"/>
    <s v="004-011-000011697"/>
    <d v="2018-12-18T00:00:00"/>
    <s v="Silvia Elena Madezco Idrovo"/>
    <s v="Cerrado"/>
    <d v="2019-09-23T14:43:19"/>
    <m/>
    <d v="2019-09-23T00:00:00"/>
    <m/>
    <n v="569322584"/>
    <s v="TELCONET - Guayaquil"/>
    <m/>
  </r>
  <r>
    <s v="cableandino-manta"/>
    <s v="Activo"/>
    <m/>
    <n v="1391799519001"/>
    <m/>
    <m/>
    <x v="2"/>
    <m/>
    <n v="14629574"/>
    <n v="14863412"/>
    <s v="Pago"/>
    <s v="001-002-0378751"/>
    <n v="10000"/>
    <s v="CHEQUE"/>
    <n v="1575"/>
    <m/>
    <s v="abono"/>
    <s v="BANCO BOLIVARIANO"/>
    <s v="CORRIENTE"/>
    <s v="BANCO BOLIVARIANO Cta, Cte, 527133-3"/>
    <s v="Factura"/>
    <s v="004-011-000011697"/>
    <d v="2018-12-18T00:00:00"/>
    <s v="Silvia Elena Madezco Idrovo"/>
    <s v="Cerrado"/>
    <d v="2019-09-09T13:43:20"/>
    <m/>
    <d v="2019-09-09T00:00:00"/>
    <m/>
    <n v="547999184"/>
    <s v="TELCONET - Guayaquil"/>
    <m/>
  </r>
  <r>
    <s v="cableandino-manta"/>
    <s v="Activo"/>
    <m/>
    <n v="1391799519001"/>
    <m/>
    <m/>
    <x v="2"/>
    <m/>
    <n v="14514758"/>
    <n v="14747991"/>
    <s v="Pago"/>
    <s v="001-002-0378078"/>
    <n v="21.43"/>
    <s v="RETENCION FUENTE 2%"/>
    <n v="1001000001207"/>
    <m/>
    <s v="RTE   001-001-000001207 FACT 004-011-000012722"/>
    <m/>
    <m/>
    <m/>
    <s v="Factura"/>
    <s v="004-011-000012722"/>
    <d v="2019-08-01T00:00:00"/>
    <s v="STEFANIE LISSETTE PEREZ ROMERO"/>
    <s v="Cerrado"/>
    <d v="2019-09-03T14:49:53"/>
    <d v="2019-08-21T00:00:00"/>
    <m/>
    <m/>
    <n v="1001000001207"/>
    <s v="TELCONET - Guayaquil"/>
    <m/>
  </r>
  <r>
    <s v="cableandino-manta"/>
    <s v="Activo"/>
    <m/>
    <n v="1391799519001"/>
    <m/>
    <m/>
    <x v="2"/>
    <m/>
    <n v="14514755"/>
    <n v="14747988"/>
    <s v="Pago"/>
    <s v="001-002-0378077"/>
    <n v="1.32"/>
    <s v="RETENCION FUENTE 2%"/>
    <n v="1001000001204"/>
    <m/>
    <s v="RTE   001-001-000001204 FAT 004-011-000012809"/>
    <m/>
    <m/>
    <m/>
    <s v="Factura"/>
    <s v="004-011-000012809"/>
    <d v="2019-08-06T00:00:00"/>
    <s v="STEFANIE LISSETTE PEREZ ROMERO"/>
    <s v="Cerrado"/>
    <d v="2019-09-03T14:48:15"/>
    <d v="2019-08-14T00:00:00"/>
    <m/>
    <m/>
    <n v="1001000001204"/>
    <s v="TELCONET - Guayaquil"/>
    <m/>
  </r>
  <r>
    <s v="cableandino-manta"/>
    <s v="Activo"/>
    <m/>
    <n v="1391799519001"/>
    <m/>
    <m/>
    <x v="2"/>
    <m/>
    <n v="14467884"/>
    <n v="14700680"/>
    <s v="Pago"/>
    <s v="001-002-0377551"/>
    <n v="146.86000000000001"/>
    <s v="CHEQUE"/>
    <n v="1562"/>
    <m/>
    <m/>
    <s v="BANCO BOLIVARIANO"/>
    <s v="CORRIENTE"/>
    <s v="BANCO AMAZONAS Cta, Aho, 4502316902"/>
    <s v="Factura"/>
    <s v="004-011-000012809"/>
    <d v="2019-08-06T00:00:00"/>
    <s v="Silvia Elena Madezco Idrovo"/>
    <s v="Cerrado"/>
    <d v="2019-08-29T09:51:29"/>
    <m/>
    <d v="2019-08-29T00:00:00"/>
    <m/>
    <n v="401029940"/>
    <s v="TELCONET - Guayaquil"/>
    <m/>
  </r>
  <r>
    <s v="cableandino-manta"/>
    <s v="Activo"/>
    <m/>
    <n v="1391799519001"/>
    <m/>
    <m/>
    <x v="2"/>
    <m/>
    <n v="14467884"/>
    <n v="14700679"/>
    <s v="Pago"/>
    <s v="001-002-0377551"/>
    <n v="1178.57"/>
    <s v="CHEQUE"/>
    <n v="1562"/>
    <m/>
    <m/>
    <s v="BANCO BOLIVARIANO"/>
    <s v="CORRIENTE"/>
    <s v="BANCO AMAZONAS Cta, Aho, 4502316902"/>
    <s v="Factura"/>
    <s v="004-011-000012722"/>
    <d v="2019-08-01T00:00:00"/>
    <s v="Silvia Elena Madezco Idrovo"/>
    <s v="Cerrado"/>
    <d v="2019-08-29T09:51:28"/>
    <m/>
    <d v="2019-08-29T00:00:00"/>
    <m/>
    <n v="401029940"/>
    <s v="TELCONET - Guayaquil"/>
    <m/>
  </r>
  <r>
    <s v="cableandino-manta"/>
    <s v="Activo"/>
    <m/>
    <n v="1391799519001"/>
    <m/>
    <m/>
    <x v="2"/>
    <m/>
    <n v="14393171"/>
    <n v="14624410"/>
    <s v="Pago"/>
    <s v="001-002-0376127"/>
    <n v="11785.71"/>
    <s v="CHEQUE"/>
    <n v="1544"/>
    <m/>
    <m/>
    <s v="BANCO BOLIVARIANO"/>
    <s v="CORRIENTE"/>
    <s v="BANCO GUAYAQUIL Cta, Cte, 155034-9"/>
    <s v="Factura"/>
    <s v="004-011-000012110"/>
    <d v="2019-03-19T00:00:00"/>
    <s v="Silvia Elena Madezco Idrovo"/>
    <s v="Cerrado"/>
    <d v="2019-08-19T15:35:22"/>
    <m/>
    <d v="2019-08-20T00:00:00"/>
    <m/>
    <n v="363137"/>
    <s v="TELCONET - Guayaquil"/>
    <m/>
  </r>
  <r>
    <s v="cableandino-manta"/>
    <s v="Activo"/>
    <m/>
    <n v="1391799519001"/>
    <m/>
    <m/>
    <x v="2"/>
    <m/>
    <n v="14393109"/>
    <n v="14624407"/>
    <s v="Pago"/>
    <s v="001-002-0376125"/>
    <n v="883.94"/>
    <s v="CHEQUE"/>
    <n v="1533"/>
    <m/>
    <m/>
    <s v="BANCO BOLIVARIANO"/>
    <s v="CORRIENTE"/>
    <s v="BANCO GUAYAQUIL Cta, Cte, 155034-9"/>
    <s v="Factura"/>
    <s v="004-011-000012682"/>
    <d v="2019-07-17T00:00:00"/>
    <s v="Silvia Elena Madezco Idrovo"/>
    <s v="Cerrado"/>
    <d v="2019-08-19T15:33:51"/>
    <m/>
    <d v="2019-08-20T00:00:00"/>
    <m/>
    <n v="363137"/>
    <s v="TELCONET - Guayaquil"/>
    <m/>
  </r>
  <r>
    <s v="cableandino-manta"/>
    <s v="Activo"/>
    <m/>
    <n v="1391799519001"/>
    <m/>
    <m/>
    <x v="2"/>
    <m/>
    <n v="14393109"/>
    <n v="14624408"/>
    <s v="Pago"/>
    <s v="001-002-0376125"/>
    <n v="1188"/>
    <s v="CHEQUE"/>
    <n v="1533"/>
    <m/>
    <m/>
    <s v="BANCO BOLIVARIANO"/>
    <s v="CORRIENTE"/>
    <s v="BANCO GUAYAQUIL Cta, Cte, 155034-9"/>
    <s v="Factura"/>
    <s v="004-011-000012672"/>
    <d v="2019-07-09T00:00:00"/>
    <s v="Silvia Elena Madezco Idrovo"/>
    <s v="Cerrado"/>
    <d v="2019-08-19T15:33:51"/>
    <m/>
    <d v="2019-08-20T00:00:00"/>
    <m/>
    <n v="363137"/>
    <s v="TELCONET - Guayaquil"/>
    <m/>
  </r>
  <r>
    <s v="cableandino-manta"/>
    <s v="Activo"/>
    <m/>
    <n v="1391799519001"/>
    <m/>
    <m/>
    <x v="2"/>
    <m/>
    <n v="14004644"/>
    <n v="14232156"/>
    <s v="Pago"/>
    <s v="001-002-0372912"/>
    <n v="1178.57"/>
    <s v="CHEQUE"/>
    <n v="1512"/>
    <m/>
    <m/>
    <s v="BANCO BOLIVARIANO"/>
    <s v="CORRIENTE"/>
    <s v="BANCO BOLIVARIANO Cta, Cte, 527133-3"/>
    <s v="Factura"/>
    <s v="004-011-000012590"/>
    <d v="2019-07-01T00:00:00"/>
    <s v="SILVIA KATERINE CALDERON AVILA"/>
    <s v="Cerrado"/>
    <d v="2019-07-19T11:03:59"/>
    <m/>
    <d v="2019-07-19T00:00:00"/>
    <m/>
    <n v="469791280"/>
    <s v="TELCONET - Guayaquil"/>
    <m/>
  </r>
  <r>
    <s v="cableandino-manta"/>
    <s v="Activo"/>
    <m/>
    <n v="1391799519001"/>
    <m/>
    <m/>
    <x v="2"/>
    <m/>
    <n v="13996127"/>
    <n v="14223423"/>
    <s v="Pago"/>
    <s v="001-012-0032455"/>
    <n v="21.6"/>
    <s v="RETENCION FUENTE 2%"/>
    <n v="1001000001185"/>
    <m/>
    <s v="ret 1185  2"/>
    <m/>
    <m/>
    <m/>
    <s v="Factura"/>
    <s v="004-011-000012672"/>
    <d v="2019-07-09T00:00:00"/>
    <s v="JOHANNA CECIBEL VASQUEZ NARANJO"/>
    <s v="Cerrado"/>
    <d v="2019-07-18T11:01:35"/>
    <d v="2019-07-18T00:00:00"/>
    <m/>
    <m/>
    <n v="1001000001185"/>
    <s v="TELCONET - Manta"/>
    <m/>
  </r>
  <r>
    <s v="cableandino-manta"/>
    <s v="Activo"/>
    <m/>
    <n v="1391799519001"/>
    <m/>
    <m/>
    <x v="2"/>
    <m/>
    <n v="13995884"/>
    <n v="14223112"/>
    <s v="Pago"/>
    <s v="001-012-0032451"/>
    <n v="214.29"/>
    <s v="RETENCION FUENTE 2%"/>
    <n v="1001000001184"/>
    <m/>
    <s v="ret 1184  2"/>
    <m/>
    <m/>
    <m/>
    <s v="Factura"/>
    <s v="004-011-000012683"/>
    <d v="2019-07-17T00:00:00"/>
    <s v="JOHANNA CECIBEL VASQUEZ NARANJO"/>
    <s v="Cerrado"/>
    <d v="2019-07-18T10:03:25"/>
    <d v="2019-07-18T00:00:00"/>
    <m/>
    <m/>
    <n v="1001000001184"/>
    <s v="TELCONET - Manta"/>
    <m/>
  </r>
  <r>
    <s v="cableandino-manta"/>
    <s v="Activo"/>
    <m/>
    <n v="1391799519001"/>
    <m/>
    <m/>
    <x v="2"/>
    <m/>
    <n v="13995869"/>
    <n v="14223097"/>
    <s v="Pago"/>
    <s v="001-012-0032450"/>
    <n v="16.07"/>
    <s v="RETENCION FUENTE 2%"/>
    <n v="1001000001183"/>
    <m/>
    <s v="ret 1183  2"/>
    <m/>
    <m/>
    <m/>
    <s v="Factura"/>
    <s v="004-011-000012682"/>
    <d v="2019-07-17T00:00:00"/>
    <s v="JOHANNA CECIBEL VASQUEZ NARANJO"/>
    <s v="Cerrado"/>
    <d v="2019-07-18T10:01:31"/>
    <d v="2019-07-18T00:00:00"/>
    <m/>
    <m/>
    <n v="1001000001183"/>
    <s v="TELCONET - Manta"/>
    <m/>
  </r>
  <r>
    <s v="cableandino-manta"/>
    <s v="Activo"/>
    <m/>
    <n v="1391799519001"/>
    <m/>
    <m/>
    <x v="2"/>
    <m/>
    <n v="13925303"/>
    <n v="14151963"/>
    <s v="Pago"/>
    <s v="001-002-0371984"/>
    <n v="1178.57"/>
    <s v="CHEQUE"/>
    <n v="1499"/>
    <m/>
    <m/>
    <s v="BANCO BOLIVARIANO"/>
    <s v="CORRIENTE"/>
    <s v="BANCO BOLIVARIANO Cta, Cte, 527133-3"/>
    <s v="Factura"/>
    <s v="004-011-000012436"/>
    <d v="2019-06-03T00:00:00"/>
    <s v="Silvia Elena Madezco Idrovo"/>
    <s v="Cerrado"/>
    <d v="2019-07-15T10:43:07"/>
    <m/>
    <d v="2019-07-15T00:00:00"/>
    <m/>
    <n v="461857492"/>
    <s v="TELCONET - Guayaquil"/>
    <m/>
  </r>
  <r>
    <s v="cableandino-manta"/>
    <s v="Activo"/>
    <m/>
    <n v="1391799519001"/>
    <m/>
    <m/>
    <x v="2"/>
    <m/>
    <n v="13884014"/>
    <n v="14110069"/>
    <s v="Pago"/>
    <s v="001-012-0032410"/>
    <n v="21.43"/>
    <s v="RETENCION FUENTE 2%"/>
    <n v="1001000001177"/>
    <m/>
    <s v="Ret 1177 2"/>
    <m/>
    <m/>
    <m/>
    <s v="Factura"/>
    <s v="004-011-000012590"/>
    <d v="2019-07-01T00:00:00"/>
    <s v="JOHANNA CECIBEL VASQUEZ NARANJO"/>
    <s v="Cerrado"/>
    <d v="2019-07-09T11:12:17"/>
    <d v="2019-07-09T00:00:00"/>
    <m/>
    <m/>
    <n v="1001000001177"/>
    <s v="TELCONET - Manta"/>
    <m/>
  </r>
  <r>
    <s v="cableandino-manta"/>
    <s v="Activo"/>
    <m/>
    <n v="1391799519001"/>
    <m/>
    <m/>
    <x v="2"/>
    <m/>
    <n v="13664586"/>
    <n v="13888564"/>
    <s v="Pago"/>
    <s v="001-012-0032324"/>
    <n v="21.43"/>
    <s v="RETENCION FUENTE 2%"/>
    <n v="1001000001159"/>
    <m/>
    <s v="ret 1159  2"/>
    <m/>
    <m/>
    <m/>
    <s v="Factura"/>
    <s v="004-011-000012436"/>
    <d v="2019-06-03T00:00:00"/>
    <s v="JOHANNA CECIBEL VASQUEZ NARANJO"/>
    <s v="Cerrado"/>
    <d v="2019-06-21T12:13:46"/>
    <d v="2019-06-21T00:00:00"/>
    <m/>
    <m/>
    <n v="1001000001159"/>
    <s v="TELCONET - Manta"/>
    <m/>
  </r>
  <r>
    <s v="cableandino-manta"/>
    <s v="Activo"/>
    <m/>
    <n v="1391799519001"/>
    <m/>
    <m/>
    <x v="2"/>
    <m/>
    <n v="13638491"/>
    <n v="13862462"/>
    <s v="Pago"/>
    <s v="001-002-0369308"/>
    <n v="20460"/>
    <s v="CHEQUE"/>
    <n v="1474"/>
    <m/>
    <m/>
    <s v="BANCO BOLIVARIANO"/>
    <s v="CORRIENTE"/>
    <s v="BANCO BOLIVARIANO Cta, Cte, 527133-3"/>
    <s v="Factura"/>
    <s v="004-011-000011698"/>
    <d v="2018-12-18T00:00:00"/>
    <s v="Silvia Elena Madezco Idrovo"/>
    <s v="Cerrado"/>
    <d v="2019-06-20T18:27:33"/>
    <m/>
    <d v="2019-06-20T00:00:00"/>
    <m/>
    <n v="423775809"/>
    <s v="TELCONET - Guayaquil"/>
    <m/>
  </r>
  <r>
    <s v="cableandino-manta"/>
    <s v="Activo"/>
    <m/>
    <n v="1391799519001"/>
    <m/>
    <m/>
    <x v="2"/>
    <m/>
    <n v="13638491"/>
    <n v="13862463"/>
    <s v="Pago"/>
    <s v="001-002-0369308"/>
    <n v="1178.57"/>
    <s v="CHEQUE"/>
    <n v="1474"/>
    <m/>
    <m/>
    <s v="BANCO BOLIVARIANO"/>
    <s v="CORRIENTE"/>
    <s v="BANCO BOLIVARIANO Cta, Cte, 527133-3"/>
    <s v="Factura"/>
    <s v="004-011-000012292"/>
    <d v="2019-05-02T00:00:00"/>
    <s v="Silvia Elena Madezco Idrovo"/>
    <s v="Cerrado"/>
    <d v="2019-06-20T18:27:33"/>
    <m/>
    <d v="2019-06-20T00:00:00"/>
    <m/>
    <n v="423775809"/>
    <s v="TELCONET - Guayaquil"/>
    <m/>
  </r>
  <r>
    <s v="cableandino-manta"/>
    <s v="Activo"/>
    <m/>
    <n v="1391799519001"/>
    <m/>
    <m/>
    <x v="2"/>
    <m/>
    <n v="13365125"/>
    <n v="13586250"/>
    <s v="Pago"/>
    <s v="001-002-0366796"/>
    <n v="71.03"/>
    <s v="CHEQUE"/>
    <n v="1460"/>
    <m/>
    <m/>
    <s v="BANCO BOLIVARIANO"/>
    <s v="CORRIENTE"/>
    <s v="BANCO BOLIVARIANO Cta, Cte, 527133-3"/>
    <s v="Factura"/>
    <s v="004-011-000012380"/>
    <d v="2019-05-07T00:00:00"/>
    <s v="Silvia Elena Madezco Idrovo"/>
    <s v="Cerrado"/>
    <d v="2019-05-31T11:06:49"/>
    <m/>
    <d v="2019-05-31T00:00:00"/>
    <m/>
    <n v="509428154"/>
    <s v="TELCONET - Guayaquil"/>
    <m/>
  </r>
  <r>
    <s v="cableandino-manta"/>
    <s v="Activo"/>
    <m/>
    <n v="1391799519001"/>
    <m/>
    <m/>
    <x v="2"/>
    <m/>
    <n v="13307990"/>
    <n v="13528053"/>
    <s v="Pago"/>
    <s v="001-012-0032177"/>
    <n v="0.64"/>
    <s v="RETENCION FUENTE 1%"/>
    <n v="1001000001146"/>
    <m/>
    <s v="ret 1146  1"/>
    <m/>
    <m/>
    <m/>
    <s v="Factura"/>
    <s v="004-011-000012380"/>
    <d v="2019-05-07T00:00:00"/>
    <s v="JOHANNA CECIBEL VASQUEZ NARANJO"/>
    <s v="Cerrado"/>
    <d v="2019-05-22T15:47:47"/>
    <d v="2019-05-22T00:00:00"/>
    <m/>
    <m/>
    <n v="1001000001146"/>
    <s v="TELCONET - Manta"/>
    <m/>
  </r>
  <r>
    <s v="cableandino-manta"/>
    <s v="Activo"/>
    <m/>
    <n v="1391799519001"/>
    <m/>
    <m/>
    <x v="2"/>
    <m/>
    <n v="13184853"/>
    <n v="13403441"/>
    <s v="Pago"/>
    <s v="001-002-0364361"/>
    <n v="21.43"/>
    <s v="RETENCION FUENTE 2%"/>
    <n v="1001000001130"/>
    <m/>
    <s v="rte 001-001-000001130 aplicf 12292 (13-05-2019"/>
    <m/>
    <m/>
    <m/>
    <s v="Factura"/>
    <s v="004-011-000012292"/>
    <d v="2019-05-02T00:00:00"/>
    <s v="NATHALY ALEXANDRA CUEVA VERA"/>
    <s v="Cerrado"/>
    <d v="2019-05-13T14:33:15"/>
    <d v="2019-05-13T00:00:00"/>
    <m/>
    <m/>
    <n v="1001000001130"/>
    <s v="TELCONET - Guayaquil"/>
    <m/>
  </r>
  <r>
    <s v="cableandino-manta"/>
    <s v="Activo"/>
    <m/>
    <n v="1391799519001"/>
    <m/>
    <m/>
    <x v="2"/>
    <m/>
    <n v="13161503"/>
    <n v="13379914"/>
    <s v="Pago"/>
    <s v="001-002-0364136"/>
    <n v="1178.57"/>
    <s v="CHEQUE"/>
    <n v="1441"/>
    <m/>
    <m/>
    <s v="BANCO BOLIVARIANO"/>
    <s v="CORRIENTE"/>
    <s v="BANCO GUAYAQUIL Cta, Cte, 155034-9"/>
    <s v="Factura"/>
    <s v="004-011-000012150"/>
    <d v="2019-04-01T00:00:00"/>
    <s v="Silvia Elena Madezco Idrovo"/>
    <s v="Cerrado"/>
    <d v="2019-05-10T16:12:22"/>
    <m/>
    <d v="2019-05-10T00:00:00"/>
    <m/>
    <n v="928217"/>
    <s v="TELCONET - Guayaquil"/>
    <m/>
  </r>
  <r>
    <s v="cableandino-manta"/>
    <s v="Activo"/>
    <m/>
    <n v="1391799519001"/>
    <m/>
    <m/>
    <x v="2"/>
    <m/>
    <n v="12870227"/>
    <n v="13085557"/>
    <s v="Pago"/>
    <s v="001-002-0361518"/>
    <n v="21.43"/>
    <s v="RETENCION FUENTE 2%"/>
    <n v="1001000001117"/>
    <m/>
    <s v="rte 001-001-00001117 aplcif  12150 (15-abril-2019"/>
    <m/>
    <m/>
    <m/>
    <s v="Factura"/>
    <s v="004-011-000012150"/>
    <d v="2019-04-01T00:00:00"/>
    <s v="NATHALY ALEXANDRA CUEVA VERA"/>
    <s v="Cerrado"/>
    <d v="2019-04-16T14:42:24"/>
    <d v="2019-04-15T00:00:00"/>
    <m/>
    <m/>
    <n v="1001000001117"/>
    <s v="TELCONET - Guayaquil"/>
    <m/>
  </r>
  <r>
    <s v="cableandino-manta"/>
    <s v="Activo"/>
    <m/>
    <n v="1391799519001"/>
    <m/>
    <m/>
    <x v="2"/>
    <m/>
    <n v="12870224"/>
    <n v="13085554"/>
    <s v="Pago"/>
    <s v="001-002-0361515"/>
    <n v="21.43"/>
    <s v="RETENCION FUENTE 2%"/>
    <n v="1001000001074"/>
    <m/>
    <s v="rte 001-001-000001074 aplicf  11874 (12-febr-2019"/>
    <m/>
    <m/>
    <m/>
    <s v="Factura"/>
    <s v="004-011-000011874"/>
    <d v="2019-02-01T00:00:00"/>
    <s v="NATHALY ALEXANDRA CUEVA VERA"/>
    <s v="Cerrado"/>
    <d v="2019-04-16T14:40:16"/>
    <d v="2019-02-12T00:00:00"/>
    <m/>
    <m/>
    <n v="1001000001074"/>
    <s v="TELCONET - Guayaquil"/>
    <m/>
  </r>
  <r>
    <s v="cableandino-manta"/>
    <s v="Activo"/>
    <m/>
    <n v="1391799519001"/>
    <m/>
    <m/>
    <x v="2"/>
    <m/>
    <n v="12870218"/>
    <n v="13085547"/>
    <s v="Pago"/>
    <s v="001-002-0361512"/>
    <n v="21.6"/>
    <s v="RETENCION FUENTE 2%"/>
    <n v="1001000001052"/>
    <m/>
    <s v="rte 001-001-00001052 aplic f 11704 (27-dic-2019"/>
    <m/>
    <m/>
    <m/>
    <s v="Factura"/>
    <s v="004-011-000011704"/>
    <d v="2018-12-21T00:00:00"/>
    <s v="NATHALY ALEXANDRA CUEVA VERA"/>
    <s v="Cerrado"/>
    <d v="2019-04-16T14:36:04"/>
    <d v="2018-12-27T00:00:00"/>
    <m/>
    <m/>
    <n v="1001000001052"/>
    <s v="TELCONET - Guayaquil"/>
    <m/>
  </r>
  <r>
    <s v="cableandino-manta"/>
    <s v="Activo"/>
    <m/>
    <n v="1391799519001"/>
    <m/>
    <m/>
    <x v="2"/>
    <m/>
    <n v="12773492"/>
    <n v="12987304"/>
    <s v="Pago"/>
    <s v="001-002-0359981"/>
    <n v="883.94"/>
    <s v="CHEQUE"/>
    <n v="1415"/>
    <m/>
    <m/>
    <s v="BANCO BOLIVARIANO"/>
    <s v="CORRIENTE"/>
    <s v="BANCO DEL PACIFICO Cta, Cte, 327316-4"/>
    <s v="Factura"/>
    <s v="004-011-000012109"/>
    <d v="2019-03-19T00:00:00"/>
    <s v="SILVIA KATERINE CALDERON AVILA"/>
    <s v="Cerrado"/>
    <d v="2019-04-05T14:45:06"/>
    <m/>
    <d v="2019-04-05T00:00:00"/>
    <m/>
    <n v="4106820"/>
    <s v="TELCONET - Guayaquil"/>
    <m/>
  </r>
  <r>
    <s v="cableandino-manta"/>
    <s v="Activo"/>
    <m/>
    <n v="1391799519001"/>
    <m/>
    <m/>
    <x v="2"/>
    <m/>
    <n v="12773492"/>
    <n v="12987303"/>
    <s v="Pago"/>
    <s v="001-002-0359981"/>
    <n v="61.77"/>
    <s v="CHEQUE"/>
    <n v="1415"/>
    <m/>
    <m/>
    <s v="BANCO BOLIVARIANO"/>
    <s v="CORRIENTE"/>
    <s v="BANCO DEL PACIFICO Cta, Cte, 327316-4"/>
    <s v="Factura"/>
    <s v="004-011-000012107"/>
    <d v="2019-03-15T00:00:00"/>
    <s v="SILVIA KATERINE CALDERON AVILA"/>
    <s v="Cerrado"/>
    <d v="2019-04-05T14:45:06"/>
    <m/>
    <d v="2019-04-05T00:00:00"/>
    <m/>
    <n v="4106820"/>
    <s v="TELCONET - Guayaquil"/>
    <m/>
  </r>
  <r>
    <s v="cableandino-manta"/>
    <s v="Activo"/>
    <m/>
    <n v="1391799519001"/>
    <m/>
    <m/>
    <x v="2"/>
    <m/>
    <n v="12773492"/>
    <n v="12987302"/>
    <s v="Pago"/>
    <s v="001-002-0359981"/>
    <n v="1178.57"/>
    <s v="CHEQUE"/>
    <n v="1415"/>
    <m/>
    <m/>
    <s v="BANCO BOLIVARIANO"/>
    <s v="CORRIENTE"/>
    <s v="BANCO DEL PACIFICO Cta, Cte, 327316-4"/>
    <s v="Factura"/>
    <s v="004-011-000012012"/>
    <d v="2019-03-01T00:00:00"/>
    <s v="SILVIA KATERINE CALDERON AVILA"/>
    <s v="Cerrado"/>
    <d v="2019-04-05T14:45:05"/>
    <m/>
    <d v="2019-04-05T00:00:00"/>
    <m/>
    <n v="4106820"/>
    <s v="TELCONET - Guayaquil"/>
    <m/>
  </r>
  <r>
    <s v="cableandino-manta"/>
    <s v="Activo"/>
    <m/>
    <n v="1391799519001"/>
    <m/>
    <m/>
    <x v="2"/>
    <m/>
    <n v="12773492"/>
    <n v="12987301"/>
    <s v="Pago"/>
    <s v="001-002-0359981"/>
    <n v="1178.57"/>
    <s v="CHEQUE"/>
    <n v="1415"/>
    <m/>
    <m/>
    <s v="BANCO BOLIVARIANO"/>
    <s v="CORRIENTE"/>
    <s v="BANCO DEL PACIFICO Cta, Cte, 327316-4"/>
    <s v="Factura"/>
    <s v="004-011-000011874"/>
    <d v="2019-02-01T00:00:00"/>
    <s v="SILVIA KATERINE CALDERON AVILA"/>
    <s v="Cerrado"/>
    <d v="2019-04-05T14:45:05"/>
    <m/>
    <d v="2019-04-05T00:00:00"/>
    <m/>
    <n v="4106820"/>
    <s v="TELCONET - Guayaquil"/>
    <m/>
  </r>
  <r>
    <s v="cableandino-manta"/>
    <s v="Activo"/>
    <m/>
    <n v="1391799519001"/>
    <m/>
    <m/>
    <x v="2"/>
    <m/>
    <n v="12595248"/>
    <n v="12807373"/>
    <s v="Pago"/>
    <s v="001-002-0358409"/>
    <n v="0.56000000000000005"/>
    <s v="RETENCION FUENTE 1%"/>
    <n v="1001000001111"/>
    <m/>
    <s v="rte 001-001-00001111 aplic f 12107 (22-03-2019"/>
    <m/>
    <m/>
    <m/>
    <s v="Factura"/>
    <s v="004-011-000012107"/>
    <d v="2019-03-15T00:00:00"/>
    <s v="NATHALY ALEXANDRA CUEVA VERA"/>
    <s v="Cerrado"/>
    <d v="2019-03-22T10:51:59"/>
    <d v="2019-03-22T00:00:00"/>
    <m/>
    <m/>
    <n v="1001000001111"/>
    <s v="TELCONET - Guayaquil"/>
    <m/>
  </r>
  <r>
    <s v="cableandino-manta"/>
    <s v="Activo"/>
    <m/>
    <n v="1391799519001"/>
    <m/>
    <m/>
    <x v="2"/>
    <m/>
    <n v="12575760"/>
    <n v="12787413"/>
    <s v="Pago"/>
    <s v="001-002-0357809"/>
    <n v="214.29"/>
    <s v="RETENCION FUENTE 2%"/>
    <n v="1001000001109"/>
    <m/>
    <s v="RTE 001-001-0001109 APLIC F 12110 (19-03-2019"/>
    <m/>
    <m/>
    <m/>
    <s v="Factura"/>
    <s v="004-011-000012110"/>
    <d v="2019-03-19T00:00:00"/>
    <s v="NATHALY ALEXANDRA CUEVA VERA"/>
    <s v="Cerrado"/>
    <d v="2019-03-19T18:16:20"/>
    <d v="2019-03-19T00:00:00"/>
    <m/>
    <m/>
    <n v="1001000001109"/>
    <s v="TELCONET - Guayaquil"/>
    <m/>
  </r>
  <r>
    <s v="cableandino-manta"/>
    <s v="Activo"/>
    <m/>
    <n v="1391799519001"/>
    <m/>
    <m/>
    <x v="2"/>
    <m/>
    <n v="12575758"/>
    <n v="12787411"/>
    <s v="Pago"/>
    <s v="001-002-0357808"/>
    <n v="16.07"/>
    <s v="RETENCION FUENTE 2%"/>
    <n v="1001000001108"/>
    <m/>
    <s v="RTE 001-001-000001108 APLIC F 12109 (19-03-2019"/>
    <m/>
    <m/>
    <m/>
    <s v="Factura"/>
    <s v="004-011-000012109"/>
    <d v="2019-03-19T00:00:00"/>
    <s v="NATHALY ALEXANDRA CUEVA VERA"/>
    <s v="Cerrado"/>
    <d v="2019-03-19T18:14:53"/>
    <d v="2019-03-19T00:00:00"/>
    <m/>
    <m/>
    <n v="1001000001108"/>
    <s v="TELCONET - Guayaquil"/>
    <m/>
  </r>
  <r>
    <s v="cableandino-manta"/>
    <s v="Activo"/>
    <m/>
    <n v="1391799519001"/>
    <m/>
    <m/>
    <x v="2"/>
    <m/>
    <n v="12515251"/>
    <n v="12726315"/>
    <s v="Pago"/>
    <s v="001-002-0357302"/>
    <n v="21.43"/>
    <s v="RETENCION FUENTE 2%"/>
    <n v="1001000001102"/>
    <m/>
    <s v="rte 001-001-000001102 aplic f 12012 (13-03-2019"/>
    <m/>
    <m/>
    <m/>
    <s v="Factura"/>
    <s v="004-011-000012012"/>
    <d v="2019-03-01T00:00:00"/>
    <s v="NATHALY ALEXANDRA CUEVA VERA"/>
    <s v="Cerrado"/>
    <d v="2019-03-15T15:31:39"/>
    <d v="2019-03-13T00:00:00"/>
    <m/>
    <m/>
    <n v="1001000001102"/>
    <s v="TELCONET - Guayaquil"/>
    <m/>
  </r>
  <r>
    <s v="cableandino-manta"/>
    <s v="Activo"/>
    <m/>
    <n v="1391799519001"/>
    <m/>
    <m/>
    <x v="2"/>
    <m/>
    <n v="12297273"/>
    <n v="12506357"/>
    <s v="Pago"/>
    <s v="001-002-0355500"/>
    <n v="1178.57"/>
    <s v="CHEQUE"/>
    <n v="1357"/>
    <m/>
    <m/>
    <s v="BANCO BOLIVARIANO"/>
    <s v="CORRIENTE"/>
    <s v="BANCO AMAZONAS Cta, Aho, 4502316902"/>
    <s v="Factura"/>
    <s v="004-011-000011741"/>
    <d v="2019-01-02T00:00:00"/>
    <s v="Silvia Elena Madezco Idrovo"/>
    <s v="Cerrado"/>
    <d v="2019-02-27T16:56:06"/>
    <m/>
    <d v="2019-02-28T00:00:00"/>
    <m/>
    <n v="386456808"/>
    <s v="TELCONET - Guayaquil"/>
    <m/>
  </r>
  <r>
    <s v="cableandino-manta"/>
    <s v="Activo"/>
    <m/>
    <n v="1391799519001"/>
    <m/>
    <m/>
    <x v="2"/>
    <m/>
    <n v="11977280"/>
    <n v="12182703"/>
    <s v="Pago"/>
    <s v="001-002-0352100"/>
    <n v="0.98"/>
    <s v="RETENCION FUENTE 1%"/>
    <n v="1001000001061"/>
    <m/>
    <s v="RTE 001-001-1061 APLIC F 11817 (23-ENERO-2019"/>
    <m/>
    <m/>
    <m/>
    <s v="Factura"/>
    <s v="004-011-000011817"/>
    <d v="2019-01-07T00:00:00"/>
    <s v="NATHALY ALEXANDRA CUEVA VERA"/>
    <s v="Cerrado"/>
    <d v="2019-02-01T10:27:09"/>
    <d v="2019-01-23T00:00:00"/>
    <m/>
    <m/>
    <n v="1001000001061"/>
    <s v="TELCONET - Guayaquil"/>
    <m/>
  </r>
  <r>
    <s v="cableandino-manta"/>
    <s v="Activo"/>
    <m/>
    <n v="1391799519001"/>
    <m/>
    <m/>
    <x v="2"/>
    <m/>
    <n v="11977276"/>
    <n v="12182699"/>
    <s v="Pago"/>
    <s v="001-002-0352098"/>
    <n v="21.43"/>
    <s v="RETENCION FUENTE 2%"/>
    <n v="1001000001057"/>
    <m/>
    <s v="RTE 001-001-00001057 APLICF  11741 (23-ENERO-2019"/>
    <m/>
    <m/>
    <m/>
    <s v="Factura"/>
    <s v="004-011-000011741"/>
    <d v="2019-01-02T00:00:00"/>
    <s v="NATHALY ALEXANDRA CUEVA VERA"/>
    <s v="Cerrado"/>
    <d v="2019-02-01T10:25:38"/>
    <d v="2019-01-23T00:00:00"/>
    <m/>
    <m/>
    <n v="1001000001057"/>
    <s v="TELCONET - Guayaquil"/>
    <m/>
  </r>
  <r>
    <s v="cableandino-manta"/>
    <s v="Activo"/>
    <m/>
    <n v="1391799519001"/>
    <m/>
    <m/>
    <x v="2"/>
    <m/>
    <n v="11962589"/>
    <n v="12167620"/>
    <s v="Pago"/>
    <s v="001-002-0351678"/>
    <n v="1188"/>
    <s v="CHEQUE"/>
    <n v="1309"/>
    <m/>
    <m/>
    <s v="BANCO BOLIVARIANO"/>
    <s v="CORRIENTE"/>
    <s v="BANCO MACHALA Cta, Cte, 1070032305"/>
    <s v="Factura"/>
    <s v="004-011-000011704"/>
    <d v="2018-12-21T00:00:00"/>
    <s v="Silvia Elena Madezco Idrovo"/>
    <s v="Cerrado"/>
    <d v="2019-01-30T09:52:48"/>
    <m/>
    <d v="2019-01-30T00:00:00"/>
    <m/>
    <n v="55155473"/>
    <s v="TELCONET - Guayaquil"/>
    <m/>
  </r>
  <r>
    <s v="cableandino-manta"/>
    <s v="Activo"/>
    <m/>
    <n v="1391799519001"/>
    <m/>
    <m/>
    <x v="2"/>
    <m/>
    <n v="11962589"/>
    <n v="12167621"/>
    <s v="Pago"/>
    <s v="001-002-0351678"/>
    <n v="109.09"/>
    <s v="CHEQUE"/>
    <n v="1309"/>
    <m/>
    <m/>
    <s v="BANCO BOLIVARIANO"/>
    <s v="CORRIENTE"/>
    <s v="BANCO MACHALA Cta, Cte, 1070032305"/>
    <s v="Factura"/>
    <s v="004-011-000011817"/>
    <d v="2019-01-07T00:00:00"/>
    <s v="Silvia Elena Madezco Idrovo"/>
    <s v="Cerrado"/>
    <d v="2019-01-30T09:52:48"/>
    <m/>
    <d v="2019-01-30T00:00:00"/>
    <m/>
    <n v="55155473"/>
    <s v="TELCONET - Guayaquil"/>
    <m/>
  </r>
  <r>
    <s v="systotelcojr"/>
    <s v="Activo"/>
    <m/>
    <n v="1792186927001"/>
    <m/>
    <m/>
    <x v="4"/>
    <m/>
    <n v="16008360"/>
    <n v="16256054"/>
    <s v="Pago"/>
    <s v="001-007-0276795"/>
    <n v="35988.480000000003"/>
    <s v="CHEQUE"/>
    <n v="373"/>
    <m/>
    <s v="Pago factura No  198439"/>
    <s v="BANCO GUAYAQUIL"/>
    <s v="CORRIENTE"/>
    <s v="BANCO MACHALA Cta, Cte, 1070032305"/>
    <s v="Factura"/>
    <s v="002-011-000198439"/>
    <d v="2019-10-21T00:00:00"/>
    <s v="MARIA FERNANDA VILLARREAL GABELA"/>
    <s v="Cerrado"/>
    <d v="2019-12-23T17:27:59"/>
    <m/>
    <d v="2019-12-24T00:00:00"/>
    <m/>
    <n v="57625685"/>
    <s v="TELCONET - Quito"/>
    <m/>
  </r>
  <r>
    <s v="systotelcojr"/>
    <s v="Activo"/>
    <m/>
    <n v="1792186927001"/>
    <m/>
    <m/>
    <x v="4"/>
    <m/>
    <n v="15974499"/>
    <n v="16221753"/>
    <s v="Pago"/>
    <s v="001-007-0276339"/>
    <n v="606.61"/>
    <s v="RETENCION FUENTE 2%"/>
    <n v="1001000001876"/>
    <m/>
    <s v="Rte  factura No  201000"/>
    <m/>
    <m/>
    <m/>
    <s v="Factura"/>
    <s v="002-011-000201000"/>
    <d v="2019-11-18T00:00:00"/>
    <s v="MARIA FERNANDA VILLARREAL GABELA"/>
    <s v="Cerrado"/>
    <d v="2019-12-19T14:52:43"/>
    <d v="2019-11-19T00:00:00"/>
    <m/>
    <m/>
    <n v="1001000001876"/>
    <s v="TELCONET - Quito"/>
    <m/>
  </r>
  <r>
    <s v="systotelcojr"/>
    <s v="Activo"/>
    <m/>
    <n v="1792186927001"/>
    <m/>
    <m/>
    <x v="4"/>
    <m/>
    <n v="15916844"/>
    <n v="16163921"/>
    <s v="Pago"/>
    <s v="001-007-0276245"/>
    <n v="645.37"/>
    <s v="RETENCION FUENTE 2%"/>
    <n v="1001000001895"/>
    <m/>
    <s v="Rte  factura No  203381"/>
    <m/>
    <m/>
    <m/>
    <s v="Factura"/>
    <s v="002-011-000203381"/>
    <d v="2019-12-13T00:00:00"/>
    <s v="MARIA FERNANDA VILLARREAL GABELA"/>
    <s v="Cerrado"/>
    <d v="2019-12-18T17:57:12"/>
    <d v="2019-12-18T00:00:00"/>
    <m/>
    <m/>
    <n v="1001000001895"/>
    <s v="TELCONET - Quito"/>
    <m/>
  </r>
  <r>
    <s v="systotelcojr"/>
    <s v="Activo"/>
    <m/>
    <n v="1792186927001"/>
    <m/>
    <m/>
    <x v="4"/>
    <m/>
    <n v="15811782"/>
    <n v="16057403"/>
    <s v="Pago"/>
    <s v="001-007-0274792"/>
    <n v="35431.440000000002"/>
    <s v="CHEQUE"/>
    <n v="354"/>
    <m/>
    <s v="Pago factura No  195912"/>
    <s v="BANCO GUAYAQUIL"/>
    <s v="CORRIENTE"/>
    <s v="BANCO MACHALA Cta, Cte, 1070032305"/>
    <s v="Factura"/>
    <s v="002-011-000195912"/>
    <d v="2019-09-24T00:00:00"/>
    <s v="MARIA FERNANDA VILLARREAL GABELA"/>
    <s v="Cerrado"/>
    <d v="2019-12-10T17:13:42"/>
    <m/>
    <d v="2019-12-11T00:00:00"/>
    <m/>
    <n v="57625657"/>
    <s v="TELCONET - Quito"/>
    <m/>
  </r>
  <r>
    <s v="systotelcojr"/>
    <s v="Activo"/>
    <m/>
    <n v="1792186927001"/>
    <m/>
    <m/>
    <x v="4"/>
    <m/>
    <n v="15359186"/>
    <n v="15600077"/>
    <s v="Pago"/>
    <s v="001-007-0271363"/>
    <n v="34325.61"/>
    <s v="CHEQUE"/>
    <n v="345"/>
    <m/>
    <s v="Pago factura No  193350"/>
    <s v="BANCO GUAYAQUIL"/>
    <s v="CORRIENTE"/>
    <s v="BANCO DEL PACIFICO Cta, Cte, 327316-4"/>
    <s v="Factura"/>
    <s v="002-011-000193350"/>
    <d v="2019-08-19T00:00:00"/>
    <s v="MARIA FERNANDA VILLARREAL GABELA"/>
    <s v="Cerrado"/>
    <d v="2019-11-08T17:40:06"/>
    <m/>
    <d v="2019-11-11T00:00:00"/>
    <m/>
    <n v="5482520"/>
    <s v="TELCONET - Quito"/>
    <m/>
  </r>
  <r>
    <s v="systotelcojr"/>
    <s v="Activo"/>
    <m/>
    <n v="1792186927001"/>
    <m/>
    <m/>
    <x v="4"/>
    <m/>
    <n v="15193130"/>
    <n v="15432528"/>
    <s v="Pago"/>
    <s v="001-007-0270016"/>
    <n v="654.34"/>
    <s v="RETENCION FUENTE 2%"/>
    <n v="1001000001862"/>
    <m/>
    <s v="Rte  factura No  198439"/>
    <m/>
    <m/>
    <m/>
    <s v="Factura"/>
    <s v="002-011-000198439"/>
    <d v="2019-10-21T00:00:00"/>
    <s v="MARIA FERNANDA VILLARREAL GABELA"/>
    <s v="Cerrado"/>
    <d v="2019-10-22T16:55:16"/>
    <d v="2019-10-22T00:00:00"/>
    <m/>
    <m/>
    <n v="1001000001862"/>
    <s v="TELCONET - Quito"/>
    <m/>
  </r>
  <r>
    <s v="systotelcojr"/>
    <s v="Activo"/>
    <m/>
    <n v="1792186927001"/>
    <m/>
    <m/>
    <x v="4"/>
    <m/>
    <n v="14834708"/>
    <n v="15071057"/>
    <s v="Pago"/>
    <s v="001-007-0267476"/>
    <n v="644.21"/>
    <s v="RETENCION FUENTE 2%"/>
    <n v="1001000001849"/>
    <m/>
    <s v="Rte  factura No  195912"/>
    <m/>
    <m/>
    <m/>
    <s v="Factura"/>
    <s v="002-011-000195912"/>
    <d v="2019-09-24T00:00:00"/>
    <s v="MARIA FERNANDA VILLARREAL GABELA"/>
    <s v="Cerrado"/>
    <d v="2019-09-25T17:19:49"/>
    <d v="2019-09-24T00:00:00"/>
    <m/>
    <m/>
    <n v="1001000001849"/>
    <s v="TELCONET - Quito"/>
    <m/>
  </r>
  <r>
    <s v="systotelcojr"/>
    <s v="Activo"/>
    <m/>
    <n v="1792186927001"/>
    <m/>
    <m/>
    <x v="4"/>
    <m/>
    <n v="14681962"/>
    <n v="14916676"/>
    <s v="Pago"/>
    <s v="001-007-0265928"/>
    <n v="32855.79"/>
    <s v="CHEQUE"/>
    <n v="323"/>
    <m/>
    <s v="Pago Fac  190873"/>
    <s v="BANCO GUAYAQUIL"/>
    <s v="CORRIENTE"/>
    <s v="BANCO BOLIVARIANO Cta, Cte, 527133-3"/>
    <s v="Factura"/>
    <s v="002-011-000190873"/>
    <d v="2019-07-22T00:00:00"/>
    <s v="SANDRA MARICELA CORDOVA VASQUEZ"/>
    <s v="Cerrado"/>
    <d v="2019-09-13T17:48:18"/>
    <m/>
    <d v="2019-09-16T00:00:00"/>
    <m/>
    <n v="557706366"/>
    <s v="TELCONET - Quito"/>
    <m/>
  </r>
  <r>
    <s v="systotelcojr"/>
    <s v="Activo"/>
    <m/>
    <n v="1792186927001"/>
    <m/>
    <m/>
    <x v="4"/>
    <m/>
    <n v="14395020"/>
    <n v="14626393"/>
    <s v="Pago"/>
    <s v="001-007-0263135"/>
    <n v="624.1"/>
    <s v="RETENCION FUENTE 2%"/>
    <n v="1001000001833"/>
    <m/>
    <s v="retencion fac  193350"/>
    <m/>
    <m/>
    <m/>
    <s v="Factura"/>
    <s v="002-011-000193350"/>
    <d v="2019-08-19T00:00:00"/>
    <s v="JOSE AURELIO CONDOR SIERRA"/>
    <s v="Cerrado"/>
    <d v="2019-08-20T10:21:42"/>
    <d v="2019-08-19T00:00:00"/>
    <m/>
    <m/>
    <n v="1001000001833"/>
    <s v="TELCONET - Quito"/>
    <m/>
  </r>
  <r>
    <s v="systotelcojr"/>
    <s v="Activo"/>
    <m/>
    <n v="1792186927001"/>
    <m/>
    <m/>
    <x v="4"/>
    <m/>
    <n v="14055231"/>
    <n v="14283540"/>
    <s v="Pago"/>
    <s v="001-007-0260967"/>
    <n v="597.38"/>
    <s v="RETENCION FUENTE 2%"/>
    <n v="1001000001821"/>
    <m/>
    <s v="Rte  factura No  190873"/>
    <m/>
    <m/>
    <m/>
    <s v="Factura"/>
    <s v="002-011-000190873"/>
    <d v="2019-07-22T00:00:00"/>
    <s v="MARIA FERNANDA VILLARREAL GABELA"/>
    <s v="Cerrado"/>
    <d v="2019-07-25T12:22:55"/>
    <d v="2019-07-23T00:00:00"/>
    <m/>
    <m/>
    <n v="1001000001821"/>
    <s v="TELCONET - Quito"/>
    <m/>
  </r>
  <r>
    <s v="systotelcojr"/>
    <s v="Activo"/>
    <m/>
    <n v="1792186927001"/>
    <m/>
    <m/>
    <x v="4"/>
    <m/>
    <n v="13880050"/>
    <n v="14105901"/>
    <s v="Pago"/>
    <s v="001-007-0258461"/>
    <n v="29976.21"/>
    <s v="CHEQUE"/>
    <n v="295"/>
    <m/>
    <s v="Pago factura No  188392"/>
    <s v="BANCO GUAYAQUIL"/>
    <s v="CORRIENTE"/>
    <s v="BANCO GUAYAQUIL Cta, Cte, 141145-4"/>
    <s v="Factura"/>
    <s v="002-011-000188392"/>
    <d v="2019-06-27T00:00:00"/>
    <s v="MARIA FERNANDA VILLARREAL GABELA"/>
    <s v="Cerrado"/>
    <d v="2019-07-08T11:50:34"/>
    <m/>
    <d v="2019-07-08T00:00:00"/>
    <m/>
    <n v="304955"/>
    <s v="TELCONET - Quito"/>
    <m/>
  </r>
  <r>
    <s v="systotelcojr"/>
    <s v="Activo"/>
    <m/>
    <n v="1792186927001"/>
    <m/>
    <m/>
    <x v="4"/>
    <m/>
    <n v="13880050"/>
    <n v="14105899"/>
    <s v="Pago"/>
    <s v="001-007-0258461"/>
    <n v="22539.27"/>
    <s v="CHEQUE"/>
    <n v="295"/>
    <m/>
    <s v="Pago factura No  185910"/>
    <s v="BANCO GUAYAQUIL"/>
    <s v="CORRIENTE"/>
    <s v="BANCO GUAYAQUIL Cta, Cte, 141145-4"/>
    <s v="Factura"/>
    <s v="002-011-000185910"/>
    <d v="2019-05-28T00:00:00"/>
    <s v="MARIA FERNANDA VILLARREAL GABELA"/>
    <s v="Cerrado"/>
    <d v="2019-07-08T11:50:33"/>
    <m/>
    <d v="2019-07-08T00:00:00"/>
    <m/>
    <n v="304955"/>
    <s v="TELCONET - Quito"/>
    <m/>
  </r>
  <r>
    <s v="systotelcojr"/>
    <s v="Activo"/>
    <m/>
    <n v="1792186927001"/>
    <m/>
    <m/>
    <x v="4"/>
    <m/>
    <n v="13880050"/>
    <n v="14105900"/>
    <s v="Pago"/>
    <s v="001-007-0258461"/>
    <n v="18744.330000000002"/>
    <s v="CHEQUE"/>
    <n v="295"/>
    <m/>
    <s v="Pago factura No  185911"/>
    <s v="BANCO GUAYAQUIL"/>
    <s v="CORRIENTE"/>
    <s v="BANCO GUAYAQUIL Cta, Cte, 141145-4"/>
    <s v="Factura"/>
    <s v="002-011-000185911"/>
    <d v="2019-05-28T00:00:00"/>
    <s v="MARIA FERNANDA VILLARREAL GABELA"/>
    <s v="Cerrado"/>
    <d v="2019-07-08T11:50:33"/>
    <m/>
    <d v="2019-07-08T00:00:00"/>
    <m/>
    <n v="304955"/>
    <s v="TELCONET - Quito"/>
    <m/>
  </r>
  <r>
    <s v="systotelcojr"/>
    <s v="Activo"/>
    <m/>
    <n v="1792186927001"/>
    <m/>
    <m/>
    <x v="4"/>
    <m/>
    <n v="13720478"/>
    <n v="13945415"/>
    <s v="Pago"/>
    <s v="001-007-0258045"/>
    <n v="545.02"/>
    <s v="RETENCION FUENTE 2%"/>
    <n v="1001000001796"/>
    <m/>
    <s v="Rte  factura No  188392"/>
    <m/>
    <m/>
    <m/>
    <s v="Factura"/>
    <s v="002-011-000188392"/>
    <d v="2019-06-27T00:00:00"/>
    <s v="MARIA FERNANDA VILLARREAL GABELA"/>
    <s v="Cerrado"/>
    <d v="2019-06-28T15:39:22"/>
    <d v="2019-06-27T00:00:00"/>
    <m/>
    <m/>
    <n v="1001000001796"/>
    <s v="TELCONET - Quito"/>
    <m/>
  </r>
  <r>
    <s v="systotelcojr"/>
    <s v="Activo"/>
    <m/>
    <n v="1792186927001"/>
    <m/>
    <m/>
    <x v="4"/>
    <m/>
    <n v="13551188"/>
    <n v="13773917"/>
    <s v="Pago"/>
    <s v="001-007-0256029"/>
    <n v="409.8"/>
    <s v="RETENCION FUENTE 2%"/>
    <n v="1001000001779"/>
    <m/>
    <s v="Rte  factura No  185910"/>
    <m/>
    <m/>
    <m/>
    <s v="Factura"/>
    <s v="002-011-000185910"/>
    <d v="2019-05-28T00:00:00"/>
    <s v="MARIA FERNANDA VILLARREAL GABELA"/>
    <s v="Cerrado"/>
    <d v="2019-06-13T11:57:21"/>
    <d v="2019-05-29T00:00:00"/>
    <m/>
    <m/>
    <n v="1001000001779"/>
    <s v="TELCONET - Quito"/>
    <m/>
  </r>
  <r>
    <s v="systotelcojr"/>
    <s v="Activo"/>
    <m/>
    <n v="1792186927001"/>
    <m/>
    <m/>
    <x v="4"/>
    <m/>
    <n v="13551270"/>
    <n v="13774008"/>
    <s v="Pago"/>
    <s v="001-007-0256027"/>
    <n v="340.81"/>
    <s v="RETENCION FUENTE 2%"/>
    <n v="1001000001780"/>
    <m/>
    <s v="Rte  factura No  185911"/>
    <m/>
    <m/>
    <m/>
    <s v="Factura"/>
    <s v="002-011-000185911"/>
    <d v="2019-05-28T00:00:00"/>
    <s v="MARIA FERNANDA VILLARREAL GABELA"/>
    <s v="Cerrado"/>
    <d v="2019-06-13T11:56:17"/>
    <d v="2019-05-29T00:00:00"/>
    <m/>
    <m/>
    <n v="1001000001780"/>
    <s v="TELCONET - Quito"/>
    <m/>
  </r>
  <r>
    <s v="systotelcojr"/>
    <s v="Activo"/>
    <m/>
    <n v="1792186927001"/>
    <m/>
    <m/>
    <x v="4"/>
    <m/>
    <n v="13367133"/>
    <n v="13588366"/>
    <s v="Pago"/>
    <s v="001-007-0254835"/>
    <n v="44045.279999999999"/>
    <s v="CHEQUE"/>
    <n v="275"/>
    <m/>
    <s v="PAGO FACTURA  183406"/>
    <s v="BANCO GUAYAQUIL"/>
    <s v="CORRIENTE"/>
    <s v="BANCO GUAYAQUIL Cta, Cte, 141145-4"/>
    <s v="Factura"/>
    <s v="002-011-000183406"/>
    <d v="2019-04-25T00:00:00"/>
    <s v="ANA CRISTINA LINCANGO TENORIO"/>
    <s v="Cerrado"/>
    <d v="2019-05-31T17:29:58"/>
    <m/>
    <d v="2019-06-01T00:00:00"/>
    <m/>
    <n v="558475"/>
    <s v="TELCONET - Quito"/>
    <m/>
  </r>
  <r>
    <s v="systotelcojr"/>
    <s v="Activo"/>
    <m/>
    <n v="1792186927001"/>
    <m/>
    <m/>
    <x v="4"/>
    <m/>
    <n v="13016298"/>
    <n v="13233809"/>
    <s v="Pago"/>
    <s v="001-007-0251671"/>
    <n v="800.82"/>
    <s v="RETENCION FUENTE 2%"/>
    <n v="1001000001754"/>
    <m/>
    <s v="Rte  factura No  183406"/>
    <m/>
    <m/>
    <m/>
    <s v="Factura"/>
    <s v="002-011-000183406"/>
    <d v="2019-04-25T00:00:00"/>
    <s v="MARIA FERNANDA VILLARREAL GABELA"/>
    <s v="Cerrado"/>
    <d v="2019-05-02T16:54:46"/>
    <d v="2019-05-02T00:00:00"/>
    <m/>
    <m/>
    <n v="1001000001754"/>
    <s v="TELCONET - Quito"/>
    <m/>
  </r>
  <r>
    <s v="systotelcojr"/>
    <s v="Activo"/>
    <m/>
    <n v="1792186927001"/>
    <m/>
    <m/>
    <x v="4"/>
    <m/>
    <n v="12662008"/>
    <n v="12875348"/>
    <s v="Pago"/>
    <s v="001-007-0248403"/>
    <n v="44852.85"/>
    <s v="CHEQUE"/>
    <n v="244"/>
    <m/>
    <s v="pago fac  180944"/>
    <s v="BANCO GUAYAQUIL"/>
    <s v="CORRIENTE"/>
    <s v="BANCO PRODUBANCO Cta, Cte, 1007766-9"/>
    <s v="Factura"/>
    <s v="002-011-000180944"/>
    <d v="2019-03-21T00:00:00"/>
    <s v="JOSE AURELIO CONDOR SIERRA"/>
    <s v="Cerrado"/>
    <d v="2019-04-02T13:02:51"/>
    <m/>
    <d v="2019-04-03T00:00:00"/>
    <m/>
    <n v="39452704"/>
    <s v="TELCONET - Quito"/>
    <m/>
  </r>
  <r>
    <s v="systotelcojr"/>
    <s v="Activo"/>
    <m/>
    <n v="1792186927001"/>
    <m/>
    <m/>
    <x v="4"/>
    <m/>
    <n v="12595254"/>
    <n v="12807379"/>
    <s v="Pago"/>
    <s v="001-007-0247504"/>
    <n v="815.51"/>
    <s v="RETENCION FUENTE 2%"/>
    <n v="1001000001736"/>
    <m/>
    <s v="ret  fact  180944"/>
    <m/>
    <m/>
    <m/>
    <s v="Factura"/>
    <s v="002-011-000180944"/>
    <d v="2019-03-21T00:00:00"/>
    <s v="CHRISTIAN XAVIER MORALES HIDALGO"/>
    <s v="Cerrado"/>
    <d v="2019-03-22T10:58:37"/>
    <d v="2019-03-21T00:00:00"/>
    <m/>
    <m/>
    <n v="1001000001736"/>
    <s v="TELCONET - Quito"/>
    <m/>
  </r>
  <r>
    <s v="systotelcojr"/>
    <s v="Activo"/>
    <m/>
    <n v="1792186927001"/>
    <m/>
    <m/>
    <x v="4"/>
    <m/>
    <n v="12516239"/>
    <n v="12727360"/>
    <s v="Pago"/>
    <s v="001-007-0246616"/>
    <n v="40983.47"/>
    <s v="CHEQUE"/>
    <n v="230"/>
    <m/>
    <s v="PAGO FACT  178533"/>
    <s v="BANCO GUAYAQUIL"/>
    <s v="CORRIENTE"/>
    <s v="BANCO GUAYAQUIL Cta, Cte, 141145-4"/>
    <s v="Factura"/>
    <s v="002-011-000178533"/>
    <d v="2019-02-28T00:00:00"/>
    <s v="CHRISTIAN XAVIER MORALES HIDALGO"/>
    <s v="Cerrado"/>
    <d v="2019-03-15T17:42:28"/>
    <m/>
    <d v="2019-03-19T00:00:00"/>
    <m/>
    <n v="406815"/>
    <s v="TELCONET - Quito"/>
    <m/>
  </r>
  <r>
    <s v="systotelcojr"/>
    <s v="Activo"/>
    <m/>
    <n v="1792186927001"/>
    <m/>
    <m/>
    <x v="4"/>
    <m/>
    <n v="12302390"/>
    <n v="12511600"/>
    <s v="Pago"/>
    <s v="001-007-0245211"/>
    <n v="745.15"/>
    <s v="RETENCION FUENTE 2%"/>
    <n v="1001000001729"/>
    <m/>
    <s v="ret  fact  178533"/>
    <m/>
    <m/>
    <m/>
    <s v="Factura"/>
    <s v="002-011-000178533"/>
    <d v="2019-02-28T00:00:00"/>
    <s v="CHRISTIAN XAVIER MORALES HIDALGO"/>
    <s v="Cerrado"/>
    <d v="2019-02-28T13:57:26"/>
    <d v="2019-02-28T00:00:00"/>
    <m/>
    <m/>
    <n v="1001000001729"/>
    <s v="TELCONET - Quito"/>
    <m/>
  </r>
  <r>
    <s v="systotelcojr"/>
    <s v="Activo"/>
    <m/>
    <n v="1792186927001"/>
    <m/>
    <m/>
    <x v="4"/>
    <m/>
    <n v="12265038"/>
    <n v="12473598"/>
    <s v="Pago"/>
    <s v="001-007-0244650"/>
    <n v="46175.28"/>
    <s v="CHEQUE"/>
    <n v="225"/>
    <m/>
    <s v="Pago factura No  178019"/>
    <s v="BANCO GUAYAQUIL"/>
    <s v="CORRIENTE"/>
    <s v="BANCO PICHINCHA Cta, Cte, 3190106704"/>
    <s v="Factura"/>
    <s v="002-011-000178019"/>
    <d v="2019-02-04T00:00:00"/>
    <s v="MARIA FERNANDA VILLARREAL GABELA"/>
    <s v="Cerrado"/>
    <d v="2019-02-22T17:34:23"/>
    <m/>
    <d v="2019-02-26T00:00:00"/>
    <m/>
    <n v="2160252"/>
    <s v="TELCONET - Quito"/>
    <m/>
  </r>
  <r>
    <s v="systotelcojr"/>
    <s v="Activo"/>
    <m/>
    <n v="1792186927001"/>
    <m/>
    <m/>
    <x v="4"/>
    <m/>
    <n v="12152344"/>
    <n v="12359114"/>
    <s v="Pago"/>
    <s v="001-007-0243030"/>
    <n v="839.55"/>
    <s v="RETENCION FUENTE 2%"/>
    <n v="1001000001721"/>
    <m/>
    <s v="Rte  factura No  178019"/>
    <m/>
    <m/>
    <m/>
    <s v="Factura"/>
    <s v="002-011-000178019"/>
    <d v="2019-02-04T00:00:00"/>
    <s v="MARIA FERNANDA VILLARREAL GABELA"/>
    <s v="Cerrado"/>
    <d v="2019-02-11T17:38:58"/>
    <d v="2019-02-11T00:00:00"/>
    <m/>
    <m/>
    <n v="1001000001721"/>
    <s v="TELCONET - Quito"/>
    <m/>
  </r>
  <r>
    <s v="mpichincha-uiomatriz_cmb"/>
    <s v="Cancelado"/>
    <m/>
    <n v="1792367875001"/>
    <m/>
    <m/>
    <x v="5"/>
    <m/>
    <n v="11939076"/>
    <n v="12143729"/>
    <s v="Pago"/>
    <s v="001-007-0241749"/>
    <n v="1591.31"/>
    <s v="RETENCION FUENTE 2%"/>
    <n v="1001000000656"/>
    <m/>
    <s v="Ret  Fac  365410"/>
    <m/>
    <m/>
    <m/>
    <s v="Factura"/>
    <s v="001-011-000365410"/>
    <d v="2019-01-03T00:00:00"/>
    <s v="SANDRA MARICELA CORDOVA VASQUEZ"/>
    <s v="Cerrado"/>
    <d v="2019-01-25T18:10:42"/>
    <d v="2019-01-04T00:00:00"/>
    <m/>
    <m/>
    <n v="1001000000656"/>
    <s v="TELCONET - Quito"/>
    <m/>
  </r>
  <r>
    <s v="mpichincha-uiomatriz_cmb"/>
    <s v="Cancelado"/>
    <m/>
    <n v="1792367875001"/>
    <m/>
    <m/>
    <x v="5"/>
    <m/>
    <n v="11939076"/>
    <n v="12143728"/>
    <s v="Pago"/>
    <s v="001-007-0241749"/>
    <n v="677.15"/>
    <s v="RETENCION FUENTE 2%"/>
    <n v="1001000000657"/>
    <m/>
    <s v="Ret  Fac  365409"/>
    <m/>
    <m/>
    <m/>
    <s v="Factura"/>
    <s v="001-011-000365409"/>
    <d v="2019-01-03T00:00:00"/>
    <s v="SANDRA MARICELA CORDOVA VASQUEZ"/>
    <s v="Cerrado"/>
    <d v="2019-01-25T18:10:41"/>
    <d v="2019-01-04T00:00:00"/>
    <m/>
    <m/>
    <n v="1001000000657"/>
    <s v="TELCONET - Quito"/>
    <m/>
  </r>
  <r>
    <s v="mpichincha-uiomatriz_cmb"/>
    <s v="Cancelado"/>
    <m/>
    <n v="1792367875001"/>
    <m/>
    <m/>
    <x v="5"/>
    <m/>
    <n v="11930206"/>
    <n v="12134638"/>
    <s v="Pago"/>
    <s v="001-002-0351207"/>
    <n v="87521.93"/>
    <s v="TRANSFERENCIA GRUPAL"/>
    <m/>
    <m/>
    <s v="transf-bco pichin  8395032 15-enero-2019"/>
    <m/>
    <m/>
    <s v="BANCO PICHINCHA Cta, Cte, 312131210-4"/>
    <s v="Factura"/>
    <s v="001-011-000365410"/>
    <d v="2019-01-03T00:00:00"/>
    <s v="NATHALY ALEXANDRA CUEVA VERA"/>
    <s v="Cerrado"/>
    <d v="2019-01-24T13:35:23"/>
    <m/>
    <d v="2019-01-15T00:00:00"/>
    <m/>
    <n v="8395032"/>
    <s v="TELCONET - Guayaquil"/>
    <m/>
  </r>
  <r>
    <s v="mpichincha-uiomatriz_cmb"/>
    <s v="Cancelado"/>
    <m/>
    <n v="1792367875001"/>
    <m/>
    <m/>
    <x v="5"/>
    <m/>
    <n v="11930206"/>
    <n v="12134637"/>
    <s v="Pago"/>
    <s v="001-002-0351207"/>
    <n v="37243.550000000003"/>
    <s v="TRANSFERENCIA GRUPAL"/>
    <m/>
    <m/>
    <s v="transf-bco pichin  8395032 15-enero-2019"/>
    <m/>
    <m/>
    <s v="BANCO PICHINCHA Cta, Cte, 312131210-4"/>
    <s v="Factura"/>
    <s v="001-011-000365409"/>
    <d v="2019-01-03T00:00:00"/>
    <s v="NATHALY ALEXANDRA CUEVA VERA"/>
    <s v="Cerrado"/>
    <d v="2019-01-24T13:35:23"/>
    <m/>
    <d v="2019-01-15T00:00:00"/>
    <m/>
    <n v="8395032"/>
    <s v="TELCONET - Guayaquil"/>
    <m/>
  </r>
  <r>
    <s v="systotelcojr"/>
    <s v="Activo"/>
    <m/>
    <n v="1792186927001"/>
    <m/>
    <m/>
    <x v="4"/>
    <m/>
    <n v="11928219"/>
    <n v="12132530"/>
    <s v="Pago"/>
    <s v="001-007-0241395"/>
    <n v="39811.07"/>
    <s v="CHEQUE"/>
    <n v="201"/>
    <m/>
    <s v="Pago factura No  173533"/>
    <s v="BANCO GUAYAQUIL"/>
    <s v="CORRIENTE"/>
    <s v="BANCO PICHINCHA Cta, Cte, 3190106704"/>
    <s v="Factura"/>
    <s v="002-011-000173533"/>
    <d v="2018-12-13T00:00:00"/>
    <s v="MARIA FERNANDA VILLARREAL GABELA"/>
    <s v="Cerrado"/>
    <d v="2019-01-23T17:20:14"/>
    <m/>
    <d v="2019-01-24T00:00:00"/>
    <m/>
    <n v="2792511"/>
    <s v="TELCONET - Quito"/>
    <m/>
  </r>
  <r>
    <s v="linkotel-datacenter"/>
    <s v="Activo"/>
    <s v="atras del World Trade Center"/>
    <n v="992254572001"/>
    <s v="LINKOTEL , S, A,"/>
    <m/>
    <x v="6"/>
    <m/>
    <n v="16054827"/>
    <n v="16303371"/>
    <s v="Pago"/>
    <s v="001-002-0393576"/>
    <n v="69.709999999999994"/>
    <s v="RETENCION FUENTE 2%"/>
    <n v="1001000008464"/>
    <m/>
    <s v="RET  001-001-000008464 FAC  001-011-000389364"/>
    <m/>
    <m/>
    <m/>
    <s v="Factura"/>
    <s v="001-011-000389364"/>
    <d v="2019-10-01T00:00:00"/>
    <s v="DENISSE VERONICA LOPEZ PONGUILLO"/>
    <s v="Cerrado"/>
    <d v="2019-12-27T18:03:19"/>
    <d v="2019-11-05T00:00:00"/>
    <m/>
    <m/>
    <n v="1001000008464"/>
    <s v="TELCONET - Guayaquil"/>
    <m/>
  </r>
  <r>
    <s v="linkotelsa4"/>
    <s v="Activo"/>
    <m/>
    <n v="992254572001"/>
    <s v="LINKOTEL , S, A,"/>
    <m/>
    <x v="6"/>
    <m/>
    <n v="16054817"/>
    <n v="16303341"/>
    <s v="Pago"/>
    <s v="001-002-0393574"/>
    <n v="26.94"/>
    <s v="RETENCION FUENTE 2%"/>
    <n v="1001000008467"/>
    <m/>
    <s v="RET  001-001-000008467 FAC  001-011-000390780"/>
    <m/>
    <m/>
    <m/>
    <s v="Factura"/>
    <s v="001-011-000390780"/>
    <d v="2019-10-01T00:00:00"/>
    <s v="DENISSE VERONICA LOPEZ PONGUILLO"/>
    <s v="Cerrado"/>
    <d v="2019-12-27T17:57:31"/>
    <d v="2019-11-05T00:00:00"/>
    <m/>
    <m/>
    <n v="1001000008467"/>
    <s v="TELCONET - Guayaquil"/>
    <m/>
  </r>
  <r>
    <s v="linkosetel-gye-d"/>
    <s v="Activo"/>
    <m/>
    <n v="992254572001"/>
    <s v="LINKOTEL , S, A,"/>
    <m/>
    <x v="6"/>
    <m/>
    <n v="16054741"/>
    <n v="16303243"/>
    <s v="Pago"/>
    <s v="001-002-0393572"/>
    <n v="1.4"/>
    <s v="RETENCION FUENTE 2%"/>
    <n v="1001000008468"/>
    <m/>
    <s v="RET  001-001-000008468 FAC  001-011-000391069"/>
    <m/>
    <m/>
    <m/>
    <s v="Factura"/>
    <s v="001-011-000391069"/>
    <d v="2019-10-01T00:00:00"/>
    <s v="DENISSE VERONICA LOPEZ PONGUILLO"/>
    <s v="Cerrado"/>
    <d v="2019-12-27T17:54:06"/>
    <d v="2019-11-05T00:00:00"/>
    <m/>
    <m/>
    <n v="1001000008468"/>
    <s v="TELCONET - Guayaquil"/>
    <m/>
  </r>
  <r>
    <s v="linkotel-kennedygye"/>
    <s v="Activo"/>
    <m/>
    <n v="992254572001"/>
    <s v="LINKOTEL , S, A,"/>
    <m/>
    <x v="6"/>
    <m/>
    <n v="16054599"/>
    <n v="16303101"/>
    <s v="Pago"/>
    <s v="001-002-0393569"/>
    <n v="2.85"/>
    <s v="RETENCION FUENTE 2%"/>
    <n v="1001000008463"/>
    <m/>
    <s v="RET  001-001-000008463 FAC  001-011-000389363"/>
    <m/>
    <m/>
    <m/>
    <s v="Factura"/>
    <s v="001-011-000389363"/>
    <d v="2019-10-01T00:00:00"/>
    <s v="DENISSE VERONICA LOPEZ PONGUILLO"/>
    <s v="Cerrado"/>
    <d v="2019-12-27T17:46:53"/>
    <d v="2019-11-05T00:00:00"/>
    <m/>
    <m/>
    <n v="1001000008463"/>
    <s v="TELCONET - Guayaquil"/>
    <m/>
  </r>
  <r>
    <s v="linkotel-datacenter"/>
    <s v="Activo"/>
    <s v="atras del World Trade Center"/>
    <n v="992254572001"/>
    <s v="LINKOTEL , S, A,"/>
    <m/>
    <x v="6"/>
    <m/>
    <n v="16054596"/>
    <n v="16303098"/>
    <s v="Pago"/>
    <s v="001-002-0393567"/>
    <n v="69.709999999999994"/>
    <s v="RETENCION FUENTE 2%"/>
    <n v="1001000008386"/>
    <m/>
    <s v="RET  001-001-000008386 FAC  001-011-000386510"/>
    <m/>
    <m/>
    <m/>
    <s v="Factura"/>
    <s v="001-011-000386510"/>
    <d v="2019-09-02T00:00:00"/>
    <s v="DENISSE VERONICA LOPEZ PONGUILLO"/>
    <s v="Cerrado"/>
    <d v="2019-12-27T17:43:37"/>
    <d v="2019-09-30T00:00:00"/>
    <m/>
    <m/>
    <n v="1001000008386"/>
    <s v="TELCONET - Guayaquil"/>
    <m/>
  </r>
  <r>
    <s v="linkosetel-gye-d"/>
    <s v="Activo"/>
    <m/>
    <n v="992254572001"/>
    <s v="LINKOTEL , S, A,"/>
    <m/>
    <x v="6"/>
    <m/>
    <n v="16054524"/>
    <n v="16303086"/>
    <s v="Pago"/>
    <s v="001-002-0393564"/>
    <n v="1.4"/>
    <s v="RETENCION FUENTE 2%"/>
    <n v="1001000008384"/>
    <m/>
    <s v="RET  001-001-000008384 FAC  001-011-000388227"/>
    <m/>
    <m/>
    <m/>
    <s v="Factura"/>
    <s v="001-011-000388227"/>
    <d v="2019-09-02T00:00:00"/>
    <s v="DENISSE VERONICA LOPEZ PONGUILLO"/>
    <s v="Cerrado"/>
    <d v="2019-12-27T17:38:48"/>
    <d v="2019-09-30T00:00:00"/>
    <m/>
    <m/>
    <n v="1001000008384"/>
    <s v="TELCONET - Guayaquil"/>
    <m/>
  </r>
  <r>
    <s v="linkotel-kennedygye"/>
    <s v="Activo"/>
    <m/>
    <n v="992254572001"/>
    <s v="LINKOTEL , S, A,"/>
    <m/>
    <x v="6"/>
    <m/>
    <n v="16054413"/>
    <n v="16302915"/>
    <s v="Pago"/>
    <s v="001-002-0393561"/>
    <n v="2.85"/>
    <s v="RETENCION FUENTE 2%"/>
    <n v="1001000008385"/>
    <m/>
    <s v="RET  001-001-000008385 FAC  001-011-000386509"/>
    <m/>
    <m/>
    <m/>
    <s v="Factura"/>
    <s v="001-011-000386509"/>
    <d v="2019-09-02T00:00:00"/>
    <s v="DENISSE VERONICA LOPEZ PONGUILLO"/>
    <s v="Cerrado"/>
    <d v="2019-12-27T17:28:03"/>
    <d v="2019-09-30T00:00:00"/>
    <m/>
    <m/>
    <n v="1001000008385"/>
    <s v="TELCONET - Guayaquil"/>
    <m/>
  </r>
  <r>
    <s v="linko_movil"/>
    <s v="Activo"/>
    <m/>
    <n v="992254572001"/>
    <s v="LINKOTEL , S, A,"/>
    <m/>
    <x v="6"/>
    <m/>
    <n v="16054227"/>
    <n v="16302748"/>
    <s v="Pago"/>
    <s v="001-002-0393559"/>
    <n v="1.4"/>
    <s v="RETENCION FUENTE 2%"/>
    <n v="1001000008382"/>
    <m/>
    <s v="RET  001-001-000008382 FAC  001-011-000387933"/>
    <m/>
    <m/>
    <m/>
    <s v="Factura"/>
    <s v="001-011-000387933"/>
    <d v="2019-09-02T00:00:00"/>
    <s v="DENISSE VERONICA LOPEZ PONGUILLO"/>
    <s v="Cerrado"/>
    <d v="2019-12-27T17:22:31"/>
    <d v="2019-09-02T00:00:00"/>
    <m/>
    <m/>
    <n v="1001000008382"/>
    <s v="TELCONET - Guayaquil"/>
    <m/>
  </r>
  <r>
    <s v="linkotelsa4"/>
    <s v="Activo"/>
    <m/>
    <n v="992254572001"/>
    <s v="LINKOTEL , S, A,"/>
    <m/>
    <x v="6"/>
    <m/>
    <n v="16054185"/>
    <n v="16302706"/>
    <s v="Pago"/>
    <s v="001-002-0393557"/>
    <n v="26.94"/>
    <s v="RETENCION FUENTE 2%"/>
    <n v="1001000008383"/>
    <m/>
    <s v="RET  001-001-000008383 FAC  001-011-000387934"/>
    <m/>
    <m/>
    <m/>
    <s v="Factura"/>
    <s v="001-011-000387934"/>
    <d v="2019-09-02T00:00:00"/>
    <s v="DENISSE VERONICA LOPEZ PONGUILLO"/>
    <s v="Cerrado"/>
    <d v="2019-12-27T17:17:38"/>
    <d v="2019-09-30T00:00:00"/>
    <m/>
    <m/>
    <n v="1001000008383"/>
    <s v="TELCONET - Guayaquil"/>
    <m/>
  </r>
  <r>
    <s v="linkotel-americancallcenter"/>
    <s v="Cancelado"/>
    <m/>
    <n v="992254572001"/>
    <s v="LINKOTEL , S, A,"/>
    <m/>
    <x v="6"/>
    <m/>
    <n v="16054030"/>
    <n v="16302525"/>
    <s v="Pago"/>
    <s v="001-002-0393549"/>
    <n v="17.8"/>
    <s v="RETENCION FUENTE 2%"/>
    <n v="1001000008381"/>
    <m/>
    <s v="RET  001-001-000008381 FAC  001-011-000387395"/>
    <m/>
    <m/>
    <m/>
    <s v="Factura"/>
    <s v="001-011-000387395"/>
    <d v="2019-09-02T00:00:00"/>
    <s v="DENISSE VERONICA LOPEZ PONGUILLO"/>
    <s v="Cerrado"/>
    <d v="2019-12-27T17:06:25"/>
    <d v="2019-09-30T00:00:00"/>
    <m/>
    <m/>
    <n v="1001000008381"/>
    <s v="TELCONET - Guayaquil"/>
    <m/>
  </r>
  <r>
    <s v="linkotelsa4"/>
    <s v="Activo"/>
    <m/>
    <n v="992254572001"/>
    <s v="LINKOTEL , S, A,"/>
    <m/>
    <x v="6"/>
    <m/>
    <n v="14472423"/>
    <n v="14705300"/>
    <s v="Pago"/>
    <s v="001-002-0377668"/>
    <n v="26.94"/>
    <s v="RETENCION FUENTE 2%"/>
    <n v="1001000008313"/>
    <m/>
    <m/>
    <m/>
    <m/>
    <m/>
    <s v="Factura"/>
    <s v="001-011-000384905"/>
    <d v="2019-08-01T00:00:00"/>
    <s v="Silvia Elena Madezco Idrovo"/>
    <s v="Cerrado"/>
    <d v="2019-08-29T17:10:39"/>
    <d v="2019-08-01T00:00:00"/>
    <m/>
    <m/>
    <n v="1001000008313"/>
    <s v="TELCONET - Guayaquil"/>
    <m/>
  </r>
  <r>
    <s v="linko_movil"/>
    <s v="Activo"/>
    <m/>
    <n v="992254572001"/>
    <s v="LINKOTEL , S, A,"/>
    <m/>
    <x v="6"/>
    <m/>
    <n v="14472389"/>
    <n v="14705245"/>
    <s v="Pago"/>
    <s v="001-002-0377664"/>
    <n v="1.4"/>
    <s v="RETENCION FUENTE 2%"/>
    <n v="1001000008305"/>
    <m/>
    <m/>
    <m/>
    <m/>
    <m/>
    <s v="Factura"/>
    <s v="001-011-000384904"/>
    <d v="2019-08-01T00:00:00"/>
    <s v="Silvia Elena Madezco Idrovo"/>
    <s v="Cerrado"/>
    <d v="2019-08-29T17:07:18"/>
    <d v="2019-08-01T00:00:00"/>
    <m/>
    <m/>
    <n v="1001000008305"/>
    <s v="TELCONET - Guayaquil"/>
    <m/>
  </r>
  <r>
    <s v="linkotel-americancallcenter"/>
    <s v="Cancelado"/>
    <m/>
    <n v="992254572001"/>
    <s v="LINKOTEL , S, A,"/>
    <m/>
    <x v="6"/>
    <m/>
    <n v="14472339"/>
    <n v="14705195"/>
    <s v="Pago"/>
    <s v="001-002-0377660"/>
    <n v="17.82"/>
    <s v="RETENCION FUENTE 2%"/>
    <n v="1001000008312"/>
    <m/>
    <m/>
    <m/>
    <m/>
    <m/>
    <s v="Factura"/>
    <s v="001-011-000384634"/>
    <d v="2019-08-01T00:00:00"/>
    <s v="Silvia Elena Madezco Idrovo"/>
    <s v="Cerrado"/>
    <d v="2019-08-29T17:03:12"/>
    <d v="2019-08-01T00:00:00"/>
    <m/>
    <m/>
    <n v="1001000008312"/>
    <s v="TELCONET - Guayaquil"/>
    <m/>
  </r>
  <r>
    <s v="linkotel-datacenter"/>
    <s v="Activo"/>
    <s v="atras del World Trade Center"/>
    <n v="992254572001"/>
    <s v="LINKOTEL , S, A,"/>
    <m/>
    <x v="6"/>
    <m/>
    <n v="14472265"/>
    <n v="14705140"/>
    <s v="Pago"/>
    <s v="001-002-0377657"/>
    <n v="69.709999999999994"/>
    <s v="RETENCION FUENTE 2%"/>
    <n v="1001000008307"/>
    <m/>
    <m/>
    <m/>
    <m/>
    <m/>
    <s v="Factura"/>
    <s v="001-011-000383514"/>
    <d v="2019-08-01T00:00:00"/>
    <s v="Silvia Elena Madezco Idrovo"/>
    <s v="Cerrado"/>
    <d v="2019-08-29T16:57:16"/>
    <d v="2019-08-01T00:00:00"/>
    <m/>
    <m/>
    <n v="1001000008307"/>
    <s v="TELCONET - Guayaquil"/>
    <m/>
  </r>
  <r>
    <s v="linkotel-kennedygye"/>
    <s v="Activo"/>
    <m/>
    <n v="992254572001"/>
    <s v="LINKOTEL , S, A,"/>
    <m/>
    <x v="6"/>
    <m/>
    <n v="14471700"/>
    <n v="14704573"/>
    <s v="Pago"/>
    <s v="001-002-0377647"/>
    <n v="2.85"/>
    <s v="RETENCION FUENTE 2%"/>
    <n v="1001000008308"/>
    <m/>
    <m/>
    <m/>
    <m/>
    <m/>
    <s v="Factura"/>
    <s v="001-011-000383513"/>
    <d v="2019-08-01T00:00:00"/>
    <s v="Silvia Elena Madezco Idrovo"/>
    <s v="Cerrado"/>
    <d v="2019-08-29T16:45:25"/>
    <d v="2019-08-01T00:00:00"/>
    <m/>
    <m/>
    <n v="1001000008308"/>
    <s v="TELCONET - Guayaquil"/>
    <m/>
  </r>
  <r>
    <s v="linkosetel-gye-d"/>
    <s v="Activo"/>
    <m/>
    <n v="992254572001"/>
    <s v="LINKOTEL , S, A,"/>
    <m/>
    <x v="6"/>
    <m/>
    <n v="14471694"/>
    <n v="14704565"/>
    <s v="Pago"/>
    <s v="001-002-0377645"/>
    <n v="1.4"/>
    <s v="RETENCION FUENTE 2%"/>
    <n v="1001000008303"/>
    <m/>
    <m/>
    <m/>
    <m/>
    <m/>
    <s v="Factura"/>
    <s v="001-011-000385196"/>
    <d v="2019-08-01T00:00:00"/>
    <s v="Silvia Elena Madezco Idrovo"/>
    <s v="Cerrado"/>
    <d v="2019-08-29T16:42:32"/>
    <d v="2019-08-01T00:00:00"/>
    <m/>
    <m/>
    <n v="1001000008303"/>
    <s v="TELCONET - Guayaquil"/>
    <m/>
  </r>
  <r>
    <s v="linkotel-datacenter"/>
    <s v="Activo"/>
    <s v="atras del World Trade Center"/>
    <n v="992254572001"/>
    <s v="LINKOTEL , S, A,"/>
    <m/>
    <x v="6"/>
    <m/>
    <n v="14111040"/>
    <n v="14339996"/>
    <s v="Pago"/>
    <s v="001-002-0374232"/>
    <n v="69.709999999999994"/>
    <s v="RETENCION FUENTE 2%"/>
    <n v="1001100008269"/>
    <m/>
    <m/>
    <m/>
    <m/>
    <m/>
    <s v="Factura"/>
    <s v="001-011-000380622"/>
    <d v="2019-07-01T00:00:00"/>
    <s v="Silvia Elena Madezco Idrovo"/>
    <s v="Cerrado"/>
    <d v="2019-08-01T15:52:26"/>
    <d v="2019-07-01T00:00:00"/>
    <m/>
    <m/>
    <n v="1001100008269"/>
    <s v="TELCONET - Guayaquil"/>
    <m/>
  </r>
  <r>
    <s v="linkotel-americancallcenter"/>
    <s v="Cancelado"/>
    <m/>
    <n v="992254572001"/>
    <s v="LINKOTEL , S, A,"/>
    <m/>
    <x v="6"/>
    <m/>
    <n v="14110998"/>
    <n v="14339954"/>
    <s v="Pago"/>
    <s v="001-002-0374231"/>
    <n v="17.82"/>
    <s v="RETENCION FUENTE 2%"/>
    <n v="1001000008264"/>
    <m/>
    <m/>
    <m/>
    <m/>
    <m/>
    <s v="Factura"/>
    <s v="001-011-000381726"/>
    <d v="2019-07-01T00:00:00"/>
    <s v="Silvia Elena Madezco Idrovo"/>
    <s v="Cerrado"/>
    <d v="2019-08-01T15:49:44"/>
    <d v="2019-07-01T00:00:00"/>
    <m/>
    <m/>
    <n v="1001000008264"/>
    <s v="TELCONET - Guayaquil"/>
    <m/>
  </r>
  <r>
    <s v="linko_movil"/>
    <s v="Activo"/>
    <m/>
    <n v="992254572001"/>
    <s v="LINKOTEL , S, A,"/>
    <m/>
    <x v="6"/>
    <m/>
    <n v="14110987"/>
    <n v="14339943"/>
    <s v="Pago"/>
    <s v="001-002-0374230"/>
    <n v="1.4"/>
    <s v="RETENCION FUENTE 2%"/>
    <n v="1001000008265"/>
    <m/>
    <m/>
    <m/>
    <m/>
    <m/>
    <s v="Factura"/>
    <s v="001-011-000381993"/>
    <d v="2019-07-01T00:00:00"/>
    <s v="Silvia Elena Madezco Idrovo"/>
    <s v="Cerrado"/>
    <d v="2019-08-01T15:45:31"/>
    <d v="2019-07-01T00:00:00"/>
    <m/>
    <m/>
    <n v="1001000008265"/>
    <s v="TELCONET - Guayaquil"/>
    <m/>
  </r>
  <r>
    <s v="linkotelsa4"/>
    <s v="Activo"/>
    <m/>
    <n v="992254572001"/>
    <s v="LINKOTEL , S, A,"/>
    <m/>
    <x v="6"/>
    <m/>
    <n v="14110980"/>
    <n v="14339936"/>
    <s v="Pago"/>
    <s v="001-002-0374229"/>
    <n v="26.94"/>
    <s v="RETENCION FUENTE 2%"/>
    <n v="1001000008270"/>
    <m/>
    <m/>
    <m/>
    <m/>
    <m/>
    <s v="Factura"/>
    <s v="001-011-000381994"/>
    <d v="2019-07-01T00:00:00"/>
    <s v="Silvia Elena Madezco Idrovo"/>
    <s v="Cerrado"/>
    <d v="2019-08-01T15:42:55"/>
    <d v="2019-07-01T00:00:00"/>
    <m/>
    <m/>
    <n v="1001000008270"/>
    <s v="TELCONET - Guayaquil"/>
    <m/>
  </r>
  <r>
    <s v="linkosetel-gye-d"/>
    <s v="Activo"/>
    <m/>
    <n v="992254572001"/>
    <s v="LINKOTEL , S, A,"/>
    <m/>
    <x v="6"/>
    <m/>
    <n v="14110920"/>
    <n v="14339875"/>
    <s v="Pago"/>
    <s v="001-002-0374227"/>
    <n v="1.4"/>
    <s v="RETENCION FUENTE 2%"/>
    <n v="1001000008267"/>
    <m/>
    <m/>
    <m/>
    <m/>
    <m/>
    <s v="Factura"/>
    <s v="001-011-000382284"/>
    <d v="2019-07-01T00:00:00"/>
    <s v="Silvia Elena Madezco Idrovo"/>
    <s v="Cerrado"/>
    <d v="2019-08-01T15:39:14"/>
    <d v="2019-07-01T00:00:00"/>
    <m/>
    <m/>
    <n v="1001000008267"/>
    <s v="TELCONET - Guayaquil"/>
    <m/>
  </r>
  <r>
    <s v="linkotel-kennedygye"/>
    <s v="Activo"/>
    <m/>
    <n v="992254572001"/>
    <s v="LINKOTEL , S, A,"/>
    <m/>
    <x v="6"/>
    <m/>
    <n v="14109552"/>
    <n v="14338485"/>
    <s v="Pago"/>
    <s v="001-002-0374206"/>
    <n v="6.75"/>
    <s v="RETENCION FUENTE 2%"/>
    <n v="1001000008262"/>
    <m/>
    <m/>
    <m/>
    <m/>
    <m/>
    <s v="Factura"/>
    <s v="001-011-000380621"/>
    <d v="2019-07-01T00:00:00"/>
    <s v="SILVIA KATERINE CALDERON AVILA"/>
    <s v="Cerrado"/>
    <d v="2019-08-01T12:48:15"/>
    <d v="2019-07-01T00:00:00"/>
    <m/>
    <m/>
    <n v="1001000008262"/>
    <s v="TELCONET - Guayaquil"/>
    <m/>
  </r>
  <r>
    <s v="linkotelsa4"/>
    <s v="Activo"/>
    <m/>
    <n v="992254572001"/>
    <s v="LINKOTEL , S, A,"/>
    <m/>
    <x v="6"/>
    <m/>
    <n v="13944343"/>
    <n v="14171267"/>
    <s v="Pago"/>
    <s v="001-002-0372268"/>
    <n v="26.94"/>
    <s v="RETENCION FUENTE 2%"/>
    <n v="1001000008222"/>
    <m/>
    <m/>
    <m/>
    <m/>
    <m/>
    <s v="Factura"/>
    <s v="001-011-000379121"/>
    <d v="2019-06-03T00:00:00"/>
    <s v="SILVIA KATERINE CALDERON AVILA"/>
    <s v="Cerrado"/>
    <d v="2019-07-16T14:55:25"/>
    <d v="2019-06-03T00:00:00"/>
    <m/>
    <m/>
    <n v="1001000008222"/>
    <s v="TELCONET - Guayaquil"/>
    <m/>
  </r>
  <r>
    <s v="linkotel-kennedygye"/>
    <s v="Activo"/>
    <m/>
    <n v="992254572001"/>
    <s v="LINKOTEL , S, A,"/>
    <m/>
    <x v="6"/>
    <m/>
    <n v="13719880"/>
    <n v="13944808"/>
    <s v="Pago"/>
    <s v="001-002-0370403"/>
    <n v="2.85"/>
    <s v="RETENCION FUENTE 2%"/>
    <n v="1001000008202"/>
    <m/>
    <m/>
    <m/>
    <m/>
    <m/>
    <s v="Factura"/>
    <s v="001-011-000377738"/>
    <d v="2019-06-03T00:00:00"/>
    <s v="SILVIA KATERINE CALDERON AVILA"/>
    <s v="Cerrado"/>
    <d v="2019-06-28T14:26:10"/>
    <d v="2019-06-03T00:00:00"/>
    <m/>
    <m/>
    <n v="1001000008202"/>
    <s v="TELCONET - Guayaquil"/>
    <m/>
  </r>
  <r>
    <s v="linkotel-datacenter"/>
    <s v="Activo"/>
    <s v="atras del World Trade Center"/>
    <n v="992254572001"/>
    <s v="LINKOTEL , S, A,"/>
    <m/>
    <x v="6"/>
    <m/>
    <n v="13583796"/>
    <n v="13807078"/>
    <s v="Pago"/>
    <s v="001-002-0368657"/>
    <n v="69.709999999999994"/>
    <s v="RETENCION FUENTE 2%"/>
    <n v="1001000008201"/>
    <m/>
    <m/>
    <m/>
    <m/>
    <m/>
    <s v="Factura"/>
    <s v="001-011-000377739"/>
    <d v="2019-06-03T00:00:00"/>
    <s v="Silvia Elena Madezco Idrovo"/>
    <s v="Cerrado"/>
    <d v="2019-06-17T15:19:15"/>
    <d v="2019-06-03T00:00:00"/>
    <m/>
    <m/>
    <n v="1001000008201"/>
    <s v="TELCONET - Guayaquil"/>
    <m/>
  </r>
  <r>
    <s v="linkotel-americancallcenter"/>
    <s v="Cancelado"/>
    <m/>
    <n v="992254572001"/>
    <s v="LINKOTEL , S, A,"/>
    <m/>
    <x v="6"/>
    <m/>
    <n v="13583836"/>
    <n v="13807113"/>
    <s v="Pago"/>
    <s v="001-002-0368656"/>
    <n v="17.82"/>
    <s v="RETENCION FUENTE 2%"/>
    <n v="1001000008203"/>
    <m/>
    <m/>
    <m/>
    <m/>
    <m/>
    <s v="Factura"/>
    <s v="001-011-000378853"/>
    <d v="2019-06-03T00:00:00"/>
    <s v="Silvia Elena Madezco Idrovo"/>
    <s v="Cerrado"/>
    <d v="2019-06-17T15:15:14"/>
    <d v="2019-06-03T00:00:00"/>
    <m/>
    <m/>
    <n v="1001000008203"/>
    <s v="TELCONET - Guayaquil"/>
    <m/>
  </r>
  <r>
    <s v="linko_movil"/>
    <s v="Activo"/>
    <m/>
    <n v="992254572001"/>
    <s v="LINKOTEL , S, A,"/>
    <m/>
    <x v="6"/>
    <m/>
    <n v="13583759"/>
    <n v="13807035"/>
    <s v="Pago"/>
    <s v="001-002-0368651"/>
    <n v="1.4"/>
    <s v="RETENCION FUENTE 2%"/>
    <n v="1001000008199"/>
    <m/>
    <m/>
    <m/>
    <m/>
    <m/>
    <s v="Factura"/>
    <s v="001-011-000379120"/>
    <d v="2019-06-03T00:00:00"/>
    <s v="Silvia Elena Madezco Idrovo"/>
    <s v="Cerrado"/>
    <d v="2019-06-17T15:01:06"/>
    <d v="2019-06-03T00:00:00"/>
    <m/>
    <m/>
    <n v="1001000008199"/>
    <s v="TELCONET - Guayaquil"/>
    <m/>
  </r>
  <r>
    <s v="linkosetel-gye-d"/>
    <s v="Activo"/>
    <m/>
    <n v="992254572001"/>
    <s v="LINKOTEL , S, A,"/>
    <m/>
    <x v="6"/>
    <m/>
    <n v="13583725"/>
    <n v="13807007"/>
    <s v="Pago"/>
    <s v="001-002-0368648"/>
    <n v="2.8"/>
    <s v="RETENCION FUENTE 2%"/>
    <n v="1001000008198"/>
    <m/>
    <m/>
    <m/>
    <m/>
    <m/>
    <s v="Factura"/>
    <s v="001-011-000379402"/>
    <d v="2019-06-03T00:00:00"/>
    <s v="Silvia Elena Madezco Idrovo"/>
    <s v="Cerrado"/>
    <d v="2019-06-17T14:58:24"/>
    <d v="2019-06-03T00:00:00"/>
    <m/>
    <m/>
    <n v="1001000008198"/>
    <s v="TELCONET - Guayaquil"/>
    <m/>
  </r>
  <r>
    <s v="linkosetel-gye-d"/>
    <s v="Activo"/>
    <m/>
    <n v="992254572001"/>
    <s v="LINKOTEL , S, A,"/>
    <m/>
    <x v="6"/>
    <m/>
    <n v="13208252"/>
    <n v="13427203"/>
    <s v="Pago"/>
    <s v="001-002-0364770"/>
    <n v="15"/>
    <s v="RETENCION FUENTE 2%"/>
    <n v="1001000008153"/>
    <m/>
    <m/>
    <m/>
    <m/>
    <m/>
    <s v="Factura"/>
    <s v="001-011-000376556"/>
    <d v="2019-05-02T00:00:00"/>
    <s v="SILVIA KATERINE CALDERON AVILA"/>
    <s v="Cerrado"/>
    <d v="2019-05-15T11:38:10"/>
    <d v="2019-05-02T00:00:00"/>
    <m/>
    <m/>
    <n v="1001000008153"/>
    <s v="TELCONET - Guayaquil"/>
    <m/>
  </r>
  <r>
    <s v="linko_movil"/>
    <s v="Activo"/>
    <m/>
    <n v="992254572001"/>
    <s v="LINKOTEL , S, A,"/>
    <m/>
    <x v="6"/>
    <m/>
    <n v="13208244"/>
    <n v="13427188"/>
    <s v="Pago"/>
    <s v="001-002-0364769"/>
    <n v="15"/>
    <s v="RETENCION FUENTE 2%"/>
    <n v="1001000008151"/>
    <m/>
    <m/>
    <m/>
    <m/>
    <m/>
    <s v="Factura"/>
    <s v="001-011-000376271"/>
    <d v="2019-05-02T00:00:00"/>
    <s v="SILVIA KATERINE CALDERON AVILA"/>
    <s v="Cerrado"/>
    <d v="2019-05-15T11:35:31"/>
    <d v="2019-05-02T00:00:00"/>
    <m/>
    <m/>
    <n v="1001000008151"/>
    <s v="TELCONET - Guayaquil"/>
    <m/>
  </r>
  <r>
    <s v="linkotel-terrasol"/>
    <s v="Activo"/>
    <m/>
    <n v="992254572001"/>
    <s v="LINKOTEL , S, A,"/>
    <m/>
    <x v="6"/>
    <m/>
    <n v="13208139"/>
    <n v="13427125"/>
    <s v="Pago"/>
    <s v="001-002-0364766"/>
    <n v="4"/>
    <s v="RETENCION FUENTE 2%"/>
    <n v="1001000008150"/>
    <m/>
    <m/>
    <m/>
    <m/>
    <m/>
    <s v="Factura"/>
    <s v="001-011-000376005"/>
    <d v="2019-05-02T00:00:00"/>
    <s v="SILVIA KATERINE CALDERON AVILA"/>
    <s v="Cerrado"/>
    <d v="2019-05-15T11:27:10"/>
    <d v="2019-05-02T00:00:00"/>
    <m/>
    <m/>
    <n v="1001000008150"/>
    <s v="TELCONET - Guayaquil"/>
    <m/>
  </r>
  <r>
    <s v="linkotel-americancallcenter"/>
    <s v="Cancelado"/>
    <m/>
    <n v="992254572001"/>
    <s v="LINKOTEL , S, A,"/>
    <m/>
    <x v="6"/>
    <m/>
    <n v="13207515"/>
    <n v="13426423"/>
    <s v="Pago"/>
    <s v="001-002-0364721"/>
    <n v="18.22"/>
    <s v="RETENCION FUENTE 2%"/>
    <n v="1001000008149"/>
    <m/>
    <m/>
    <m/>
    <m/>
    <m/>
    <s v="Factura"/>
    <s v="001-011-000376004"/>
    <d v="2019-05-02T00:00:00"/>
    <s v="SILVIA KATERINE CALDERON AVILA"/>
    <s v="Cerrado"/>
    <d v="2019-05-15T09:51:20"/>
    <d v="2019-05-02T00:00:00"/>
    <m/>
    <m/>
    <n v="1001000008149"/>
    <s v="TELCONET - Guayaquil"/>
    <m/>
  </r>
  <r>
    <s v="linkotel-datacenter"/>
    <s v="Activo"/>
    <s v="atras del World Trade Center"/>
    <n v="992254572001"/>
    <s v="LINKOTEL , S, A,"/>
    <m/>
    <x v="6"/>
    <m/>
    <n v="13207425"/>
    <n v="13426332"/>
    <s v="Pago"/>
    <s v="001-002-0364720"/>
    <n v="69.709999999999994"/>
    <s v="RETENCION FUENTE 2%"/>
    <n v="1001000008148"/>
    <m/>
    <m/>
    <m/>
    <m/>
    <m/>
    <s v="Factura"/>
    <s v="001-011-000374897"/>
    <d v="2019-05-02T00:00:00"/>
    <s v="SILVIA KATERINE CALDERON AVILA"/>
    <s v="Cerrado"/>
    <d v="2019-05-15T09:39:03"/>
    <d v="2019-05-02T00:00:00"/>
    <m/>
    <m/>
    <n v="1001000008148"/>
    <s v="TELCONET - Guayaquil"/>
    <m/>
  </r>
  <r>
    <s v="linkotel-kennedygye"/>
    <s v="Activo"/>
    <m/>
    <n v="992254572001"/>
    <s v="LINKOTEL , S, A,"/>
    <m/>
    <x v="6"/>
    <m/>
    <n v="13207419"/>
    <n v="13426326"/>
    <s v="Pago"/>
    <s v="001-002-0364719"/>
    <n v="13.95"/>
    <s v="RETENCION FUENTE 2%"/>
    <n v="1001000008147"/>
    <m/>
    <m/>
    <m/>
    <m/>
    <m/>
    <s v="Factura"/>
    <s v="001-011-000374896"/>
    <d v="2019-05-02T00:00:00"/>
    <s v="SILVIA KATERINE CALDERON AVILA"/>
    <s v="Cerrado"/>
    <d v="2019-05-15T09:33:51"/>
    <d v="2019-05-02T00:00:00"/>
    <m/>
    <m/>
    <n v="1001000008147"/>
    <s v="TELCONET - Guayaquil"/>
    <m/>
  </r>
  <r>
    <s v="linkotel-americancallcenter"/>
    <s v="Cancelado"/>
    <m/>
    <n v="992254572001"/>
    <s v="LINKOTEL , S, A,"/>
    <m/>
    <x v="6"/>
    <m/>
    <n v="12836223"/>
    <n v="13051220"/>
    <s v="Pago"/>
    <s v="001-002-0361094"/>
    <n v="3"/>
    <s v="RETENCION FUENTE 2%"/>
    <n v="1001000008095"/>
    <m/>
    <m/>
    <m/>
    <m/>
    <m/>
    <s v="Factura"/>
    <s v="001-011-000374109"/>
    <d v="2019-04-05T00:00:00"/>
    <s v="SILVIA KATERINE CALDERON AVILA"/>
    <s v="Cerrado"/>
    <d v="2019-04-12T16:53:47"/>
    <d v="2019-04-05T00:00:00"/>
    <m/>
    <m/>
    <n v="1001000008095"/>
    <s v="TELCONET - Guayaquil"/>
    <m/>
  </r>
  <r>
    <s v="linkosetel-gye-d"/>
    <s v="Activo"/>
    <m/>
    <n v="992254572001"/>
    <s v="LINKOTEL , S, A,"/>
    <m/>
    <x v="6"/>
    <m/>
    <n v="12836280"/>
    <n v="13051206"/>
    <s v="Pago"/>
    <s v="001-002-0361092"/>
    <n v="15"/>
    <s v="RETENCION FUENTE 2%"/>
    <n v="1001000008094"/>
    <m/>
    <m/>
    <m/>
    <m/>
    <m/>
    <s v="Factura"/>
    <s v="001-011-000373710"/>
    <d v="2019-04-01T00:00:00"/>
    <s v="SILVIA KATERINE CALDERON AVILA"/>
    <s v="Cerrado"/>
    <d v="2019-04-12T16:51:44"/>
    <d v="2019-04-01T00:00:00"/>
    <m/>
    <m/>
    <n v="1001000008094"/>
    <s v="TELCONET - Guayaquil"/>
    <m/>
  </r>
  <r>
    <s v="linko_movil"/>
    <s v="Activo"/>
    <m/>
    <n v="992254572001"/>
    <s v="LINKOTEL , S, A,"/>
    <m/>
    <x v="6"/>
    <m/>
    <n v="12836214"/>
    <n v="13051147"/>
    <s v="Pago"/>
    <s v="001-002-0361090"/>
    <n v="15"/>
    <s v="RETENCION FUENTE 2%"/>
    <n v="1001000008092"/>
    <m/>
    <m/>
    <m/>
    <m/>
    <m/>
    <s v="Factura"/>
    <s v="001-011-000373430"/>
    <d v="2019-04-01T00:00:00"/>
    <s v="SILVIA KATERINE CALDERON AVILA"/>
    <s v="Cerrado"/>
    <d v="2019-04-12T16:49:35"/>
    <d v="2019-04-01T00:00:00"/>
    <m/>
    <m/>
    <n v="1001000008092"/>
    <s v="TELCONET - Guayaquil"/>
    <m/>
  </r>
  <r>
    <s v="linkotel-terrasol"/>
    <s v="Activo"/>
    <m/>
    <n v="992254572001"/>
    <s v="LINKOTEL , S, A,"/>
    <m/>
    <x v="6"/>
    <m/>
    <n v="12836143"/>
    <n v="13051066"/>
    <s v="Pago"/>
    <s v="001-002-0361087"/>
    <n v="4"/>
    <s v="RETENCION FUENTE 2%"/>
    <n v="100100008091"/>
    <m/>
    <m/>
    <m/>
    <m/>
    <m/>
    <s v="Factura"/>
    <s v="001-011-000373162"/>
    <d v="2019-04-01T00:00:00"/>
    <s v="SILVIA KATERINE CALDERON AVILA"/>
    <s v="Cerrado"/>
    <d v="2019-04-12T16:46:52"/>
    <d v="2019-04-01T00:00:00"/>
    <m/>
    <m/>
    <n v="100100008091"/>
    <s v="TELCONET - Guayaquil"/>
    <m/>
  </r>
  <r>
    <s v="linkotel-americancallcenter"/>
    <s v="Cancelado"/>
    <m/>
    <n v="992254572001"/>
    <s v="LINKOTEL , S, A,"/>
    <m/>
    <x v="6"/>
    <m/>
    <n v="12836053"/>
    <n v="13050949"/>
    <s v="Pago"/>
    <s v="001-002-0361077"/>
    <n v="16.82"/>
    <s v="RETENCION FUENTE 2%"/>
    <n v="1001000008090"/>
    <m/>
    <m/>
    <m/>
    <m/>
    <m/>
    <s v="Factura"/>
    <s v="001-011-000373161"/>
    <d v="2019-04-01T00:00:00"/>
    <s v="SILVIA KATERINE CALDERON AVILA"/>
    <s v="Cerrado"/>
    <d v="2019-04-12T16:34:37"/>
    <d v="2019-04-01T00:00:00"/>
    <m/>
    <m/>
    <n v="1001000008090"/>
    <s v="TELCONET - Guayaquil"/>
    <m/>
  </r>
  <r>
    <s v="linkotel-datacenter"/>
    <s v="Activo"/>
    <s v="atras del World Trade Center"/>
    <n v="992254572001"/>
    <s v="LINKOTEL , S, A,"/>
    <m/>
    <x v="6"/>
    <m/>
    <n v="12835974"/>
    <n v="13050876"/>
    <s v="Pago"/>
    <s v="001-002-0361074"/>
    <n v="69.709999999999994"/>
    <s v="RETENCION FUENTE 2%"/>
    <n v="1001000008089"/>
    <m/>
    <m/>
    <m/>
    <m/>
    <m/>
    <s v="Factura"/>
    <s v="001-011-000372058"/>
    <d v="2019-04-01T00:00:00"/>
    <s v="SILVIA KATERINE CALDERON AVILA"/>
    <s v="Cerrado"/>
    <d v="2019-04-12T16:26:08"/>
    <d v="2019-04-01T00:00:00"/>
    <m/>
    <m/>
    <n v="1001000008089"/>
    <s v="TELCONET - Guayaquil"/>
    <m/>
  </r>
  <r>
    <s v="linkotel-kennedygye"/>
    <s v="Activo"/>
    <m/>
    <n v="992254572001"/>
    <s v="LINKOTEL , S, A,"/>
    <m/>
    <x v="6"/>
    <m/>
    <n v="12835913"/>
    <n v="13050806"/>
    <s v="Pago"/>
    <s v="001-002-0361072"/>
    <n v="2.85"/>
    <s v="RETENCION FUENTE 2%"/>
    <n v="1001000008088"/>
    <m/>
    <m/>
    <m/>
    <m/>
    <m/>
    <s v="Factura"/>
    <s v="001-011-000372057"/>
    <d v="2019-04-01T00:00:00"/>
    <s v="SILVIA KATERINE CALDERON AVILA"/>
    <s v="Cerrado"/>
    <d v="2019-04-12T16:22:36"/>
    <d v="2019-04-01T00:00:00"/>
    <m/>
    <m/>
    <n v="1001000008088"/>
    <s v="TELCONET - Guayaquil"/>
    <m/>
  </r>
  <r>
    <s v="linkotelsa4"/>
    <s v="Activo"/>
    <m/>
    <n v="992254572001"/>
    <s v="LINKOTEL , S, A,"/>
    <m/>
    <x v="6"/>
    <m/>
    <n v="12835876"/>
    <n v="13050774"/>
    <s v="Pago"/>
    <s v="001-002-0361067"/>
    <n v="62.63"/>
    <s v="RETENCION FUENTE 2%"/>
    <n v="1001000008093"/>
    <m/>
    <m/>
    <m/>
    <m/>
    <m/>
    <s v="Factura"/>
    <s v="001-011-000373431"/>
    <d v="2019-04-01T00:00:00"/>
    <s v="SILVIA KATERINE CALDERON AVILA"/>
    <s v="Cerrado"/>
    <d v="2019-04-12T16:12:03"/>
    <d v="2019-04-01T00:00:00"/>
    <m/>
    <m/>
    <n v="1001000008093"/>
    <s v="TELCONET - Guayaquil"/>
    <m/>
  </r>
  <r>
    <s v="linkotel-kennedygye"/>
    <s v="Activo"/>
    <m/>
    <n v="992254572001"/>
    <s v="LINKOTEL , S, A,"/>
    <m/>
    <x v="6"/>
    <m/>
    <n v="12631283"/>
    <n v="12844022"/>
    <s v="Pago"/>
    <s v="001-002-0359008"/>
    <n v="2.85"/>
    <s v="RETENCION FUENTE 2%"/>
    <n v="1001000008035"/>
    <m/>
    <m/>
    <m/>
    <m/>
    <m/>
    <s v="Factura"/>
    <s v="001-011-000369155"/>
    <d v="2019-03-01T00:00:00"/>
    <s v="Silvia Elena Madezco Idrovo"/>
    <s v="Cerrado"/>
    <d v="2019-03-27T12:50:31"/>
    <d v="2019-03-01T00:00:00"/>
    <m/>
    <m/>
    <n v="1001000008035"/>
    <s v="TELCONET - Guayaquil"/>
    <m/>
  </r>
  <r>
    <s v="linkotel-kennedygye"/>
    <s v="Activo"/>
    <m/>
    <n v="992254572001"/>
    <s v="LINKOTEL , S, A,"/>
    <m/>
    <x v="6"/>
    <m/>
    <n v="12631283"/>
    <n v="12844021"/>
    <s v="Pago"/>
    <s v="001-002-0359008"/>
    <n v="2.85"/>
    <s v="RETENCION FUENTE 2%"/>
    <n v="1001000008015"/>
    <m/>
    <m/>
    <m/>
    <m/>
    <m/>
    <s v="Factura"/>
    <s v="001-011-000366240"/>
    <d v="2019-02-01T00:00:00"/>
    <s v="Silvia Elena Madezco Idrovo"/>
    <s v="Cerrado"/>
    <d v="2019-03-27T12:50:31"/>
    <d v="2019-02-01T00:00:00"/>
    <m/>
    <m/>
    <n v="1001000008015"/>
    <s v="TELCONET - Guayaquil"/>
    <m/>
  </r>
  <r>
    <s v="linkotel-datacenter"/>
    <s v="Activo"/>
    <s v="atras del World Trade Center"/>
    <n v="992254572001"/>
    <s v="LINKOTEL , S, A,"/>
    <m/>
    <x v="6"/>
    <m/>
    <n v="12631234"/>
    <n v="12843970"/>
    <s v="Pago"/>
    <s v="001-002-0359007"/>
    <n v="69.709999999999994"/>
    <s v="RETENCION FUENTE 2%"/>
    <n v="1001000008036"/>
    <m/>
    <m/>
    <m/>
    <m/>
    <m/>
    <s v="Factura"/>
    <s v="001-011-000369156"/>
    <d v="2019-03-01T00:00:00"/>
    <s v="Silvia Elena Madezco Idrovo"/>
    <s v="Cerrado"/>
    <d v="2019-03-27T12:46:30"/>
    <d v="2019-03-01T00:00:00"/>
    <m/>
    <m/>
    <n v="1001000008036"/>
    <s v="TELCONET - Guayaquil"/>
    <m/>
  </r>
  <r>
    <s v="linkotel-datacenter"/>
    <s v="Activo"/>
    <s v="atras del World Trade Center"/>
    <n v="992254572001"/>
    <s v="LINKOTEL , S, A,"/>
    <m/>
    <x v="6"/>
    <m/>
    <n v="12631234"/>
    <n v="12843969"/>
    <s v="Pago"/>
    <s v="001-002-0359007"/>
    <n v="69.709999999999994"/>
    <s v="RETENCION FUENTE 2%"/>
    <n v="1001000008016"/>
    <m/>
    <m/>
    <m/>
    <m/>
    <m/>
    <s v="Factura"/>
    <s v="001-011-000366241"/>
    <d v="2019-02-01T00:00:00"/>
    <s v="Silvia Elena Madezco Idrovo"/>
    <s v="Cerrado"/>
    <d v="2019-03-27T12:46:30"/>
    <d v="2019-02-01T00:00:00"/>
    <m/>
    <m/>
    <n v="1001000008016"/>
    <s v="TELCONET - Guayaquil"/>
    <m/>
  </r>
  <r>
    <s v="linkotel-americancallcenter"/>
    <s v="Cancelado"/>
    <m/>
    <n v="992254572001"/>
    <s v="LINKOTEL , S, A,"/>
    <m/>
    <x v="6"/>
    <m/>
    <n v="12631130"/>
    <n v="12843861"/>
    <s v="Pago"/>
    <s v="001-002-0359002"/>
    <n v="25.02"/>
    <s v="RETENCION FUENTE 2%"/>
    <n v="1001000008037"/>
    <m/>
    <m/>
    <m/>
    <m/>
    <m/>
    <s v="Factura"/>
    <s v="001-011-000367327"/>
    <d v="2019-02-01T00:00:00"/>
    <s v="Silvia Elena Madezco Idrovo"/>
    <s v="Cerrado"/>
    <d v="2019-03-27T12:39:16"/>
    <d v="2019-03-01T00:00:00"/>
    <m/>
    <m/>
    <n v="1001000008037"/>
    <s v="TELCONET - Guayaquil"/>
    <m/>
  </r>
  <r>
    <s v="linkotel-americancallcenter"/>
    <s v="Cancelado"/>
    <m/>
    <n v="992254572001"/>
    <s v="LINKOTEL , S, A,"/>
    <m/>
    <x v="6"/>
    <m/>
    <n v="12631130"/>
    <n v="12843860"/>
    <s v="Pago"/>
    <s v="001-002-0359002"/>
    <n v="25.02"/>
    <s v="RETENCION FUENTE 2%"/>
    <n v="1001000008037"/>
    <m/>
    <m/>
    <m/>
    <m/>
    <m/>
    <s v="Factura"/>
    <s v="001-011-000370252"/>
    <d v="2019-03-01T00:00:00"/>
    <s v="Silvia Elena Madezco Idrovo"/>
    <s v="Cerrado"/>
    <d v="2019-03-27T12:39:16"/>
    <d v="2019-03-01T00:00:00"/>
    <m/>
    <m/>
    <n v="1001000008037"/>
    <s v="TELCONET - Guayaquil"/>
    <m/>
  </r>
  <r>
    <s v="linkotel-terrasol"/>
    <s v="Activo"/>
    <m/>
    <n v="992254572001"/>
    <s v="LINKOTEL , S, A,"/>
    <m/>
    <x v="6"/>
    <m/>
    <n v="12631104"/>
    <n v="12843833"/>
    <s v="Pago"/>
    <s v="001-002-0359001"/>
    <n v="4"/>
    <s v="RETENCION FUENTE 2%"/>
    <n v="1001000008038"/>
    <m/>
    <m/>
    <m/>
    <m/>
    <m/>
    <s v="Factura"/>
    <s v="001-011-000370253"/>
    <d v="2019-03-01T00:00:00"/>
    <s v="Silvia Elena Madezco Idrovo"/>
    <s v="Cerrado"/>
    <d v="2019-03-27T12:35:23"/>
    <d v="2019-03-01T00:00:00"/>
    <m/>
    <m/>
    <n v="1001000008038"/>
    <s v="TELCONET - Guayaquil"/>
    <m/>
  </r>
  <r>
    <s v="linkotel-terrasol"/>
    <s v="Activo"/>
    <m/>
    <n v="992254572001"/>
    <s v="LINKOTEL , S, A,"/>
    <m/>
    <x v="6"/>
    <m/>
    <n v="12631104"/>
    <n v="12843834"/>
    <s v="Pago"/>
    <s v="001-002-0359001"/>
    <n v="4"/>
    <s v="RETENCION FUENTE 2%"/>
    <n v="1001000008018"/>
    <m/>
    <m/>
    <m/>
    <m/>
    <m/>
    <s v="Factura"/>
    <s v="001-011-000367328"/>
    <d v="2019-02-01T00:00:00"/>
    <s v="Silvia Elena Madezco Idrovo"/>
    <s v="Cerrado"/>
    <d v="2019-03-27T12:35:23"/>
    <d v="2019-03-01T00:00:00"/>
    <m/>
    <m/>
    <n v="1001000008018"/>
    <s v="TELCONET - Guayaquil"/>
    <m/>
  </r>
  <r>
    <s v="linko_movil"/>
    <s v="Activo"/>
    <m/>
    <n v="992254572001"/>
    <s v="LINKOTEL , S, A,"/>
    <m/>
    <x v="6"/>
    <m/>
    <n v="12631033"/>
    <n v="12843760"/>
    <s v="Pago"/>
    <s v="001-002-0358999"/>
    <n v="15"/>
    <s v="RETENCION FUENTE 2%"/>
    <n v="1001000008039"/>
    <m/>
    <m/>
    <m/>
    <m/>
    <m/>
    <s v="Factura"/>
    <s v="001-011-000370519"/>
    <d v="2019-03-01T00:00:00"/>
    <s v="Silvia Elena Madezco Idrovo"/>
    <s v="Cerrado"/>
    <d v="2019-03-27T12:30:26"/>
    <d v="2019-03-01T00:00:00"/>
    <m/>
    <m/>
    <n v="1001000008039"/>
    <s v="TELCONET - Guayaquil"/>
    <m/>
  </r>
  <r>
    <s v="linko_movil"/>
    <s v="Activo"/>
    <m/>
    <n v="992254572001"/>
    <s v="LINKOTEL , S, A,"/>
    <m/>
    <x v="6"/>
    <m/>
    <n v="12631033"/>
    <n v="12843759"/>
    <s v="Pago"/>
    <s v="001-002-0358999"/>
    <n v="15"/>
    <s v="RETENCION FUENTE 2%"/>
    <n v="1001000008019"/>
    <m/>
    <m/>
    <m/>
    <m/>
    <m/>
    <s v="Factura"/>
    <s v="001-011-000367587"/>
    <d v="2019-02-01T00:00:00"/>
    <s v="Silvia Elena Madezco Idrovo"/>
    <s v="Cerrado"/>
    <d v="2019-03-27T12:30:26"/>
    <d v="2019-02-01T00:00:00"/>
    <m/>
    <m/>
    <n v="1001000008019"/>
    <s v="TELCONET - Guayaquil"/>
    <m/>
  </r>
  <r>
    <s v="linkotelsa4"/>
    <s v="Activo"/>
    <m/>
    <n v="992254572001"/>
    <s v="LINKOTEL , S, A,"/>
    <m/>
    <x v="6"/>
    <m/>
    <n v="12630980"/>
    <n v="12843701"/>
    <s v="Pago"/>
    <s v="001-002-0358996"/>
    <n v="71.23"/>
    <s v="RETENCION FUENTE 2%"/>
    <n v="1002000000820"/>
    <m/>
    <m/>
    <m/>
    <m/>
    <m/>
    <s v="Factura"/>
    <s v="001-011-000367588"/>
    <d v="2019-02-01T00:00:00"/>
    <s v="Silvia Elena Madezco Idrovo"/>
    <s v="Cerrado"/>
    <d v="2019-03-27T12:26:31"/>
    <d v="2019-02-01T00:00:00"/>
    <m/>
    <m/>
    <n v="1002000000820"/>
    <s v="TELCONET - Guayaquil"/>
    <m/>
  </r>
  <r>
    <s v="linkotelsa4"/>
    <s v="Activo"/>
    <m/>
    <n v="992254572001"/>
    <s v="LINKOTEL , S, A,"/>
    <m/>
    <x v="6"/>
    <m/>
    <n v="12630980"/>
    <n v="12843702"/>
    <s v="Pago"/>
    <s v="001-002-0358996"/>
    <n v="71.23"/>
    <s v="RETENCION FUENTE 2%"/>
    <n v="1001000008040"/>
    <m/>
    <m/>
    <m/>
    <m/>
    <m/>
    <s v="Factura"/>
    <s v="001-011-000370520"/>
    <d v="2019-03-01T00:00:00"/>
    <s v="Silvia Elena Madezco Idrovo"/>
    <s v="Cerrado"/>
    <d v="2019-03-27T12:26:31"/>
    <d v="2019-03-01T00:00:00"/>
    <m/>
    <m/>
    <n v="1001000008040"/>
    <s v="TELCONET - Guayaquil"/>
    <m/>
  </r>
  <r>
    <s v="linkosetel-gye-d"/>
    <s v="Activo"/>
    <m/>
    <n v="992254572001"/>
    <s v="LINKOTEL , S, A,"/>
    <m/>
    <x v="6"/>
    <m/>
    <n v="12630896"/>
    <n v="12843616"/>
    <s v="Pago"/>
    <s v="001-002-0358994"/>
    <n v="15"/>
    <s v="RETENCION FUENTE 2%"/>
    <n v="1001000008021"/>
    <m/>
    <m/>
    <m/>
    <m/>
    <m/>
    <s v="Factura"/>
    <s v="001-011-000367874"/>
    <d v="2019-02-01T00:00:00"/>
    <s v="Silvia Elena Madezco Idrovo"/>
    <s v="Cerrado"/>
    <d v="2019-03-27T12:20:31"/>
    <d v="2019-02-01T00:00:00"/>
    <m/>
    <m/>
    <n v="1001000008021"/>
    <s v="TELCONET - Guayaquil"/>
    <m/>
  </r>
  <r>
    <s v="linkosetel-gye-d"/>
    <s v="Activo"/>
    <m/>
    <n v="992254572001"/>
    <s v="LINKOTEL , S, A,"/>
    <m/>
    <x v="6"/>
    <m/>
    <n v="12630896"/>
    <n v="12843617"/>
    <s v="Pago"/>
    <s v="001-002-0358994"/>
    <n v="15"/>
    <s v="RETENCION FUENTE 2%"/>
    <n v="1001000008041"/>
    <m/>
    <m/>
    <m/>
    <m/>
    <m/>
    <s v="Factura"/>
    <s v="001-011-000370797"/>
    <d v="2019-03-01T00:00:00"/>
    <s v="Silvia Elena Madezco Idrovo"/>
    <s v="Cerrado"/>
    <d v="2019-03-27T12:20:31"/>
    <d v="2019-03-01T00:00:00"/>
    <m/>
    <m/>
    <n v="1001000008041"/>
    <s v="TELCONET - Guayaquil"/>
    <m/>
  </r>
  <r>
    <s v="linkosetel-gye-d"/>
    <s v="Activo"/>
    <m/>
    <n v="992254572001"/>
    <s v="LINKOTEL , S, A,"/>
    <m/>
    <x v="6"/>
    <m/>
    <n v="11970164"/>
    <n v="12175420"/>
    <s v="Pago"/>
    <s v="001-002-0351922"/>
    <n v="15"/>
    <s v="RETENCION FUENTE 2%"/>
    <n v="10010007965"/>
    <m/>
    <m/>
    <m/>
    <m/>
    <m/>
    <s v="Factura"/>
    <s v="001-011-000365029"/>
    <d v="2019-01-02T00:00:00"/>
    <s v="SILVIA KATERINE CALDERON AVILA"/>
    <s v="Cerrado"/>
    <d v="2019-01-31T11:41:12"/>
    <d v="2019-01-30T00:00:00"/>
    <m/>
    <m/>
    <n v="10010007965"/>
    <s v="TELCONET - Guayaquil"/>
    <m/>
  </r>
  <r>
    <s v="linkotel-kennedygye"/>
    <s v="Activo"/>
    <m/>
    <n v="992254572001"/>
    <s v="LINKOTEL , S, A,"/>
    <m/>
    <x v="6"/>
    <m/>
    <n v="11970115"/>
    <n v="12175370"/>
    <s v="Pago"/>
    <s v="001-002-0351916"/>
    <n v="12.85"/>
    <s v="RETENCION FUENTE 2%"/>
    <n v="10010007959"/>
    <m/>
    <m/>
    <m/>
    <m/>
    <m/>
    <s v="Factura"/>
    <s v="001-011-000363411"/>
    <d v="2019-01-02T00:00:00"/>
    <s v="SILVIA KATERINE CALDERON AVILA"/>
    <s v="Cerrado"/>
    <d v="2019-01-31T11:36:25"/>
    <d v="2019-01-02T00:00:00"/>
    <m/>
    <m/>
    <n v="10010007959"/>
    <s v="TELCONET - Guayaquil"/>
    <m/>
  </r>
  <r>
    <s v="linkotel-datacenter"/>
    <s v="Activo"/>
    <s v="atras del World Trade Center"/>
    <n v="992254572001"/>
    <s v="LINKOTEL , S, A,"/>
    <m/>
    <x v="6"/>
    <m/>
    <n v="11970099"/>
    <n v="12175352"/>
    <s v="Pago"/>
    <s v="001-002-0351911"/>
    <n v="69.709999999999994"/>
    <s v="RETENCION FUENTE 2%"/>
    <n v="10010007960"/>
    <m/>
    <m/>
    <m/>
    <m/>
    <m/>
    <s v="Factura"/>
    <s v="001-011-000363412"/>
    <d v="2019-01-02T00:00:00"/>
    <s v="SILVIA KATERINE CALDERON AVILA"/>
    <s v="Cerrado"/>
    <d v="2019-01-31T11:31:13"/>
    <d v="2019-01-02T00:00:00"/>
    <m/>
    <m/>
    <n v="10010007960"/>
    <s v="TELCONET - Guayaquil"/>
    <m/>
  </r>
  <r>
    <s v="linkotel-americancallcenter"/>
    <s v="Cancelado"/>
    <m/>
    <n v="992254572001"/>
    <s v="LINKOTEL , S, A,"/>
    <m/>
    <x v="6"/>
    <m/>
    <n v="11970067"/>
    <n v="12175318"/>
    <s v="Pago"/>
    <s v="001-002-0351905"/>
    <n v="25.02"/>
    <s v="RETENCION FUENTE 2%"/>
    <n v="10010007961"/>
    <m/>
    <m/>
    <m/>
    <m/>
    <m/>
    <s v="Factura"/>
    <s v="001-011-000364491"/>
    <d v="2019-01-02T00:00:00"/>
    <s v="SILVIA KATERINE CALDERON AVILA"/>
    <s v="Cerrado"/>
    <d v="2019-01-31T11:28:16"/>
    <d v="2019-01-02T00:00:00"/>
    <m/>
    <m/>
    <n v="10010007961"/>
    <s v="TELCONET - Guayaquil"/>
    <m/>
  </r>
  <r>
    <s v="linkotel-terrasol"/>
    <s v="Activo"/>
    <m/>
    <n v="992254572001"/>
    <s v="LINKOTEL , S, A,"/>
    <m/>
    <x v="6"/>
    <m/>
    <n v="11970054"/>
    <n v="12175303"/>
    <s v="Pago"/>
    <s v="001-002-0351902"/>
    <n v="4"/>
    <s v="RETENCION FUENTE 2%"/>
    <n v="10010007962"/>
    <m/>
    <m/>
    <m/>
    <m/>
    <m/>
    <s v="Factura"/>
    <s v="001-011-000364492"/>
    <d v="2019-01-02T00:00:00"/>
    <s v="SILVIA KATERINE CALDERON AVILA"/>
    <s v="Cerrado"/>
    <d v="2019-01-31T11:24:36"/>
    <d v="2019-01-02T00:00:00"/>
    <m/>
    <m/>
    <n v="10010007962"/>
    <s v="TELCONET - Guayaquil"/>
    <m/>
  </r>
  <r>
    <s v="linko_movil"/>
    <s v="Activo"/>
    <m/>
    <n v="992254572001"/>
    <s v="LINKOTEL , S, A,"/>
    <m/>
    <x v="6"/>
    <m/>
    <n v="11970041"/>
    <n v="12175286"/>
    <s v="Pago"/>
    <s v="001-002-0351897"/>
    <n v="15"/>
    <s v="RETENCION FUENTE 2%"/>
    <n v="100100007963"/>
    <m/>
    <m/>
    <m/>
    <m/>
    <m/>
    <s v="Factura"/>
    <s v="001-011-000364750"/>
    <d v="2019-01-02T00:00:00"/>
    <s v="SILVIA KATERINE CALDERON AVILA"/>
    <s v="Cerrado"/>
    <d v="2019-01-31T11:20:38"/>
    <d v="2019-01-02T00:00:00"/>
    <m/>
    <m/>
    <n v="100100007963"/>
    <s v="TELCONET - Guayaquil"/>
    <m/>
  </r>
  <r>
    <s v="linkotelsa4"/>
    <s v="Activo"/>
    <m/>
    <n v="992254572001"/>
    <s v="LINKOTEL , S, A,"/>
    <m/>
    <x v="6"/>
    <m/>
    <n v="11970004"/>
    <n v="12175248"/>
    <s v="Pago"/>
    <s v="001-002-0351893"/>
    <n v="75.23"/>
    <s v="RETENCION FUENTE 2%"/>
    <n v="100100007964"/>
    <m/>
    <m/>
    <m/>
    <m/>
    <m/>
    <s v="Factura"/>
    <s v="001-011-000364751"/>
    <d v="2019-01-02T00:00:00"/>
    <s v="SILVIA KATERINE CALDERON AVILA"/>
    <s v="Cerrado"/>
    <d v="2019-01-31T11:16:35"/>
    <d v="2019-01-02T00:00:00"/>
    <m/>
    <m/>
    <n v="100100007964"/>
    <s v="TELCONET - Guayaquil"/>
    <m/>
  </r>
  <r>
    <s v="linkotel-americancallcenter"/>
    <s v="Cancelado"/>
    <m/>
    <n v="992254572001"/>
    <s v="LINKOTEL , S, A,"/>
    <m/>
    <x v="6"/>
    <m/>
    <n v="11969991"/>
    <n v="12175235"/>
    <s v="Pago"/>
    <s v="001-002-0351887"/>
    <n v="3"/>
    <s v="RETENCION FUENTE 2%"/>
    <n v="10010007966"/>
    <m/>
    <m/>
    <m/>
    <m/>
    <m/>
    <s v="Factura proporcional"/>
    <s v="001-011-000365395"/>
    <d v="2019-01-03T00:00:00"/>
    <s v="SILVIA KATERINE CALDERON AVILA"/>
    <s v="Cerrado"/>
    <d v="2019-01-31T11:13:22"/>
    <d v="2019-01-03T00:00:00"/>
    <m/>
    <m/>
    <n v="10010007966"/>
    <s v="TELCONET - Guayaquil"/>
    <m/>
  </r>
  <r>
    <s v="linkotel-americancallcenter"/>
    <s v="Cancelado"/>
    <m/>
    <n v="992254572001"/>
    <s v="LINKOTEL , S, A,"/>
    <m/>
    <x v="6"/>
    <m/>
    <n v="11650287"/>
    <n v="11851746"/>
    <s v="Pago"/>
    <s v="001-002-0348392"/>
    <n v="5.21"/>
    <s v="RETENCION FUENTE 2%"/>
    <n v="10010007911"/>
    <m/>
    <m/>
    <m/>
    <m/>
    <m/>
    <s v="Factura proporcional"/>
    <s v="001-011-000362993"/>
    <d v="2018-12-19T00:00:00"/>
    <s v="SILVIA KATERINE CALDERON AVILA"/>
    <s v="Cerrado"/>
    <d v="2019-01-03T14:14:58"/>
    <d v="2018-12-19T00:00:00"/>
    <m/>
    <m/>
    <n v="10010007911"/>
    <s v="TELCONET - Guayaquil"/>
    <m/>
  </r>
  <r>
    <s v="securitydatamatriz-uio"/>
    <s v="Activo"/>
    <m/>
    <n v="1792261848001"/>
    <m/>
    <m/>
    <x v="7"/>
    <m/>
    <n v="16008367"/>
    <n v="16256062"/>
    <s v="Pago"/>
    <s v="001-007-0276801"/>
    <n v="22269.22"/>
    <s v="CHEQUE"/>
    <n v="3166"/>
    <m/>
    <s v="Pago factura No  203165"/>
    <s v="BANCO PRODUBANCO-PROMERICA"/>
    <s v="CORRIENTE"/>
    <s v="BANCO MACHALA Cta, Cte, 1070032305"/>
    <s v="Factura"/>
    <s v="002-011-000203165"/>
    <d v="2019-12-05T00:00:00"/>
    <s v="MARIA FERNANDA VILLARREAL GABELA"/>
    <s v="Cerrado"/>
    <d v="2019-12-23T17:30:15"/>
    <m/>
    <d v="2019-12-24T00:00:00"/>
    <m/>
    <n v="57625685"/>
    <s v="TELCONET - Quito"/>
    <m/>
  </r>
  <r>
    <s v="securitydatamatriz-uio"/>
    <s v="Activo"/>
    <m/>
    <n v="1792261848001"/>
    <m/>
    <m/>
    <x v="7"/>
    <m/>
    <n v="15913509"/>
    <n v="16160476"/>
    <s v="Pago"/>
    <s v="001-007-0276097"/>
    <n v="404.89"/>
    <s v="RETENCION FUENTE 2%"/>
    <n v="1001000003447"/>
    <m/>
    <s v="Rte  factura No  203165"/>
    <m/>
    <m/>
    <m/>
    <s v="Factura"/>
    <s v="002-011-000203165"/>
    <d v="2019-12-05T00:00:00"/>
    <s v="MARIA FERNANDA VILLARREAL GABELA"/>
    <s v="Cerrado"/>
    <d v="2019-12-18T12:40:34"/>
    <d v="2019-12-13T00:00:00"/>
    <m/>
    <m/>
    <n v="1001000003447"/>
    <s v="TELCONET - Quito"/>
    <m/>
  </r>
  <r>
    <s v="securitydatamatriz-uio"/>
    <s v="Activo"/>
    <m/>
    <n v="1792261848001"/>
    <m/>
    <m/>
    <x v="7"/>
    <m/>
    <n v="15806181"/>
    <n v="16051590"/>
    <s v="Pago"/>
    <s v="001-007-0274608"/>
    <n v="21869.98"/>
    <s v="CHEQUE"/>
    <n v="3110"/>
    <m/>
    <s v="Pago factura No  200592"/>
    <s v="BANCO PRODUBANCO-PROMERICA"/>
    <s v="CORRIENTE"/>
    <s v="BANCO DEL PACIFICO Cta, Cte, 327316-4"/>
    <s v="Factura"/>
    <s v="002-011-000200592"/>
    <d v="2019-11-07T00:00:00"/>
    <s v="MARIA FERNANDA VILLARREAL GABELA"/>
    <s v="Cerrado"/>
    <d v="2019-12-09T17:04:39"/>
    <m/>
    <d v="2019-12-10T00:00:00"/>
    <m/>
    <n v="58055801"/>
    <s v="TELCONET - Quito"/>
    <m/>
  </r>
  <r>
    <s v="securitydatamatriz-uio"/>
    <s v="Activo"/>
    <m/>
    <n v="1792261848001"/>
    <m/>
    <m/>
    <x v="7"/>
    <m/>
    <n v="15655809"/>
    <n v="15900300"/>
    <s v="Pago"/>
    <s v="001-007-0274248"/>
    <n v="30221.119999999999"/>
    <s v="CHEQUE"/>
    <n v="3082"/>
    <m/>
    <s v="Pago factura No  198324"/>
    <s v="BANCO PRODUBANCO-PROMERICA"/>
    <s v="CORRIENTE"/>
    <s v="BANCO PRODUBANCO Cta, Cte, 1007766-9"/>
    <s v="Factura"/>
    <s v="002-011-000198324"/>
    <d v="2019-10-15T00:00:00"/>
    <s v="MARIA FERNANDA VILLARREAL GABELA"/>
    <s v="Cerrado"/>
    <d v="2019-11-29T17:00:23"/>
    <m/>
    <d v="2019-12-02T00:00:00"/>
    <m/>
    <n v="49093641"/>
    <s v="TELCONET - Quito"/>
    <m/>
  </r>
  <r>
    <s v="securitydatamatriz-uio"/>
    <s v="Activo"/>
    <m/>
    <n v="1792261848001"/>
    <m/>
    <m/>
    <x v="7"/>
    <m/>
    <n v="15425069"/>
    <n v="15666444"/>
    <s v="Pago"/>
    <s v="001-007-0271807"/>
    <n v="397.64"/>
    <s v="RETENCION FUENTE 2%"/>
    <n v="1001000003386"/>
    <m/>
    <s v="Rte  factura No  200592"/>
    <m/>
    <m/>
    <m/>
    <s v="Factura"/>
    <s v="002-011-000200592"/>
    <d v="2019-11-07T00:00:00"/>
    <s v="MARIA FERNANDA VILLARREAL GABELA"/>
    <s v="Cerrado"/>
    <d v="2019-11-12T17:40:08"/>
    <d v="2019-11-12T00:00:00"/>
    <m/>
    <m/>
    <n v="1001000003386"/>
    <s v="TELCONET - Quito"/>
    <m/>
  </r>
  <r>
    <s v="securitydatamatriz-uio"/>
    <s v="Activo"/>
    <m/>
    <n v="1792261848001"/>
    <m/>
    <m/>
    <x v="7"/>
    <m/>
    <n v="15193139"/>
    <n v="15432539"/>
    <s v="Pago"/>
    <s v="001-007-0270024"/>
    <n v="549.47"/>
    <s v="RETENCION FUENTE 2%"/>
    <n v="1001000003342"/>
    <m/>
    <s v="Rte  factura No  198324"/>
    <m/>
    <m/>
    <m/>
    <s v="Factura"/>
    <s v="002-011-000198324"/>
    <d v="2019-10-15T00:00:00"/>
    <s v="MARIA FERNANDA VILLARREAL GABELA"/>
    <s v="Cerrado"/>
    <d v="2019-10-22T16:59:42"/>
    <d v="2019-10-21T00:00:00"/>
    <m/>
    <m/>
    <n v="1001000003342"/>
    <s v="TELCONET - Quito"/>
    <m/>
  </r>
  <r>
    <s v="securitydatamatriz-uio"/>
    <s v="Activo"/>
    <m/>
    <n v="1792261848001"/>
    <m/>
    <m/>
    <x v="7"/>
    <m/>
    <n v="14853810"/>
    <n v="15090458"/>
    <s v="Pago"/>
    <s v="001-007-0267635"/>
    <n v="25070.75"/>
    <s v="CHEQUE"/>
    <n v="3029"/>
    <m/>
    <s v="Pago factura No  195646"/>
    <s v="BANCO PRODUBANCO-PROMERICA"/>
    <s v="CORRIENTE"/>
    <s v="BANCO AMAZONAS Cta, Cte, 350-1-03154-1"/>
    <s v="Factura"/>
    <s v="002-011-000195646"/>
    <d v="2019-09-10T00:00:00"/>
    <s v="MARIA FERNANDA VILLARREAL GABELA"/>
    <s v="Cerrado"/>
    <d v="2019-09-27T17:35:55"/>
    <m/>
    <d v="2019-09-30T00:00:00"/>
    <m/>
    <n v="76261344"/>
    <s v="TELCONET - Quito"/>
    <m/>
  </r>
  <r>
    <s v="securitydatamatriz-uio"/>
    <s v="Activo"/>
    <m/>
    <n v="1792261848001"/>
    <m/>
    <m/>
    <x v="7"/>
    <m/>
    <n v="14800224"/>
    <n v="15035962"/>
    <s v="Pago"/>
    <s v="001-007-0266945"/>
    <n v="5280"/>
    <s v="CHEQUE"/>
    <n v="2963"/>
    <m/>
    <s v="Pago factura No  192939"/>
    <s v="BANCO PRODUBANCO-PROMERICA"/>
    <s v="CORRIENTE"/>
    <s v="BANCO PRODUBANCO Cta, Cte, 1007766-9"/>
    <s v="Factura"/>
    <s v="002-011-000192939"/>
    <d v="2019-08-06T00:00:00"/>
    <s v="MARIA FERNANDA VILLARREAL GABELA"/>
    <s v="Cerrado"/>
    <d v="2019-09-20T18:04:28"/>
    <m/>
    <d v="2019-09-24T00:00:00"/>
    <m/>
    <n v="46162318"/>
    <s v="TELCONET - Quito"/>
    <m/>
  </r>
  <r>
    <s v="securitydatamatriz-uio"/>
    <s v="Activo"/>
    <m/>
    <n v="1792261848001"/>
    <m/>
    <m/>
    <x v="7"/>
    <m/>
    <n v="14681965"/>
    <n v="14916679"/>
    <s v="Pago"/>
    <s v="001-007-0265932"/>
    <n v="22590.98"/>
    <s v="CHEQUE"/>
    <n v="2990"/>
    <m/>
    <s v="Pago Fac  193376"/>
    <s v="BANCO PRODUBANCO-PROMERICA"/>
    <s v="CORRIENTE"/>
    <s v="BANCO BOLIVARIANO Cta, Cte, 527133-3"/>
    <s v="Factura"/>
    <s v="002-011-000193376"/>
    <d v="2019-08-20T00:00:00"/>
    <s v="SANDRA MARICELA CORDOVA VASQUEZ"/>
    <s v="Cerrado"/>
    <d v="2019-09-13T17:50:46"/>
    <m/>
    <d v="2019-09-16T00:00:00"/>
    <m/>
    <n v="557706366"/>
    <s v="TELCONET - Quito"/>
    <m/>
  </r>
  <r>
    <s v="securitydatamatriz-uio"/>
    <s v="Activo"/>
    <m/>
    <n v="1792261848001"/>
    <m/>
    <m/>
    <x v="7"/>
    <m/>
    <n v="14681121"/>
    <n v="14915854"/>
    <s v="Pago"/>
    <s v="001-007-0265838"/>
    <n v="455.83"/>
    <s v="RETENCION FUENTE 2%"/>
    <n v="1001000003290"/>
    <m/>
    <s v="Rte  factura No  195646"/>
    <m/>
    <m/>
    <m/>
    <s v="Factura"/>
    <s v="002-011-000195646"/>
    <d v="2019-09-10T00:00:00"/>
    <s v="MARIA FERNANDA VILLARREAL GABELA"/>
    <s v="Cerrado"/>
    <d v="2019-09-13T16:15:35"/>
    <d v="2019-09-13T00:00:00"/>
    <m/>
    <m/>
    <n v="1001000003290"/>
    <s v="TELCONET - Quito"/>
    <m/>
  </r>
  <r>
    <s v="securitydatamatriz-uio"/>
    <s v="Activo"/>
    <m/>
    <n v="1792261848001"/>
    <m/>
    <m/>
    <x v="7"/>
    <m/>
    <n v="14433783"/>
    <n v="14665887"/>
    <s v="Pago"/>
    <s v="001-007-0263816"/>
    <n v="410.75"/>
    <s v="RETENCION FUENTE 2%"/>
    <n v="1001000003265"/>
    <m/>
    <s v="ret: 193376"/>
    <m/>
    <m/>
    <m/>
    <s v="Factura"/>
    <s v="002-011-000193376"/>
    <d v="2019-08-20T00:00:00"/>
    <s v="DIANA CAROLINA GUANUNA SANGUNA"/>
    <s v="Cerrado"/>
    <d v="2019-08-23T13:31:40"/>
    <d v="2019-08-22T00:00:00"/>
    <m/>
    <m/>
    <n v="1001000003265"/>
    <s v="TELCONET - Quito"/>
    <m/>
  </r>
  <r>
    <s v="systotelcojr-carlosarosemena2"/>
    <s v="Activo"/>
    <m/>
    <n v="1792261848001"/>
    <m/>
    <m/>
    <x v="7"/>
    <m/>
    <n v="14372093"/>
    <n v="14603168"/>
    <s v="Pago"/>
    <s v="001-007-0262951"/>
    <n v="110"/>
    <s v="CHEQUE"/>
    <n v="2941"/>
    <m/>
    <s v="pago factura: 190489"/>
    <s v="BANCO PRODUBANCO-PROMERICA"/>
    <s v="CORRIENTE"/>
    <s v="BANCO PICHINCHA Cta, Cte, 312131210-4"/>
    <s v="Factura"/>
    <s v="002-011-000190489"/>
    <d v="2019-07-09T00:00:00"/>
    <s v="DIANA CAROLINA GUANUNA SANGUNA"/>
    <s v="Cerrado"/>
    <d v="2019-08-16T17:43:13"/>
    <m/>
    <d v="2019-08-19T00:00:00"/>
    <m/>
    <n v="50677234"/>
    <s v="TELCONET - Quito"/>
    <m/>
  </r>
  <r>
    <s v="securitydatamatriz-uio"/>
    <s v="Activo"/>
    <m/>
    <n v="1792261848001"/>
    <m/>
    <m/>
    <x v="7"/>
    <m/>
    <n v="14287628"/>
    <n v="14517803"/>
    <s v="Pago"/>
    <s v="001-007-0262208"/>
    <n v="96"/>
    <s v="RETENCION FUENTE 2%"/>
    <n v="1001000003239"/>
    <m/>
    <s v="ret: 192939"/>
    <m/>
    <m/>
    <m/>
    <s v="Factura"/>
    <s v="002-011-000192939"/>
    <d v="2019-08-06T00:00:00"/>
    <s v="DIANA CAROLINA GUANUNA SANGUNA"/>
    <s v="Cerrado"/>
    <d v="2019-08-13T09:46:12"/>
    <d v="2019-08-12T00:00:00"/>
    <m/>
    <m/>
    <n v="1001000003239"/>
    <s v="TELCONET - Quito"/>
    <m/>
  </r>
  <r>
    <s v="securitydatamatriz-uio"/>
    <s v="Activo"/>
    <m/>
    <n v="1792261848001"/>
    <m/>
    <m/>
    <x v="7"/>
    <m/>
    <n v="14271927"/>
    <n v="14501775"/>
    <s v="Pago"/>
    <s v="001-007-0261926"/>
    <n v="20342.63"/>
    <s v="CHEQUE"/>
    <n v="2885"/>
    <m/>
    <s v="pago factura: 190352"/>
    <s v="BANCO PRODUBANCO-PROMERICA"/>
    <s v="CORRIENTE"/>
    <s v="BANCO AMAZONAS Cta, Cte, 350-1-03154-1"/>
    <s v="Factura"/>
    <s v="002-011-000190352"/>
    <d v="2019-07-03T00:00:00"/>
    <s v="DIANA CAROLINA GUANUNA SANGUNA"/>
    <s v="Cerrado"/>
    <d v="2019-08-08T17:37:39"/>
    <m/>
    <d v="2019-08-12T00:00:00"/>
    <m/>
    <n v="75753439"/>
    <s v="TELCONET - Quito"/>
    <m/>
  </r>
  <r>
    <s v="systotelcojr-carlosarosemena2"/>
    <s v="Activo"/>
    <m/>
    <n v="1792261848001"/>
    <m/>
    <m/>
    <x v="7"/>
    <m/>
    <n v="13989714"/>
    <n v="14216909"/>
    <s v="Pago"/>
    <s v="001-007-0259860"/>
    <n v="2"/>
    <s v="RETENCION FUENTE 2%"/>
    <n v="1001000003202"/>
    <m/>
    <s v="Rte  factura No  190489"/>
    <m/>
    <m/>
    <m/>
    <s v="Factura"/>
    <s v="002-011-000190489"/>
    <d v="2019-07-09T00:00:00"/>
    <s v="MARIA FERNANDA VILLARREAL GABELA"/>
    <s v="Cerrado"/>
    <d v="2019-07-17T17:07:54"/>
    <d v="2019-07-11T00:00:00"/>
    <m/>
    <m/>
    <n v="1001000003202"/>
    <s v="TELCONET - Quito"/>
    <m/>
  </r>
  <r>
    <s v="securitydatamatriz-uio"/>
    <s v="Activo"/>
    <m/>
    <n v="1792261848001"/>
    <m/>
    <m/>
    <x v="7"/>
    <m/>
    <n v="13917350"/>
    <n v="14143816"/>
    <s v="Pago"/>
    <s v="001-007-0259170"/>
    <n v="369.87"/>
    <s v="RETENCION FUENTE 8%"/>
    <n v="1001000003183"/>
    <m/>
    <s v="Rte  factura No  190352"/>
    <m/>
    <m/>
    <m/>
    <s v="Factura"/>
    <s v="002-011-000190352"/>
    <d v="2019-07-03T00:00:00"/>
    <s v="MARIA FERNANDA VILLARREAL GABELA"/>
    <s v="Cerrado"/>
    <d v="2019-07-12T11:44:28"/>
    <d v="2019-07-09T00:00:00"/>
    <m/>
    <m/>
    <n v="1001000003183"/>
    <s v="TELCONET - Quito"/>
    <m/>
  </r>
  <r>
    <s v="securitydatamatriz-uio"/>
    <s v="Activo"/>
    <m/>
    <n v="1792261848001"/>
    <m/>
    <m/>
    <x v="7"/>
    <m/>
    <n v="13879434"/>
    <n v="14105258"/>
    <s v="Pago"/>
    <s v="001-007-0258417"/>
    <n v="19837.97"/>
    <s v="CHEQUE"/>
    <n v="1414"/>
    <m/>
    <s v="Pago factura No  188393"/>
    <s v="BANCO GUAYAQUIL"/>
    <s v="CORRIENTE"/>
    <s v="BANCO GUAYAQUIL Cta, Cte, 141145-4"/>
    <s v="Factura"/>
    <s v="002-011-000188393"/>
    <d v="2019-06-27T00:00:00"/>
    <s v="MARIA FERNANDA VILLARREAL GABELA"/>
    <s v="Cerrado"/>
    <d v="2019-07-08T09:47:38"/>
    <m/>
    <d v="2019-07-08T00:00:00"/>
    <m/>
    <n v="640670"/>
    <s v="TELCONET - Quito"/>
    <m/>
  </r>
  <r>
    <s v="securitydatamatriz-uio"/>
    <s v="Activo"/>
    <m/>
    <n v="1792261848001"/>
    <m/>
    <m/>
    <x v="7"/>
    <m/>
    <n v="13879434"/>
    <n v="14105257"/>
    <s v="Pago"/>
    <s v="001-007-0258417"/>
    <n v="2040.5"/>
    <s v="CHEQUE"/>
    <n v="1414"/>
    <m/>
    <s v="Pago factura No  188382"/>
    <s v="BANCO GUAYAQUIL"/>
    <s v="CORRIENTE"/>
    <s v="BANCO GUAYAQUIL Cta, Cte, 141145-4"/>
    <s v="Factura"/>
    <s v="002-011-000188382"/>
    <d v="2019-06-24T00:00:00"/>
    <s v="MARIA FERNANDA VILLARREAL GABELA"/>
    <s v="Cerrado"/>
    <d v="2019-07-08T09:47:37"/>
    <m/>
    <d v="2019-07-08T00:00:00"/>
    <m/>
    <n v="640670"/>
    <s v="TELCONET - Quito"/>
    <m/>
  </r>
  <r>
    <s v="securitydatamatriz-uio"/>
    <s v="Activo"/>
    <m/>
    <n v="1792261848001"/>
    <m/>
    <m/>
    <x v="7"/>
    <m/>
    <n v="13721344"/>
    <n v="13946336"/>
    <s v="Pago"/>
    <s v="001-007-0258100"/>
    <n v="39.119999999999997"/>
    <s v="CHEQUE"/>
    <n v="1404"/>
    <m/>
    <s v="Pago factura No  188269"/>
    <s v="BANCO GUAYAQUIL"/>
    <s v="CORRIENTE"/>
    <s v="BANCO GUAYAQUIL Cta, Cte, 141145-4"/>
    <s v="Factura"/>
    <s v="002-011-000188269"/>
    <d v="2019-06-17T00:00:00"/>
    <s v="MARIA FERNANDA VILLARREAL GABELA"/>
    <s v="Cerrado"/>
    <d v="2019-06-28T17:22:37"/>
    <m/>
    <d v="2019-06-29T00:00:00"/>
    <m/>
    <n v="309852"/>
    <s v="TELCONET - Quito"/>
    <m/>
  </r>
  <r>
    <s v="securitydatamatriz-uio"/>
    <s v="Activo"/>
    <m/>
    <n v="1792261848001"/>
    <m/>
    <m/>
    <x v="7"/>
    <m/>
    <n v="13721344"/>
    <n v="13946335"/>
    <s v="Pago"/>
    <s v="001-007-0258100"/>
    <n v="975.97"/>
    <s v="CHEQUE"/>
    <n v="1391"/>
    <m/>
    <s v="Pago factura No  187949"/>
    <s v="BANCO GUAYAQUIL"/>
    <s v="CORRIENTE"/>
    <s v="BANCO GUAYAQUIL Cta, Cte, 141145-4"/>
    <s v="Factura"/>
    <s v="002-011-000187949"/>
    <d v="2019-06-06T00:00:00"/>
    <s v="MARIA FERNANDA VILLARREAL GABELA"/>
    <s v="Cerrado"/>
    <d v="2019-06-28T17:22:36"/>
    <m/>
    <d v="2019-06-29T00:00:00"/>
    <m/>
    <n v="309852"/>
    <s v="TELCONET - Quito"/>
    <m/>
  </r>
  <r>
    <s v="securitydatamatriz-uio"/>
    <s v="Activo"/>
    <m/>
    <n v="1792261848001"/>
    <m/>
    <m/>
    <x v="7"/>
    <m/>
    <n v="13720987"/>
    <n v="13945968"/>
    <s v="Pago"/>
    <s v="001-007-0258066"/>
    <n v="37.1"/>
    <s v="RETENCION FUENTE 2%"/>
    <n v="1001000003168"/>
    <m/>
    <s v="Rte  factura No  188382"/>
    <m/>
    <m/>
    <m/>
    <s v="Factura"/>
    <s v="002-011-000188382"/>
    <d v="2019-06-24T00:00:00"/>
    <s v="MARIA FERNANDA VILLARREAL GABELA"/>
    <s v="Cerrado"/>
    <d v="2019-06-28T16:41:36"/>
    <d v="2019-06-28T00:00:00"/>
    <m/>
    <m/>
    <n v="1001000003168"/>
    <s v="TELCONET - Quito"/>
    <m/>
  </r>
  <r>
    <s v="securitydatamatriz-uio"/>
    <s v="Activo"/>
    <m/>
    <n v="1792261848001"/>
    <m/>
    <m/>
    <x v="7"/>
    <m/>
    <n v="13720966"/>
    <n v="13945950"/>
    <s v="Pago"/>
    <s v="001-007-0258065"/>
    <n v="360.69"/>
    <s v="RETENCION FUENTE 2%"/>
    <n v="1001000003169"/>
    <m/>
    <s v="Rte  factura No  188393"/>
    <m/>
    <m/>
    <m/>
    <s v="Factura"/>
    <s v="002-011-000188393"/>
    <d v="2019-06-27T00:00:00"/>
    <s v="MARIA FERNANDA VILLARREAL GABELA"/>
    <s v="Cerrado"/>
    <d v="2019-06-28T16:40:04"/>
    <d v="2019-06-28T00:00:00"/>
    <m/>
    <m/>
    <n v="1001000003169"/>
    <s v="TELCONET - Quito"/>
    <m/>
  </r>
  <r>
    <s v="securitydatamatriz-uio"/>
    <s v="Activo"/>
    <m/>
    <n v="1792261848001"/>
    <m/>
    <m/>
    <x v="7"/>
    <m/>
    <n v="13687946"/>
    <n v="13912277"/>
    <s v="Pago"/>
    <s v="001-007-0257610"/>
    <n v="0.08"/>
    <s v="RETENCION FUENTE 2%"/>
    <n v="1001000003161"/>
    <m/>
    <s v="Rte  factura No  188269"/>
    <m/>
    <m/>
    <m/>
    <s v="Factura"/>
    <s v="002-011-000188269"/>
    <d v="2019-06-17T00:00:00"/>
    <s v="MARIA FERNANDA VILLARREAL GABELA"/>
    <s v="Cerrado"/>
    <d v="2019-06-25T09:56:53"/>
    <d v="2019-06-24T00:00:00"/>
    <m/>
    <m/>
    <n v="1001000003161"/>
    <s v="TELCONET - Quito"/>
    <m/>
  </r>
  <r>
    <s v="securitydatamatriz-uio"/>
    <s v="Activo"/>
    <m/>
    <n v="1792261848001"/>
    <m/>
    <m/>
    <x v="7"/>
    <m/>
    <n v="13571547"/>
    <n v="13794634"/>
    <s v="Pago"/>
    <s v="001-007-0256310"/>
    <n v="20.61"/>
    <s v="CHEQUE"/>
    <n v="1382"/>
    <m/>
    <s v="Pago factura No  187840"/>
    <s v="BANCO GUAYAQUIL"/>
    <s v="CORRIENTE"/>
    <s v="BANCO GUAYAQUIL Cta, Cte, 141145-4"/>
    <s v="Factura"/>
    <s v="002-011-000187840"/>
    <d v="2019-06-03T00:00:00"/>
    <s v="MARIA FERNANDA VILLARREAL GABELA"/>
    <s v="Cerrado"/>
    <d v="2019-06-14T17:07:59"/>
    <m/>
    <d v="2019-06-17T00:00:00"/>
    <m/>
    <n v="877842"/>
    <s v="TELCONET - Quito"/>
    <m/>
  </r>
  <r>
    <s v="securitydatamatriz-uio"/>
    <s v="Activo"/>
    <m/>
    <n v="1792261848001"/>
    <m/>
    <m/>
    <x v="7"/>
    <m/>
    <n v="13571547"/>
    <n v="13794633"/>
    <s v="Pago"/>
    <s v="001-007-0256310"/>
    <n v="16767.88"/>
    <s v="CHEQUE"/>
    <n v="1338"/>
    <m/>
    <s v="Pago factura No  185741"/>
    <s v="BANCO GUAYAQUIL"/>
    <s v="CORRIENTE"/>
    <s v="BANCO GUAYAQUIL Cta, Cte, 141145-4"/>
    <s v="Factura"/>
    <s v="002-011-000185741"/>
    <d v="2019-05-15T00:00:00"/>
    <s v="MARIA FERNANDA VILLARREAL GABELA"/>
    <s v="Cerrado"/>
    <d v="2019-06-14T17:07:58"/>
    <m/>
    <d v="2019-06-17T00:00:00"/>
    <m/>
    <n v="877842"/>
    <s v="TELCONET - Quito"/>
    <m/>
  </r>
  <r>
    <s v="securitydatamatriz-uio"/>
    <s v="Activo"/>
    <m/>
    <n v="1792261848001"/>
    <m/>
    <m/>
    <x v="7"/>
    <m/>
    <n v="13555674"/>
    <n v="13778622"/>
    <s v="Pago"/>
    <s v="001-007-0256148"/>
    <n v="0.37"/>
    <s v="RETENCION FUENTE 2%"/>
    <n v="1001000003140"/>
    <m/>
    <s v="Rte  factura No  187840"/>
    <m/>
    <m/>
    <m/>
    <s v="Factura"/>
    <s v="002-011-000187840"/>
    <d v="2019-06-03T00:00:00"/>
    <s v="MARIA FERNANDA VILLARREAL GABELA"/>
    <s v="Cerrado"/>
    <d v="2019-06-14T11:32:22"/>
    <d v="2019-06-06T00:00:00"/>
    <m/>
    <m/>
    <n v="1001000003140"/>
    <s v="TELCONET - Quito"/>
    <m/>
  </r>
  <r>
    <s v="securitydatamatriz-uio"/>
    <s v="Activo"/>
    <m/>
    <n v="1792261848001"/>
    <m/>
    <m/>
    <x v="7"/>
    <m/>
    <n v="13535252"/>
    <n v="13757816"/>
    <s v="Pago"/>
    <s v="001-007-0255874"/>
    <n v="9.6"/>
    <s v="RETENCION FUENTE 2%"/>
    <n v="1001000003149"/>
    <m/>
    <s v="Rte  factura No  187949"/>
    <m/>
    <m/>
    <m/>
    <s v="Factura"/>
    <s v="002-011-000187949"/>
    <d v="2019-06-06T00:00:00"/>
    <s v="MARIA FERNANDA VILLARREAL GABELA"/>
    <s v="Cerrado"/>
    <d v="2019-06-12T16:39:43"/>
    <d v="2019-06-12T00:00:00"/>
    <m/>
    <m/>
    <n v="1001000003149"/>
    <s v="TELCONET - Quito"/>
    <m/>
  </r>
  <r>
    <s v="securitydatamatriz-uio"/>
    <s v="Activo"/>
    <m/>
    <n v="1792261848001"/>
    <m/>
    <m/>
    <x v="7"/>
    <m/>
    <n v="13534948"/>
    <n v="13757501"/>
    <s v="Pago"/>
    <s v="001-007-0255822"/>
    <n v="9.6"/>
    <s v="RETENCION FUENTE 2%"/>
    <n v="1001000003149"/>
    <s v="Motivo Anulacion: Error en el valor registrado"/>
    <s v="Rte  factura No  187949"/>
    <m/>
    <m/>
    <m/>
    <s v="Factura"/>
    <s v="002-011-000187949"/>
    <d v="2019-06-06T00:00:00"/>
    <s v="MARIA FERNANDA VILLARREAL GABELA"/>
    <s v="Anulado"/>
    <d v="2019-06-12T15:59:44"/>
    <d v="2019-06-12T00:00:00"/>
    <m/>
    <m/>
    <n v="1001000003149"/>
    <s v="TELCONET - Quito"/>
    <m/>
  </r>
  <r>
    <s v="securitydatamatriz-uio"/>
    <s v="Activo"/>
    <m/>
    <n v="1792261848001"/>
    <m/>
    <m/>
    <x v="7"/>
    <m/>
    <n v="13521385"/>
    <n v="13743366"/>
    <s v="Pago"/>
    <s v="001-007-0255352"/>
    <n v="23427.09"/>
    <s v="CHEQUE"/>
    <n v="1303"/>
    <m/>
    <s v="Pago factura No  183061"/>
    <s v="BANCO GUAYAQUIL"/>
    <s v="CORRIENTE"/>
    <s v="BANCO PRODUBANCO Cta, Cte, 1007766-9"/>
    <s v="Factura"/>
    <s v="002-011-000183061"/>
    <d v="2019-04-11T00:00:00"/>
    <s v="MARIA FERNANDA VILLARREAL GABELA"/>
    <s v="Cerrado"/>
    <d v="2019-06-07T17:42:06"/>
    <m/>
    <d v="2019-06-10T00:00:00"/>
    <m/>
    <n v="32120521"/>
    <s v="TELCONET - Quito"/>
    <m/>
  </r>
  <r>
    <s v="securitydatamatriz-uio"/>
    <s v="Activo"/>
    <m/>
    <n v="1792261848001"/>
    <m/>
    <m/>
    <x v="7"/>
    <m/>
    <n v="13298345"/>
    <n v="13518171"/>
    <s v="Pago"/>
    <s v="001-007-0253652"/>
    <n v="304.87"/>
    <s v="RETENCION FUENTE 2%"/>
    <n v="1001000003103"/>
    <m/>
    <s v="Rte  factura No  185741"/>
    <m/>
    <m/>
    <m/>
    <s v="Factura"/>
    <s v="002-011-000185741"/>
    <d v="2019-05-15T00:00:00"/>
    <s v="MARIA FERNANDA VILLARREAL GABELA"/>
    <s v="Cerrado"/>
    <d v="2019-05-20T17:46:53"/>
    <d v="2019-05-17T00:00:00"/>
    <m/>
    <m/>
    <n v="1001000003103"/>
    <s v="TELCONET - Quito"/>
    <m/>
  </r>
  <r>
    <s v="securitydatamatriz-uio"/>
    <s v="Activo"/>
    <m/>
    <n v="1792261848001"/>
    <m/>
    <m/>
    <x v="7"/>
    <m/>
    <n v="12949187"/>
    <n v="13165210"/>
    <s v="Pago"/>
    <s v="001-007-0250570"/>
    <n v="37975.57"/>
    <s v="CHEQUE"/>
    <n v="2814"/>
    <m/>
    <s v="Pago factura No  180913"/>
    <s v="BANCO PRODUBANCO-PROMERICA"/>
    <s v="CORRIENTE"/>
    <s v="BANCO GUAYAQUIL Cta, Cte, 155034-9"/>
    <s v="Factura"/>
    <s v="002-011-000180913"/>
    <d v="2019-03-20T00:00:00"/>
    <s v="MARIA FERNANDA VILLARREAL GABELA"/>
    <s v="Cerrado"/>
    <d v="2019-04-22T17:07:12"/>
    <m/>
    <d v="2019-04-23T00:00:00"/>
    <m/>
    <n v="319055"/>
    <s v="TELCONET - Quito"/>
    <m/>
  </r>
  <r>
    <s v="securitydatamatriz-uio"/>
    <s v="Activo"/>
    <m/>
    <n v="1792261848001"/>
    <m/>
    <m/>
    <x v="7"/>
    <m/>
    <n v="12938961"/>
    <n v="13154759"/>
    <s v="Pago"/>
    <s v="001-007-0250383"/>
    <n v="425.95"/>
    <s v="RETENCION FUENTE 2%"/>
    <n v="1001000003054"/>
    <m/>
    <s v="Rte  factura No  183061"/>
    <m/>
    <m/>
    <m/>
    <s v="Factura"/>
    <s v="002-011-000183061"/>
    <d v="2019-04-11T00:00:00"/>
    <s v="MARIA FERNANDA VILLARREAL GABELA"/>
    <s v="Cerrado"/>
    <d v="2019-04-18T17:23:44"/>
    <d v="2019-04-18T00:00:00"/>
    <m/>
    <m/>
    <n v="1001000003054"/>
    <s v="TELCONET - Quito"/>
    <m/>
  </r>
  <r>
    <s v="securitydatamatriz-uio"/>
    <s v="Activo"/>
    <m/>
    <n v="1792261848001"/>
    <m/>
    <m/>
    <x v="7"/>
    <m/>
    <n v="12625102"/>
    <n v="12837731"/>
    <s v="Pago"/>
    <s v="001-007-0248015"/>
    <n v="690.47"/>
    <s v="RETENCION FUENTE 2%"/>
    <n v="1001000003022"/>
    <m/>
    <s v="RET  FACT  180913"/>
    <m/>
    <m/>
    <m/>
    <s v="Factura"/>
    <s v="002-011-000180913"/>
    <d v="2019-03-20T00:00:00"/>
    <s v="CHRISTIAN XAVIER MORALES HIDALGO"/>
    <s v="Cerrado"/>
    <d v="2019-03-26T17:08:36"/>
    <d v="2019-03-26T00:00:00"/>
    <m/>
    <m/>
    <n v="1001000003022"/>
    <s v="TELCONET - Quito"/>
    <m/>
  </r>
  <r>
    <s v="securitydatamatriz-uio"/>
    <s v="Activo"/>
    <m/>
    <n v="1792261848001"/>
    <m/>
    <m/>
    <x v="7"/>
    <m/>
    <n v="12516250"/>
    <n v="12727371"/>
    <s v="Pago"/>
    <s v="001-007-0246623"/>
    <n v="37975.57"/>
    <s v="CHEQUE"/>
    <n v="2750"/>
    <m/>
    <s v="PAGO FACT  178455"/>
    <s v="BANCO PRODUBANCO-PROMERICA"/>
    <s v="CORRIENTE"/>
    <s v="BANCO PRODUBANCO Cta, Cte, 1007766-9"/>
    <s v="Factura"/>
    <s v="002-011-000178455"/>
    <d v="2019-02-18T00:00:00"/>
    <s v="CHRISTIAN XAVIER MORALES HIDALGO"/>
    <s v="Cerrado"/>
    <d v="2019-03-15T17:46:11"/>
    <m/>
    <d v="2019-03-21T00:00:00"/>
    <m/>
    <n v="39452717"/>
    <s v="TELCONET - Quito"/>
    <m/>
  </r>
  <r>
    <s v="securitydatamatriz-uio"/>
    <s v="Activo"/>
    <m/>
    <n v="1792261848001"/>
    <m/>
    <m/>
    <x v="7"/>
    <m/>
    <n v="12313746"/>
    <n v="12523269"/>
    <s v="Pago"/>
    <s v="001-007-0245276"/>
    <n v="25687.29"/>
    <s v="CHEQUE"/>
    <n v="1178"/>
    <m/>
    <s v="pago fact  175745"/>
    <s v="BANCO GUAYAQUIL"/>
    <s v="CORRIENTE"/>
    <s v="BANCO GUAYAQUIL Cta, Cte, 141145-4"/>
    <s v="Factura"/>
    <s v="002-011-000175745"/>
    <d v="2019-01-08T00:00:00"/>
    <s v="CHRISTIAN XAVIER MORALES HIDALGO"/>
    <s v="Cerrado"/>
    <d v="2019-03-01T16:58:38"/>
    <m/>
    <d v="2019-03-06T00:00:00"/>
    <m/>
    <n v="485910"/>
    <s v="TELCONET - Quito"/>
    <m/>
  </r>
  <r>
    <s v="securitydatamatriz-uio"/>
    <s v="Activo"/>
    <m/>
    <n v="1792261848001"/>
    <m/>
    <m/>
    <x v="7"/>
    <m/>
    <n v="12300444"/>
    <n v="12509600"/>
    <s v="Pago"/>
    <s v="001-007-0245170"/>
    <n v="690.47"/>
    <s v="RETENCION FUENTE 2%"/>
    <n v="1001000002964"/>
    <m/>
    <s v="RET  FACT  178455"/>
    <m/>
    <m/>
    <m/>
    <s v="Factura"/>
    <s v="002-011-000178455"/>
    <d v="2019-02-18T00:00:00"/>
    <s v="CHRISTIAN XAVIER MORALES HIDALGO"/>
    <s v="Cerrado"/>
    <d v="2019-02-28T10:18:47"/>
    <d v="2019-02-27T00:00:00"/>
    <m/>
    <m/>
    <n v="1001000002964"/>
    <s v="TELCONET - Quito"/>
    <m/>
  </r>
  <r>
    <s v="securitydatamatriz-uio"/>
    <s v="Activo"/>
    <m/>
    <n v="1792261848001"/>
    <m/>
    <m/>
    <x v="7"/>
    <m/>
    <n v="11969994"/>
    <n v="12175238"/>
    <s v="Pago"/>
    <s v="001-007-0242058"/>
    <n v="0.01"/>
    <s v="EFECTIVO"/>
    <m/>
    <m/>
    <s v="Pago factura No  002-011-000173521"/>
    <m/>
    <m/>
    <s v="BANCO MACHALA Cta, Cte, 1070032305"/>
    <s v="Nota de debito interna"/>
    <s v="001-002-0004488"/>
    <d v="2019-01-23T00:00:00"/>
    <s v="MARIA FERNANDA VILLARREAL GABELA"/>
    <s v="Cerrado"/>
    <d v="2019-01-31T11:14:01"/>
    <m/>
    <d v="2019-02-01T00:00:00"/>
    <m/>
    <n v="54516097"/>
    <s v="TELCONET - Quito"/>
    <m/>
  </r>
  <r>
    <s v="securitydatamatriz-uio"/>
    <s v="Activo"/>
    <m/>
    <n v="1792261848001"/>
    <m/>
    <m/>
    <x v="7"/>
    <m/>
    <n v="11959961"/>
    <n v="12164908"/>
    <s v="Pago"/>
    <s v="001-007-0241927"/>
    <n v="23461.18"/>
    <s v="CHEQUE"/>
    <n v="1130"/>
    <m/>
    <s v="Pago factura No  173521"/>
    <s v="BANCO GUAYAQUIL"/>
    <s v="CORRIENTE"/>
    <s v="BANCO AMAZONAS Cta, Cte, 350-1-03154-1"/>
    <s v="Nota de debito interna"/>
    <s v="001-002-0004488"/>
    <d v="2019-01-23T00:00:00"/>
    <s v="MARIA FERNANDA VILLARREAL GABELA"/>
    <s v="Cerrado"/>
    <d v="2019-01-29T16:52:21"/>
    <m/>
    <d v="2019-01-30T00:00:00"/>
    <m/>
    <n v="384097026"/>
    <s v="TELCONET - Quito"/>
    <m/>
  </r>
  <r>
    <s v="securitydatamatriz-uio"/>
    <s v="Activo"/>
    <m/>
    <n v="1792261848001"/>
    <m/>
    <m/>
    <x v="7"/>
    <m/>
    <n v="11934230"/>
    <n v="12138748"/>
    <s v="Pago"/>
    <s v="001-007-0241608"/>
    <n v="467.04"/>
    <s v="RETENCION FUENTE 2%"/>
    <n v="1001000002917"/>
    <m/>
    <s v="Rte  factura No  175745"/>
    <m/>
    <m/>
    <m/>
    <s v="Factura"/>
    <s v="002-011-000175745"/>
    <d v="2019-01-08T00:00:00"/>
    <s v="MARIA FERNANDA VILLARREAL GABELA"/>
    <s v="Cerrado"/>
    <d v="2019-01-25T10:45:55"/>
    <d v="2019-01-24T00:00:00"/>
    <m/>
    <m/>
    <n v="1001000002917"/>
    <s v="TELCONET - Quito"/>
    <m/>
  </r>
  <r>
    <s v="telcodata-torresdelamercedgye"/>
    <s v="Activo"/>
    <s v="NA"/>
    <n v="990800537001"/>
    <m/>
    <m/>
    <x v="8"/>
    <m/>
    <n v="14895210"/>
    <n v="15132228"/>
    <s v="Pago"/>
    <s v="001-002-0382060"/>
    <n v="177.71"/>
    <s v="CHEQUE"/>
    <n v="73"/>
    <m/>
    <m/>
    <s v="BANCO MACHALA"/>
    <s v="CORRIENTE"/>
    <s v="BANCO DEL AUSTRO Cta, Cte, 409-01322-8"/>
    <s v="Factura"/>
    <s v="001-011-000385658"/>
    <d v="2019-08-06T00:00:00"/>
    <s v="Silvia Elena Madezco Idrovo"/>
    <s v="Cerrado"/>
    <d v="2019-10-02T12:18:09"/>
    <m/>
    <d v="2019-10-02T00:00:00"/>
    <m/>
    <n v="32743117"/>
    <s v="TELCONET - Guayaquil"/>
    <m/>
  </r>
  <r>
    <s v="telcodata-torresdelamercedgye"/>
    <s v="Activo"/>
    <s v="NA"/>
    <n v="990800537001"/>
    <m/>
    <m/>
    <x v="8"/>
    <m/>
    <n v="14895210"/>
    <n v="15132226"/>
    <s v="Pago"/>
    <s v="001-002-0382060"/>
    <n v="161.16999999999999"/>
    <s v="CHEQUE"/>
    <n v="73"/>
    <m/>
    <m/>
    <s v="BANCO MACHALA"/>
    <s v="CORRIENTE"/>
    <s v="BANCO DEL AUSTRO Cta, Cte, 409-01322-8"/>
    <s v="Factura"/>
    <s v="001-011-000385656"/>
    <d v="2019-08-06T00:00:00"/>
    <s v="Silvia Elena Madezco Idrovo"/>
    <s v="Cerrado"/>
    <d v="2019-10-02T12:18:08"/>
    <m/>
    <d v="2019-10-02T00:00:00"/>
    <m/>
    <n v="32743117"/>
    <s v="TELCONET - Guayaquil"/>
    <m/>
  </r>
  <r>
    <s v="telcodata-torresdelamercedgye"/>
    <s v="Activo"/>
    <s v="NA"/>
    <n v="990800537001"/>
    <m/>
    <m/>
    <x v="8"/>
    <m/>
    <n v="14895210"/>
    <n v="15132227"/>
    <s v="Pago"/>
    <s v="001-002-0382060"/>
    <n v="158.80000000000001"/>
    <s v="CHEQUE"/>
    <n v="73"/>
    <m/>
    <m/>
    <s v="BANCO MACHALA"/>
    <s v="CORRIENTE"/>
    <s v="BANCO DEL AUSTRO Cta, Cte, 409-01322-8"/>
    <s v="Factura"/>
    <s v="001-011-000385657"/>
    <d v="2019-08-06T00:00:00"/>
    <s v="Silvia Elena Madezco Idrovo"/>
    <s v="Cerrado"/>
    <d v="2019-10-02T12:18:08"/>
    <m/>
    <d v="2019-10-02T00:00:00"/>
    <m/>
    <n v="32743117"/>
    <s v="TELCONET - Guayaquil"/>
    <m/>
  </r>
  <r>
    <s v="telcodata-torresdelamercedgye"/>
    <s v="Activo"/>
    <s v="NA"/>
    <n v="990800537001"/>
    <m/>
    <m/>
    <x v="8"/>
    <m/>
    <n v="14895210"/>
    <n v="15132224"/>
    <s v="Pago"/>
    <s v="001-002-0382060"/>
    <n v="125.88"/>
    <s v="CHEQUE"/>
    <n v="73"/>
    <m/>
    <m/>
    <s v="BANCO MACHALA"/>
    <s v="CORRIENTE"/>
    <s v="BANCO DEL AUSTRO Cta, Cte, 409-01322-8"/>
    <s v="Factura"/>
    <s v="001-011-000385654"/>
    <d v="2019-08-06T00:00:00"/>
    <s v="Silvia Elena Madezco Idrovo"/>
    <s v="Cerrado"/>
    <d v="2019-10-02T12:18:07"/>
    <m/>
    <d v="2019-10-02T00:00:00"/>
    <m/>
    <n v="32743117"/>
    <s v="TELCONET - Guayaquil"/>
    <m/>
  </r>
  <r>
    <s v="telcodata-torresdelamercedgye"/>
    <s v="Activo"/>
    <s v="NA"/>
    <n v="990800537001"/>
    <m/>
    <m/>
    <x v="8"/>
    <m/>
    <n v="14895210"/>
    <n v="15132225"/>
    <s v="Pago"/>
    <s v="001-002-0382060"/>
    <n v="72.260000000000005"/>
    <s v="CHEQUE"/>
    <n v="73"/>
    <m/>
    <m/>
    <s v="BANCO MACHALA"/>
    <s v="CORRIENTE"/>
    <s v="BANCO DEL AUSTRO Cta, Cte, 409-01322-8"/>
    <s v="Factura"/>
    <s v="001-011-000385655"/>
    <d v="2019-08-06T00:00:00"/>
    <s v="Silvia Elena Madezco Idrovo"/>
    <s v="Cerrado"/>
    <d v="2019-10-02T12:18:07"/>
    <m/>
    <d v="2019-10-02T00:00:00"/>
    <m/>
    <n v="32743117"/>
    <s v="TELCONET - Guayaquil"/>
    <m/>
  </r>
  <r>
    <s v="telcodata-torresdelamercedgye"/>
    <s v="Activo"/>
    <s v="NA"/>
    <n v="990800537001"/>
    <m/>
    <m/>
    <x v="8"/>
    <m/>
    <n v="14449122"/>
    <n v="14681547"/>
    <s v="Pago"/>
    <s v="001-002-0377209"/>
    <n v="0.65"/>
    <s v="RETENCION FUENTE 1%"/>
    <n v="1001000007501"/>
    <m/>
    <s v="ret   001001000007501 fecha 06 08 2019 fact  385655"/>
    <m/>
    <m/>
    <m/>
    <s v="Factura"/>
    <s v="001-011-000385655"/>
    <d v="2019-08-06T00:00:00"/>
    <s v="TANIA MARGARITA SALAME BARZOLA"/>
    <s v="Cerrado"/>
    <d v="2019-08-26T16:11:04"/>
    <d v="2019-08-06T00:00:00"/>
    <m/>
    <m/>
    <n v="1001000007501"/>
    <s v="TELCONET - Guayaquil"/>
    <m/>
  </r>
  <r>
    <s v="telcodata-torresdelamercedgye"/>
    <s v="Activo"/>
    <s v="NA"/>
    <n v="990800537001"/>
    <m/>
    <m/>
    <x v="8"/>
    <m/>
    <n v="14449118"/>
    <n v="14681543"/>
    <s v="Pago"/>
    <s v="001-002-0377207"/>
    <n v="1.6"/>
    <s v="RETENCION FUENTE 1%"/>
    <n v="1001000007504"/>
    <m/>
    <s v="ret  001001000007504 fecha 06 08 2019 fact  385658"/>
    <m/>
    <m/>
    <m/>
    <s v="Factura"/>
    <s v="001-011-000385658"/>
    <d v="2019-08-06T00:00:00"/>
    <s v="TANIA MARGARITA SALAME BARZOLA"/>
    <s v="Cerrado"/>
    <d v="2019-08-26T16:08:34"/>
    <d v="2019-08-06T00:00:00"/>
    <m/>
    <m/>
    <n v="1001000007504"/>
    <s v="TELCONET - Guayaquil"/>
    <m/>
  </r>
  <r>
    <s v="telcodata-torresdelamercedgye"/>
    <s v="Activo"/>
    <s v="NA"/>
    <n v="990800537001"/>
    <m/>
    <m/>
    <x v="8"/>
    <m/>
    <n v="14449110"/>
    <n v="14681533"/>
    <s v="Pago"/>
    <s v="001-002-0377204"/>
    <n v="1.45"/>
    <s v="RETENCION FUENTE 1%"/>
    <n v="1001000007502"/>
    <m/>
    <s v="ret  001001000007502 fecha 06 08 2019 factura 385656"/>
    <m/>
    <m/>
    <m/>
    <s v="Factura"/>
    <s v="001-011-000385656"/>
    <d v="2019-08-06T00:00:00"/>
    <s v="TANIA MARGARITA SALAME BARZOLA"/>
    <s v="Cerrado"/>
    <d v="2019-08-26T16:05:50"/>
    <d v="2019-08-06T00:00:00"/>
    <m/>
    <m/>
    <n v="1001000007502"/>
    <s v="TELCONET - Guayaquil"/>
    <m/>
  </r>
  <r>
    <s v="telcodata-torresdelamercedgye"/>
    <s v="Activo"/>
    <s v="NA"/>
    <n v="990800537001"/>
    <m/>
    <m/>
    <x v="8"/>
    <m/>
    <n v="14449066"/>
    <n v="14681526"/>
    <s v="Pago"/>
    <s v="001-002-0377203"/>
    <n v="1.43"/>
    <s v="RETENCION FUENTE 1%"/>
    <n v="1001000007503"/>
    <m/>
    <s v="ret   001001000007503 fecha 06 08 2019 fact  385657"/>
    <m/>
    <m/>
    <m/>
    <s v="Factura"/>
    <s v="001-011-000385657"/>
    <d v="2019-08-06T00:00:00"/>
    <s v="TANIA MARGARITA SALAME BARZOLA"/>
    <s v="Cerrado"/>
    <d v="2019-08-26T16:03:48"/>
    <d v="2019-08-06T00:00:00"/>
    <m/>
    <m/>
    <n v="1001000007503"/>
    <s v="TELCONET - Guayaquil"/>
    <m/>
  </r>
  <r>
    <s v="telcodata-torresdelamercedgye"/>
    <s v="Activo"/>
    <s v="NA"/>
    <n v="990800537001"/>
    <m/>
    <m/>
    <x v="8"/>
    <m/>
    <n v="14449060"/>
    <n v="14681478"/>
    <s v="Pago"/>
    <s v="001-002-0377199"/>
    <n v="1.1299999999999999"/>
    <s v="RETENCION FUENTE 1%"/>
    <n v="1001000007500"/>
    <m/>
    <s v="ret  001001000007500 fecha 06 08 2019 factura  385654"/>
    <m/>
    <m/>
    <m/>
    <s v="Factura"/>
    <s v="001-011-000385654"/>
    <d v="2019-08-06T00:00:00"/>
    <s v="TANIA MARGARITA SALAME BARZOLA"/>
    <s v="Cerrado"/>
    <d v="2019-08-26T16:01:29"/>
    <d v="2019-08-06T00:00:00"/>
    <m/>
    <m/>
    <n v="1001000007500"/>
    <s v="TELCONET - Guayaquil"/>
    <m/>
  </r>
  <r>
    <s v="telsoterra-gye2"/>
    <s v="Activo"/>
    <m/>
    <n v="992941626001"/>
    <m/>
    <m/>
    <x v="9"/>
    <m/>
    <n v="15669623"/>
    <n v="15914244"/>
    <s v="Pago"/>
    <s v="001-002-0389682"/>
    <n v="2.99"/>
    <s v="RETENCION FUENTE 1%"/>
    <n v="1002000001046"/>
    <m/>
    <s v="001-002-000001046  F  394925 29-11-2019"/>
    <m/>
    <m/>
    <m/>
    <s v="Factura"/>
    <s v="001-011-000394925"/>
    <d v="2019-11-21T00:00:00"/>
    <s v="MARLENE DE JESUS CHAMBA FLOREZ"/>
    <s v="Cerrado"/>
    <d v="2019-12-02T13:21:06"/>
    <d v="2019-11-29T00:00:00"/>
    <m/>
    <m/>
    <n v="1002000001046"/>
    <s v="TELCONET - Guayaquil"/>
    <m/>
  </r>
  <r>
    <s v="telsoterra-gye2"/>
    <s v="Activo"/>
    <m/>
    <n v="992941626001"/>
    <m/>
    <m/>
    <x v="9"/>
    <m/>
    <n v="15669618"/>
    <n v="15914219"/>
    <s v="Pago"/>
    <s v="001-002-0389680"/>
    <n v="1.0900000000000001"/>
    <s v="RETENCION FUENTE 1%"/>
    <n v="1002000001045"/>
    <m/>
    <s v="001-002-000001045 F  394927 29 11 2019"/>
    <m/>
    <m/>
    <m/>
    <s v="Factura"/>
    <s v="001-011-000394927"/>
    <d v="2019-11-21T00:00:00"/>
    <s v="MARLENE DE JESUS CHAMBA FLOREZ"/>
    <s v="Cerrado"/>
    <d v="2019-12-02T13:19:38"/>
    <d v="2019-11-29T00:00:00"/>
    <m/>
    <m/>
    <n v="1002000001045"/>
    <s v="TELCONET - Guayaquil"/>
    <m/>
  </r>
  <r>
    <s v="telsoterra-gye2"/>
    <s v="Activo"/>
    <m/>
    <n v="992941626001"/>
    <m/>
    <m/>
    <x v="9"/>
    <m/>
    <n v="15669616"/>
    <n v="15914217"/>
    <s v="Pago"/>
    <s v="001-002-0389679"/>
    <n v="1.1399999999999999"/>
    <s v="RETENCION FUENTE 1%"/>
    <n v="1002000001044"/>
    <m/>
    <s v="001-002-000001044 F  394926  29 11 2019"/>
    <m/>
    <m/>
    <m/>
    <s v="Factura"/>
    <s v="001-011-000394926"/>
    <d v="2019-11-21T00:00:00"/>
    <s v="MARLENE DE JESUS CHAMBA FLOREZ"/>
    <s v="Cerrado"/>
    <d v="2019-12-02T13:18:07"/>
    <d v="2019-11-29T00:00:00"/>
    <m/>
    <m/>
    <n v="1002000001044"/>
    <s v="TELCONET - Guayaquil"/>
    <m/>
  </r>
  <r>
    <s v="telsoterra-gye2"/>
    <s v="Activo"/>
    <m/>
    <n v="992941626001"/>
    <m/>
    <m/>
    <x v="9"/>
    <m/>
    <n v="15455099"/>
    <n v="15696873"/>
    <s v="Pago"/>
    <s v="001-002-0386918"/>
    <n v="2.73"/>
    <s v="RETENCION FUENTE 1%"/>
    <n v="1002000000809"/>
    <m/>
    <s v="001-002-000000809 f  377365 03 06 2019"/>
    <m/>
    <m/>
    <m/>
    <s v="Factura"/>
    <s v="001-011-000377365"/>
    <d v="2019-05-27T00:00:00"/>
    <s v="MARLENE DE JESUS CHAMBA FLOREZ"/>
    <s v="Cerrado"/>
    <d v="2019-11-15T08:19:41"/>
    <d v="2019-06-03T00:00:00"/>
    <m/>
    <m/>
    <n v="1002000000809"/>
    <s v="TELCONET - Guayaquil"/>
    <m/>
  </r>
  <r>
    <s v="telsoterra-gye2"/>
    <s v="Activo"/>
    <m/>
    <n v="992941626001"/>
    <m/>
    <m/>
    <x v="9"/>
    <m/>
    <n v="15455097"/>
    <n v="15696871"/>
    <s v="Pago"/>
    <s v="001-002-0386917"/>
    <n v="0.74"/>
    <s v="RETENCION FUENTE 1%"/>
    <n v="1002000000812"/>
    <m/>
    <s v="001-002-000000812 f  377379 03 06 2019"/>
    <m/>
    <m/>
    <m/>
    <s v="Factura"/>
    <s v="001-011-000377379"/>
    <d v="2019-05-29T00:00:00"/>
    <s v="MARLENE DE JESUS CHAMBA FLOREZ"/>
    <s v="Cerrado"/>
    <d v="2019-11-15T08:13:59"/>
    <d v="2019-06-03T00:00:00"/>
    <m/>
    <m/>
    <n v="1002000000812"/>
    <s v="TELCONET - Guayaquil"/>
    <m/>
  </r>
  <r>
    <s v="telsoterra-gye2"/>
    <s v="Activo"/>
    <m/>
    <n v="992941626001"/>
    <m/>
    <m/>
    <x v="9"/>
    <m/>
    <n v="15249345"/>
    <n v="15489328"/>
    <s v="Pago"/>
    <s v="001-002-0385288"/>
    <n v="0.03"/>
    <s v="RETENCION FUENTE 1%"/>
    <n v="1002000001032"/>
    <m/>
    <s v="001-002-000001032 f  391642  28 10 2019"/>
    <m/>
    <m/>
    <m/>
    <s v="Factura"/>
    <s v="001-011-000391642"/>
    <d v="2019-10-09T00:00:00"/>
    <s v="MARLENE DE JESUS CHAMBA FLOREZ"/>
    <s v="Cerrado"/>
    <d v="2019-10-30T10:47:02"/>
    <d v="2019-10-28T00:00:00"/>
    <m/>
    <m/>
    <n v="1002000001032"/>
    <s v="TELCONET - Guayaquil"/>
    <m/>
  </r>
  <r>
    <s v="telsoterra-gye2"/>
    <s v="Activo"/>
    <m/>
    <n v="992941626001"/>
    <m/>
    <m/>
    <x v="9"/>
    <m/>
    <n v="15249342"/>
    <n v="15489325"/>
    <s v="Pago"/>
    <s v="001-002-0385285"/>
    <n v="2.94"/>
    <s v="RETENCION FUENTE 1%"/>
    <n v="1002000001031"/>
    <m/>
    <s v="001-002-000001031 f  391643 28 10 2019"/>
    <m/>
    <m/>
    <m/>
    <s v="Factura"/>
    <s v="001-011-000391643"/>
    <d v="2019-10-09T00:00:00"/>
    <s v="MARLENE DE JESUS CHAMBA FLOREZ"/>
    <s v="Cerrado"/>
    <d v="2019-10-30T10:44:38"/>
    <d v="2019-10-28T00:00:00"/>
    <m/>
    <m/>
    <n v="1002000001031"/>
    <s v="TELCONET - Guayaquil"/>
    <m/>
  </r>
  <r>
    <s v="telsoterra-gye2"/>
    <s v="Activo"/>
    <m/>
    <n v="992941626001"/>
    <m/>
    <m/>
    <x v="9"/>
    <m/>
    <n v="15249340"/>
    <n v="15489323"/>
    <s v="Pago"/>
    <s v="001-002-0385283"/>
    <n v="0.51"/>
    <s v="RETENCION FUENTE 1%"/>
    <n v="1002000001030"/>
    <m/>
    <s v="001-002-000001030 F 391641 28 10 2019"/>
    <m/>
    <m/>
    <m/>
    <s v="Factura"/>
    <s v="001-011-000391641"/>
    <d v="2019-10-09T00:00:00"/>
    <s v="MARLENE DE JESUS CHAMBA FLOREZ"/>
    <s v="Cerrado"/>
    <d v="2019-10-30T10:42:29"/>
    <d v="2019-10-28T00:00:00"/>
    <m/>
    <m/>
    <n v="1002000001030"/>
    <s v="TELCONET - Guayaquil"/>
    <m/>
  </r>
  <r>
    <s v="telsoterra-gye2"/>
    <s v="Activo"/>
    <m/>
    <n v="992941626001"/>
    <m/>
    <m/>
    <x v="9"/>
    <m/>
    <n v="14656394"/>
    <n v="14890727"/>
    <s v="Pago"/>
    <s v="001-002-0379012"/>
    <n v="0.2"/>
    <s v="RETENCION FUENTE 1%"/>
    <n v="1002000001002"/>
    <m/>
    <s v="001-002-000001002 F  385629 02 09 2019"/>
    <m/>
    <m/>
    <m/>
    <s v="Factura"/>
    <s v="001-011-000385629"/>
    <d v="2019-08-05T00:00:00"/>
    <s v="MARLENE DE JESUS CHAMBA FLOREZ"/>
    <s v="Cerrado"/>
    <d v="2019-09-11T18:18:47"/>
    <d v="2019-09-02T00:00:00"/>
    <m/>
    <m/>
    <n v="1002000001002"/>
    <s v="TELCONET - Guayaquil"/>
    <m/>
  </r>
  <r>
    <s v="telsoterra-gye2"/>
    <s v="Activo"/>
    <m/>
    <n v="992941626001"/>
    <m/>
    <m/>
    <x v="9"/>
    <m/>
    <n v="14561406"/>
    <n v="14794831"/>
    <s v="Pago"/>
    <s v="001-002-0378286"/>
    <n v="0.55000000000000004"/>
    <s v="RETENCION FUENTE 1%"/>
    <n v="1002000001007"/>
    <m/>
    <s v="001-002-000001007 f  385625 02 09 2019"/>
    <m/>
    <m/>
    <m/>
    <s v="Factura"/>
    <s v="001-011-000385625"/>
    <d v="2019-08-05T00:00:00"/>
    <s v="MARLENE DE JESUS CHAMBA FLOREZ"/>
    <s v="Cerrado"/>
    <d v="2019-09-04T16:06:48"/>
    <d v="2019-09-02T00:00:00"/>
    <m/>
    <m/>
    <n v="1002000001007"/>
    <s v="TELCONET - Guayaquil"/>
    <m/>
  </r>
  <r>
    <s v="telsoterra-gye2"/>
    <s v="Activo"/>
    <m/>
    <n v="992941626001"/>
    <m/>
    <m/>
    <x v="9"/>
    <m/>
    <n v="14561402"/>
    <n v="14794826"/>
    <s v="Pago"/>
    <s v="001-002-0378284"/>
    <n v="0.37"/>
    <s v="RETENCION FUENTE 1%"/>
    <n v="1002000001001"/>
    <m/>
    <s v="001-002-000001001 f  385634  02 09 2019"/>
    <m/>
    <m/>
    <m/>
    <s v="Factura"/>
    <s v="001-011-000385634"/>
    <d v="2019-08-05T00:00:00"/>
    <s v="MARLENE DE JESUS CHAMBA FLOREZ"/>
    <s v="Cerrado"/>
    <d v="2019-09-04T16:05:10"/>
    <d v="2019-09-02T00:00:00"/>
    <m/>
    <m/>
    <n v="1002000001001"/>
    <s v="TELCONET - Guayaquil"/>
    <m/>
  </r>
  <r>
    <s v="telsoterra-gye2"/>
    <s v="Activo"/>
    <m/>
    <n v="992941626001"/>
    <m/>
    <m/>
    <x v="9"/>
    <m/>
    <n v="14561399"/>
    <n v="14794823"/>
    <s v="Pago"/>
    <s v="001-002-0378283"/>
    <n v="0.84"/>
    <s v="RETENCION FUENTE 1%"/>
    <n v="1002000001009"/>
    <m/>
    <s v="001-002-000001009 f  385630 02 09 2019"/>
    <m/>
    <m/>
    <m/>
    <s v="Factura"/>
    <s v="001-011-000385630"/>
    <d v="2019-08-05T00:00:00"/>
    <s v="MARLENE DE JESUS CHAMBA FLOREZ"/>
    <s v="Cerrado"/>
    <d v="2019-09-04T16:03:22"/>
    <d v="2019-09-02T00:00:00"/>
    <m/>
    <m/>
    <n v="1002000001009"/>
    <s v="TELCONET - Guayaquil"/>
    <m/>
  </r>
  <r>
    <s v="telsoterra-gye2"/>
    <s v="Activo"/>
    <m/>
    <n v="992941626001"/>
    <m/>
    <m/>
    <x v="9"/>
    <m/>
    <n v="14561396"/>
    <n v="14794819"/>
    <s v="Pago"/>
    <s v="001-002-0378281"/>
    <n v="0.25"/>
    <s v="RETENCION FUENTE 1%"/>
    <n v="1002000001006"/>
    <m/>
    <s v="001-002-000001006 f  385626  02 09 2019"/>
    <m/>
    <m/>
    <m/>
    <s v="Factura"/>
    <s v="001-011-000385626"/>
    <d v="2019-08-05T00:00:00"/>
    <s v="MARLENE DE JESUS CHAMBA FLOREZ"/>
    <s v="Cerrado"/>
    <d v="2019-09-04T16:02:09"/>
    <d v="2019-09-02T00:00:00"/>
    <m/>
    <m/>
    <n v="1002000001006"/>
    <s v="TELCONET - Guayaquil"/>
    <m/>
  </r>
  <r>
    <s v="telsoterra-gye2"/>
    <s v="Activo"/>
    <m/>
    <n v="992941626001"/>
    <m/>
    <m/>
    <x v="9"/>
    <m/>
    <n v="14561285"/>
    <n v="14794724"/>
    <s v="Pago"/>
    <s v="001-002-0378276"/>
    <n v="0.51"/>
    <s v="RETENCION FUENTE 1%"/>
    <n v="1002000001008"/>
    <m/>
    <s v="001-002-000001008 f  385620 02 09 2019"/>
    <m/>
    <m/>
    <m/>
    <s v="Factura"/>
    <s v="001-011-000385620"/>
    <d v="2019-08-05T00:00:00"/>
    <s v="MARLENE DE JESUS CHAMBA FLOREZ"/>
    <s v="Cerrado"/>
    <d v="2019-09-04T15:48:06"/>
    <d v="2019-09-02T00:00:00"/>
    <m/>
    <m/>
    <n v="1002000001008"/>
    <s v="TELCONET - Guayaquil"/>
    <m/>
  </r>
  <r>
    <s v="telsoterra-gye2"/>
    <s v="Activo"/>
    <m/>
    <n v="992941626001"/>
    <m/>
    <m/>
    <x v="9"/>
    <m/>
    <n v="14561277"/>
    <n v="14794696"/>
    <s v="Pago"/>
    <s v="001-002-0378274"/>
    <n v="0.06"/>
    <s v="RETENCION FUENTE 1%"/>
    <n v="1002000000994"/>
    <m/>
    <s v="001-002-000000994 f  386089 02 09 2019"/>
    <m/>
    <m/>
    <m/>
    <s v="Factura"/>
    <s v="001-011-000386089"/>
    <d v="2019-08-20T00:00:00"/>
    <s v="MARLENE DE JESUS CHAMBA FLOREZ"/>
    <s v="Cerrado"/>
    <d v="2019-09-04T15:45:53"/>
    <d v="2019-09-02T00:00:00"/>
    <m/>
    <m/>
    <n v="1002000000994"/>
    <s v="TELCONET - Guayaquil"/>
    <m/>
  </r>
  <r>
    <s v="telsoterra-gye2"/>
    <s v="Activo"/>
    <m/>
    <n v="992941626001"/>
    <m/>
    <m/>
    <x v="9"/>
    <m/>
    <n v="14561273"/>
    <n v="14794691"/>
    <s v="Pago"/>
    <s v="001-002-0378273"/>
    <n v="0.4"/>
    <s v="RETENCION FUENTE 1%"/>
    <n v="1002000001003"/>
    <m/>
    <s v="001-002-000001003 f  385628  02 09 2019"/>
    <m/>
    <m/>
    <m/>
    <s v="Factura"/>
    <s v="001-011-000385628"/>
    <d v="2019-08-05T00:00:00"/>
    <s v="MARLENE DE JESUS CHAMBA FLOREZ"/>
    <s v="Cerrado"/>
    <d v="2019-09-04T15:44:03"/>
    <d v="2019-09-02T00:00:00"/>
    <m/>
    <m/>
    <n v="1002000001003"/>
    <s v="TELCONET - Guayaquil"/>
    <m/>
  </r>
  <r>
    <s v="telsoterra-gye2"/>
    <s v="Activo"/>
    <m/>
    <n v="992941626001"/>
    <m/>
    <m/>
    <x v="9"/>
    <m/>
    <n v="14561271"/>
    <n v="14794688"/>
    <s v="Pago"/>
    <s v="001-002-0378271"/>
    <n v="0.03"/>
    <s v="RETENCION FUENTE 1%"/>
    <n v="1002000000999"/>
    <m/>
    <s v="001-002-000000999 f  385637 02 09 2019"/>
    <m/>
    <m/>
    <m/>
    <s v="Factura"/>
    <s v="001-011-000385637"/>
    <d v="2019-08-05T00:00:00"/>
    <s v="MARLENE DE JESUS CHAMBA FLOREZ"/>
    <s v="Cerrado"/>
    <d v="2019-09-04T15:42:20"/>
    <d v="2019-09-02T00:00:00"/>
    <m/>
    <m/>
    <n v="1002000000999"/>
    <s v="TELCONET - Guayaquil"/>
    <m/>
  </r>
  <r>
    <s v="telsoterra-gye2"/>
    <s v="Activo"/>
    <m/>
    <n v="992941626001"/>
    <m/>
    <m/>
    <x v="9"/>
    <m/>
    <n v="14561264"/>
    <n v="14794681"/>
    <s v="Pago"/>
    <s v="001-002-0378270"/>
    <n v="0.16"/>
    <s v="RETENCION FUENTE 1%"/>
    <n v="1002000000997"/>
    <m/>
    <s v="001-002-000000997 f  385692 02 09 2019"/>
    <m/>
    <m/>
    <m/>
    <s v="Factura"/>
    <s v="001-011-000385638"/>
    <d v="2019-08-05T00:00:00"/>
    <s v="MARLENE DE JESUS CHAMBA FLOREZ"/>
    <s v="Cerrado"/>
    <d v="2019-09-04T15:40:58"/>
    <d v="2019-09-02T00:00:00"/>
    <m/>
    <m/>
    <n v="1002000000997"/>
    <s v="TELCONET - Guayaquil"/>
    <m/>
  </r>
  <r>
    <s v="telsoterra-gye2"/>
    <s v="Activo"/>
    <m/>
    <n v="992941626001"/>
    <m/>
    <m/>
    <x v="9"/>
    <m/>
    <n v="14561237"/>
    <n v="14794654"/>
    <s v="Pago"/>
    <s v="001-002-0378269"/>
    <n v="0.2"/>
    <s v="RETENCION FUENTE 1%"/>
    <n v="1002000001005"/>
    <m/>
    <s v="001-002-000001005 f  385624 02 09 2019"/>
    <m/>
    <m/>
    <m/>
    <s v="Factura"/>
    <s v="001-011-000385624"/>
    <d v="2019-08-05T00:00:00"/>
    <s v="MARLENE DE JESUS CHAMBA FLOREZ"/>
    <s v="Cerrado"/>
    <d v="2019-09-04T15:38:59"/>
    <d v="2019-09-02T00:00:00"/>
    <m/>
    <m/>
    <n v="1002000001005"/>
    <s v="TELCONET - Guayaquil"/>
    <m/>
  </r>
  <r>
    <s v="telsoterra-gye2"/>
    <s v="Activo"/>
    <m/>
    <n v="992941626001"/>
    <m/>
    <m/>
    <x v="9"/>
    <m/>
    <n v="14561234"/>
    <n v="14794651"/>
    <s v="Pago"/>
    <s v="001-002-0378267"/>
    <n v="0.56000000000000005"/>
    <s v="RETENCION FUENTE 1%"/>
    <n v="1002000000992"/>
    <m/>
    <s v="001-002-000000992 f  386092 02 09 2019"/>
    <m/>
    <m/>
    <m/>
    <s v="Factura"/>
    <s v="001-011-000386092"/>
    <d v="2019-08-20T00:00:00"/>
    <s v="MARLENE DE JESUS CHAMBA FLOREZ"/>
    <s v="Cerrado"/>
    <d v="2019-09-04T15:36:43"/>
    <d v="2019-09-02T00:00:00"/>
    <m/>
    <m/>
    <n v="1002000000992"/>
    <s v="TELCONET - Guayaquil"/>
    <m/>
  </r>
  <r>
    <s v="telsoterra-gye2"/>
    <s v="Activo"/>
    <m/>
    <n v="992941626001"/>
    <m/>
    <m/>
    <x v="9"/>
    <m/>
    <n v="14561208"/>
    <n v="14794645"/>
    <s v="Pago"/>
    <s v="001-002-0378265"/>
    <n v="0.55000000000000004"/>
    <s v="RETENCION FUENTE 1%"/>
    <n v="1002000001000"/>
    <m/>
    <s v="001-002-000001000 f  385636 02 09 2019"/>
    <m/>
    <m/>
    <m/>
    <s v="Factura"/>
    <s v="001-011-000385636"/>
    <d v="2019-08-05T00:00:00"/>
    <s v="MARLENE DE JESUS CHAMBA FLOREZ"/>
    <s v="Cerrado"/>
    <d v="2019-09-04T15:35:07"/>
    <d v="2019-09-02T00:00:00"/>
    <m/>
    <m/>
    <n v="1002000001000"/>
    <s v="TELCONET - Guayaquil"/>
    <m/>
  </r>
  <r>
    <s v="telsoterra-gye2"/>
    <s v="Activo"/>
    <m/>
    <n v="992941626001"/>
    <m/>
    <m/>
    <x v="9"/>
    <m/>
    <n v="14561204"/>
    <n v="14794616"/>
    <s v="Pago"/>
    <s v="001-002-0378263"/>
    <n v="0.51"/>
    <s v="RETENCION FUENTE 1%"/>
    <n v="1002000000993"/>
    <m/>
    <s v="001-002-000000993 f  386090 02 09 2019"/>
    <m/>
    <m/>
    <m/>
    <s v="Factura"/>
    <s v="001-011-000386090"/>
    <d v="2019-08-20T00:00:00"/>
    <s v="MARLENE DE JESUS CHAMBA FLOREZ"/>
    <s v="Cerrado"/>
    <d v="2019-09-04T15:33:43"/>
    <d v="2019-09-02T00:00:00"/>
    <m/>
    <m/>
    <n v="1002000000993"/>
    <s v="TELCONET - Guayaquil"/>
    <m/>
  </r>
  <r>
    <s v="telsoterra-gye2"/>
    <s v="Activo"/>
    <m/>
    <n v="992941626001"/>
    <m/>
    <m/>
    <x v="9"/>
    <m/>
    <n v="14561192"/>
    <n v="14794608"/>
    <s v="Pago"/>
    <s v="001-002-0378259"/>
    <n v="0.16"/>
    <s v="RETENCION FUENTE 1%"/>
    <n v="1002000000998"/>
    <m/>
    <s v="001-002-000000998 02 09 2019 f  385640"/>
    <m/>
    <m/>
    <m/>
    <s v="Factura"/>
    <s v="001-011-000385640"/>
    <d v="2019-08-05T00:00:00"/>
    <s v="MARLENE DE JESUS CHAMBA FLOREZ"/>
    <s v="Cerrado"/>
    <d v="2019-09-04T15:31:31"/>
    <d v="2019-09-02T00:00:00"/>
    <m/>
    <m/>
    <n v="1002000000998"/>
    <s v="TELCONET - Guayaquil"/>
    <m/>
  </r>
  <r>
    <s v="telsoterra-gye2"/>
    <s v="Activo"/>
    <m/>
    <n v="992941626001"/>
    <m/>
    <m/>
    <x v="9"/>
    <m/>
    <n v="14561141"/>
    <n v="14794546"/>
    <s v="Pago"/>
    <s v="001-002-0378257"/>
    <n v="0.03"/>
    <s v="RETENCION FUENTE 1%"/>
    <n v="1002000001004"/>
    <m/>
    <s v="001-002-000001004 02 09 2019  f  385627"/>
    <m/>
    <m/>
    <m/>
    <s v="Factura"/>
    <s v="001-011-000385627"/>
    <d v="2019-08-05T00:00:00"/>
    <s v="MARLENE DE JESUS CHAMBA FLOREZ"/>
    <s v="Cerrado"/>
    <d v="2019-09-04T15:29:24"/>
    <d v="2019-09-02T00:00:00"/>
    <m/>
    <m/>
    <n v="1002000001004"/>
    <s v="TELCONET - Guayaquil"/>
    <m/>
  </r>
  <r>
    <s v="telsoterra-gye2"/>
    <s v="Activo"/>
    <m/>
    <n v="992941626001"/>
    <m/>
    <m/>
    <x v="9"/>
    <m/>
    <n v="14560947"/>
    <n v="14794341"/>
    <s v="Pago"/>
    <s v="001-002-0378241"/>
    <n v="0.12"/>
    <s v="RETENCION FUENTE 1%"/>
    <n v="1002000000995"/>
    <m/>
    <s v="001-002-000000995 F  386088 02-09-2019"/>
    <m/>
    <m/>
    <m/>
    <s v="Factura"/>
    <s v="001-011-000386088"/>
    <d v="2019-08-20T00:00:00"/>
    <s v="MARLENE DE JESUS CHAMBA FLOREZ"/>
    <s v="Cerrado"/>
    <d v="2019-09-04T15:09:07"/>
    <d v="2019-09-02T00:00:00"/>
    <m/>
    <m/>
    <n v="1002000000995"/>
    <s v="TELCONET - Guayaquil"/>
    <m/>
  </r>
  <r>
    <s v="telsoterra-gye2"/>
    <s v="Activo"/>
    <m/>
    <n v="992941626001"/>
    <m/>
    <m/>
    <x v="9"/>
    <m/>
    <n v="14560937"/>
    <n v="14794330"/>
    <s v="Pago"/>
    <s v="001-002-0378239"/>
    <n v="0.2"/>
    <s v="RETENCION FUENTE 2%"/>
    <n v="1002000001002"/>
    <s v="Motivo Anulacion: Por favor su ayuda anulando el siguiente pago     CLIENTE  TELSOTERRA S  A    USUA"/>
    <s v="001-002-000001002 F  385629 02 09 2019"/>
    <m/>
    <m/>
    <m/>
    <s v="Factura"/>
    <s v="001-011-000385629"/>
    <d v="2019-08-05T00:00:00"/>
    <s v="MARLENE DE JESUS CHAMBA FLOREZ"/>
    <s v="Anulado"/>
    <d v="2019-09-04T15:04:17"/>
    <d v="2019-09-02T00:00:00"/>
    <m/>
    <m/>
    <n v="1002000001002"/>
    <s v="TELCONET - Guayaquil"/>
    <m/>
  </r>
  <r>
    <s v="telsoterra-gye2"/>
    <s v="Activo"/>
    <m/>
    <n v="992941626001"/>
    <m/>
    <m/>
    <x v="9"/>
    <m/>
    <n v="14560933"/>
    <n v="14794326"/>
    <s v="Pago"/>
    <s v="001-002-0378236"/>
    <n v="0.51"/>
    <s v="RETENCION FUENTE 1%"/>
    <n v="1002000000996"/>
    <m/>
    <s v="001-002-000000996 F  386087  02 09 2019"/>
    <m/>
    <m/>
    <m/>
    <s v="Factura"/>
    <s v="001-011-000386087"/>
    <d v="2019-08-20T00:00:00"/>
    <s v="MARLENE DE JESUS CHAMBA FLOREZ"/>
    <s v="Cerrado"/>
    <d v="2019-09-04T15:01:19"/>
    <d v="2019-09-02T00:00:00"/>
    <m/>
    <m/>
    <n v="1002000000996"/>
    <s v="TELCONET - Guayaquil"/>
    <m/>
  </r>
  <r>
    <s v="telsoterra-gye2"/>
    <s v="Activo"/>
    <m/>
    <n v="992941626001"/>
    <m/>
    <m/>
    <x v="9"/>
    <m/>
    <n v="14462309"/>
    <n v="14695065"/>
    <s v="Pago"/>
    <s v="001-002-0377483"/>
    <n v="1.54"/>
    <s v="RETENCION FUENTE 1%"/>
    <n v="1002000000968"/>
    <m/>
    <s v="001-002-000000968 28 08 2019 f  385759"/>
    <m/>
    <m/>
    <m/>
    <s v="Factura"/>
    <s v="001-011-000385759"/>
    <d v="2019-08-08T00:00:00"/>
    <s v="MARLENE DE JESUS CHAMBA FLOREZ"/>
    <s v="Cerrado"/>
    <d v="2019-08-28T13:14:08"/>
    <d v="2019-08-28T00:00:00"/>
    <m/>
    <m/>
    <n v="1002000000968"/>
    <s v="TELCONET - Guayaquil"/>
    <m/>
  </r>
  <r>
    <s v="telsoterra-gye2"/>
    <s v="Activo"/>
    <m/>
    <n v="992941626001"/>
    <m/>
    <m/>
    <x v="9"/>
    <m/>
    <n v="14462305"/>
    <n v="14695001"/>
    <s v="Pago"/>
    <s v="001-002-0377482"/>
    <n v="0.51"/>
    <s v="RETENCION FUENTE 1%"/>
    <n v="1002000000974"/>
    <m/>
    <s v="001-002-000000974 f  385760 28 08 2019"/>
    <m/>
    <m/>
    <m/>
    <s v="Factura"/>
    <s v="001-011-000385760"/>
    <d v="2019-08-08T00:00:00"/>
    <s v="MARLENE DE JESUS CHAMBA FLOREZ"/>
    <s v="Cerrado"/>
    <d v="2019-08-28T13:12:06"/>
    <d v="2019-08-28T00:00:00"/>
    <m/>
    <m/>
    <n v="1002000000974"/>
    <s v="TELCONET - Guayaquil"/>
    <m/>
  </r>
  <r>
    <s v="telsoterra-gye2"/>
    <s v="Activo"/>
    <m/>
    <n v="992941626001"/>
    <m/>
    <m/>
    <x v="9"/>
    <m/>
    <n v="14462303"/>
    <n v="14694999"/>
    <s v="Pago"/>
    <s v="001-002-0377481"/>
    <n v="1.23"/>
    <s v="RETENCION FUENTE 1%"/>
    <n v="1002000000972"/>
    <m/>
    <s v="001-002-000000972 f  385659  28 08 2019"/>
    <m/>
    <m/>
    <m/>
    <s v="Factura"/>
    <s v="001-011-000385659"/>
    <d v="2019-08-06T00:00:00"/>
    <s v="MARLENE DE JESUS CHAMBA FLOREZ"/>
    <s v="Cerrado"/>
    <d v="2019-08-28T13:10:44"/>
    <d v="2019-08-28T00:00:00"/>
    <m/>
    <m/>
    <n v="1002000000972"/>
    <s v="TELCONET - Guayaquil"/>
    <m/>
  </r>
  <r>
    <s v="telsoterra-gye2"/>
    <s v="Activo"/>
    <m/>
    <n v="992941626001"/>
    <m/>
    <m/>
    <x v="9"/>
    <m/>
    <n v="14462291"/>
    <n v="14694986"/>
    <s v="Pago"/>
    <s v="001-002-0377480"/>
    <n v="0.24"/>
    <s v="RETENCION FUENTE 1%"/>
    <n v="1002000000966"/>
    <m/>
    <s v="001-002-000000966 f  385672 28 08 2019"/>
    <m/>
    <m/>
    <m/>
    <s v="Factura"/>
    <s v="001-011-000385672"/>
    <d v="2019-08-06T00:00:00"/>
    <s v="MARLENE DE JESUS CHAMBA FLOREZ"/>
    <s v="Cerrado"/>
    <d v="2019-08-28T13:07:04"/>
    <d v="2019-08-28T00:00:00"/>
    <m/>
    <m/>
    <n v="1002000000966"/>
    <s v="TELCONET - Guayaquil"/>
    <m/>
  </r>
  <r>
    <s v="telsoterra-gye2"/>
    <s v="Activo"/>
    <m/>
    <n v="992941626001"/>
    <m/>
    <m/>
    <x v="9"/>
    <m/>
    <n v="14462224"/>
    <n v="14694920"/>
    <s v="Pago"/>
    <s v="001-002-0377479"/>
    <n v="0.51"/>
    <s v="RETENCION FUENTE 1%"/>
    <n v="1002000000976"/>
    <m/>
    <s v="001-002-000000976 f  385757 28 08 2019"/>
    <m/>
    <m/>
    <m/>
    <s v="Factura"/>
    <s v="001-011-000385757"/>
    <d v="2019-08-08T00:00:00"/>
    <s v="MARLENE DE JESUS CHAMBA FLOREZ"/>
    <s v="Cerrado"/>
    <d v="2019-08-28T13:05:38"/>
    <d v="2019-08-28T00:00:00"/>
    <m/>
    <m/>
    <n v="1002000000976"/>
    <s v="TELCONET - Guayaquil"/>
    <m/>
  </r>
  <r>
    <s v="telsoterra-gye2"/>
    <s v="Activo"/>
    <m/>
    <n v="992941626001"/>
    <m/>
    <m/>
    <x v="9"/>
    <m/>
    <n v="14462220"/>
    <n v="14694915"/>
    <s v="Pago"/>
    <s v="001-002-0377478"/>
    <n v="0.21"/>
    <s v="RETENCION FUENTE 1%"/>
    <n v="100200000975"/>
    <m/>
    <s v="001-002-000000975 f  385758 28 08 2019"/>
    <m/>
    <m/>
    <m/>
    <s v="Factura"/>
    <s v="001-011-000385758"/>
    <d v="2019-08-08T00:00:00"/>
    <s v="MARLENE DE JESUS CHAMBA FLOREZ"/>
    <s v="Cerrado"/>
    <d v="2019-08-28T13:03:55"/>
    <d v="2019-08-28T00:00:00"/>
    <m/>
    <m/>
    <n v="100200000975"/>
    <s v="TELCONET - Guayaquil"/>
    <m/>
  </r>
  <r>
    <s v="telsoterra-gye2"/>
    <s v="Activo"/>
    <m/>
    <n v="992941626001"/>
    <m/>
    <m/>
    <x v="9"/>
    <m/>
    <n v="14462217"/>
    <n v="14694912"/>
    <s v="Pago"/>
    <s v="001-002-0377477"/>
    <n v="1.1100000000000001"/>
    <s v="RETENCION FUENTE 1%"/>
    <n v="1002000000971"/>
    <m/>
    <s v="001-002-000000971 f  385681 28 08 2019"/>
    <m/>
    <m/>
    <m/>
    <s v="Factura"/>
    <s v="001-011-000385681"/>
    <d v="2019-08-06T00:00:00"/>
    <s v="MARLENE DE JESUS CHAMBA FLOREZ"/>
    <s v="Cerrado"/>
    <d v="2019-08-28T13:02:32"/>
    <d v="2019-08-28T00:00:00"/>
    <m/>
    <m/>
    <n v="1002000000971"/>
    <s v="TELCONET - Guayaquil"/>
    <m/>
  </r>
  <r>
    <s v="telsoterra-gye2"/>
    <s v="Activo"/>
    <m/>
    <n v="992941626001"/>
    <m/>
    <m/>
    <x v="9"/>
    <m/>
    <n v="14462213"/>
    <n v="14694908"/>
    <s v="Pago"/>
    <s v="001-002-0377476"/>
    <n v="0.15"/>
    <s v="RETENCION FUENTE 1%"/>
    <n v="100200000967"/>
    <m/>
    <s v="001-002-000000967 f  385667 28 08 2019"/>
    <m/>
    <m/>
    <m/>
    <s v="Factura"/>
    <s v="001-011-000385667"/>
    <d v="2019-08-06T00:00:00"/>
    <s v="MARLENE DE JESUS CHAMBA FLOREZ"/>
    <s v="Cerrado"/>
    <d v="2019-08-28T13:00:21"/>
    <d v="2019-08-28T00:00:00"/>
    <m/>
    <m/>
    <n v="100200000967"/>
    <s v="TELCONET - Guayaquil"/>
    <m/>
  </r>
  <r>
    <s v="telsoterra-gye2"/>
    <s v="Activo"/>
    <m/>
    <n v="992941626001"/>
    <m/>
    <m/>
    <x v="9"/>
    <m/>
    <n v="14462186"/>
    <n v="14694881"/>
    <s v="Pago"/>
    <s v="001-002-0377475"/>
    <n v="2.4700000000000002"/>
    <s v="RETENCION FUENTE 1%"/>
    <n v="1002000000970"/>
    <m/>
    <s v="001-002-000000970 f  385678 28 08 2019"/>
    <m/>
    <m/>
    <m/>
    <s v="Factura"/>
    <s v="001-011-000385678"/>
    <d v="2019-08-06T00:00:00"/>
    <s v="MARLENE DE JESUS CHAMBA FLOREZ"/>
    <s v="Cerrado"/>
    <d v="2019-08-28T12:58:13"/>
    <d v="2019-08-28T00:00:00"/>
    <m/>
    <m/>
    <n v="1002000000970"/>
    <s v="TELCONET - Guayaquil"/>
    <m/>
  </r>
  <r>
    <s v="telsoterra-gye2"/>
    <s v="Activo"/>
    <m/>
    <n v="992941626001"/>
    <m/>
    <m/>
    <x v="9"/>
    <m/>
    <n v="14462183"/>
    <n v="14694878"/>
    <s v="Pago"/>
    <s v="001-002-0377474"/>
    <n v="0.14000000000000001"/>
    <s v="RETENCION FUENTE 1%"/>
    <n v="1002000000973"/>
    <m/>
    <s v="001-002-000000973 f  385663 28 08 2019"/>
    <m/>
    <m/>
    <m/>
    <s v="Factura"/>
    <s v="001-011-000385663"/>
    <d v="2019-08-06T00:00:00"/>
    <s v="MARLENE DE JESUS CHAMBA FLOREZ"/>
    <s v="Cerrado"/>
    <d v="2019-08-28T12:56:44"/>
    <d v="2019-08-28T00:00:00"/>
    <m/>
    <m/>
    <n v="1002000000973"/>
    <s v="TELCONET - Guayaquil"/>
    <m/>
  </r>
  <r>
    <s v="telsoterra-gye2"/>
    <s v="Activo"/>
    <m/>
    <n v="992941626001"/>
    <m/>
    <m/>
    <x v="9"/>
    <m/>
    <n v="14462179"/>
    <n v="14694874"/>
    <s v="Pago"/>
    <s v="001-002-0377473"/>
    <n v="0.51"/>
    <s v="RETENCION FUENTE 1%"/>
    <n v="1002000000965"/>
    <m/>
    <s v="001-002-000000965 f  385753 28 08 2019"/>
    <m/>
    <m/>
    <m/>
    <s v="Factura"/>
    <s v="001-011-000385753"/>
    <d v="2019-08-08T00:00:00"/>
    <s v="MARLENE DE JESUS CHAMBA FLOREZ"/>
    <s v="Cerrado"/>
    <d v="2019-08-28T12:55:23"/>
    <d v="2019-08-28T00:00:00"/>
    <m/>
    <m/>
    <n v="1002000000965"/>
    <s v="TELCONET - Guayaquil"/>
    <m/>
  </r>
  <r>
    <s v="telsoterra-gye2"/>
    <s v="Activo"/>
    <m/>
    <n v="992941626001"/>
    <m/>
    <m/>
    <x v="9"/>
    <m/>
    <n v="14462176"/>
    <n v="14694871"/>
    <s v="Pago"/>
    <s v="001-002-0377471"/>
    <n v="0.72"/>
    <s v="RETENCION FUENTE 1%"/>
    <n v="1002000000964"/>
    <m/>
    <s v="001-002-000000964 f  385756  28 08 2019"/>
    <m/>
    <m/>
    <m/>
    <s v="Factura"/>
    <s v="001-011-000385756"/>
    <d v="2019-08-08T00:00:00"/>
    <s v="MARLENE DE JESUS CHAMBA FLOREZ"/>
    <s v="Cerrado"/>
    <d v="2019-08-28T12:53:58"/>
    <d v="2019-08-28T00:00:00"/>
    <m/>
    <m/>
    <n v="1002000000964"/>
    <s v="TELCONET - Guayaquil"/>
    <m/>
  </r>
  <r>
    <s v="telsoterra-gye2"/>
    <s v="Activo"/>
    <m/>
    <n v="992941626001"/>
    <m/>
    <m/>
    <x v="9"/>
    <m/>
    <n v="14462171"/>
    <n v="14694866"/>
    <s v="Pago"/>
    <s v="001-002-0377470"/>
    <n v="4.3499999999999996"/>
    <s v="RETENCION FUENTE 1%"/>
    <n v="1002000000969"/>
    <m/>
    <s v="001-002-000000969 f  385683 28 08 2019"/>
    <m/>
    <m/>
    <m/>
    <s v="Factura"/>
    <s v="001-011-000385683"/>
    <d v="2019-08-06T00:00:00"/>
    <s v="MARLENE DE JESUS CHAMBA FLOREZ"/>
    <s v="Cerrado"/>
    <d v="2019-08-28T12:52:13"/>
    <d v="2019-08-28T00:00:00"/>
    <m/>
    <m/>
    <n v="1002000000969"/>
    <s v="TELCONET - Guayaquil"/>
    <m/>
  </r>
  <r>
    <s v="telsoterra-gye2"/>
    <s v="Activo"/>
    <m/>
    <n v="992941626001"/>
    <m/>
    <m/>
    <x v="9"/>
    <m/>
    <n v="14288348"/>
    <n v="14518524"/>
    <s v="Pago"/>
    <s v="001-002-0375239"/>
    <n v="1.36"/>
    <s v="RETENCION FUENTE 1%"/>
    <n v="1002000000949"/>
    <m/>
    <s v="001-002-000000949 f  382987 31 07 2019"/>
    <m/>
    <m/>
    <m/>
    <s v="Factura"/>
    <s v="001-011-000382987"/>
    <d v="2019-07-12T00:00:00"/>
    <s v="MARLENE DE JESUS CHAMBA FLOREZ"/>
    <s v="Cerrado"/>
    <d v="2019-08-13T09:51:18"/>
    <d v="2019-07-31T00:00:00"/>
    <m/>
    <m/>
    <n v="1002000000949"/>
    <s v="TELCONET - Guayaquil"/>
    <m/>
  </r>
  <r>
    <s v="telsoterra-gye2"/>
    <s v="Activo"/>
    <m/>
    <n v="992941626001"/>
    <m/>
    <m/>
    <x v="9"/>
    <m/>
    <n v="14288237"/>
    <n v="14518435"/>
    <s v="Pago"/>
    <s v="001-002-0375238"/>
    <n v="1.36"/>
    <s v="RETENCION FUENTE 1%"/>
    <n v="1002000000952"/>
    <m/>
    <s v="001-002-000000952 f  382986 31 07 2019"/>
    <m/>
    <m/>
    <m/>
    <s v="Factura"/>
    <s v="001-011-000382986"/>
    <d v="2019-07-12T00:00:00"/>
    <s v="MARLENE DE JESUS CHAMBA FLOREZ"/>
    <s v="Cerrado"/>
    <d v="2019-08-13T09:49:34"/>
    <d v="2019-07-31T00:00:00"/>
    <m/>
    <m/>
    <n v="1002000000952"/>
    <s v="TELCONET - Guayaquil"/>
    <m/>
  </r>
  <r>
    <s v="telsoterra-gye2"/>
    <s v="Activo"/>
    <m/>
    <n v="992941626001"/>
    <m/>
    <m/>
    <x v="9"/>
    <m/>
    <n v="14287907"/>
    <n v="14518083"/>
    <s v="Pago"/>
    <s v="001-002-0375236"/>
    <n v="0.31"/>
    <s v="RETENCION FUENTE 1%"/>
    <n v="1002000000950"/>
    <m/>
    <s v="001-002-000000950 f  382990 31 07 2019"/>
    <m/>
    <m/>
    <m/>
    <s v="Factura"/>
    <s v="001-011-000382990"/>
    <d v="2019-07-12T00:00:00"/>
    <s v="MARLENE DE JESUS CHAMBA FLOREZ"/>
    <s v="Cerrado"/>
    <d v="2019-08-13T09:44:50"/>
    <d v="2019-07-31T00:00:00"/>
    <m/>
    <m/>
    <n v="1002000000950"/>
    <s v="TELCONET - Guayaquil"/>
    <m/>
  </r>
  <r>
    <s v="telsoterra-gye2"/>
    <s v="Activo"/>
    <m/>
    <n v="992941626001"/>
    <m/>
    <m/>
    <x v="9"/>
    <m/>
    <n v="14287633"/>
    <n v="14517809"/>
    <s v="Pago"/>
    <s v="001-002-0375232"/>
    <n v="0.15"/>
    <s v="RETENCION FUENTE 1%"/>
    <n v="1002000000947"/>
    <m/>
    <s v="001-002-000000947 f  382984 31 07 2019"/>
    <m/>
    <m/>
    <m/>
    <s v="Factura"/>
    <s v="001-011-000382984"/>
    <d v="2019-07-12T00:00:00"/>
    <s v="MARLENE DE JESUS CHAMBA FLOREZ"/>
    <s v="Cerrado"/>
    <d v="2019-08-13T09:40:24"/>
    <d v="2019-07-31T00:00:00"/>
    <m/>
    <m/>
    <n v="1002000000947"/>
    <s v="TELCONET - Guayaquil"/>
    <m/>
  </r>
  <r>
    <s v="telsoterra-gye2"/>
    <s v="Activo"/>
    <m/>
    <n v="992941626001"/>
    <m/>
    <m/>
    <x v="9"/>
    <m/>
    <n v="14285493"/>
    <n v="14515666"/>
    <s v="Pago"/>
    <s v="001-002-0375226"/>
    <n v="1.36"/>
    <s v="RETENCION FUENTE 1%"/>
    <n v="1002000000951"/>
    <m/>
    <s v="001-002-000000951 F  382988 31 07 2019"/>
    <m/>
    <m/>
    <m/>
    <s v="Factura"/>
    <s v="001-011-000382988"/>
    <d v="2019-07-12T00:00:00"/>
    <s v="MARLENE DE JESUS CHAMBA FLOREZ"/>
    <s v="Cerrado"/>
    <d v="2019-08-13T09:00:57"/>
    <d v="2019-07-31T00:00:00"/>
    <m/>
    <m/>
    <n v="1002000000951"/>
    <s v="TELCONET - Guayaquil"/>
    <m/>
  </r>
  <r>
    <s v="telsoterra-gye2"/>
    <s v="Activo"/>
    <m/>
    <n v="992941626001"/>
    <m/>
    <m/>
    <x v="9"/>
    <m/>
    <n v="14285400"/>
    <n v="14515573"/>
    <s v="Pago"/>
    <s v="001-002-0375225"/>
    <n v="0.03"/>
    <s v="RETENCION FUENTE 1%"/>
    <n v="1002000000941"/>
    <m/>
    <s v="001-002-000000941 382980 31 07 2019"/>
    <m/>
    <m/>
    <m/>
    <s v="Factura"/>
    <s v="001-011-000382980"/>
    <d v="2019-07-12T00:00:00"/>
    <s v="MARLENE DE JESUS CHAMBA FLOREZ"/>
    <s v="Cerrado"/>
    <d v="2019-08-13T08:59:15"/>
    <d v="2019-07-31T00:00:00"/>
    <m/>
    <m/>
    <n v="1002000000941"/>
    <s v="TELCONET - Guayaquil"/>
    <m/>
  </r>
  <r>
    <s v="telsoterra-gye2"/>
    <s v="Activo"/>
    <m/>
    <n v="992941626001"/>
    <m/>
    <m/>
    <x v="9"/>
    <m/>
    <n v="14285258"/>
    <n v="14515411"/>
    <s v="Pago"/>
    <s v="001-002-0375224"/>
    <n v="0.3"/>
    <s v="RETENCION FUENTE 1%"/>
    <n v="1002000000945"/>
    <m/>
    <s v="001-002-000000945 F  382982 31 07 2019"/>
    <m/>
    <m/>
    <m/>
    <s v="Factura"/>
    <s v="001-011-000382982"/>
    <d v="2019-07-12T00:00:00"/>
    <s v="MARLENE DE JESUS CHAMBA FLOREZ"/>
    <s v="Cerrado"/>
    <d v="2019-08-13T08:56:27"/>
    <d v="2019-07-31T00:00:00"/>
    <m/>
    <m/>
    <n v="1002000000945"/>
    <s v="TELCONET - Guayaquil"/>
    <m/>
  </r>
  <r>
    <s v="telsoterra-gye2"/>
    <s v="Activo"/>
    <m/>
    <n v="992941626001"/>
    <m/>
    <m/>
    <x v="9"/>
    <m/>
    <n v="14285125"/>
    <n v="14515278"/>
    <s v="Pago"/>
    <s v="001-002-0375223"/>
    <n v="0.3"/>
    <s v="RETENCION FUENTE 1%"/>
    <n v="1002000000946"/>
    <m/>
    <s v="001-002-000000946 F  382983  31 07 2019"/>
    <m/>
    <m/>
    <m/>
    <s v="Factura"/>
    <s v="001-011-000382983"/>
    <d v="2019-07-12T00:00:00"/>
    <s v="MARLENE DE JESUS CHAMBA FLOREZ"/>
    <s v="Cerrado"/>
    <d v="2019-08-13T08:54:09"/>
    <d v="2019-07-31T00:00:00"/>
    <m/>
    <m/>
    <n v="1002000000946"/>
    <s v="TELCONET - Guayaquil"/>
    <m/>
  </r>
  <r>
    <s v="telsoterra-gye2"/>
    <s v="Activo"/>
    <m/>
    <n v="992941626001"/>
    <m/>
    <m/>
    <x v="9"/>
    <m/>
    <n v="14285003"/>
    <n v="14515156"/>
    <s v="Pago"/>
    <s v="001-002-0375222"/>
    <n v="0.24"/>
    <s v="RETENCION FUENTE 1%"/>
    <n v="1002000000944"/>
    <m/>
    <s v="001-002-000000944 F  382842 31 07 2019"/>
    <m/>
    <m/>
    <m/>
    <s v="Factura"/>
    <s v="001-011-000382842"/>
    <d v="2019-07-11T00:00:00"/>
    <s v="MARLENE DE JESUS CHAMBA FLOREZ"/>
    <s v="Cerrado"/>
    <d v="2019-08-13T08:52:04"/>
    <d v="2019-07-31T00:00:00"/>
    <m/>
    <m/>
    <n v="1002000000944"/>
    <s v="TELCONET - Guayaquil"/>
    <m/>
  </r>
  <r>
    <s v="telsoterra-gye2"/>
    <s v="Activo"/>
    <m/>
    <n v="992941626001"/>
    <m/>
    <m/>
    <x v="9"/>
    <m/>
    <n v="14284307"/>
    <n v="14514460"/>
    <s v="Pago"/>
    <s v="001-002-0375221"/>
    <n v="1.58"/>
    <s v="RETENCION FUENTE 1%"/>
    <n v="1002000000942"/>
    <m/>
    <s v="001-002-000000942 F  382833  31 07 2019"/>
    <m/>
    <m/>
    <m/>
    <s v="Factura"/>
    <s v="001-011-000382833"/>
    <d v="2019-07-11T00:00:00"/>
    <s v="MARLENE DE JESUS CHAMBA FLOREZ"/>
    <s v="Cerrado"/>
    <d v="2019-08-13T08:48:52"/>
    <d v="2019-07-31T00:00:00"/>
    <m/>
    <m/>
    <n v="1002000000942"/>
    <s v="TELCONET - Guayaquil"/>
    <m/>
  </r>
  <r>
    <s v="telsoterra-gye2"/>
    <s v="Activo"/>
    <m/>
    <n v="992941626001"/>
    <m/>
    <m/>
    <x v="9"/>
    <m/>
    <n v="14284237"/>
    <n v="14514390"/>
    <s v="Pago"/>
    <s v="001-002-0375220"/>
    <n v="0.03"/>
    <s v="RETENCION FUENTE 1%"/>
    <n v="1002000000940"/>
    <m/>
    <s v="001-002-000000940 F  382979  31 07 2019"/>
    <m/>
    <m/>
    <m/>
    <s v="Factura"/>
    <s v="001-011-000382979"/>
    <d v="2019-07-12T00:00:00"/>
    <s v="MARLENE DE JESUS CHAMBA FLOREZ"/>
    <s v="Cerrado"/>
    <d v="2019-08-13T08:47:10"/>
    <d v="2019-07-31T00:00:00"/>
    <m/>
    <m/>
    <n v="1002000000940"/>
    <s v="TELCONET - Guayaquil"/>
    <m/>
  </r>
  <r>
    <s v="telsoterra-gye2"/>
    <s v="Activo"/>
    <m/>
    <n v="992941626001"/>
    <m/>
    <m/>
    <x v="9"/>
    <m/>
    <n v="14284109"/>
    <n v="14514262"/>
    <s v="Pago"/>
    <s v="001-002-0375219"/>
    <n v="0.15"/>
    <s v="RETENCION FUENTE 1%"/>
    <n v="1002000000939"/>
    <m/>
    <s v="001-002-000000939 F  382981 31072019"/>
    <m/>
    <m/>
    <m/>
    <s v="Factura"/>
    <s v="001-011-000382981"/>
    <d v="2019-07-12T00:00:00"/>
    <s v="MARLENE DE JESUS CHAMBA FLOREZ"/>
    <s v="Cerrado"/>
    <d v="2019-08-13T08:44:55"/>
    <d v="2019-07-31T00:00:00"/>
    <m/>
    <m/>
    <n v="1002000000939"/>
    <s v="TELCONET - Guayaquil"/>
    <m/>
  </r>
  <r>
    <s v="telsoterra-gye2"/>
    <s v="Activo"/>
    <m/>
    <n v="992941626001"/>
    <m/>
    <m/>
    <x v="9"/>
    <m/>
    <n v="14283808"/>
    <n v="14513981"/>
    <s v="Pago"/>
    <s v="001-002-0375218"/>
    <n v="1.58"/>
    <s v="RETENCION FUENTE 1%"/>
    <n v="1002000000943"/>
    <m/>
    <s v="001-002-000000943 F  382841 31 07 2019"/>
    <m/>
    <m/>
    <m/>
    <s v="Factura"/>
    <s v="001-011-000382841"/>
    <d v="2019-07-11T00:00:00"/>
    <s v="MARLENE DE JESUS CHAMBA FLOREZ"/>
    <s v="Cerrado"/>
    <d v="2019-08-13T08:41:54"/>
    <d v="2019-07-31T00:00:00"/>
    <m/>
    <m/>
    <n v="1002000000943"/>
    <s v="TELCONET - Guayaquil"/>
    <m/>
  </r>
  <r>
    <s v="telsoterra-gye2"/>
    <s v="Activo"/>
    <m/>
    <n v="992941626001"/>
    <m/>
    <m/>
    <x v="9"/>
    <m/>
    <n v="13720454"/>
    <n v="13945411"/>
    <s v="Pago"/>
    <s v="001-002-0370438"/>
    <n v="0.35"/>
    <s v="RETENCION FUENTE 1%"/>
    <n v="1002000000889"/>
    <m/>
    <s v="01-002-000000889 f  380138 26 06 2019"/>
    <m/>
    <m/>
    <m/>
    <s v="Factura"/>
    <s v="001-011-000380138"/>
    <d v="2019-06-14T00:00:00"/>
    <s v="MARLENE DE JESUS CHAMBA FLOREZ"/>
    <s v="Cerrado"/>
    <d v="2019-06-28T15:37:32"/>
    <d v="2019-06-26T00:00:00"/>
    <m/>
    <m/>
    <n v="1002000000889"/>
    <s v="TELCONET - Guayaquil"/>
    <m/>
  </r>
  <r>
    <s v="telsoterra-gye2"/>
    <s v="Activo"/>
    <m/>
    <n v="992941626001"/>
    <m/>
    <m/>
    <x v="9"/>
    <m/>
    <n v="13720460"/>
    <n v="13945424"/>
    <s v="Pago"/>
    <s v="001-002-0370437"/>
    <n v="0.76"/>
    <s v="RETENCION FUENTE 1%"/>
    <n v="1002000000890"/>
    <m/>
    <s v="rt: 001-002-000000890  f  380137 26 06 2019"/>
    <m/>
    <m/>
    <m/>
    <s v="Factura"/>
    <s v="001-011-000380137"/>
    <d v="2019-06-14T00:00:00"/>
    <s v="MARLENE DE JESUS CHAMBA FLOREZ"/>
    <s v="Cerrado"/>
    <d v="2019-06-28T15:36:11"/>
    <d v="2019-06-26T00:00:00"/>
    <m/>
    <m/>
    <n v="1002000000890"/>
    <s v="TELCONET - Guayaquil"/>
    <m/>
  </r>
  <r>
    <s v="telsoterra-gye2"/>
    <s v="Activo"/>
    <m/>
    <n v="992941626001"/>
    <m/>
    <m/>
    <x v="9"/>
    <m/>
    <n v="13720458"/>
    <n v="13945422"/>
    <s v="Pago"/>
    <s v="001-002-0370436"/>
    <n v="0.92"/>
    <s v="RETENCION FUENTE 1%"/>
    <n v="1002000000886"/>
    <m/>
    <s v="001-002-000000886 26 06 2019 380135"/>
    <m/>
    <m/>
    <m/>
    <s v="Factura"/>
    <s v="001-011-000380135"/>
    <d v="2019-06-14T00:00:00"/>
    <s v="MARLENE DE JESUS CHAMBA FLOREZ"/>
    <s v="Cerrado"/>
    <d v="2019-06-28T15:34:48"/>
    <d v="2019-06-26T00:00:00"/>
    <m/>
    <m/>
    <n v="1002000000886"/>
    <s v="TELCONET - Guayaquil"/>
    <m/>
  </r>
  <r>
    <s v="telsoterra-gye2"/>
    <s v="Activo"/>
    <m/>
    <n v="992941626001"/>
    <m/>
    <m/>
    <x v="9"/>
    <m/>
    <n v="13720444"/>
    <n v="13945401"/>
    <s v="Pago"/>
    <s v="001-002-0370435"/>
    <n v="0.36"/>
    <s v="RETENCION FUENTE 1%"/>
    <n v="1002000000887"/>
    <m/>
    <s v="001-002-000000887 26 06 2019 f  380140"/>
    <m/>
    <m/>
    <m/>
    <s v="Factura"/>
    <s v="001-011-000380140"/>
    <d v="2019-06-14T00:00:00"/>
    <s v="MARLENE DE JESUS CHAMBA FLOREZ"/>
    <s v="Cerrado"/>
    <d v="2019-06-28T15:33:07"/>
    <d v="2019-06-26T00:00:00"/>
    <m/>
    <m/>
    <n v="1002000000887"/>
    <s v="TELCONET - Guayaquil"/>
    <m/>
  </r>
  <r>
    <s v="telsoterra-gye2"/>
    <s v="Activo"/>
    <m/>
    <n v="992941626001"/>
    <m/>
    <m/>
    <x v="9"/>
    <m/>
    <n v="13720385"/>
    <n v="13945328"/>
    <s v="Pago"/>
    <s v="001-002-0370433"/>
    <n v="0.13"/>
    <s v="RETENCION FUENTE 1%"/>
    <n v="1002000000891"/>
    <m/>
    <s v="001-002-000000891 f  380136 26 06 2019"/>
    <m/>
    <m/>
    <m/>
    <s v="Factura"/>
    <s v="001-011-000380136"/>
    <d v="2019-06-14T00:00:00"/>
    <s v="MARLENE DE JESUS CHAMBA FLOREZ"/>
    <s v="Cerrado"/>
    <d v="2019-06-28T15:27:24"/>
    <d v="2019-06-26T00:00:00"/>
    <m/>
    <m/>
    <n v="1002000000891"/>
    <s v="TELCONET - Guayaquil"/>
    <m/>
  </r>
  <r>
    <s v="telsoterra-gye2"/>
    <s v="Activo"/>
    <m/>
    <n v="992941626001"/>
    <m/>
    <m/>
    <x v="9"/>
    <m/>
    <n v="13720382"/>
    <n v="13945325"/>
    <s v="Pago"/>
    <s v="001-002-0370432"/>
    <n v="0.76"/>
    <s v="RETENCION FUENTE 1%"/>
    <n v="1002000000888"/>
    <m/>
    <s v="001-002-000000888 26 06 2019 380139"/>
    <m/>
    <m/>
    <m/>
    <s v="Factura"/>
    <s v="001-011-000380139"/>
    <d v="2019-06-14T00:00:00"/>
    <s v="MARLENE DE JESUS CHAMBA FLOREZ"/>
    <s v="Cerrado"/>
    <d v="2019-06-28T15:25:53"/>
    <d v="2019-06-26T00:00:00"/>
    <m/>
    <m/>
    <n v="1002000000888"/>
    <s v="TELCONET - Guayaquil"/>
    <m/>
  </r>
  <r>
    <s v="telsoterra-gye2"/>
    <s v="Activo"/>
    <m/>
    <n v="992941626001"/>
    <m/>
    <m/>
    <x v="9"/>
    <m/>
    <n v="13380477"/>
    <n v="13601785"/>
    <s v="Pago"/>
    <s v="001-002-0366958"/>
    <n v="2.46"/>
    <s v="RETENCION FUENTE 1%"/>
    <n v="1002000000810"/>
    <m/>
    <s v="001-002-000000810 f  377380  03 06 2019"/>
    <m/>
    <m/>
    <m/>
    <s v="Factura"/>
    <s v="001-011-000377380"/>
    <d v="2019-05-29T00:00:00"/>
    <s v="MARLENE DE JESUS CHAMBA FLOREZ"/>
    <s v="Cerrado"/>
    <d v="2019-06-03T15:20:04"/>
    <d v="2019-06-03T00:00:00"/>
    <m/>
    <m/>
    <n v="1002000000810"/>
    <s v="TELCONET - Guayaquil"/>
    <m/>
  </r>
  <r>
    <s v="telsoterra-gye2"/>
    <s v="Activo"/>
    <m/>
    <n v="992941626001"/>
    <m/>
    <m/>
    <x v="9"/>
    <m/>
    <n v="13380476"/>
    <n v="13601784"/>
    <s v="Pago"/>
    <s v="001-002-0366957"/>
    <n v="0.04"/>
    <s v="RETENCION FUENTE 1%"/>
    <n v="1002000000811"/>
    <m/>
    <s v="001-002-000000811 f  377364  03 06 2019"/>
    <m/>
    <m/>
    <m/>
    <s v="Factura"/>
    <s v="001-011-000377364"/>
    <d v="2019-05-27T00:00:00"/>
    <s v="MARLENE DE JESUS CHAMBA FLOREZ"/>
    <s v="Cerrado"/>
    <d v="2019-06-03T15:18:44"/>
    <d v="2019-06-03T00:00:00"/>
    <m/>
    <m/>
    <n v="1002000000811"/>
    <s v="TELCONET - Guayaquil"/>
    <m/>
  </r>
  <r>
    <s v="telsoterra-gye2"/>
    <s v="Activo"/>
    <m/>
    <n v="992941626001"/>
    <m/>
    <m/>
    <x v="9"/>
    <m/>
    <n v="13380472"/>
    <n v="13601780"/>
    <s v="Pago"/>
    <s v="001-002-0366956"/>
    <n v="0.6"/>
    <s v="RETENCION FUENTE 1%"/>
    <n v="100200000807"/>
    <m/>
    <s v="001-002-000000807 f  377366 31 05 2019"/>
    <m/>
    <m/>
    <m/>
    <s v="Factura"/>
    <s v="001-011-000377366"/>
    <d v="2019-05-27T00:00:00"/>
    <s v="MARLENE DE JESUS CHAMBA FLOREZ"/>
    <s v="Cerrado"/>
    <d v="2019-06-03T15:16:13"/>
    <d v="2019-05-31T00:00:00"/>
    <m/>
    <m/>
    <n v="100200000807"/>
    <s v="TELCONET - Guayaquil"/>
    <m/>
  </r>
  <r>
    <s v="telsoterra-gye2"/>
    <s v="Activo"/>
    <m/>
    <n v="992941626001"/>
    <m/>
    <m/>
    <x v="9"/>
    <m/>
    <n v="13380467"/>
    <n v="13601775"/>
    <s v="Pago"/>
    <s v="001-002-0366954"/>
    <n v="0.24"/>
    <s v="RETENCION FUENTE 1%"/>
    <n v="1002000000806"/>
    <m/>
    <s v="001-002-000000806 f  377362 31 05 2019"/>
    <m/>
    <m/>
    <m/>
    <s v="Factura"/>
    <s v="001-011-000377362"/>
    <d v="2019-05-27T00:00:00"/>
    <s v="MARLENE DE JESUS CHAMBA FLOREZ"/>
    <s v="Cerrado"/>
    <d v="2019-06-03T15:14:48"/>
    <d v="2019-05-31T00:00:00"/>
    <m/>
    <m/>
    <n v="1002000000806"/>
    <s v="TELCONET - Guayaquil"/>
    <m/>
  </r>
  <r>
    <s v="telsoterra-gye2"/>
    <s v="Activo"/>
    <m/>
    <n v="992941626001"/>
    <m/>
    <m/>
    <x v="9"/>
    <m/>
    <n v="13380382"/>
    <n v="13601694"/>
    <s v="Pago"/>
    <s v="001-002-0366953"/>
    <n v="0.56999999999999995"/>
    <s v="RETENCION FUENTE 1%"/>
    <n v="1002000000808"/>
    <m/>
    <s v="001-002-000000808 f  377363 27 05 2019"/>
    <m/>
    <m/>
    <m/>
    <s v="Factura"/>
    <s v="001-011-000377363"/>
    <d v="2019-05-27T00:00:00"/>
    <s v="MARLENE DE JESUS CHAMBA FLOREZ"/>
    <s v="Cerrado"/>
    <d v="2019-06-03T15:12:56"/>
    <d v="2019-05-27T00:00:00"/>
    <m/>
    <m/>
    <n v="1002000000808"/>
    <s v="TELCONET - Guayaquil"/>
    <m/>
  </r>
  <r>
    <s v="telsoterra-gye2"/>
    <s v="Activo"/>
    <m/>
    <n v="992941626001"/>
    <m/>
    <m/>
    <x v="9"/>
    <m/>
    <n v="12806609"/>
    <n v="13020718"/>
    <s v="Pago"/>
    <s v="001-002-0360308"/>
    <n v="1.1399999999999999"/>
    <s v="RETENCION FUENTE 1%"/>
    <n v="1002000000696"/>
    <m/>
    <s v="001-002-000000696 26 03 2019"/>
    <m/>
    <m/>
    <m/>
    <s v="Factura"/>
    <s v="001-011-000371662"/>
    <d v="2019-03-26T00:00:00"/>
    <s v="MARLENE DE JESUS CHAMBA FLOREZ"/>
    <s v="Cerrado"/>
    <d v="2019-04-08T16:01:23"/>
    <d v="2019-03-26T00:00:00"/>
    <m/>
    <m/>
    <n v="1002000000696"/>
    <s v="TELCONET - Guayaquil"/>
    <m/>
  </r>
  <r>
    <s v="telsoterra-gye2"/>
    <s v="Activo"/>
    <m/>
    <n v="992941626001"/>
    <m/>
    <m/>
    <x v="9"/>
    <m/>
    <n v="12806459"/>
    <n v="13020560"/>
    <s v="Pago"/>
    <s v="001-002-0360306"/>
    <n v="8.23"/>
    <s v="RETENCION FUENTE 1%"/>
    <n v="1002000000695"/>
    <m/>
    <s v="001-002-000000695 26 03 2019"/>
    <m/>
    <m/>
    <m/>
    <s v="Factura"/>
    <s v="001-011-000371666"/>
    <d v="2019-03-26T00:00:00"/>
    <s v="MARLENE DE JESUS CHAMBA FLOREZ"/>
    <s v="Cerrado"/>
    <d v="2019-04-08T15:59:44"/>
    <d v="2019-03-26T00:00:00"/>
    <m/>
    <m/>
    <n v="1002000000695"/>
    <s v="TELCONET - Guayaquil"/>
    <m/>
  </r>
  <r>
    <s v="telsoterra-gye2"/>
    <s v="Activo"/>
    <m/>
    <n v="992941626001"/>
    <m/>
    <m/>
    <x v="9"/>
    <m/>
    <n v="12806438"/>
    <n v="13020547"/>
    <s v="Pago"/>
    <s v="001-002-0360304"/>
    <n v="0.51"/>
    <s v="RETENCION FUENTE 1%"/>
    <n v="1002000000699"/>
    <m/>
    <s v="001-002-000000699  29 03 2019"/>
    <m/>
    <m/>
    <m/>
    <s v="Factura"/>
    <s v="001-011-000371659"/>
    <d v="2019-03-25T00:00:00"/>
    <s v="MARLENE DE JESUS CHAMBA FLOREZ"/>
    <s v="Cerrado"/>
    <d v="2019-04-08T15:58:30"/>
    <d v="2019-03-29T00:00:00"/>
    <m/>
    <m/>
    <n v="1002000000699"/>
    <s v="TELCONET - Guayaquil"/>
    <m/>
  </r>
  <r>
    <s v="telsoterra-gye2"/>
    <s v="Activo"/>
    <m/>
    <n v="992941626001"/>
    <m/>
    <m/>
    <x v="9"/>
    <m/>
    <n v="12806435"/>
    <n v="13020544"/>
    <s v="Pago"/>
    <s v="001-002-0360303"/>
    <n v="0.55000000000000004"/>
    <s v="RETENCION FUENTE 1%"/>
    <n v="100200000698"/>
    <m/>
    <s v="001-002-000000698  0371667 29 03 2019"/>
    <m/>
    <m/>
    <m/>
    <s v="Factura"/>
    <s v="001-011-000371667"/>
    <d v="2019-03-26T00:00:00"/>
    <s v="MARLENE DE JESUS CHAMBA FLOREZ"/>
    <s v="Cerrado"/>
    <d v="2019-04-08T15:56:43"/>
    <d v="2019-03-29T00:00:00"/>
    <m/>
    <m/>
    <n v="100200000698"/>
    <s v="TELCONET - Guayaquil"/>
    <m/>
  </r>
  <r>
    <s v="telsoterra-gye2"/>
    <s v="Activo"/>
    <m/>
    <n v="992941626001"/>
    <m/>
    <m/>
    <x v="9"/>
    <m/>
    <n v="12806364"/>
    <n v="13020524"/>
    <s v="Pago"/>
    <s v="001-002-0360300"/>
    <n v="0.25"/>
    <s v="RETENCION FUENTE 1%"/>
    <n v="1002000000703"/>
    <m/>
    <s v="001-002-000000703 f  371657 29 03 2019"/>
    <m/>
    <m/>
    <m/>
    <s v="Factura"/>
    <s v="001-011-000371657"/>
    <d v="2019-03-25T00:00:00"/>
    <s v="MARLENE DE JESUS CHAMBA FLOREZ"/>
    <s v="Cerrado"/>
    <d v="2019-04-08T15:54:53"/>
    <d v="2019-03-29T00:00:00"/>
    <m/>
    <m/>
    <n v="1002000000703"/>
    <s v="TELCONET - Guayaquil"/>
    <m/>
  </r>
  <r>
    <s v="telsoterra-gye2"/>
    <s v="Activo"/>
    <m/>
    <n v="992941626001"/>
    <m/>
    <m/>
    <x v="9"/>
    <m/>
    <n v="12806179"/>
    <n v="13020275"/>
    <s v="Pago"/>
    <s v="001-002-0360272"/>
    <n v="0.77"/>
    <s v="RETENCION FUENTE 1%"/>
    <n v="1002000000702"/>
    <m/>
    <s v="001-002-000000702 F  371668 29 03 2019"/>
    <m/>
    <m/>
    <m/>
    <s v="Factura"/>
    <s v="001-011-000371668"/>
    <d v="2019-03-26T00:00:00"/>
    <s v="MARLENE DE JESUS CHAMBA FLOREZ"/>
    <s v="Cerrado"/>
    <d v="2019-04-08T15:17:33"/>
    <d v="2019-03-29T00:00:00"/>
    <m/>
    <m/>
    <n v="1002000000702"/>
    <s v="TELCONET - Guayaquil"/>
    <m/>
  </r>
  <r>
    <s v="telsoterra-gye2"/>
    <s v="Activo"/>
    <m/>
    <n v="992941626001"/>
    <m/>
    <m/>
    <x v="9"/>
    <m/>
    <n v="12805506"/>
    <n v="13019590"/>
    <s v="Pago"/>
    <s v="001-002-0360270"/>
    <n v="0.55000000000000004"/>
    <s v="RETENCION FUENTE 1%"/>
    <n v="1002000000697"/>
    <m/>
    <s v="001-002-000000697  F  371658 25 03 2019"/>
    <m/>
    <m/>
    <m/>
    <s v="Factura"/>
    <s v="001-011-000371658"/>
    <d v="2019-03-25T00:00:00"/>
    <s v="MARLENE DE JESUS CHAMBA FLOREZ"/>
    <s v="Cerrado"/>
    <d v="2019-04-08T15:16:09"/>
    <d v="2019-03-25T00:00:00"/>
    <m/>
    <m/>
    <n v="1002000000697"/>
    <s v="TELCONET - Guayaquil"/>
    <m/>
  </r>
  <r>
    <s v="telsoterra-gye2"/>
    <s v="Activo"/>
    <m/>
    <n v="992941626001"/>
    <m/>
    <m/>
    <x v="9"/>
    <m/>
    <n v="12805504"/>
    <n v="13019588"/>
    <s v="Pago"/>
    <s v="001-002-0360269"/>
    <n v="1.32"/>
    <s v="RETENCION FUENTE 1%"/>
    <n v="1002000000694"/>
    <m/>
    <s v="No  001-002-000000694 F  371665 29 03 2019"/>
    <m/>
    <m/>
    <m/>
    <s v="Factura"/>
    <s v="001-011-000371665"/>
    <d v="2019-03-26T00:00:00"/>
    <s v="MARLENE DE JESUS CHAMBA FLOREZ"/>
    <s v="Cerrado"/>
    <d v="2019-04-08T15:14:41"/>
    <d v="2019-03-29T00:00:00"/>
    <m/>
    <m/>
    <n v="1002000000694"/>
    <s v="TELCONET - Guayaquil"/>
    <m/>
  </r>
  <r>
    <s v="telsoterra-gye2"/>
    <s v="Activo"/>
    <m/>
    <n v="992941626001"/>
    <m/>
    <m/>
    <x v="9"/>
    <m/>
    <n v="12805499"/>
    <n v="13019583"/>
    <s v="Pago"/>
    <s v="001-002-0360267"/>
    <n v="0.04"/>
    <s v="RETENCION FUENTE 1%"/>
    <n v="1002000000704"/>
    <m/>
    <s v="001-002-000000704 F  371663 26 03 2019"/>
    <m/>
    <m/>
    <m/>
    <s v="Factura"/>
    <s v="001-011-000371663"/>
    <d v="2019-03-26T00:00:00"/>
    <s v="MARLENE DE JESUS CHAMBA FLOREZ"/>
    <s v="Cerrado"/>
    <d v="2019-04-08T15:12:52"/>
    <d v="2019-03-26T00:00:00"/>
    <m/>
    <m/>
    <n v="1002000000704"/>
    <s v="TELCONET - Guayaquil"/>
    <m/>
  </r>
  <r>
    <s v="telsoterra-gye2"/>
    <s v="Activo"/>
    <m/>
    <n v="992941626001"/>
    <m/>
    <m/>
    <x v="9"/>
    <m/>
    <n v="12805388"/>
    <n v="13019469"/>
    <s v="Pago"/>
    <s v="001-002-0360257"/>
    <n v="1.24"/>
    <s v="RETENCION FUENTE 1%"/>
    <n v="1002000000692"/>
    <m/>
    <s v="001-002-000000692 F  0371664  26 03 2019"/>
    <m/>
    <m/>
    <m/>
    <s v="Factura"/>
    <s v="001-011-000371664"/>
    <d v="2019-03-26T00:00:00"/>
    <s v="MARLENE DE JESUS CHAMBA FLOREZ"/>
    <s v="Cerrado"/>
    <d v="2019-04-08T14:51:34"/>
    <d v="2019-03-26T00:00:00"/>
    <m/>
    <m/>
    <n v="1002000000692"/>
    <s v="TELCONET - Guayaquil"/>
    <m/>
  </r>
  <r>
    <s v="telsoterra-gye2"/>
    <s v="Activo"/>
    <m/>
    <n v="992941626001"/>
    <m/>
    <m/>
    <x v="9"/>
    <m/>
    <n v="12805357"/>
    <n v="13019438"/>
    <s v="Pago"/>
    <s v="001-002-0360255"/>
    <n v="1.28"/>
    <s v="RETENCION FUENTE 1%"/>
    <n v="1002000000693"/>
    <m/>
    <s v="001-002-000000693 F  371661 26 03 2019"/>
    <m/>
    <m/>
    <m/>
    <s v="Factura"/>
    <s v="001-011-000371661"/>
    <d v="2019-03-26T00:00:00"/>
    <s v="MARLENE DE JESUS CHAMBA FLOREZ"/>
    <s v="Cerrado"/>
    <d v="2019-04-08T14:47:56"/>
    <d v="2019-03-26T00:00:00"/>
    <m/>
    <m/>
    <n v="1002000000693"/>
    <s v="TELCONET - Guayaquil"/>
    <m/>
  </r>
  <r>
    <s v="telsoterra-gye2"/>
    <s v="Activo"/>
    <m/>
    <n v="992941626001"/>
    <m/>
    <m/>
    <x v="9"/>
    <m/>
    <n v="12805352"/>
    <n v="13019413"/>
    <s v="Pago"/>
    <s v="001-002-0360252"/>
    <n v="0.26"/>
    <s v="RETENCION FUENTE 1%"/>
    <n v="1002000000701"/>
    <m/>
    <s v="001-002-000000701 F  371660 29 03 2019"/>
    <m/>
    <m/>
    <m/>
    <s v="Factura"/>
    <s v="001-011-000371660"/>
    <d v="2019-03-25T00:00:00"/>
    <s v="MARLENE DE JESUS CHAMBA FLOREZ"/>
    <s v="Cerrado"/>
    <d v="2019-04-08T14:46:01"/>
    <d v="2019-03-29T00:00:00"/>
    <m/>
    <m/>
    <n v="1002000000701"/>
    <s v="TELCONET - Guayaquil"/>
    <m/>
  </r>
  <r>
    <s v="telsoterra-gye2"/>
    <s v="Activo"/>
    <m/>
    <n v="992941626001"/>
    <m/>
    <m/>
    <x v="9"/>
    <m/>
    <n v="12805325"/>
    <n v="13019405"/>
    <s v="Pago"/>
    <s v="001-002-0360250"/>
    <n v="0.56999999999999995"/>
    <s v="RETENCION FUENTE 1%"/>
    <n v="1002000000700"/>
    <m/>
    <s v="001-002-000000700 F  371669 26 03 2019"/>
    <m/>
    <m/>
    <m/>
    <s v="Factura"/>
    <s v="001-011-000371669"/>
    <d v="2019-03-26T00:00:00"/>
    <s v="MARLENE DE JESUS CHAMBA FLOREZ"/>
    <s v="Cerrado"/>
    <d v="2019-04-08T14:44:03"/>
    <d v="2019-03-26T00:00:00"/>
    <m/>
    <m/>
    <n v="1002000000700"/>
    <s v="TELCONET - Guayaquil"/>
    <m/>
  </r>
  <r>
    <s v="telsoterra-gye2"/>
    <s v="Activo"/>
    <m/>
    <n v="992941626001"/>
    <m/>
    <m/>
    <x v="9"/>
    <m/>
    <n v="12508432"/>
    <n v="12719123"/>
    <s v="Pago"/>
    <s v="001-002-0356894"/>
    <n v="0.26"/>
    <s v="RETENCION FUENTE 1%"/>
    <n v="1002000000653"/>
    <m/>
    <s v="001-002-000000653 f  368843 28 02 2019"/>
    <m/>
    <m/>
    <m/>
    <s v="Factura"/>
    <s v="001-011-000368843"/>
    <d v="2019-02-25T00:00:00"/>
    <s v="MARLENE DE JESUS CHAMBA FLOREZ"/>
    <s v="Cerrado"/>
    <d v="2019-03-14T13:42:34"/>
    <d v="2019-02-28T00:00:00"/>
    <m/>
    <m/>
    <n v="1002000000653"/>
    <s v="TELCONET - Guayaquil"/>
    <m/>
  </r>
  <r>
    <s v="telsoterra-gye2"/>
    <s v="Activo"/>
    <m/>
    <n v="992941626001"/>
    <m/>
    <m/>
    <x v="9"/>
    <m/>
    <n v="12508428"/>
    <n v="12719118"/>
    <s v="Pago"/>
    <s v="001-002-0356893"/>
    <n v="0.76"/>
    <s v="RETENCION FUENTE 1%"/>
    <n v="1002000000652"/>
    <m/>
    <s v="001-002-000000652 f  368844 28 02 2019"/>
    <m/>
    <m/>
    <m/>
    <s v="Factura"/>
    <s v="001-011-000368844"/>
    <d v="2019-02-25T00:00:00"/>
    <s v="MARLENE DE JESUS CHAMBA FLOREZ"/>
    <s v="Cerrado"/>
    <d v="2019-03-14T13:41:03"/>
    <d v="2019-02-28T00:00:00"/>
    <m/>
    <m/>
    <n v="1002000000652"/>
    <s v="TELCONET - Guayaquil"/>
    <m/>
  </r>
  <r>
    <s v="telsoterra-gye2"/>
    <s v="Activo"/>
    <m/>
    <n v="992941626001"/>
    <m/>
    <m/>
    <x v="9"/>
    <m/>
    <n v="11965347"/>
    <n v="12170442"/>
    <s v="Pago"/>
    <s v="001-002-0351744"/>
    <n v="0.1"/>
    <s v="RETENCION FUENTE 1%"/>
    <n v="1002000000598"/>
    <m/>
    <s v="001-002-000000598  F  365913 21 01 2019"/>
    <m/>
    <m/>
    <m/>
    <s v="Factura"/>
    <s v="001-011-000365913"/>
    <d v="2019-01-21T00:00:00"/>
    <s v="MARLENE DE JESUS CHAMBA FLOREZ"/>
    <s v="Cerrado"/>
    <d v="2019-01-30T12:58:00"/>
    <d v="2019-01-21T00:00:00"/>
    <m/>
    <m/>
    <n v="1002000000598"/>
    <s v="TELCONET - Guayaquil"/>
    <m/>
  </r>
  <r>
    <s v="telsoterra-gye2"/>
    <s v="Activo"/>
    <m/>
    <n v="992941626001"/>
    <m/>
    <m/>
    <x v="9"/>
    <m/>
    <n v="11965336"/>
    <n v="12170431"/>
    <s v="Pago"/>
    <s v="001-002-0351743"/>
    <n v="0.17"/>
    <s v="RETENCION FUENTE 1%"/>
    <n v="1002000000597"/>
    <m/>
    <s v="001-002-000000597 F  365914 21 01 2019"/>
    <m/>
    <m/>
    <m/>
    <s v="Factura"/>
    <s v="001-011-000365914"/>
    <d v="2019-01-21T00:00:00"/>
    <s v="MARLENE DE JESUS CHAMBA FLOREZ"/>
    <s v="Cerrado"/>
    <d v="2019-01-30T12:56:20"/>
    <d v="2019-01-21T00:00:00"/>
    <m/>
    <m/>
    <n v="1002000000597"/>
    <s v="TELCONET - Guayaquil"/>
    <m/>
  </r>
  <r>
    <s v="telsoterra-gye2"/>
    <s v="Activo"/>
    <m/>
    <n v="992941626001"/>
    <m/>
    <m/>
    <x v="9"/>
    <m/>
    <n v="11965331"/>
    <n v="12170426"/>
    <s v="Pago"/>
    <s v="001-002-0351742"/>
    <n v="1.24"/>
    <s v="RETENCION FUENTE 1%"/>
    <n v="1002000000599"/>
    <m/>
    <s v="001-002-000000599 F  365915 21 01 2019"/>
    <m/>
    <m/>
    <m/>
    <s v="Factura"/>
    <s v="001-011-000365915"/>
    <d v="2019-01-21T00:00:00"/>
    <s v="MARLENE DE JESUS CHAMBA FLOREZ"/>
    <s v="Cerrado"/>
    <d v="2019-01-30T12:54:57"/>
    <d v="2019-01-21T00:00:00"/>
    <m/>
    <m/>
    <n v="1002000000599"/>
    <s v="TELCONET - Guayaquil"/>
    <m/>
  </r>
  <r>
    <s v="telsoterra-gye2"/>
    <s v="Activo"/>
    <m/>
    <n v="992941626001"/>
    <m/>
    <m/>
    <x v="9"/>
    <m/>
    <n v="11844629"/>
    <n v="12047353"/>
    <s v="Pago"/>
    <s v="001-002-0349703"/>
    <n v="2.52"/>
    <s v="RETENCION FUENTE 1%"/>
    <n v="1002000000560"/>
    <m/>
    <s v="001-002-000000560 f  365479 09 01 2019"/>
    <m/>
    <m/>
    <m/>
    <s v="Factura"/>
    <s v="001-011-000365479"/>
    <d v="2019-01-07T00:00:00"/>
    <s v="MARLENE DE JESUS CHAMBA FLOREZ"/>
    <s v="Cerrado"/>
    <d v="2019-01-14T15:06:20"/>
    <d v="2019-01-09T00:00:00"/>
    <m/>
    <m/>
    <n v="1002000000560"/>
    <s v="TELCONET - Guayaquil"/>
    <m/>
  </r>
  <r>
    <s v="telsoterra-gye2"/>
    <s v="Activo"/>
    <m/>
    <n v="992941626001"/>
    <m/>
    <m/>
    <x v="9"/>
    <m/>
    <n v="11844626"/>
    <n v="12047350"/>
    <s v="Pago"/>
    <s v="001-002-0349702"/>
    <n v="0.25"/>
    <s v="RETENCION FUENTE 1%"/>
    <n v="1002000000559"/>
    <m/>
    <s v="001-002-000000559 f  365478 09 01 2019"/>
    <m/>
    <m/>
    <m/>
    <s v="Factura"/>
    <s v="001-011-000365478"/>
    <d v="2019-01-07T00:00:00"/>
    <s v="MARLENE DE JESUS CHAMBA FLOREZ"/>
    <s v="Cerrado"/>
    <d v="2019-01-14T15:04:57"/>
    <d v="2019-01-09T00:00:00"/>
    <m/>
    <m/>
    <n v="1002000000559"/>
    <s v="TELCONET - Guayaquil"/>
    <m/>
  </r>
  <r>
    <s v="telsoterra-gye2"/>
    <s v="Activo"/>
    <m/>
    <n v="992941626001"/>
    <m/>
    <m/>
    <x v="9"/>
    <m/>
    <n v="11844621"/>
    <n v="12047345"/>
    <s v="Pago"/>
    <s v="001-002-0349701"/>
    <n v="0.24"/>
    <s v="RETENCION FUENTE 1%"/>
    <n v="1002000000558"/>
    <m/>
    <s v="001-002-000000558  f  365477 09 01 2019"/>
    <m/>
    <m/>
    <m/>
    <s v="Factura"/>
    <s v="001-011-000365477"/>
    <d v="2019-01-07T00:00:00"/>
    <s v="MARLENE DE JESUS CHAMBA FLOREZ"/>
    <s v="Cerrado"/>
    <d v="2019-01-14T15:03:34"/>
    <d v="2019-01-09T00:00:00"/>
    <m/>
    <m/>
    <n v="1002000000558"/>
    <s v="TELCONET - Guayaquil"/>
    <m/>
  </r>
  <r>
    <s v="telsoterra-gye2"/>
    <s v="Activo"/>
    <m/>
    <n v="992941626001"/>
    <m/>
    <m/>
    <x v="9"/>
    <m/>
    <n v="11844611"/>
    <n v="12047335"/>
    <s v="Pago"/>
    <s v="001-002-0349700"/>
    <n v="0.06"/>
    <s v="RETENCION FUENTE 1%"/>
    <n v="1002000000561"/>
    <m/>
    <s v="001-002-000000561 f  365480 09 01 2019"/>
    <m/>
    <m/>
    <m/>
    <s v="Factura"/>
    <s v="001-011-000365480"/>
    <d v="2019-01-07T00:00:00"/>
    <s v="MARLENE DE JESUS CHAMBA FLOREZ"/>
    <s v="Cerrado"/>
    <d v="2019-01-14T15:01:47"/>
    <d v="2019-01-09T00:00:00"/>
    <m/>
    <m/>
    <n v="1002000000561"/>
    <s v="TELCONET - Guayaquil"/>
    <m/>
  </r>
  <r>
    <s v="telsoterra-gye2"/>
    <s v="Activo"/>
    <m/>
    <n v="992941626001"/>
    <m/>
    <m/>
    <x v="9"/>
    <m/>
    <n v="11844572"/>
    <n v="12047295"/>
    <s v="Pago"/>
    <s v="001-002-0349698"/>
    <n v="1.7"/>
    <s v="RETENCION FUENTE 1%"/>
    <n v="1002000000557"/>
    <m/>
    <s v="001-002-000000557 f  365476 09 01 2019"/>
    <m/>
    <m/>
    <m/>
    <s v="Factura"/>
    <s v="001-011-000365476"/>
    <d v="2019-01-07T00:00:00"/>
    <s v="MARLENE DE JESUS CHAMBA FLOREZ"/>
    <s v="Cerrado"/>
    <d v="2019-01-14T15:00:15"/>
    <d v="2019-01-09T00:00:00"/>
    <m/>
    <m/>
    <n v="1002000000557"/>
    <s v="TELCONET - Guayaquil"/>
    <m/>
  </r>
  <r>
    <s v="telsoterra-gye2"/>
    <s v="Activo"/>
    <m/>
    <n v="992941626001"/>
    <m/>
    <m/>
    <x v="9"/>
    <m/>
    <n v="11844563"/>
    <n v="12047286"/>
    <s v="Pago"/>
    <s v="001-002-0349697"/>
    <n v="1"/>
    <s v="RETENCION FUENTE 1%"/>
    <n v="1002000000556"/>
    <m/>
    <s v="001-002-000000556 f  365482 09 01 2019"/>
    <m/>
    <m/>
    <m/>
    <s v="Factura"/>
    <s v="001-011-000365482"/>
    <d v="2019-01-07T00:00:00"/>
    <s v="MARLENE DE JESUS CHAMBA FLOREZ"/>
    <s v="Cerrado"/>
    <d v="2019-01-14T14:58:31"/>
    <d v="2019-01-09T00:00:00"/>
    <m/>
    <m/>
    <n v="1002000000556"/>
    <s v="TELCONET - Guayaquil"/>
    <m/>
  </r>
  <r>
    <s v="telsoterra-gye2"/>
    <s v="Activo"/>
    <m/>
    <n v="992941626001"/>
    <m/>
    <m/>
    <x v="9"/>
    <m/>
    <n v="11844555"/>
    <n v="12047278"/>
    <s v="Pago"/>
    <s v="001-002-0349695"/>
    <n v="0.62"/>
    <s v="RETENCION FUENTE 1%"/>
    <n v="1002000000555"/>
    <m/>
    <s v="001-002-000000555 f  365481 09 01 2019"/>
    <m/>
    <m/>
    <m/>
    <s v="Factura"/>
    <s v="001-011-000365481"/>
    <d v="2019-01-07T00:00:00"/>
    <s v="MARLENE DE JESUS CHAMBA FLOREZ"/>
    <s v="Cerrado"/>
    <d v="2019-01-14T14:55:39"/>
    <d v="2019-01-09T00:00:00"/>
    <m/>
    <m/>
    <n v="1002000000555"/>
    <s v="TELCONET - Guayaquil"/>
    <m/>
  </r>
  <r>
    <s v="telsoterra-gye2"/>
    <s v="Activo"/>
    <m/>
    <n v="992941626001"/>
    <m/>
    <m/>
    <x v="9"/>
    <m/>
    <n v="11820511"/>
    <n v="12022834"/>
    <s v="Pago"/>
    <s v="001-002-0349335"/>
    <n v="1.49"/>
    <s v="RETENCION FUENTE 2%"/>
    <n v="1001000000125"/>
    <m/>
    <s v="rte 001-001-000000124 aplic F  363062 (27-dic-2018"/>
    <m/>
    <m/>
    <m/>
    <s v="Factura"/>
    <s v="001-011-000363060"/>
    <d v="2018-12-27T00:00:00"/>
    <s v="NATHALY ALEXANDRA CUEVA VERA"/>
    <s v="Cerrado"/>
    <d v="2019-01-11T10:50:28"/>
    <d v="2018-12-27T00:00:00"/>
    <m/>
    <m/>
    <n v="1001000000125"/>
    <s v="TELCONET - Guayaquil"/>
    <m/>
  </r>
  <r>
    <s v="telsoterra-gye2"/>
    <s v="Activo"/>
    <m/>
    <n v="992941626001"/>
    <m/>
    <m/>
    <x v="9"/>
    <m/>
    <n v="11820480"/>
    <n v="12022803"/>
    <s v="Pago"/>
    <s v="001-002-0349334"/>
    <n v="0.18"/>
    <s v="RETENCION FUENTE 2%"/>
    <n v="1001000000124"/>
    <m/>
    <s v="rte 001-001-000000124 aplic F  363062 (27-dic-2018"/>
    <m/>
    <m/>
    <m/>
    <s v="Factura"/>
    <s v="001-011-000363062"/>
    <d v="2018-12-27T00:00:00"/>
    <s v="NATHALY ALEXANDRA CUEVA VERA"/>
    <s v="Cerrado"/>
    <d v="2019-01-11T10:49:40"/>
    <d v="2018-12-27T00:00:00"/>
    <m/>
    <m/>
    <n v="1001000000124"/>
    <s v="TELCONET - Guayaquil"/>
    <m/>
  </r>
  <r>
    <s v="telsoterra-gye2"/>
    <s v="Activo"/>
    <m/>
    <n v="992941626001"/>
    <m/>
    <m/>
    <x v="9"/>
    <m/>
    <n v="11820476"/>
    <n v="12022799"/>
    <s v="Pago"/>
    <s v="001-002-0349333"/>
    <n v="0.24"/>
    <s v="RETENCION FUENTE 2%"/>
    <n v="1001000000123"/>
    <m/>
    <s v="rte 001-001-000000123 aplic F  363063 (27-dic-2018"/>
    <m/>
    <m/>
    <m/>
    <s v="Factura"/>
    <s v="001-011-000363063"/>
    <d v="2018-12-27T00:00:00"/>
    <s v="NATHALY ALEXANDRA CUEVA VERA"/>
    <s v="Cerrado"/>
    <d v="2019-01-11T10:48:12"/>
    <d v="2019-01-31T00:00:00"/>
    <m/>
    <m/>
    <n v="1001000000123"/>
    <s v="TELCONET - Guayaquil"/>
    <m/>
  </r>
  <r>
    <s v="telsoterra-gye2"/>
    <s v="Activo"/>
    <m/>
    <n v="992941626001"/>
    <m/>
    <m/>
    <x v="9"/>
    <m/>
    <n v="11820472"/>
    <n v="12022794"/>
    <s v="Pago"/>
    <s v="001-002-0349331"/>
    <n v="1.53"/>
    <s v="RETENCION FUENTE 2%"/>
    <n v="1001000000122"/>
    <m/>
    <s v="rte 001-001-000000122 aplic F  363061 (27-dic-2018"/>
    <m/>
    <m/>
    <m/>
    <s v="Factura"/>
    <s v="001-011-000363061"/>
    <d v="2018-12-27T00:00:00"/>
    <s v="NATHALY ALEXANDRA CUEVA VERA"/>
    <s v="Cerrado"/>
    <d v="2019-01-11T10:47:07"/>
    <d v="2018-12-27T00:00:00"/>
    <m/>
    <m/>
    <n v="1001000000122"/>
    <s v="TELCONET - Guayaquil"/>
    <m/>
  </r>
  <r>
    <s v="telsoterra-gye2"/>
    <s v="Activo"/>
    <m/>
    <n v="992941626001"/>
    <m/>
    <m/>
    <x v="9"/>
    <m/>
    <n v="11820468"/>
    <n v="12022789"/>
    <s v="Pago"/>
    <s v="001-002-0349330"/>
    <n v="1.04"/>
    <s v="RETENCION FUENTE 2%"/>
    <n v="1001000000121"/>
    <m/>
    <s v="rte 001-001-0000121 aplic f 363059 (28-dic-2018"/>
    <m/>
    <m/>
    <m/>
    <s v="Factura"/>
    <s v="001-011-000363059"/>
    <d v="2018-12-27T00:00:00"/>
    <s v="NATHALY ALEXANDRA CUEVA VERA"/>
    <s v="Cerrado"/>
    <d v="2019-01-11T10:45:48"/>
    <d v="2018-12-28T00:00:00"/>
    <m/>
    <m/>
    <n v="1001000000121"/>
    <s v="TELCONET - Guayaquil"/>
    <m/>
  </r>
  <r>
    <s v="telsoterra-gye2"/>
    <s v="Activo"/>
    <m/>
    <n v="992941626001"/>
    <m/>
    <m/>
    <x v="9"/>
    <m/>
    <n v="11820465"/>
    <n v="12022785"/>
    <s v="Pago"/>
    <s v="001-002-0349328"/>
    <n v="0.34"/>
    <s v="RETENCION FUENTE 2%"/>
    <n v="1001000000120"/>
    <m/>
    <s v="rte 001-001-0000120 aplicF 27-12-2018"/>
    <m/>
    <m/>
    <m/>
    <s v="Factura"/>
    <s v="001-011-000363064"/>
    <d v="2018-12-27T00:00:00"/>
    <s v="NATHALY ALEXANDRA CUEVA VERA"/>
    <s v="Cerrado"/>
    <d v="2019-01-11T10:44:47"/>
    <d v="2018-12-27T00:00:00"/>
    <m/>
    <m/>
    <n v="1001000000120"/>
    <s v="TELCONET - Guayaquil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9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D4:AI13" firstHeaderRow="0" firstDataRow="1" firstDataCol="1"/>
  <pivotFields count="16">
    <pivotField showAll="0"/>
    <pivotField showAll="0">
      <items count="9">
        <item x="1"/>
        <item x="4"/>
        <item x="2"/>
        <item x="7"/>
        <item x="5"/>
        <item x="6"/>
        <item x="0"/>
        <item x="3"/>
        <item t="default"/>
      </items>
    </pivotField>
    <pivotField axis="axisRow" showAll="0">
      <items count="9">
        <item x="5"/>
        <item x="0"/>
        <item x="7"/>
        <item x="4"/>
        <item x="3"/>
        <item x="6"/>
        <item x="1"/>
        <item x="2"/>
        <item t="default"/>
      </items>
    </pivotField>
    <pivotField showAll="0"/>
    <pivotField showAll="0"/>
    <pivotField showAll="0"/>
    <pivotField numFmtId="49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numFmtId="2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Gravado" fld="10" baseField="0" baseItem="0"/>
    <dataField name="Suma de Excentos" fld="11" baseField="0" baseItem="0"/>
    <dataField name="Suma de IVA " fld="12" baseField="0" baseItem="0"/>
    <dataField name="Suma de Total Factura " fld="13" baseField="0" baseItem="0"/>
    <dataField name="Suma de Retenciones emitidas" fld="15" baseField="0" baseItem="0"/>
  </dataFields>
  <formats count="3">
    <format dxfId="8">
      <pivotArea collapsedLevelsAreSubtotals="1" fieldPosition="0">
        <references count="1"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2" count="1">
            <x v="7"/>
          </reference>
        </references>
      </pivotArea>
    </format>
    <format dxfId="0">
      <pivotArea dataOnly="0" labelOnly="1" fieldPosition="0">
        <references count="1">
          <reference field="2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8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7:N16" firstHeaderRow="1" firstDataRow="1" firstDataCol="1"/>
  <pivotFields count="10">
    <pivotField axis="axisRow" showAll="0">
      <items count="9">
        <item x="0"/>
        <item x="1"/>
        <item x="3"/>
        <item x="2"/>
        <item x="4"/>
        <item x="5"/>
        <item x="6"/>
        <item x="7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Monto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6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O3:P12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SALDO" fld="9" baseField="0" baseItem="0" numFmtId="43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7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A4:BD18" firstHeaderRow="0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5"/>
        <item x="4"/>
        <item x="9"/>
        <item x="10"/>
        <item x="7"/>
        <item x="1"/>
        <item x="0"/>
        <item x="11"/>
        <item x="6"/>
        <item x="8"/>
        <item x="2"/>
        <item x="3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REAL" fld="16" baseField="0" baseItem="0"/>
    <dataField name="Suma de IVA" fld="21" baseField="0" baseItem="0"/>
    <dataField name="Suma de VALOR" fld="25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Dinámica10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I6:AJ17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axis="axisRow" showAll="0">
      <items count="11">
        <item x="3"/>
        <item x="2"/>
        <item x="5"/>
        <item x="4"/>
        <item x="1"/>
        <item x="6"/>
        <item x="0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de VALOR" fld="12" baseField="0" baseItem="0" numFmtId="43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Dinámica5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X4:AY14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SALDO" fld="34" baseField="0" baseItem="0" numFmtId="4"/>
  </dataFields>
  <formats count="3">
    <format dxfId="4">
      <pivotArea outline="0" collapsedLevelsAreSubtotals="1" fieldPosition="0"/>
    </format>
    <format dxfId="3">
      <pivotArea dataOnly="0" labelOnly="1" outline="0" axis="axisValues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6"/>
  <sheetViews>
    <sheetView tabSelected="1" topLeftCell="L1" zoomScale="84" zoomScaleNormal="84" workbookViewId="0">
      <pane ySplit="1" topLeftCell="A2" activePane="bottomLeft" state="frozen"/>
      <selection activeCell="AP1" sqref="AP1"/>
      <selection pane="bottomLeft" activeCell="AC15" sqref="AC15"/>
    </sheetView>
  </sheetViews>
  <sheetFormatPr defaultColWidth="11.42578125" defaultRowHeight="12.75" customHeight="1" x14ac:dyDescent="0.25"/>
  <cols>
    <col min="1" max="1" width="11.42578125" style="20"/>
    <col min="2" max="2" width="11.42578125" style="16"/>
    <col min="3" max="3" width="10.28515625" bestFit="1" customWidth="1"/>
    <col min="4" max="4" width="5.42578125" bestFit="1" customWidth="1"/>
    <col min="5" max="5" width="13.85546875" customWidth="1"/>
    <col min="6" max="6" width="14.42578125" customWidth="1"/>
    <col min="7" max="7" width="13.28515625" customWidth="1"/>
    <col min="8" max="8" width="15" customWidth="1"/>
    <col min="9" max="9" width="13.140625" customWidth="1"/>
    <col min="10" max="10" width="13.85546875" customWidth="1"/>
    <col min="11" max="11" width="12.140625" bestFit="1" customWidth="1"/>
    <col min="12" max="12" width="8.5703125" bestFit="1" customWidth="1"/>
    <col min="13" max="13" width="30.140625" customWidth="1"/>
    <col min="14" max="14" width="19.5703125" style="20" customWidth="1"/>
    <col min="15" max="15" width="8.85546875" bestFit="1" customWidth="1"/>
    <col min="16" max="16" width="8.85546875" style="41" customWidth="1"/>
    <col min="17" max="18" width="11.42578125" style="41" hidden="1" customWidth="1"/>
    <col min="19" max="19" width="10.42578125" style="41" hidden="1" customWidth="1"/>
    <col min="20" max="20" width="9.140625" style="41" hidden="1" customWidth="1"/>
    <col min="21" max="21" width="9" style="41" hidden="1" customWidth="1"/>
    <col min="22" max="22" width="8.42578125" style="41" hidden="1" customWidth="1"/>
    <col min="23" max="23" width="18.42578125" customWidth="1"/>
    <col min="24" max="24" width="6.140625" hidden="1" customWidth="1"/>
    <col min="25" max="25" width="8.85546875" hidden="1" customWidth="1"/>
    <col min="26" max="26" width="15" hidden="1" customWidth="1"/>
    <col min="27" max="27" width="15" style="20" hidden="1" customWidth="1"/>
    <col min="30" max="30" width="37.5703125" bestFit="1" customWidth="1"/>
    <col min="31" max="31" width="23.28515625" bestFit="1" customWidth="1"/>
    <col min="32" max="32" width="24.140625" bestFit="1" customWidth="1"/>
    <col min="33" max="33" width="17.5703125" customWidth="1"/>
    <col min="34" max="34" width="30.42578125" bestFit="1" customWidth="1"/>
    <col min="35" max="35" width="39.85546875" bestFit="1" customWidth="1"/>
  </cols>
  <sheetData>
    <row r="1" spans="1:36" ht="12.75" customHeight="1" x14ac:dyDescent="0.25">
      <c r="A1" s="2" t="s">
        <v>1234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3632</v>
      </c>
      <c r="G1" s="2" t="s">
        <v>635</v>
      </c>
      <c r="H1" s="2" t="s">
        <v>636</v>
      </c>
      <c r="I1" s="2" t="s">
        <v>10</v>
      </c>
      <c r="J1" s="2" t="s">
        <v>12</v>
      </c>
      <c r="K1" s="2" t="s">
        <v>14</v>
      </c>
      <c r="L1" s="2" t="s">
        <v>15</v>
      </c>
      <c r="M1" s="15" t="s">
        <v>706</v>
      </c>
      <c r="N1" s="18" t="s">
        <v>3635</v>
      </c>
      <c r="O1" s="2" t="s">
        <v>16</v>
      </c>
      <c r="P1" s="40" t="s">
        <v>7661</v>
      </c>
      <c r="Q1" s="40">
        <v>0.01</v>
      </c>
      <c r="R1" s="40" t="s">
        <v>707</v>
      </c>
      <c r="S1" s="40" t="s">
        <v>709</v>
      </c>
      <c r="T1" s="40" t="s">
        <v>708</v>
      </c>
      <c r="U1" s="40" t="s">
        <v>3634</v>
      </c>
      <c r="V1" s="40" t="s">
        <v>3633</v>
      </c>
      <c r="W1" s="2" t="s">
        <v>17</v>
      </c>
      <c r="X1" s="14" t="s">
        <v>19</v>
      </c>
      <c r="Y1" s="2" t="s">
        <v>21</v>
      </c>
      <c r="Z1" s="2" t="s">
        <v>637</v>
      </c>
      <c r="AA1" s="2" t="s">
        <v>5521</v>
      </c>
    </row>
    <row r="2" spans="1:36" ht="12.75" customHeight="1" x14ac:dyDescent="0.25">
      <c r="A2" s="20">
        <v>38</v>
      </c>
      <c r="B2" s="1" t="s">
        <v>1</v>
      </c>
      <c r="C2" s="1" t="s">
        <v>3</v>
      </c>
      <c r="D2" s="1" t="s">
        <v>107</v>
      </c>
      <c r="E2" s="1" t="s">
        <v>108</v>
      </c>
      <c r="F2">
        <v>1442.48</v>
      </c>
      <c r="G2" s="1">
        <v>23735003</v>
      </c>
      <c r="H2" s="1" t="s">
        <v>109</v>
      </c>
      <c r="I2" s="1" t="s">
        <v>11</v>
      </c>
      <c r="J2" s="1" t="s">
        <v>110</v>
      </c>
      <c r="K2">
        <v>1343.09</v>
      </c>
      <c r="L2">
        <v>0</v>
      </c>
      <c r="M2">
        <v>161.16999999999999</v>
      </c>
      <c r="N2" s="20">
        <f>+K2+L2+M2</f>
        <v>1504.26</v>
      </c>
      <c r="O2">
        <v>0</v>
      </c>
      <c r="P2" s="41">
        <f>+N2-F2</f>
        <v>61.779999999999973</v>
      </c>
      <c r="Q2" s="41">
        <v>13.43</v>
      </c>
      <c r="R2" s="41">
        <v>48.35</v>
      </c>
      <c r="W2" s="1" t="s">
        <v>644</v>
      </c>
      <c r="X2" s="1" t="s">
        <v>20</v>
      </c>
      <c r="Y2" s="1" t="s">
        <v>111</v>
      </c>
      <c r="Z2">
        <v>120478</v>
      </c>
    </row>
    <row r="3" spans="1:36" ht="12.75" customHeight="1" x14ac:dyDescent="0.25">
      <c r="A3" s="20">
        <v>62</v>
      </c>
      <c r="B3" s="17" t="s">
        <v>1</v>
      </c>
      <c r="C3" s="17" t="s">
        <v>3</v>
      </c>
      <c r="D3" s="17" t="s">
        <v>107</v>
      </c>
      <c r="E3" s="17" t="s">
        <v>108</v>
      </c>
      <c r="F3">
        <v>7518</v>
      </c>
      <c r="G3" s="17">
        <v>24175803</v>
      </c>
      <c r="H3" s="17" t="s">
        <v>165</v>
      </c>
      <c r="I3" s="17" t="s">
        <v>11</v>
      </c>
      <c r="J3" s="17" t="s">
        <v>166</v>
      </c>
      <c r="K3">
        <v>7000</v>
      </c>
      <c r="L3">
        <v>0</v>
      </c>
      <c r="M3">
        <v>840</v>
      </c>
      <c r="N3" s="20">
        <f t="shared" ref="N3:N66" si="0">+K3+L3+M3</f>
        <v>7840</v>
      </c>
      <c r="O3">
        <v>0</v>
      </c>
      <c r="P3" s="41">
        <f t="shared" ref="P3:P66" si="1">+N3-F3</f>
        <v>322</v>
      </c>
      <c r="Q3" s="41">
        <v>70</v>
      </c>
      <c r="R3" s="41">
        <v>252</v>
      </c>
      <c r="W3" s="17" t="s">
        <v>646</v>
      </c>
      <c r="X3" s="17" t="s">
        <v>20</v>
      </c>
      <c r="Y3" s="17" t="s">
        <v>168</v>
      </c>
      <c r="Z3">
        <v>123256</v>
      </c>
      <c r="AC3" s="20"/>
      <c r="AD3" s="20"/>
      <c r="AE3" s="20"/>
      <c r="AF3" s="20"/>
      <c r="AG3" s="20"/>
      <c r="AH3" s="20"/>
      <c r="AI3" s="20"/>
      <c r="AJ3" s="20"/>
    </row>
    <row r="4" spans="1:36" ht="12.75" customHeight="1" x14ac:dyDescent="0.25">
      <c r="A4" s="20">
        <v>63</v>
      </c>
      <c r="B4" s="1" t="s">
        <v>1</v>
      </c>
      <c r="C4" s="1" t="s">
        <v>3</v>
      </c>
      <c r="D4" s="1" t="s">
        <v>107</v>
      </c>
      <c r="E4" s="1" t="s">
        <v>108</v>
      </c>
      <c r="F4">
        <v>966.6</v>
      </c>
      <c r="G4" s="1">
        <v>24176703</v>
      </c>
      <c r="H4" s="1" t="s">
        <v>170</v>
      </c>
      <c r="I4" s="1" t="s">
        <v>11</v>
      </c>
      <c r="J4" s="1" t="s">
        <v>166</v>
      </c>
      <c r="K4">
        <v>900</v>
      </c>
      <c r="L4">
        <v>0</v>
      </c>
      <c r="M4">
        <v>108</v>
      </c>
      <c r="N4" s="20">
        <f t="shared" si="0"/>
        <v>1008</v>
      </c>
      <c r="O4">
        <v>0</v>
      </c>
      <c r="P4" s="41">
        <f t="shared" si="1"/>
        <v>41.399999999999977</v>
      </c>
      <c r="Q4" s="41">
        <v>9</v>
      </c>
      <c r="R4" s="41">
        <v>32.4</v>
      </c>
      <c r="W4" s="1" t="s">
        <v>647</v>
      </c>
      <c r="X4" s="1" t="s">
        <v>20</v>
      </c>
      <c r="Y4" s="1" t="s">
        <v>171</v>
      </c>
      <c r="Z4">
        <v>123257</v>
      </c>
      <c r="AC4" s="20"/>
      <c r="AD4" s="35" t="s">
        <v>3636</v>
      </c>
      <c r="AE4" s="20" t="s">
        <v>3638</v>
      </c>
      <c r="AF4" s="20" t="s">
        <v>3639</v>
      </c>
      <c r="AG4" s="20" t="s">
        <v>3641</v>
      </c>
      <c r="AH4" s="20" t="s">
        <v>3640</v>
      </c>
      <c r="AI4" s="20" t="s">
        <v>7662</v>
      </c>
      <c r="AJ4" s="20"/>
    </row>
    <row r="5" spans="1:36" ht="12.75" customHeight="1" x14ac:dyDescent="0.25">
      <c r="A5" s="20">
        <v>64</v>
      </c>
      <c r="B5" s="17" t="s">
        <v>1</v>
      </c>
      <c r="C5" s="17" t="s">
        <v>3</v>
      </c>
      <c r="D5" s="17" t="s">
        <v>107</v>
      </c>
      <c r="E5" s="17" t="s">
        <v>108</v>
      </c>
      <c r="F5">
        <v>36067.07</v>
      </c>
      <c r="G5" s="17">
        <v>24221703</v>
      </c>
      <c r="H5" s="17" t="s">
        <v>172</v>
      </c>
      <c r="I5" s="17" t="s">
        <v>11</v>
      </c>
      <c r="J5" s="17" t="s">
        <v>173</v>
      </c>
      <c r="K5">
        <v>33582</v>
      </c>
      <c r="L5">
        <v>0</v>
      </c>
      <c r="M5">
        <v>4029.84</v>
      </c>
      <c r="N5" s="20">
        <f t="shared" si="0"/>
        <v>37611.839999999997</v>
      </c>
      <c r="O5">
        <v>0</v>
      </c>
      <c r="P5" s="41">
        <f t="shared" si="1"/>
        <v>1544.7699999999968</v>
      </c>
      <c r="Q5" s="41">
        <v>335.82</v>
      </c>
      <c r="R5" s="41">
        <v>1208.95</v>
      </c>
      <c r="W5" s="17" t="s">
        <v>648</v>
      </c>
      <c r="X5" s="17" t="s">
        <v>20</v>
      </c>
      <c r="Y5" s="17" t="s">
        <v>175</v>
      </c>
      <c r="Z5">
        <v>123561</v>
      </c>
      <c r="AC5" s="20"/>
      <c r="AD5" s="36" t="s">
        <v>1236</v>
      </c>
      <c r="AE5" s="77">
        <v>917322.56</v>
      </c>
      <c r="AF5" s="77">
        <v>0</v>
      </c>
      <c r="AG5" s="77">
        <v>110078.69999999998</v>
      </c>
      <c r="AH5" s="77">
        <v>1027401.2600000001</v>
      </c>
      <c r="AI5" s="77">
        <v>79688.490000000005</v>
      </c>
      <c r="AJ5" s="20"/>
    </row>
    <row r="6" spans="1:36" ht="12.75" customHeight="1" x14ac:dyDescent="0.25">
      <c r="A6" s="20">
        <v>202</v>
      </c>
      <c r="B6" s="1" t="s">
        <v>1</v>
      </c>
      <c r="C6" s="1" t="s">
        <v>3</v>
      </c>
      <c r="D6" s="1" t="s">
        <v>107</v>
      </c>
      <c r="E6" s="1" t="s">
        <v>108</v>
      </c>
      <c r="F6">
        <v>67.66</v>
      </c>
      <c r="G6" s="1">
        <v>26360403</v>
      </c>
      <c r="H6" s="1" t="s">
        <v>511</v>
      </c>
      <c r="I6" s="1" t="s">
        <v>11</v>
      </c>
      <c r="J6" s="1" t="s">
        <v>512</v>
      </c>
      <c r="K6">
        <v>63</v>
      </c>
      <c r="L6">
        <v>0</v>
      </c>
      <c r="M6">
        <v>7.56</v>
      </c>
      <c r="N6" s="20">
        <f t="shared" si="0"/>
        <v>70.56</v>
      </c>
      <c r="O6">
        <v>0</v>
      </c>
      <c r="P6" s="41">
        <f t="shared" si="1"/>
        <v>2.9000000000000057</v>
      </c>
      <c r="Q6" s="41">
        <v>0.63</v>
      </c>
      <c r="R6" s="41">
        <v>2.27</v>
      </c>
      <c r="W6" s="1" t="s">
        <v>686</v>
      </c>
      <c r="X6" s="1" t="s">
        <v>20</v>
      </c>
      <c r="Y6" s="1" t="s">
        <v>514</v>
      </c>
      <c r="Z6">
        <v>138074</v>
      </c>
      <c r="AC6" s="20"/>
      <c r="AD6" s="36" t="s">
        <v>3</v>
      </c>
      <c r="AE6" s="77">
        <v>1395017.2500000012</v>
      </c>
      <c r="AF6" s="77">
        <v>0</v>
      </c>
      <c r="AG6" s="77">
        <v>167401.8599999999</v>
      </c>
      <c r="AH6" s="77">
        <v>1562419.1099999994</v>
      </c>
      <c r="AI6" s="77">
        <v>142354.37999999983</v>
      </c>
      <c r="AJ6" s="20"/>
    </row>
    <row r="7" spans="1:36" ht="12.75" customHeight="1" x14ac:dyDescent="0.25">
      <c r="A7" s="20">
        <v>205</v>
      </c>
      <c r="B7" s="17" t="s">
        <v>1</v>
      </c>
      <c r="C7" s="17" t="s">
        <v>3</v>
      </c>
      <c r="D7" s="17" t="s">
        <v>107</v>
      </c>
      <c r="E7" s="17" t="s">
        <v>108</v>
      </c>
      <c r="F7">
        <v>571.37</v>
      </c>
      <c r="G7" s="17">
        <v>26543503</v>
      </c>
      <c r="H7" s="17" t="s">
        <v>520</v>
      </c>
      <c r="I7" s="17" t="s">
        <v>11</v>
      </c>
      <c r="J7" s="17" t="s">
        <v>484</v>
      </c>
      <c r="K7">
        <v>532</v>
      </c>
      <c r="L7">
        <v>0</v>
      </c>
      <c r="M7">
        <v>63.84</v>
      </c>
      <c r="N7" s="20">
        <f t="shared" si="0"/>
        <v>595.84</v>
      </c>
      <c r="O7">
        <v>0</v>
      </c>
      <c r="P7" s="41">
        <f t="shared" si="1"/>
        <v>24.470000000000027</v>
      </c>
      <c r="Q7" s="41">
        <v>5.32</v>
      </c>
      <c r="R7" s="41">
        <v>19.149999999999999</v>
      </c>
      <c r="W7" s="17" t="s">
        <v>687</v>
      </c>
      <c r="X7" s="17" t="s">
        <v>20</v>
      </c>
      <c r="Y7" s="17" t="s">
        <v>521</v>
      </c>
      <c r="Z7">
        <v>139404</v>
      </c>
      <c r="AC7" s="20"/>
      <c r="AD7" s="36" t="s">
        <v>3643</v>
      </c>
      <c r="AE7" s="77">
        <v>5748610</v>
      </c>
      <c r="AF7" s="77">
        <v>0</v>
      </c>
      <c r="AG7" s="77">
        <v>689833.2</v>
      </c>
      <c r="AH7" s="77">
        <v>6438443.2000000002</v>
      </c>
      <c r="AI7" s="77">
        <v>127176.21999999997</v>
      </c>
      <c r="AJ7" s="20"/>
    </row>
    <row r="8" spans="1:36" ht="12.75" customHeight="1" x14ac:dyDescent="0.25">
      <c r="A8" s="20">
        <v>250</v>
      </c>
      <c r="B8" s="1" t="s">
        <v>710</v>
      </c>
      <c r="C8" s="1" t="s">
        <v>711</v>
      </c>
      <c r="D8" s="1" t="s">
        <v>107</v>
      </c>
      <c r="E8" s="1" t="s">
        <v>108</v>
      </c>
      <c r="F8">
        <v>63484.14</v>
      </c>
      <c r="G8" s="1">
        <v>23320103</v>
      </c>
      <c r="H8" s="1" t="s">
        <v>716</v>
      </c>
      <c r="I8" s="1" t="s">
        <v>713</v>
      </c>
      <c r="J8" s="1" t="s">
        <v>48</v>
      </c>
      <c r="K8">
        <v>59110</v>
      </c>
      <c r="L8">
        <v>0</v>
      </c>
      <c r="M8">
        <v>7093.2</v>
      </c>
      <c r="N8" s="20">
        <f t="shared" si="0"/>
        <v>66203.199999999997</v>
      </c>
      <c r="O8">
        <v>0</v>
      </c>
      <c r="P8" s="41">
        <f t="shared" si="1"/>
        <v>2719.0599999999977</v>
      </c>
      <c r="Q8" s="41">
        <v>591.1</v>
      </c>
      <c r="R8" s="41">
        <v>2127.96</v>
      </c>
      <c r="W8" s="1" t="s">
        <v>717</v>
      </c>
      <c r="X8" s="1" t="s">
        <v>20</v>
      </c>
      <c r="Y8" s="1" t="s">
        <v>718</v>
      </c>
      <c r="Z8">
        <v>117520</v>
      </c>
      <c r="AC8" s="20"/>
      <c r="AD8" s="36" t="s">
        <v>1011</v>
      </c>
      <c r="AE8" s="77">
        <v>775482.31</v>
      </c>
      <c r="AF8" s="77">
        <v>0.03</v>
      </c>
      <c r="AG8" s="77">
        <v>93057.870000000024</v>
      </c>
      <c r="AH8" s="77">
        <v>868540.21000000008</v>
      </c>
      <c r="AI8" s="77">
        <v>80007.350000000006</v>
      </c>
      <c r="AJ8" s="20"/>
    </row>
    <row r="9" spans="1:36" ht="12.75" customHeight="1" x14ac:dyDescent="0.25">
      <c r="A9" s="20">
        <v>253</v>
      </c>
      <c r="B9" s="17" t="s">
        <v>710</v>
      </c>
      <c r="C9" s="17" t="s">
        <v>711</v>
      </c>
      <c r="D9" s="17" t="s">
        <v>107</v>
      </c>
      <c r="E9" s="17" t="s">
        <v>108</v>
      </c>
      <c r="F9">
        <v>69810</v>
      </c>
      <c r="G9" s="17">
        <v>23679003</v>
      </c>
      <c r="H9" s="17" t="s">
        <v>725</v>
      </c>
      <c r="I9" s="17" t="s">
        <v>713</v>
      </c>
      <c r="J9" s="17" t="s">
        <v>726</v>
      </c>
      <c r="K9">
        <v>65000</v>
      </c>
      <c r="L9">
        <v>0</v>
      </c>
      <c r="M9">
        <v>7800</v>
      </c>
      <c r="N9" s="20">
        <f t="shared" si="0"/>
        <v>72800</v>
      </c>
      <c r="O9">
        <v>0</v>
      </c>
      <c r="P9" s="41">
        <f t="shared" si="1"/>
        <v>2990</v>
      </c>
      <c r="Q9" s="41">
        <v>650</v>
      </c>
      <c r="R9" s="41">
        <v>2340</v>
      </c>
      <c r="W9" s="21" t="s">
        <v>727</v>
      </c>
      <c r="X9" s="17" t="s">
        <v>20</v>
      </c>
      <c r="Y9" s="17" t="s">
        <v>728</v>
      </c>
      <c r="Z9">
        <v>120034</v>
      </c>
      <c r="AC9" s="20"/>
      <c r="AD9" s="36" t="s">
        <v>846</v>
      </c>
      <c r="AE9" s="77">
        <v>548165.39000000036</v>
      </c>
      <c r="AF9" s="77">
        <v>0</v>
      </c>
      <c r="AG9" s="77">
        <v>65779.889999999985</v>
      </c>
      <c r="AH9" s="77">
        <v>613945.2799999998</v>
      </c>
      <c r="AI9" s="77">
        <v>27547.720000000008</v>
      </c>
      <c r="AJ9" s="20"/>
    </row>
    <row r="10" spans="1:36" ht="12.75" customHeight="1" x14ac:dyDescent="0.25">
      <c r="A10" s="20">
        <v>254</v>
      </c>
      <c r="B10" s="1" t="s">
        <v>710</v>
      </c>
      <c r="C10" s="1" t="s">
        <v>711</v>
      </c>
      <c r="D10" s="1" t="s">
        <v>107</v>
      </c>
      <c r="E10" s="1" t="s">
        <v>108</v>
      </c>
      <c r="F10">
        <v>77328</v>
      </c>
      <c r="G10" s="1">
        <v>24395003</v>
      </c>
      <c r="H10" s="1" t="s">
        <v>729</v>
      </c>
      <c r="I10" s="1" t="s">
        <v>713</v>
      </c>
      <c r="J10" s="1" t="s">
        <v>730</v>
      </c>
      <c r="K10">
        <v>72000</v>
      </c>
      <c r="L10">
        <v>0</v>
      </c>
      <c r="M10">
        <v>8640</v>
      </c>
      <c r="N10" s="20">
        <f t="shared" si="0"/>
        <v>80640</v>
      </c>
      <c r="O10">
        <v>0</v>
      </c>
      <c r="P10" s="41">
        <f t="shared" si="1"/>
        <v>3312</v>
      </c>
      <c r="Q10" s="41">
        <v>720</v>
      </c>
      <c r="R10" s="41">
        <v>2592</v>
      </c>
      <c r="W10" s="1" t="s">
        <v>732</v>
      </c>
      <c r="X10" s="1" t="s">
        <v>20</v>
      </c>
      <c r="Y10" s="1" t="s">
        <v>733</v>
      </c>
      <c r="Z10">
        <v>124653</v>
      </c>
      <c r="AC10" s="20"/>
      <c r="AD10" s="36" t="s">
        <v>3644</v>
      </c>
      <c r="AE10" s="77">
        <v>18312.560000000001</v>
      </c>
      <c r="AF10" s="77">
        <v>0</v>
      </c>
      <c r="AG10" s="77">
        <v>2197.48</v>
      </c>
      <c r="AH10" s="77">
        <v>20510.040000000005</v>
      </c>
      <c r="AI10" s="77">
        <v>1841.3400000000004</v>
      </c>
      <c r="AJ10" s="20"/>
    </row>
    <row r="11" spans="1:36" ht="12.75" customHeight="1" x14ac:dyDescent="0.25">
      <c r="A11" s="20">
        <v>255</v>
      </c>
      <c r="B11" s="17" t="s">
        <v>710</v>
      </c>
      <c r="C11" s="17" t="s">
        <v>711</v>
      </c>
      <c r="D11" s="17" t="s">
        <v>107</v>
      </c>
      <c r="E11" s="17" t="s">
        <v>108</v>
      </c>
      <c r="F11">
        <v>117066</v>
      </c>
      <c r="G11" s="17">
        <v>24434003</v>
      </c>
      <c r="H11" s="17" t="s">
        <v>734</v>
      </c>
      <c r="I11" s="17" t="s">
        <v>713</v>
      </c>
      <c r="J11" s="17" t="s">
        <v>735</v>
      </c>
      <c r="K11">
        <v>109000</v>
      </c>
      <c r="L11">
        <v>0</v>
      </c>
      <c r="M11">
        <v>13080</v>
      </c>
      <c r="N11" s="20">
        <f t="shared" si="0"/>
        <v>122080</v>
      </c>
      <c r="O11">
        <v>0</v>
      </c>
      <c r="P11" s="41">
        <f t="shared" si="1"/>
        <v>5014</v>
      </c>
      <c r="Q11" s="41">
        <v>1090</v>
      </c>
      <c r="R11" s="41">
        <v>3924</v>
      </c>
      <c r="W11" s="21" t="s">
        <v>736</v>
      </c>
      <c r="X11" s="17" t="s">
        <v>20</v>
      </c>
      <c r="Y11" s="17" t="s">
        <v>737</v>
      </c>
      <c r="Z11">
        <v>106432</v>
      </c>
      <c r="AC11" s="20"/>
      <c r="AD11" s="36" t="s">
        <v>711</v>
      </c>
      <c r="AE11" s="77">
        <v>565360</v>
      </c>
      <c r="AF11" s="77">
        <v>0</v>
      </c>
      <c r="AG11" s="77">
        <v>67843.199999999997</v>
      </c>
      <c r="AH11" s="77">
        <v>633203.19999999995</v>
      </c>
      <c r="AI11" s="77">
        <v>28573.059999999998</v>
      </c>
      <c r="AJ11" s="20"/>
    </row>
    <row r="12" spans="1:36" ht="12.75" customHeight="1" x14ac:dyDescent="0.25">
      <c r="A12" s="20">
        <v>256</v>
      </c>
      <c r="B12" s="1" t="s">
        <v>710</v>
      </c>
      <c r="C12" s="1" t="s">
        <v>711</v>
      </c>
      <c r="D12" s="1" t="s">
        <v>107</v>
      </c>
      <c r="E12" s="1" t="s">
        <v>108</v>
      </c>
      <c r="F12">
        <v>51552</v>
      </c>
      <c r="G12" s="1">
        <v>24485303</v>
      </c>
      <c r="H12" s="1" t="s">
        <v>740</v>
      </c>
      <c r="I12" s="1" t="s">
        <v>713</v>
      </c>
      <c r="J12" s="1" t="s">
        <v>207</v>
      </c>
      <c r="K12">
        <v>48000</v>
      </c>
      <c r="L12">
        <v>0</v>
      </c>
      <c r="M12">
        <v>5760</v>
      </c>
      <c r="N12" s="20">
        <f t="shared" si="0"/>
        <v>53760</v>
      </c>
      <c r="O12">
        <v>0</v>
      </c>
      <c r="P12" s="41">
        <f t="shared" si="1"/>
        <v>2208</v>
      </c>
      <c r="Q12" s="41">
        <v>480</v>
      </c>
      <c r="R12" s="41">
        <v>1728</v>
      </c>
      <c r="W12" s="21" t="s">
        <v>732</v>
      </c>
      <c r="X12" s="1" t="s">
        <v>20</v>
      </c>
      <c r="Y12" s="1" t="s">
        <v>741</v>
      </c>
      <c r="Z12">
        <v>125374</v>
      </c>
      <c r="AA12" s="20">
        <f>+VLOOKUP(G12,'Saldos por Pagar 311219'!D:J,7,FALSE)</f>
        <v>9552</v>
      </c>
      <c r="AC12" s="20"/>
      <c r="AD12" s="78" t="s">
        <v>758</v>
      </c>
      <c r="AE12" s="79">
        <v>578553.42000000004</v>
      </c>
      <c r="AF12" s="77">
        <v>0</v>
      </c>
      <c r="AG12" s="77">
        <v>69426.430000000008</v>
      </c>
      <c r="AH12" s="77">
        <v>647979.85</v>
      </c>
      <c r="AI12" s="77">
        <v>60148.969999999979</v>
      </c>
      <c r="AJ12" s="20"/>
    </row>
    <row r="13" spans="1:36" ht="12.75" customHeight="1" x14ac:dyDescent="0.25">
      <c r="A13" s="20">
        <v>257</v>
      </c>
      <c r="B13" s="17" t="s">
        <v>710</v>
      </c>
      <c r="C13" s="17" t="s">
        <v>711</v>
      </c>
      <c r="D13" s="17" t="s">
        <v>107</v>
      </c>
      <c r="E13" s="17" t="s">
        <v>108</v>
      </c>
      <c r="F13">
        <v>25776</v>
      </c>
      <c r="G13" s="17">
        <v>24655503</v>
      </c>
      <c r="H13" s="17" t="s">
        <v>743</v>
      </c>
      <c r="I13" s="17" t="s">
        <v>713</v>
      </c>
      <c r="J13" s="17" t="s">
        <v>744</v>
      </c>
      <c r="K13">
        <v>24000</v>
      </c>
      <c r="L13">
        <v>0</v>
      </c>
      <c r="M13">
        <v>2880</v>
      </c>
      <c r="N13" s="20">
        <f t="shared" si="0"/>
        <v>26880</v>
      </c>
      <c r="O13">
        <v>0</v>
      </c>
      <c r="P13" s="41">
        <f t="shared" si="1"/>
        <v>1104</v>
      </c>
      <c r="Q13" s="41">
        <v>240</v>
      </c>
      <c r="R13" s="41">
        <v>864</v>
      </c>
      <c r="W13" s="21" t="s">
        <v>732</v>
      </c>
      <c r="X13" s="17" t="s">
        <v>20</v>
      </c>
      <c r="Y13" s="17" t="s">
        <v>745</v>
      </c>
      <c r="Z13">
        <v>126570</v>
      </c>
      <c r="AA13" s="20">
        <f>+VLOOKUP(G13,'Saldos por Pagar 311219'!D:J,7,FALSE)</f>
        <v>25776</v>
      </c>
      <c r="AC13" s="20"/>
      <c r="AD13" s="36" t="s">
        <v>3637</v>
      </c>
      <c r="AE13" s="37">
        <v>10546823.490000002</v>
      </c>
      <c r="AF13" s="37">
        <v>0.03</v>
      </c>
      <c r="AG13" s="37">
        <v>1265618.6299999997</v>
      </c>
      <c r="AH13" s="37">
        <v>11812442.149999999</v>
      </c>
      <c r="AI13" s="37">
        <v>547337.52999999991</v>
      </c>
      <c r="AJ13" s="20"/>
    </row>
    <row r="14" spans="1:36" ht="12.75" customHeight="1" x14ac:dyDescent="0.25">
      <c r="A14" s="20">
        <v>258</v>
      </c>
      <c r="B14" s="1" t="s">
        <v>710</v>
      </c>
      <c r="C14" s="1" t="s">
        <v>711</v>
      </c>
      <c r="D14" s="1" t="s">
        <v>107</v>
      </c>
      <c r="E14" s="1" t="s">
        <v>108</v>
      </c>
      <c r="F14">
        <v>51552</v>
      </c>
      <c r="G14" s="1">
        <v>25956703</v>
      </c>
      <c r="H14" s="1" t="s">
        <v>746</v>
      </c>
      <c r="I14" s="1" t="s">
        <v>713</v>
      </c>
      <c r="J14" s="1" t="s">
        <v>739</v>
      </c>
      <c r="K14">
        <v>48000</v>
      </c>
      <c r="L14">
        <v>0</v>
      </c>
      <c r="M14">
        <v>5760</v>
      </c>
      <c r="N14" s="20">
        <f t="shared" si="0"/>
        <v>53760</v>
      </c>
      <c r="O14">
        <v>0</v>
      </c>
      <c r="P14" s="41">
        <f t="shared" si="1"/>
        <v>2208</v>
      </c>
      <c r="Q14" s="41">
        <v>480</v>
      </c>
      <c r="R14" s="41">
        <v>1728</v>
      </c>
      <c r="W14" s="1" t="s">
        <v>747</v>
      </c>
      <c r="X14" s="1" t="s">
        <v>20</v>
      </c>
      <c r="Y14" s="1" t="s">
        <v>748</v>
      </c>
      <c r="Z14">
        <v>135322</v>
      </c>
      <c r="AA14" s="20">
        <f>+VLOOKUP(G14,'Saldos por Pagar 311219'!D:J,7,FALSE)</f>
        <v>51552</v>
      </c>
      <c r="AC14" s="20"/>
      <c r="AG14" s="20"/>
      <c r="AH14" s="20"/>
      <c r="AI14" s="20"/>
      <c r="AJ14" s="20"/>
    </row>
    <row r="15" spans="1:36" ht="12.75" customHeight="1" x14ac:dyDescent="0.25">
      <c r="A15" s="20">
        <v>259</v>
      </c>
      <c r="B15" s="17" t="s">
        <v>710</v>
      </c>
      <c r="C15" s="17" t="s">
        <v>711</v>
      </c>
      <c r="D15" s="17" t="s">
        <v>107</v>
      </c>
      <c r="E15" s="17" t="s">
        <v>108</v>
      </c>
      <c r="F15">
        <v>51552</v>
      </c>
      <c r="G15" s="17">
        <v>26583403</v>
      </c>
      <c r="H15" s="17" t="s">
        <v>749</v>
      </c>
      <c r="I15" s="17" t="s">
        <v>713</v>
      </c>
      <c r="J15" s="17" t="s">
        <v>750</v>
      </c>
      <c r="K15">
        <v>48000</v>
      </c>
      <c r="L15">
        <v>0</v>
      </c>
      <c r="M15">
        <v>5760</v>
      </c>
      <c r="N15" s="20">
        <f t="shared" si="0"/>
        <v>53760</v>
      </c>
      <c r="O15">
        <v>51552</v>
      </c>
      <c r="P15" s="41">
        <f t="shared" si="1"/>
        <v>2208</v>
      </c>
      <c r="Q15" s="41">
        <v>480</v>
      </c>
      <c r="R15" s="41">
        <v>1728</v>
      </c>
      <c r="W15" s="17" t="s">
        <v>752</v>
      </c>
      <c r="X15" s="17" t="s">
        <v>20</v>
      </c>
      <c r="Y15" s="17" t="s">
        <v>753</v>
      </c>
      <c r="Z15">
        <v>139624</v>
      </c>
      <c r="AA15" s="20">
        <f>+VLOOKUP(G15,'Saldos por Pagar 311219'!D:J,7,FALSE)</f>
        <v>51552</v>
      </c>
      <c r="AC15" s="20"/>
      <c r="AG15" s="20"/>
      <c r="AH15" s="20"/>
      <c r="AI15" s="20"/>
      <c r="AJ15" s="20"/>
    </row>
    <row r="16" spans="1:36" ht="12.75" customHeight="1" x14ac:dyDescent="0.25">
      <c r="A16" s="20">
        <v>260</v>
      </c>
      <c r="B16" s="1" t="s">
        <v>710</v>
      </c>
      <c r="C16" s="1" t="s">
        <v>711</v>
      </c>
      <c r="D16" s="1" t="s">
        <v>107</v>
      </c>
      <c r="E16" s="1" t="s">
        <v>108</v>
      </c>
      <c r="F16">
        <v>51552</v>
      </c>
      <c r="G16" s="1">
        <v>26961903</v>
      </c>
      <c r="H16" s="1" t="s">
        <v>754</v>
      </c>
      <c r="I16" s="1" t="s">
        <v>713</v>
      </c>
      <c r="J16" s="1" t="s">
        <v>504</v>
      </c>
      <c r="K16">
        <v>48000</v>
      </c>
      <c r="L16">
        <v>0</v>
      </c>
      <c r="M16">
        <v>5760</v>
      </c>
      <c r="N16" s="20">
        <f t="shared" si="0"/>
        <v>53760</v>
      </c>
      <c r="O16">
        <v>51552</v>
      </c>
      <c r="P16" s="41">
        <f t="shared" si="1"/>
        <v>2208</v>
      </c>
      <c r="Q16" s="41">
        <v>480</v>
      </c>
      <c r="R16" s="41">
        <v>1728</v>
      </c>
      <c r="W16" s="1" t="s">
        <v>755</v>
      </c>
      <c r="X16" s="1" t="s">
        <v>20</v>
      </c>
      <c r="Y16" s="1" t="s">
        <v>756</v>
      </c>
      <c r="Z16">
        <v>142282</v>
      </c>
      <c r="AA16" s="20">
        <f>+VLOOKUP(G16,'Saldos por Pagar 311219'!D:J,7,FALSE)</f>
        <v>51552</v>
      </c>
      <c r="AC16" s="20"/>
      <c r="AG16" s="20"/>
      <c r="AH16" s="20"/>
      <c r="AI16" s="20"/>
      <c r="AJ16" s="20"/>
    </row>
    <row r="17" spans="1:36" ht="12.75" customHeight="1" x14ac:dyDescent="0.25">
      <c r="A17" s="20">
        <v>287</v>
      </c>
      <c r="B17" s="17" t="s">
        <v>757</v>
      </c>
      <c r="C17" s="17" t="s">
        <v>758</v>
      </c>
      <c r="D17" s="17" t="s">
        <v>107</v>
      </c>
      <c r="E17" s="17" t="s">
        <v>108</v>
      </c>
      <c r="F17">
        <v>60.32</v>
      </c>
      <c r="G17" s="17">
        <v>26534203</v>
      </c>
      <c r="H17" s="17" t="s">
        <v>835</v>
      </c>
      <c r="I17" s="17" t="s">
        <v>713</v>
      </c>
      <c r="J17" s="17" t="s">
        <v>836</v>
      </c>
      <c r="K17">
        <v>56.16</v>
      </c>
      <c r="L17">
        <v>0</v>
      </c>
      <c r="M17">
        <v>6.74</v>
      </c>
      <c r="N17" s="20">
        <f t="shared" si="0"/>
        <v>62.9</v>
      </c>
      <c r="O17">
        <v>0</v>
      </c>
      <c r="P17" s="41">
        <f t="shared" si="1"/>
        <v>2.5799999999999983</v>
      </c>
      <c r="Q17" s="41">
        <v>0.56000000000000005</v>
      </c>
      <c r="R17" s="41">
        <v>2.02</v>
      </c>
      <c r="W17" s="21" t="s">
        <v>837</v>
      </c>
      <c r="X17" s="17" t="s">
        <v>20</v>
      </c>
      <c r="Y17" s="17" t="s">
        <v>838</v>
      </c>
      <c r="Z17">
        <v>139288</v>
      </c>
      <c r="AA17" s="20">
        <f>+VLOOKUP(G17,'Saldos por Pagar 311219'!D:J,7,FALSE)</f>
        <v>60.32</v>
      </c>
      <c r="AC17" s="20"/>
      <c r="AG17" s="20"/>
      <c r="AH17" s="20"/>
      <c r="AI17" s="20"/>
      <c r="AJ17" s="20"/>
    </row>
    <row r="18" spans="1:36" ht="12.75" customHeight="1" x14ac:dyDescent="0.25">
      <c r="A18" s="20">
        <v>288</v>
      </c>
      <c r="B18" s="1" t="s">
        <v>757</v>
      </c>
      <c r="C18" s="1" t="s">
        <v>758</v>
      </c>
      <c r="D18" s="1" t="s">
        <v>107</v>
      </c>
      <c r="E18" s="1" t="s">
        <v>108</v>
      </c>
      <c r="F18">
        <v>76.25</v>
      </c>
      <c r="G18" s="1">
        <v>26534403</v>
      </c>
      <c r="H18" s="1" t="s">
        <v>839</v>
      </c>
      <c r="I18" s="1" t="s">
        <v>713</v>
      </c>
      <c r="J18" s="1" t="s">
        <v>836</v>
      </c>
      <c r="K18">
        <v>71</v>
      </c>
      <c r="L18">
        <v>0</v>
      </c>
      <c r="M18">
        <v>8.52</v>
      </c>
      <c r="N18" s="20">
        <f t="shared" si="0"/>
        <v>79.52</v>
      </c>
      <c r="O18">
        <v>0</v>
      </c>
      <c r="P18" s="41">
        <f t="shared" si="1"/>
        <v>3.269999999999996</v>
      </c>
      <c r="Q18" s="41">
        <v>0.71</v>
      </c>
      <c r="R18" s="41">
        <v>2.56</v>
      </c>
      <c r="W18" s="19" t="s">
        <v>840</v>
      </c>
      <c r="X18" s="1" t="s">
        <v>20</v>
      </c>
      <c r="Y18" s="1" t="s">
        <v>838</v>
      </c>
      <c r="Z18">
        <v>139289</v>
      </c>
      <c r="AA18" s="20">
        <f>+VLOOKUP(G18,'Saldos por Pagar 311219'!D:J,7,FALSE)</f>
        <v>76.25</v>
      </c>
      <c r="AC18" s="20"/>
      <c r="AG18" s="20"/>
      <c r="AH18" s="20"/>
      <c r="AI18" s="20"/>
      <c r="AJ18" s="20"/>
    </row>
    <row r="19" spans="1:36" ht="12.75" customHeight="1" x14ac:dyDescent="0.25">
      <c r="A19" s="20">
        <v>289</v>
      </c>
      <c r="B19" s="17" t="s">
        <v>757</v>
      </c>
      <c r="C19" s="17" t="s">
        <v>758</v>
      </c>
      <c r="D19" s="17" t="s">
        <v>107</v>
      </c>
      <c r="E19" s="17" t="s">
        <v>108</v>
      </c>
      <c r="F19">
        <v>244.87</v>
      </c>
      <c r="G19" s="17">
        <v>26783503</v>
      </c>
      <c r="H19" s="17" t="s">
        <v>841</v>
      </c>
      <c r="I19" s="17" t="s">
        <v>713</v>
      </c>
      <c r="J19" s="17" t="s">
        <v>842</v>
      </c>
      <c r="K19">
        <v>228</v>
      </c>
      <c r="L19">
        <v>0</v>
      </c>
      <c r="M19">
        <v>27.36</v>
      </c>
      <c r="N19" s="20">
        <f t="shared" si="0"/>
        <v>255.36</v>
      </c>
      <c r="O19">
        <v>0</v>
      </c>
      <c r="P19" s="41">
        <f t="shared" si="1"/>
        <v>10.490000000000009</v>
      </c>
      <c r="Q19" s="41">
        <v>2.2799999999999998</v>
      </c>
      <c r="R19" s="41">
        <v>8.2100000000000009</v>
      </c>
      <c r="W19" s="21" t="s">
        <v>843</v>
      </c>
      <c r="X19" s="17" t="s">
        <v>20</v>
      </c>
      <c r="Y19" s="17" t="s">
        <v>844</v>
      </c>
      <c r="Z19">
        <v>141121</v>
      </c>
      <c r="AA19" s="20">
        <f>+VLOOKUP(G19,'Saldos por Pagar 311219'!D:J,7,FALSE)</f>
        <v>244.87</v>
      </c>
      <c r="AC19" s="20"/>
      <c r="AG19" s="20"/>
      <c r="AH19" s="20"/>
      <c r="AI19" s="20"/>
      <c r="AJ19" s="20"/>
    </row>
    <row r="20" spans="1:36" ht="12.75" customHeight="1" x14ac:dyDescent="0.25">
      <c r="A20" s="20">
        <v>353</v>
      </c>
      <c r="B20" s="1" t="s">
        <v>845</v>
      </c>
      <c r="C20" s="1" t="s">
        <v>846</v>
      </c>
      <c r="D20" s="1" t="s">
        <v>107</v>
      </c>
      <c r="E20" s="1" t="s">
        <v>108</v>
      </c>
      <c r="F20">
        <v>329.4</v>
      </c>
      <c r="G20" s="1">
        <v>26344603</v>
      </c>
      <c r="H20" s="1" t="s">
        <v>947</v>
      </c>
      <c r="I20" s="1" t="s">
        <v>859</v>
      </c>
      <c r="J20" s="1" t="s">
        <v>508</v>
      </c>
      <c r="K20">
        <v>300</v>
      </c>
      <c r="L20">
        <v>0</v>
      </c>
      <c r="M20">
        <v>36</v>
      </c>
      <c r="N20" s="20">
        <f t="shared" si="0"/>
        <v>336</v>
      </c>
      <c r="O20">
        <v>0</v>
      </c>
      <c r="P20" s="41">
        <f t="shared" si="1"/>
        <v>6.6000000000000227</v>
      </c>
      <c r="Q20" s="41">
        <v>3</v>
      </c>
      <c r="U20" s="41">
        <v>3.6</v>
      </c>
      <c r="W20" s="21" t="s">
        <v>948</v>
      </c>
      <c r="X20" s="1" t="s">
        <v>20</v>
      </c>
      <c r="Y20" s="1" t="s">
        <v>949</v>
      </c>
      <c r="Z20">
        <v>137931</v>
      </c>
      <c r="AC20" s="20"/>
      <c r="AG20" s="20"/>
      <c r="AH20" s="20"/>
      <c r="AI20" s="20"/>
      <c r="AJ20" s="20"/>
    </row>
    <row r="21" spans="1:36" ht="12.75" customHeight="1" x14ac:dyDescent="0.25">
      <c r="A21" s="20">
        <v>369</v>
      </c>
      <c r="B21" s="17" t="s">
        <v>1010</v>
      </c>
      <c r="C21" s="17" t="s">
        <v>1011</v>
      </c>
      <c r="D21" s="17" t="s">
        <v>107</v>
      </c>
      <c r="E21" s="17" t="s">
        <v>108</v>
      </c>
      <c r="F21">
        <v>6884.1</v>
      </c>
      <c r="G21" s="17">
        <v>23686303</v>
      </c>
      <c r="H21" s="17" t="s">
        <v>1041</v>
      </c>
      <c r="I21" s="17" t="s">
        <v>713</v>
      </c>
      <c r="J21" s="17" t="s">
        <v>726</v>
      </c>
      <c r="K21">
        <v>6409.78</v>
      </c>
      <c r="L21">
        <v>0</v>
      </c>
      <c r="M21">
        <v>769.17</v>
      </c>
      <c r="N21" s="20">
        <f t="shared" si="0"/>
        <v>7178.95</v>
      </c>
      <c r="O21">
        <v>0</v>
      </c>
      <c r="P21" s="41">
        <f t="shared" si="1"/>
        <v>294.84999999999945</v>
      </c>
      <c r="Q21" s="41">
        <v>64.099999999999994</v>
      </c>
      <c r="R21" s="41">
        <v>230.75</v>
      </c>
      <c r="W21" s="21" t="s">
        <v>1042</v>
      </c>
      <c r="X21" s="17" t="s">
        <v>20</v>
      </c>
      <c r="Y21" s="17" t="s">
        <v>1043</v>
      </c>
      <c r="Z21">
        <v>120054</v>
      </c>
      <c r="AC21" s="20"/>
      <c r="AG21" s="20"/>
      <c r="AH21" s="20"/>
      <c r="AI21" s="20"/>
      <c r="AJ21" s="20"/>
    </row>
    <row r="22" spans="1:36" ht="12.75" customHeight="1" x14ac:dyDescent="0.25">
      <c r="A22" s="20">
        <v>443</v>
      </c>
      <c r="B22" s="1" t="s">
        <v>1235</v>
      </c>
      <c r="C22" s="1" t="s">
        <v>1236</v>
      </c>
      <c r="D22" s="1" t="s">
        <v>1240</v>
      </c>
      <c r="E22" s="1" t="s">
        <v>1241</v>
      </c>
      <c r="F22">
        <v>10752</v>
      </c>
      <c r="G22" s="1">
        <v>23374903</v>
      </c>
      <c r="H22" s="1" t="s">
        <v>1242</v>
      </c>
      <c r="I22" s="1" t="s">
        <v>713</v>
      </c>
      <c r="J22" s="1" t="s">
        <v>51</v>
      </c>
      <c r="K22">
        <v>9600</v>
      </c>
      <c r="L22">
        <v>0</v>
      </c>
      <c r="M22">
        <v>1152</v>
      </c>
      <c r="N22" s="20">
        <f t="shared" si="0"/>
        <v>10752</v>
      </c>
      <c r="O22">
        <v>0</v>
      </c>
      <c r="P22" s="41">
        <f t="shared" si="1"/>
        <v>0</v>
      </c>
      <c r="W22" s="21" t="s">
        <v>1243</v>
      </c>
      <c r="X22" s="1" t="s">
        <v>20</v>
      </c>
      <c r="Y22" s="1" t="s">
        <v>1244</v>
      </c>
      <c r="AC22" s="20"/>
      <c r="AD22" s="20"/>
      <c r="AE22" s="20"/>
      <c r="AF22" s="20"/>
      <c r="AG22" s="20"/>
      <c r="AH22" s="20"/>
      <c r="AI22" s="20"/>
      <c r="AJ22" s="20"/>
    </row>
    <row r="23" spans="1:36" ht="12.75" customHeight="1" x14ac:dyDescent="0.25">
      <c r="A23" s="20">
        <v>446</v>
      </c>
      <c r="B23" s="17" t="s">
        <v>1235</v>
      </c>
      <c r="C23" s="17" t="s">
        <v>1236</v>
      </c>
      <c r="D23" s="17" t="s">
        <v>1240</v>
      </c>
      <c r="E23" s="17" t="s">
        <v>1241</v>
      </c>
      <c r="F23">
        <v>11340</v>
      </c>
      <c r="G23" s="17">
        <v>24237603</v>
      </c>
      <c r="H23" s="17" t="s">
        <v>1251</v>
      </c>
      <c r="I23" s="17" t="s">
        <v>713</v>
      </c>
      <c r="J23" s="17" t="s">
        <v>124</v>
      </c>
      <c r="K23">
        <v>10125</v>
      </c>
      <c r="L23">
        <v>0</v>
      </c>
      <c r="M23">
        <v>1215</v>
      </c>
      <c r="N23" s="20">
        <f t="shared" si="0"/>
        <v>11340</v>
      </c>
      <c r="O23">
        <v>0</v>
      </c>
      <c r="P23" s="41">
        <f t="shared" si="1"/>
        <v>0</v>
      </c>
      <c r="W23" s="17" t="s">
        <v>1252</v>
      </c>
      <c r="X23" s="17" t="s">
        <v>20</v>
      </c>
      <c r="Y23" s="17" t="s">
        <v>1253</v>
      </c>
      <c r="AC23" s="20"/>
      <c r="AD23" s="20"/>
      <c r="AE23" s="20"/>
      <c r="AF23" s="20"/>
      <c r="AG23" s="20"/>
      <c r="AH23" s="20"/>
      <c r="AI23" s="20"/>
      <c r="AJ23" s="20"/>
    </row>
    <row r="24" spans="1:36" ht="12.75" customHeight="1" x14ac:dyDescent="0.25">
      <c r="A24" s="20">
        <v>447</v>
      </c>
      <c r="B24" s="1" t="s">
        <v>1235</v>
      </c>
      <c r="C24" s="1" t="s">
        <v>1236</v>
      </c>
      <c r="D24" s="1" t="s">
        <v>1240</v>
      </c>
      <c r="E24" s="1" t="s">
        <v>1241</v>
      </c>
      <c r="F24">
        <v>10752</v>
      </c>
      <c r="G24" s="1">
        <v>24237803</v>
      </c>
      <c r="H24" s="1" t="s">
        <v>1254</v>
      </c>
      <c r="I24" s="1" t="s">
        <v>713</v>
      </c>
      <c r="J24" s="1" t="s">
        <v>124</v>
      </c>
      <c r="K24">
        <v>9600</v>
      </c>
      <c r="L24">
        <v>0</v>
      </c>
      <c r="M24">
        <v>1152</v>
      </c>
      <c r="N24" s="20">
        <f t="shared" si="0"/>
        <v>10752</v>
      </c>
      <c r="O24">
        <v>0</v>
      </c>
      <c r="P24" s="41">
        <f t="shared" si="1"/>
        <v>0</v>
      </c>
      <c r="W24" s="1" t="s">
        <v>1252</v>
      </c>
      <c r="X24" s="1" t="s">
        <v>20</v>
      </c>
      <c r="Y24" s="1" t="s">
        <v>1253</v>
      </c>
      <c r="AC24" s="20"/>
      <c r="AD24" s="20"/>
      <c r="AE24" s="20"/>
      <c r="AF24" s="20"/>
      <c r="AG24" s="20"/>
      <c r="AH24" s="20"/>
      <c r="AI24" s="20"/>
      <c r="AJ24" s="20"/>
    </row>
    <row r="25" spans="1:36" ht="12.75" customHeight="1" x14ac:dyDescent="0.25">
      <c r="A25" s="20">
        <v>448</v>
      </c>
      <c r="B25" s="17" t="s">
        <v>1235</v>
      </c>
      <c r="C25" s="17" t="s">
        <v>1236</v>
      </c>
      <c r="D25" s="17" t="s">
        <v>1240</v>
      </c>
      <c r="E25" s="17" t="s">
        <v>1241</v>
      </c>
      <c r="F25">
        <v>10752</v>
      </c>
      <c r="G25" s="17">
        <v>24237903</v>
      </c>
      <c r="H25" s="17" t="s">
        <v>1255</v>
      </c>
      <c r="I25" s="17" t="s">
        <v>713</v>
      </c>
      <c r="J25" s="17" t="s">
        <v>124</v>
      </c>
      <c r="K25">
        <v>9600</v>
      </c>
      <c r="L25">
        <v>0</v>
      </c>
      <c r="M25">
        <v>1152</v>
      </c>
      <c r="N25" s="20">
        <f t="shared" si="0"/>
        <v>10752</v>
      </c>
      <c r="O25">
        <v>0</v>
      </c>
      <c r="P25" s="41">
        <f t="shared" si="1"/>
        <v>0</v>
      </c>
      <c r="W25" s="17" t="s">
        <v>1252</v>
      </c>
      <c r="X25" s="17" t="s">
        <v>20</v>
      </c>
      <c r="Y25" s="17" t="s">
        <v>1253</v>
      </c>
      <c r="AC25" s="20"/>
      <c r="AD25" s="20"/>
      <c r="AE25" s="20"/>
      <c r="AF25" s="20"/>
      <c r="AG25" s="20"/>
      <c r="AH25" s="20"/>
      <c r="AI25" s="20"/>
      <c r="AJ25" s="20"/>
    </row>
    <row r="26" spans="1:36" ht="12.75" customHeight="1" x14ac:dyDescent="0.25">
      <c r="A26" s="20">
        <v>450</v>
      </c>
      <c r="B26" s="1" t="s">
        <v>1235</v>
      </c>
      <c r="C26" s="1" t="s">
        <v>1236</v>
      </c>
      <c r="D26" s="1" t="s">
        <v>1240</v>
      </c>
      <c r="E26" s="1" t="s">
        <v>1241</v>
      </c>
      <c r="F26">
        <v>22092</v>
      </c>
      <c r="G26" s="1">
        <v>24528603</v>
      </c>
      <c r="H26" s="1" t="s">
        <v>1259</v>
      </c>
      <c r="I26" s="1" t="s">
        <v>713</v>
      </c>
      <c r="J26" s="1" t="s">
        <v>214</v>
      </c>
      <c r="K26">
        <v>19725</v>
      </c>
      <c r="L26">
        <v>0</v>
      </c>
      <c r="M26">
        <v>2367</v>
      </c>
      <c r="N26" s="20">
        <f t="shared" si="0"/>
        <v>22092</v>
      </c>
      <c r="O26">
        <v>0</v>
      </c>
      <c r="P26" s="41">
        <f t="shared" si="1"/>
        <v>0</v>
      </c>
      <c r="W26" s="1" t="s">
        <v>1243</v>
      </c>
      <c r="X26" s="1" t="s">
        <v>20</v>
      </c>
      <c r="Y26" s="1" t="s">
        <v>1260</v>
      </c>
      <c r="AC26" s="20"/>
      <c r="AD26" s="20"/>
      <c r="AE26" s="20"/>
      <c r="AF26" s="20"/>
      <c r="AG26" s="20"/>
      <c r="AH26" s="20"/>
      <c r="AI26" s="20"/>
      <c r="AJ26" s="20"/>
    </row>
    <row r="27" spans="1:36" ht="12.75" customHeight="1" x14ac:dyDescent="0.25">
      <c r="A27" s="20">
        <v>451</v>
      </c>
      <c r="B27" s="17" t="s">
        <v>1235</v>
      </c>
      <c r="C27" s="17" t="s">
        <v>1236</v>
      </c>
      <c r="D27" s="17" t="s">
        <v>1240</v>
      </c>
      <c r="E27" s="17" t="s">
        <v>1241</v>
      </c>
      <c r="F27">
        <v>20202</v>
      </c>
      <c r="G27" s="17">
        <v>24556803</v>
      </c>
      <c r="H27" s="17" t="s">
        <v>1261</v>
      </c>
      <c r="I27" s="17" t="s">
        <v>713</v>
      </c>
      <c r="J27" s="17" t="s">
        <v>234</v>
      </c>
      <c r="K27">
        <v>18037.5</v>
      </c>
      <c r="L27">
        <v>0</v>
      </c>
      <c r="M27">
        <v>2164.5</v>
      </c>
      <c r="N27" s="20">
        <f t="shared" si="0"/>
        <v>20202</v>
      </c>
      <c r="O27">
        <v>0</v>
      </c>
      <c r="P27" s="41">
        <f t="shared" si="1"/>
        <v>0</v>
      </c>
      <c r="W27" s="17" t="s">
        <v>1243</v>
      </c>
      <c r="X27" s="17" t="s">
        <v>20</v>
      </c>
      <c r="Y27" s="17" t="s">
        <v>1262</v>
      </c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20">
        <v>453</v>
      </c>
      <c r="B28" s="17" t="s">
        <v>1235</v>
      </c>
      <c r="C28" s="17" t="s">
        <v>1236</v>
      </c>
      <c r="D28" s="17" t="s">
        <v>1240</v>
      </c>
      <c r="E28" s="17" t="s">
        <v>1241</v>
      </c>
      <c r="F28">
        <v>1737.5</v>
      </c>
      <c r="G28" s="17">
        <v>24869003</v>
      </c>
      <c r="H28" s="17" t="s">
        <v>1266</v>
      </c>
      <c r="I28" s="17" t="s">
        <v>713</v>
      </c>
      <c r="J28" s="17" t="s">
        <v>1127</v>
      </c>
      <c r="K28">
        <v>1551.34</v>
      </c>
      <c r="L28">
        <v>0</v>
      </c>
      <c r="M28">
        <v>186.16</v>
      </c>
      <c r="N28" s="20">
        <f t="shared" si="0"/>
        <v>1737.5</v>
      </c>
      <c r="O28">
        <v>0</v>
      </c>
      <c r="P28" s="41">
        <f t="shared" si="1"/>
        <v>0</v>
      </c>
      <c r="W28" s="17" t="s">
        <v>1252</v>
      </c>
      <c r="X28" s="17" t="s">
        <v>20</v>
      </c>
      <c r="Y28" s="17" t="s">
        <v>1267</v>
      </c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x14ac:dyDescent="0.25">
      <c r="A29" s="20">
        <v>455</v>
      </c>
      <c r="B29" s="1" t="s">
        <v>1235</v>
      </c>
      <c r="C29" s="1" t="s">
        <v>1236</v>
      </c>
      <c r="D29" s="1" t="s">
        <v>1240</v>
      </c>
      <c r="E29" s="1" t="s">
        <v>1241</v>
      </c>
      <c r="F29">
        <v>10752</v>
      </c>
      <c r="G29" s="1">
        <v>24942003</v>
      </c>
      <c r="H29" s="1" t="s">
        <v>1271</v>
      </c>
      <c r="I29" s="1" t="s">
        <v>713</v>
      </c>
      <c r="J29" s="1" t="s">
        <v>300</v>
      </c>
      <c r="K29">
        <v>9600</v>
      </c>
      <c r="L29">
        <v>0</v>
      </c>
      <c r="M29">
        <v>1152</v>
      </c>
      <c r="N29" s="20">
        <f t="shared" si="0"/>
        <v>10752</v>
      </c>
      <c r="O29">
        <v>0</v>
      </c>
      <c r="P29" s="41">
        <f t="shared" si="1"/>
        <v>0</v>
      </c>
      <c r="W29" s="1" t="s">
        <v>1243</v>
      </c>
      <c r="X29" s="1" t="s">
        <v>20</v>
      </c>
      <c r="Y29" s="1" t="s">
        <v>1272</v>
      </c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20">
        <v>456</v>
      </c>
      <c r="B30" s="17" t="s">
        <v>1235</v>
      </c>
      <c r="C30" s="17" t="s">
        <v>1236</v>
      </c>
      <c r="D30" s="17" t="s">
        <v>1240</v>
      </c>
      <c r="E30" s="17" t="s">
        <v>1241</v>
      </c>
      <c r="F30">
        <v>2316.66</v>
      </c>
      <c r="G30" s="17">
        <v>25184103</v>
      </c>
      <c r="H30" s="17" t="s">
        <v>1273</v>
      </c>
      <c r="I30" s="17" t="s">
        <v>713</v>
      </c>
      <c r="J30" s="17" t="s">
        <v>335</v>
      </c>
      <c r="K30">
        <v>2068.4499999999998</v>
      </c>
      <c r="L30">
        <v>0</v>
      </c>
      <c r="M30">
        <v>248.21</v>
      </c>
      <c r="N30" s="20">
        <f t="shared" si="0"/>
        <v>2316.66</v>
      </c>
      <c r="O30">
        <v>0</v>
      </c>
      <c r="P30" s="41">
        <f t="shared" si="1"/>
        <v>0</v>
      </c>
      <c r="W30" s="17" t="s">
        <v>1274</v>
      </c>
      <c r="X30" s="17" t="s">
        <v>20</v>
      </c>
      <c r="Y30" s="17" t="s">
        <v>1275</v>
      </c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20">
        <v>458</v>
      </c>
      <c r="B31" s="17" t="s">
        <v>1235</v>
      </c>
      <c r="C31" s="17" t="s">
        <v>1236</v>
      </c>
      <c r="D31" s="17" t="s">
        <v>1240</v>
      </c>
      <c r="E31" s="17" t="s">
        <v>1241</v>
      </c>
      <c r="F31">
        <v>10752</v>
      </c>
      <c r="G31" s="17">
        <v>25272203</v>
      </c>
      <c r="H31" s="17" t="s">
        <v>1279</v>
      </c>
      <c r="I31" s="17" t="s">
        <v>713</v>
      </c>
      <c r="J31" s="17" t="s">
        <v>355</v>
      </c>
      <c r="K31">
        <v>9600</v>
      </c>
      <c r="L31">
        <v>0</v>
      </c>
      <c r="M31">
        <v>1152</v>
      </c>
      <c r="N31" s="20">
        <f t="shared" si="0"/>
        <v>10752</v>
      </c>
      <c r="O31">
        <v>0</v>
      </c>
      <c r="P31" s="41">
        <f t="shared" si="1"/>
        <v>0</v>
      </c>
      <c r="W31" s="21" t="s">
        <v>1280</v>
      </c>
      <c r="X31" s="17" t="s">
        <v>20</v>
      </c>
      <c r="Y31" s="17" t="s">
        <v>1281</v>
      </c>
      <c r="AC31" s="20"/>
      <c r="AD31" s="20"/>
      <c r="AE31" s="20"/>
      <c r="AF31" s="20"/>
      <c r="AG31" s="20"/>
      <c r="AH31" s="20"/>
      <c r="AI31" s="20"/>
      <c r="AJ31" s="20"/>
    </row>
    <row r="32" spans="1:36" ht="12.75" customHeight="1" x14ac:dyDescent="0.25">
      <c r="A32" s="20">
        <v>460</v>
      </c>
      <c r="B32" s="17" t="s">
        <v>1235</v>
      </c>
      <c r="C32" s="17" t="s">
        <v>1236</v>
      </c>
      <c r="D32" s="17" t="s">
        <v>1240</v>
      </c>
      <c r="E32" s="17" t="s">
        <v>1241</v>
      </c>
      <c r="F32">
        <v>10752</v>
      </c>
      <c r="G32" s="17">
        <v>25606703</v>
      </c>
      <c r="H32" s="17" t="s">
        <v>1286</v>
      </c>
      <c r="I32" s="17" t="s">
        <v>713</v>
      </c>
      <c r="J32" s="17" t="s">
        <v>423</v>
      </c>
      <c r="K32">
        <v>9600</v>
      </c>
      <c r="L32">
        <v>0</v>
      </c>
      <c r="M32">
        <v>1152</v>
      </c>
      <c r="N32" s="20">
        <f t="shared" si="0"/>
        <v>10752</v>
      </c>
      <c r="O32">
        <v>0</v>
      </c>
      <c r="P32" s="41">
        <f t="shared" si="1"/>
        <v>0</v>
      </c>
      <c r="W32" s="21" t="s">
        <v>1287</v>
      </c>
      <c r="X32" s="17" t="s">
        <v>20</v>
      </c>
      <c r="Y32" s="17" t="s">
        <v>1288</v>
      </c>
      <c r="AC32" s="20"/>
      <c r="AD32" s="20"/>
      <c r="AE32" s="20"/>
      <c r="AF32" s="20"/>
      <c r="AG32" s="20"/>
      <c r="AH32" s="20"/>
      <c r="AI32" s="20"/>
      <c r="AJ32" s="20"/>
    </row>
    <row r="33" spans="1:36" ht="12.75" customHeight="1" x14ac:dyDescent="0.25">
      <c r="A33" s="20">
        <v>462</v>
      </c>
      <c r="B33" s="4" t="s">
        <v>1235</v>
      </c>
      <c r="C33" s="4" t="s">
        <v>1236</v>
      </c>
      <c r="D33" s="4" t="s">
        <v>1240</v>
      </c>
      <c r="E33" s="4" t="s">
        <v>1241</v>
      </c>
      <c r="F33" s="3">
        <v>10752</v>
      </c>
      <c r="G33" s="4">
        <v>26002303</v>
      </c>
      <c r="H33" s="4" t="s">
        <v>1292</v>
      </c>
      <c r="I33" s="4" t="s">
        <v>713</v>
      </c>
      <c r="J33" s="4" t="s">
        <v>1293</v>
      </c>
      <c r="K33" s="3">
        <v>9600</v>
      </c>
      <c r="L33" s="3">
        <v>0</v>
      </c>
      <c r="M33" s="3">
        <v>1152</v>
      </c>
      <c r="N33" s="20">
        <f t="shared" si="0"/>
        <v>10752</v>
      </c>
      <c r="O33" s="3">
        <v>0</v>
      </c>
      <c r="P33" s="41">
        <f t="shared" si="1"/>
        <v>0</v>
      </c>
      <c r="W33" s="21" t="s">
        <v>1294</v>
      </c>
      <c r="X33" s="4" t="s">
        <v>20</v>
      </c>
      <c r="Y33" s="4" t="s">
        <v>1295</v>
      </c>
      <c r="Z33" s="3"/>
      <c r="AC33" s="20"/>
      <c r="AD33" s="20"/>
      <c r="AE33" s="20"/>
      <c r="AF33" s="20"/>
      <c r="AG33" s="20"/>
      <c r="AH33" s="20"/>
      <c r="AI33" s="20"/>
      <c r="AJ33" s="20"/>
    </row>
    <row r="34" spans="1:36" ht="12.75" customHeight="1" x14ac:dyDescent="0.25">
      <c r="A34" s="20">
        <v>464</v>
      </c>
      <c r="B34" s="17" t="s">
        <v>1235</v>
      </c>
      <c r="C34" s="17" t="s">
        <v>1236</v>
      </c>
      <c r="D34" s="17" t="s">
        <v>1240</v>
      </c>
      <c r="E34" s="17" t="s">
        <v>1241</v>
      </c>
      <c r="F34" s="3">
        <v>10752</v>
      </c>
      <c r="G34" s="17">
        <v>26509503</v>
      </c>
      <c r="H34" s="17" t="s">
        <v>1299</v>
      </c>
      <c r="I34" s="17" t="s">
        <v>713</v>
      </c>
      <c r="J34" s="17" t="s">
        <v>1178</v>
      </c>
      <c r="K34" s="3">
        <v>9600</v>
      </c>
      <c r="L34" s="3">
        <v>0</v>
      </c>
      <c r="M34" s="3">
        <v>1152</v>
      </c>
      <c r="N34" s="20">
        <f t="shared" si="0"/>
        <v>10752</v>
      </c>
      <c r="O34" s="3">
        <v>0</v>
      </c>
      <c r="P34" s="41">
        <f t="shared" si="1"/>
        <v>0</v>
      </c>
      <c r="W34" s="21" t="s">
        <v>1300</v>
      </c>
      <c r="X34" s="17" t="s">
        <v>20</v>
      </c>
      <c r="Y34" s="17" t="s">
        <v>1301</v>
      </c>
      <c r="Z34" s="3"/>
      <c r="AC34" s="20"/>
      <c r="AD34" s="20"/>
      <c r="AE34" s="20"/>
      <c r="AF34" s="20"/>
      <c r="AG34" s="20"/>
      <c r="AH34" s="20"/>
      <c r="AI34" s="20"/>
      <c r="AJ34" s="20"/>
    </row>
    <row r="35" spans="1:36" ht="12.75" customHeight="1" x14ac:dyDescent="0.25">
      <c r="A35" s="20">
        <v>467</v>
      </c>
      <c r="B35" s="4" t="s">
        <v>1235</v>
      </c>
      <c r="C35" s="4" t="s">
        <v>1236</v>
      </c>
      <c r="D35" s="4" t="s">
        <v>1240</v>
      </c>
      <c r="E35" s="4" t="s">
        <v>1241</v>
      </c>
      <c r="F35" s="3">
        <v>4009.6</v>
      </c>
      <c r="G35" s="4">
        <v>26759503</v>
      </c>
      <c r="H35" s="4" t="s">
        <v>1308</v>
      </c>
      <c r="I35" s="4" t="s">
        <v>713</v>
      </c>
      <c r="J35" s="4" t="s">
        <v>550</v>
      </c>
      <c r="K35" s="3">
        <v>3580</v>
      </c>
      <c r="L35" s="3">
        <v>0</v>
      </c>
      <c r="M35" s="3">
        <v>429.6</v>
      </c>
      <c r="N35" s="20">
        <f t="shared" si="0"/>
        <v>4009.6</v>
      </c>
      <c r="O35" s="3">
        <v>0</v>
      </c>
      <c r="P35" s="41">
        <f t="shared" si="1"/>
        <v>0</v>
      </c>
      <c r="W35" s="17" t="s">
        <v>1309</v>
      </c>
      <c r="X35" s="4" t="s">
        <v>20</v>
      </c>
      <c r="Y35" s="4" t="s">
        <v>1310</v>
      </c>
      <c r="Z35" s="3"/>
      <c r="AC35" s="20"/>
      <c r="AD35" s="20"/>
      <c r="AE35" s="20"/>
      <c r="AF35" s="20"/>
      <c r="AG35" s="20"/>
      <c r="AH35" s="20"/>
      <c r="AI35" s="20"/>
      <c r="AJ35" s="20"/>
    </row>
    <row r="36" spans="1:36" ht="12.75" customHeight="1" x14ac:dyDescent="0.25">
      <c r="A36" s="20">
        <v>468</v>
      </c>
      <c r="B36" s="17" t="s">
        <v>1235</v>
      </c>
      <c r="C36" s="17" t="s">
        <v>1236</v>
      </c>
      <c r="D36" s="17" t="s">
        <v>1240</v>
      </c>
      <c r="E36" s="17" t="s">
        <v>1241</v>
      </c>
      <c r="F36" s="3">
        <v>10752</v>
      </c>
      <c r="G36" s="17">
        <v>26760103</v>
      </c>
      <c r="H36" s="17" t="s">
        <v>1311</v>
      </c>
      <c r="I36" s="17" t="s">
        <v>713</v>
      </c>
      <c r="J36" s="17" t="s">
        <v>550</v>
      </c>
      <c r="K36" s="3">
        <v>9600</v>
      </c>
      <c r="L36" s="3">
        <v>0</v>
      </c>
      <c r="M36" s="3">
        <v>1152</v>
      </c>
      <c r="N36" s="20">
        <f t="shared" si="0"/>
        <v>10752</v>
      </c>
      <c r="O36" s="3">
        <v>0</v>
      </c>
      <c r="P36" s="41">
        <f t="shared" si="1"/>
        <v>0</v>
      </c>
      <c r="W36" s="17" t="s">
        <v>1312</v>
      </c>
      <c r="X36" s="17" t="s">
        <v>20</v>
      </c>
      <c r="Y36" s="17" t="s">
        <v>1313</v>
      </c>
      <c r="Z36" s="3"/>
      <c r="AC36" s="20"/>
      <c r="AD36" s="20"/>
      <c r="AE36" s="20"/>
      <c r="AF36" s="20"/>
      <c r="AG36" s="20"/>
      <c r="AH36" s="20"/>
      <c r="AI36" s="20"/>
      <c r="AJ36" s="20"/>
    </row>
    <row r="37" spans="1:36" ht="12.75" customHeight="1" x14ac:dyDescent="0.25">
      <c r="A37" s="20">
        <v>469</v>
      </c>
      <c r="B37" s="4" t="s">
        <v>1235</v>
      </c>
      <c r="C37" s="4" t="s">
        <v>1236</v>
      </c>
      <c r="D37" s="4" t="s">
        <v>1240</v>
      </c>
      <c r="E37" s="4" t="s">
        <v>1241</v>
      </c>
      <c r="F37" s="3">
        <v>10752</v>
      </c>
      <c r="G37" s="4">
        <v>26919303</v>
      </c>
      <c r="H37" s="4" t="s">
        <v>1314</v>
      </c>
      <c r="I37" s="4" t="s">
        <v>713</v>
      </c>
      <c r="J37" s="4" t="s">
        <v>554</v>
      </c>
      <c r="K37" s="3">
        <v>9600</v>
      </c>
      <c r="L37" s="3">
        <v>0</v>
      </c>
      <c r="M37" s="3">
        <v>1152</v>
      </c>
      <c r="N37" s="20">
        <f t="shared" si="0"/>
        <v>10752</v>
      </c>
      <c r="O37" s="3">
        <v>0</v>
      </c>
      <c r="P37" s="41">
        <f t="shared" si="1"/>
        <v>0</v>
      </c>
      <c r="W37" s="4" t="s">
        <v>1243</v>
      </c>
      <c r="X37" s="4" t="s">
        <v>20</v>
      </c>
      <c r="Y37" s="4" t="s">
        <v>1315</v>
      </c>
      <c r="Z37" s="3"/>
      <c r="AA37" s="20">
        <f>+VLOOKUP(G37,'Saldos por Pagar 311219'!D:J,7,FALSE)</f>
        <v>10179.24</v>
      </c>
      <c r="AC37" s="20"/>
      <c r="AD37" s="20"/>
      <c r="AE37" s="20"/>
      <c r="AF37" s="20"/>
      <c r="AG37" s="20"/>
      <c r="AH37" s="20"/>
      <c r="AI37" s="20"/>
      <c r="AJ37" s="20"/>
    </row>
    <row r="38" spans="1:36" ht="12.75" customHeight="1" x14ac:dyDescent="0.25">
      <c r="A38" s="20">
        <v>1</v>
      </c>
      <c r="B38" s="17" t="s">
        <v>1</v>
      </c>
      <c r="C38" s="17" t="s">
        <v>3</v>
      </c>
      <c r="D38" s="17" t="s">
        <v>5</v>
      </c>
      <c r="E38" s="17" t="s">
        <v>7</v>
      </c>
      <c r="F38" s="3">
        <v>2876.14</v>
      </c>
      <c r="G38" s="17">
        <v>23250403</v>
      </c>
      <c r="H38" s="17" t="s">
        <v>9</v>
      </c>
      <c r="I38" s="17" t="s">
        <v>11</v>
      </c>
      <c r="J38" s="17" t="s">
        <v>13</v>
      </c>
      <c r="K38" s="3">
        <v>2830.85</v>
      </c>
      <c r="L38" s="3">
        <v>0</v>
      </c>
      <c r="M38" s="3">
        <v>339.7</v>
      </c>
      <c r="N38" s="20">
        <f t="shared" si="0"/>
        <v>3170.5499999999997</v>
      </c>
      <c r="O38" s="3">
        <v>0</v>
      </c>
      <c r="P38" s="41">
        <f t="shared" si="1"/>
        <v>294.40999999999985</v>
      </c>
      <c r="S38" s="41">
        <v>237.79</v>
      </c>
      <c r="T38" s="41">
        <v>56.62</v>
      </c>
      <c r="W38" s="17" t="s">
        <v>18</v>
      </c>
      <c r="X38" s="17" t="s">
        <v>20</v>
      </c>
      <c r="Y38" s="17" t="s">
        <v>22</v>
      </c>
      <c r="Z38" s="3">
        <v>117067</v>
      </c>
      <c r="AC38" s="20"/>
      <c r="AD38" s="20"/>
      <c r="AE38" s="20"/>
      <c r="AF38" s="20"/>
      <c r="AG38" s="20"/>
      <c r="AH38" s="20"/>
      <c r="AI38" s="20"/>
      <c r="AJ38" s="20"/>
    </row>
    <row r="39" spans="1:36" ht="12.75" customHeight="1" x14ac:dyDescent="0.25">
      <c r="A39" s="20">
        <v>2</v>
      </c>
      <c r="B39" s="4" t="s">
        <v>1</v>
      </c>
      <c r="C39" s="4" t="s">
        <v>3</v>
      </c>
      <c r="D39" s="4" t="s">
        <v>5</v>
      </c>
      <c r="E39" s="4" t="s">
        <v>7</v>
      </c>
      <c r="F39" s="3">
        <v>1127.76</v>
      </c>
      <c r="G39" s="4">
        <v>23250503</v>
      </c>
      <c r="H39" s="4" t="s">
        <v>26</v>
      </c>
      <c r="I39" s="4" t="s">
        <v>11</v>
      </c>
      <c r="J39" s="4" t="s">
        <v>13</v>
      </c>
      <c r="K39" s="3">
        <v>1110</v>
      </c>
      <c r="L39" s="3">
        <v>0</v>
      </c>
      <c r="M39" s="3">
        <v>133.19999999999999</v>
      </c>
      <c r="N39" s="20">
        <f t="shared" si="0"/>
        <v>1243.2</v>
      </c>
      <c r="O39" s="3">
        <v>0</v>
      </c>
      <c r="P39" s="41">
        <f t="shared" si="1"/>
        <v>115.44000000000005</v>
      </c>
      <c r="S39" s="41">
        <v>93.24</v>
      </c>
      <c r="T39" s="41">
        <v>22.2</v>
      </c>
      <c r="W39" s="17" t="s">
        <v>27</v>
      </c>
      <c r="X39" s="4" t="s">
        <v>20</v>
      </c>
      <c r="Y39" s="4" t="s">
        <v>22</v>
      </c>
      <c r="Z39" s="3">
        <v>117068</v>
      </c>
      <c r="AC39" s="20"/>
      <c r="AD39" s="20"/>
      <c r="AE39" s="20"/>
      <c r="AF39" s="20"/>
      <c r="AG39" s="20"/>
      <c r="AH39" s="20"/>
      <c r="AI39" s="20"/>
      <c r="AJ39" s="20"/>
    </row>
    <row r="40" spans="1:36" ht="12.75" customHeight="1" x14ac:dyDescent="0.25">
      <c r="A40" s="20">
        <v>3</v>
      </c>
      <c r="B40" s="17" t="s">
        <v>1</v>
      </c>
      <c r="C40" s="17" t="s">
        <v>3</v>
      </c>
      <c r="D40" s="17" t="s">
        <v>5</v>
      </c>
      <c r="E40" s="17" t="s">
        <v>7</v>
      </c>
      <c r="F40" s="3">
        <v>2895.6</v>
      </c>
      <c r="G40" s="17">
        <v>23250603</v>
      </c>
      <c r="H40" s="17" t="s">
        <v>28</v>
      </c>
      <c r="I40" s="17" t="s">
        <v>11</v>
      </c>
      <c r="J40" s="17" t="s">
        <v>13</v>
      </c>
      <c r="K40" s="3">
        <v>2850</v>
      </c>
      <c r="L40" s="3">
        <v>0</v>
      </c>
      <c r="M40" s="3">
        <v>342</v>
      </c>
      <c r="N40" s="20">
        <f t="shared" si="0"/>
        <v>3192</v>
      </c>
      <c r="O40" s="3">
        <v>0</v>
      </c>
      <c r="P40" s="41">
        <f t="shared" si="1"/>
        <v>296.40000000000009</v>
      </c>
      <c r="S40" s="41">
        <v>239.4</v>
      </c>
      <c r="T40" s="41">
        <v>57</v>
      </c>
      <c r="W40" s="17" t="s">
        <v>29</v>
      </c>
      <c r="X40" s="17" t="s">
        <v>20</v>
      </c>
      <c r="Y40" s="17" t="s">
        <v>22</v>
      </c>
      <c r="Z40" s="3">
        <v>117069</v>
      </c>
      <c r="AC40" s="20"/>
      <c r="AD40" s="20"/>
      <c r="AE40" s="20"/>
      <c r="AF40" s="20"/>
      <c r="AG40" s="20"/>
      <c r="AH40" s="20"/>
      <c r="AI40" s="20"/>
      <c r="AJ40" s="20"/>
    </row>
    <row r="41" spans="1:36" ht="12.75" customHeight="1" x14ac:dyDescent="0.25">
      <c r="A41" s="20">
        <v>4</v>
      </c>
      <c r="B41" s="4" t="s">
        <v>1</v>
      </c>
      <c r="C41" s="4" t="s">
        <v>3</v>
      </c>
      <c r="D41" s="4" t="s">
        <v>5</v>
      </c>
      <c r="E41" s="4" t="s">
        <v>7</v>
      </c>
      <c r="F41" s="3">
        <v>2876.14</v>
      </c>
      <c r="G41" s="4">
        <v>23250703</v>
      </c>
      <c r="H41" s="4" t="s">
        <v>30</v>
      </c>
      <c r="I41" s="4" t="s">
        <v>11</v>
      </c>
      <c r="J41" s="4" t="s">
        <v>13</v>
      </c>
      <c r="K41" s="3">
        <v>2830.85</v>
      </c>
      <c r="L41" s="3">
        <v>0</v>
      </c>
      <c r="M41" s="3">
        <v>339.7</v>
      </c>
      <c r="N41" s="20">
        <f t="shared" si="0"/>
        <v>3170.5499999999997</v>
      </c>
      <c r="O41" s="3">
        <v>0</v>
      </c>
      <c r="P41" s="41">
        <f t="shared" si="1"/>
        <v>294.40999999999985</v>
      </c>
      <c r="S41" s="41">
        <v>237.79</v>
      </c>
      <c r="T41" s="41">
        <v>56.62</v>
      </c>
      <c r="W41" s="17" t="s">
        <v>31</v>
      </c>
      <c r="X41" s="4" t="s">
        <v>20</v>
      </c>
      <c r="Y41" s="4" t="s">
        <v>22</v>
      </c>
      <c r="Z41" s="3">
        <v>117070</v>
      </c>
      <c r="AC41" s="20"/>
      <c r="AD41" s="20"/>
      <c r="AE41" s="20"/>
      <c r="AF41" s="20"/>
      <c r="AG41" s="20"/>
      <c r="AH41" s="20"/>
      <c r="AI41" s="20"/>
      <c r="AJ41" s="20"/>
    </row>
    <row r="42" spans="1:36" ht="12.75" customHeight="1" x14ac:dyDescent="0.25">
      <c r="A42" s="20">
        <v>5</v>
      </c>
      <c r="B42" s="17" t="s">
        <v>1</v>
      </c>
      <c r="C42" s="17" t="s">
        <v>3</v>
      </c>
      <c r="D42" s="17" t="s">
        <v>5</v>
      </c>
      <c r="E42" s="17" t="s">
        <v>7</v>
      </c>
      <c r="F42" s="3">
        <v>32356.29</v>
      </c>
      <c r="G42" s="17">
        <v>23250803</v>
      </c>
      <c r="H42" s="17" t="s">
        <v>32</v>
      </c>
      <c r="I42" s="17" t="s">
        <v>11</v>
      </c>
      <c r="J42" s="17" t="s">
        <v>13</v>
      </c>
      <c r="K42" s="3">
        <v>31846.74</v>
      </c>
      <c r="L42" s="3">
        <v>0</v>
      </c>
      <c r="M42" s="3">
        <v>3821.61</v>
      </c>
      <c r="N42" s="20">
        <f t="shared" si="0"/>
        <v>35668.35</v>
      </c>
      <c r="O42" s="3">
        <v>0</v>
      </c>
      <c r="P42" s="41">
        <f t="shared" si="1"/>
        <v>3312.0599999999977</v>
      </c>
      <c r="S42" s="41">
        <v>2675.13</v>
      </c>
      <c r="T42" s="41">
        <v>636.92999999999995</v>
      </c>
      <c r="W42" s="17" t="s">
        <v>33</v>
      </c>
      <c r="X42" s="17" t="s">
        <v>20</v>
      </c>
      <c r="Y42" s="17" t="s">
        <v>22</v>
      </c>
      <c r="Z42" s="3">
        <v>117071</v>
      </c>
      <c r="AC42" s="20"/>
      <c r="AD42" s="20"/>
      <c r="AE42" s="20"/>
      <c r="AF42" s="20"/>
      <c r="AG42" s="20"/>
      <c r="AH42" s="20"/>
      <c r="AI42" s="20"/>
      <c r="AJ42" s="20"/>
    </row>
    <row r="43" spans="1:36" ht="12.75" customHeight="1" x14ac:dyDescent="0.25">
      <c r="A43" s="20">
        <v>6</v>
      </c>
      <c r="B43" s="4" t="s">
        <v>1</v>
      </c>
      <c r="C43" s="4" t="s">
        <v>3</v>
      </c>
      <c r="D43" s="4" t="s">
        <v>5</v>
      </c>
      <c r="E43" s="4" t="s">
        <v>7</v>
      </c>
      <c r="F43" s="3">
        <v>30321.63</v>
      </c>
      <c r="G43" s="4">
        <v>23250903</v>
      </c>
      <c r="H43" s="4" t="s">
        <v>34</v>
      </c>
      <c r="I43" s="4" t="s">
        <v>11</v>
      </c>
      <c r="J43" s="4" t="s">
        <v>13</v>
      </c>
      <c r="K43" s="3">
        <v>29844.12</v>
      </c>
      <c r="L43" s="3">
        <v>0</v>
      </c>
      <c r="M43" s="3">
        <v>3581.29</v>
      </c>
      <c r="N43" s="20">
        <f t="shared" si="0"/>
        <v>33425.409999999996</v>
      </c>
      <c r="O43" s="3">
        <v>0</v>
      </c>
      <c r="P43" s="41">
        <f t="shared" si="1"/>
        <v>3103.7799999999952</v>
      </c>
      <c r="S43" s="41">
        <v>2506.9</v>
      </c>
      <c r="T43" s="41">
        <v>596.88</v>
      </c>
      <c r="W43" s="19" t="s">
        <v>613</v>
      </c>
      <c r="X43" s="4" t="s">
        <v>20</v>
      </c>
      <c r="Y43" s="4" t="s">
        <v>22</v>
      </c>
      <c r="Z43" s="3">
        <v>117072</v>
      </c>
      <c r="AC43" s="20"/>
      <c r="AD43" s="20"/>
      <c r="AE43" s="20"/>
      <c r="AF43" s="20"/>
      <c r="AG43" s="20"/>
      <c r="AH43" s="20"/>
      <c r="AI43" s="20"/>
      <c r="AJ43" s="20"/>
    </row>
    <row r="44" spans="1:36" ht="12.75" customHeight="1" x14ac:dyDescent="0.25">
      <c r="A44" s="20">
        <v>7</v>
      </c>
      <c r="B44" s="17" t="s">
        <v>1</v>
      </c>
      <c r="C44" s="17" t="s">
        <v>3</v>
      </c>
      <c r="D44" s="17" t="s">
        <v>5</v>
      </c>
      <c r="E44" s="17" t="s">
        <v>7</v>
      </c>
      <c r="F44" s="3">
        <v>508</v>
      </c>
      <c r="G44" s="17">
        <v>23309403</v>
      </c>
      <c r="H44" s="17" t="s">
        <v>35</v>
      </c>
      <c r="I44" s="17" t="s">
        <v>11</v>
      </c>
      <c r="J44" s="17" t="s">
        <v>36</v>
      </c>
      <c r="K44" s="3">
        <v>500</v>
      </c>
      <c r="L44" s="3">
        <v>0</v>
      </c>
      <c r="M44" s="3">
        <v>60</v>
      </c>
      <c r="N44" s="20">
        <f t="shared" si="0"/>
        <v>560</v>
      </c>
      <c r="O44" s="3">
        <v>0</v>
      </c>
      <c r="P44" s="41">
        <f t="shared" si="1"/>
        <v>52</v>
      </c>
      <c r="S44" s="41">
        <v>42</v>
      </c>
      <c r="T44" s="41">
        <v>10</v>
      </c>
      <c r="W44" s="17" t="s">
        <v>37</v>
      </c>
      <c r="X44" s="17" t="s">
        <v>20</v>
      </c>
      <c r="Y44" s="17" t="s">
        <v>38</v>
      </c>
      <c r="Z44" s="3">
        <v>117460</v>
      </c>
      <c r="AC44" s="20"/>
      <c r="AD44" s="20"/>
      <c r="AE44" s="20"/>
      <c r="AF44" s="20"/>
      <c r="AG44" s="20"/>
      <c r="AH44" s="20"/>
      <c r="AI44" s="20"/>
      <c r="AJ44" s="20"/>
    </row>
    <row r="45" spans="1:36" ht="12.75" customHeight="1" x14ac:dyDescent="0.25">
      <c r="A45" s="20">
        <v>8</v>
      </c>
      <c r="B45" s="17" t="s">
        <v>1</v>
      </c>
      <c r="C45" s="17" t="s">
        <v>3</v>
      </c>
      <c r="D45" s="17" t="s">
        <v>5</v>
      </c>
      <c r="E45" s="17" t="s">
        <v>7</v>
      </c>
      <c r="F45" s="3">
        <v>812.8</v>
      </c>
      <c r="G45" s="17">
        <v>23309603</v>
      </c>
      <c r="H45" s="17" t="s">
        <v>40</v>
      </c>
      <c r="I45" s="17" t="s">
        <v>11</v>
      </c>
      <c r="J45" s="17" t="s">
        <v>36</v>
      </c>
      <c r="K45" s="3">
        <v>800</v>
      </c>
      <c r="L45" s="3">
        <v>0</v>
      </c>
      <c r="M45" s="3">
        <v>96</v>
      </c>
      <c r="N45" s="20">
        <f t="shared" si="0"/>
        <v>896</v>
      </c>
      <c r="O45" s="3">
        <v>0</v>
      </c>
      <c r="P45" s="41">
        <f t="shared" si="1"/>
        <v>83.200000000000045</v>
      </c>
      <c r="S45" s="41">
        <v>67.2</v>
      </c>
      <c r="T45" s="41">
        <v>16</v>
      </c>
      <c r="W45" s="17" t="s">
        <v>41</v>
      </c>
      <c r="X45" s="17" t="s">
        <v>20</v>
      </c>
      <c r="Y45" s="17" t="s">
        <v>38</v>
      </c>
      <c r="Z45" s="3">
        <v>117461</v>
      </c>
      <c r="AC45" s="20"/>
      <c r="AD45" s="20"/>
      <c r="AE45" s="20"/>
      <c r="AF45" s="20"/>
      <c r="AG45" s="20"/>
      <c r="AH45" s="20"/>
      <c r="AI45" s="20"/>
      <c r="AJ45" s="20"/>
    </row>
    <row r="46" spans="1:36" ht="12.75" customHeight="1" x14ac:dyDescent="0.25">
      <c r="A46" s="20">
        <v>9</v>
      </c>
      <c r="B46" s="4" t="s">
        <v>1</v>
      </c>
      <c r="C46" s="4" t="s">
        <v>3</v>
      </c>
      <c r="D46" s="4" t="s">
        <v>5</v>
      </c>
      <c r="E46" s="4" t="s">
        <v>7</v>
      </c>
      <c r="F46" s="3">
        <v>457.2</v>
      </c>
      <c r="G46" s="4">
        <v>23309703</v>
      </c>
      <c r="H46" s="4" t="s">
        <v>42</v>
      </c>
      <c r="I46" s="4" t="s">
        <v>11</v>
      </c>
      <c r="J46" s="4" t="s">
        <v>36</v>
      </c>
      <c r="K46" s="3">
        <v>450</v>
      </c>
      <c r="L46" s="3">
        <v>0</v>
      </c>
      <c r="M46" s="3">
        <v>54</v>
      </c>
      <c r="N46" s="20">
        <f t="shared" si="0"/>
        <v>504</v>
      </c>
      <c r="O46" s="3">
        <v>0</v>
      </c>
      <c r="P46" s="41">
        <f t="shared" si="1"/>
        <v>46.800000000000011</v>
      </c>
      <c r="S46" s="41">
        <v>37.799999999999997</v>
      </c>
      <c r="T46" s="41">
        <v>9</v>
      </c>
      <c r="W46" s="4" t="s">
        <v>43</v>
      </c>
      <c r="X46" s="4" t="s">
        <v>20</v>
      </c>
      <c r="Y46" s="4" t="s">
        <v>38</v>
      </c>
      <c r="Z46" s="3">
        <v>117462</v>
      </c>
      <c r="AC46" s="20"/>
      <c r="AD46" s="20"/>
      <c r="AE46" s="20"/>
      <c r="AF46" s="20"/>
      <c r="AG46" s="20"/>
      <c r="AH46" s="20"/>
      <c r="AI46" s="20"/>
      <c r="AJ46" s="20"/>
    </row>
    <row r="47" spans="1:36" ht="12.75" customHeight="1" x14ac:dyDescent="0.25">
      <c r="A47" s="20">
        <v>10</v>
      </c>
      <c r="B47" s="17" t="s">
        <v>1</v>
      </c>
      <c r="C47" s="17" t="s">
        <v>3</v>
      </c>
      <c r="D47" s="17" t="s">
        <v>5</v>
      </c>
      <c r="E47" s="17" t="s">
        <v>7</v>
      </c>
      <c r="F47" s="3">
        <v>711.2</v>
      </c>
      <c r="G47" s="17">
        <v>23309903</v>
      </c>
      <c r="H47" s="17" t="s">
        <v>44</v>
      </c>
      <c r="I47" s="17" t="s">
        <v>11</v>
      </c>
      <c r="J47" s="17" t="s">
        <v>36</v>
      </c>
      <c r="K47" s="3">
        <v>700</v>
      </c>
      <c r="L47" s="3">
        <v>0</v>
      </c>
      <c r="M47" s="3">
        <v>84</v>
      </c>
      <c r="N47" s="20">
        <f t="shared" si="0"/>
        <v>784</v>
      </c>
      <c r="O47" s="3">
        <v>0</v>
      </c>
      <c r="P47" s="41">
        <f t="shared" si="1"/>
        <v>72.799999999999955</v>
      </c>
      <c r="S47" s="41">
        <v>58.8</v>
      </c>
      <c r="T47" s="41">
        <v>14</v>
      </c>
      <c r="W47" s="17" t="s">
        <v>41</v>
      </c>
      <c r="X47" s="17" t="s">
        <v>20</v>
      </c>
      <c r="Y47" s="17" t="s">
        <v>38</v>
      </c>
      <c r="Z47" s="3">
        <v>117463</v>
      </c>
      <c r="AC47" s="20"/>
      <c r="AD47" s="20"/>
      <c r="AE47" s="20"/>
      <c r="AF47" s="20"/>
      <c r="AG47" s="20"/>
      <c r="AH47" s="20"/>
      <c r="AI47" s="20"/>
      <c r="AJ47" s="20"/>
    </row>
    <row r="48" spans="1:36" ht="12.75" customHeight="1" x14ac:dyDescent="0.25">
      <c r="A48" s="20">
        <v>11</v>
      </c>
      <c r="B48" s="4" t="s">
        <v>1</v>
      </c>
      <c r="C48" s="4" t="s">
        <v>3</v>
      </c>
      <c r="D48" s="4" t="s">
        <v>5</v>
      </c>
      <c r="E48" s="4" t="s">
        <v>7</v>
      </c>
      <c r="F48" s="3">
        <v>812.8</v>
      </c>
      <c r="G48" s="4">
        <v>23310003</v>
      </c>
      <c r="H48" s="4" t="s">
        <v>45</v>
      </c>
      <c r="I48" s="4" t="s">
        <v>11</v>
      </c>
      <c r="J48" s="4" t="s">
        <v>36</v>
      </c>
      <c r="K48" s="3">
        <v>800</v>
      </c>
      <c r="L48" s="3">
        <v>0</v>
      </c>
      <c r="M48" s="3">
        <v>96</v>
      </c>
      <c r="N48" s="20">
        <f t="shared" si="0"/>
        <v>896</v>
      </c>
      <c r="O48" s="3">
        <v>0</v>
      </c>
      <c r="P48" s="41">
        <f t="shared" si="1"/>
        <v>83.200000000000045</v>
      </c>
      <c r="S48" s="41">
        <v>67.2</v>
      </c>
      <c r="T48" s="41">
        <v>16</v>
      </c>
      <c r="W48" s="4" t="s">
        <v>41</v>
      </c>
      <c r="X48" s="4" t="s">
        <v>20</v>
      </c>
      <c r="Y48" s="4" t="s">
        <v>38</v>
      </c>
      <c r="Z48" s="3">
        <v>117464</v>
      </c>
      <c r="AC48" s="20"/>
      <c r="AD48" s="20"/>
      <c r="AE48" s="20"/>
      <c r="AF48" s="20"/>
      <c r="AG48" s="20"/>
      <c r="AH48" s="20"/>
      <c r="AI48" s="20"/>
      <c r="AJ48" s="20"/>
    </row>
    <row r="49" spans="1:36" ht="12.75" customHeight="1" x14ac:dyDescent="0.25">
      <c r="A49" s="20">
        <v>12</v>
      </c>
      <c r="B49" s="17" t="s">
        <v>1</v>
      </c>
      <c r="C49" s="17" t="s">
        <v>3</v>
      </c>
      <c r="D49" s="17" t="s">
        <v>5</v>
      </c>
      <c r="E49" s="17" t="s">
        <v>7</v>
      </c>
      <c r="F49" s="3">
        <v>711.2</v>
      </c>
      <c r="G49" s="17">
        <v>23310403</v>
      </c>
      <c r="H49" s="17" t="s">
        <v>46</v>
      </c>
      <c r="I49" s="17" t="s">
        <v>11</v>
      </c>
      <c r="J49" s="17" t="s">
        <v>36</v>
      </c>
      <c r="K49" s="3">
        <v>700</v>
      </c>
      <c r="L49" s="3">
        <v>0</v>
      </c>
      <c r="M49" s="3">
        <v>84</v>
      </c>
      <c r="N49" s="20">
        <f t="shared" si="0"/>
        <v>784</v>
      </c>
      <c r="O49" s="3">
        <v>0</v>
      </c>
      <c r="P49" s="41">
        <f t="shared" si="1"/>
        <v>72.799999999999955</v>
      </c>
      <c r="S49" s="41">
        <v>58.8</v>
      </c>
      <c r="T49" s="41">
        <v>14</v>
      </c>
      <c r="W49" s="17" t="s">
        <v>41</v>
      </c>
      <c r="X49" s="17" t="s">
        <v>20</v>
      </c>
      <c r="Y49" s="17" t="s">
        <v>38</v>
      </c>
      <c r="Z49" s="3">
        <v>117498</v>
      </c>
      <c r="AC49" s="20"/>
      <c r="AD49" s="20"/>
      <c r="AE49" s="20"/>
      <c r="AF49" s="20"/>
      <c r="AG49" s="20"/>
      <c r="AH49" s="20"/>
      <c r="AI49" s="20"/>
      <c r="AJ49" s="20"/>
    </row>
    <row r="50" spans="1:36" ht="12.75" customHeight="1" x14ac:dyDescent="0.25">
      <c r="A50" s="20">
        <v>13</v>
      </c>
      <c r="B50" s="4" t="s">
        <v>1</v>
      </c>
      <c r="C50" s="4" t="s">
        <v>3</v>
      </c>
      <c r="D50" s="4" t="s">
        <v>5</v>
      </c>
      <c r="E50" s="4" t="s">
        <v>7</v>
      </c>
      <c r="F50" s="3">
        <v>812.8</v>
      </c>
      <c r="G50" s="4">
        <v>23319603</v>
      </c>
      <c r="H50" s="4" t="s">
        <v>47</v>
      </c>
      <c r="I50" s="4" t="s">
        <v>11</v>
      </c>
      <c r="J50" s="4" t="s">
        <v>48</v>
      </c>
      <c r="K50" s="3">
        <v>800</v>
      </c>
      <c r="L50" s="3">
        <v>0</v>
      </c>
      <c r="M50" s="3">
        <v>96</v>
      </c>
      <c r="N50" s="20">
        <f t="shared" si="0"/>
        <v>896</v>
      </c>
      <c r="O50" s="3">
        <v>0</v>
      </c>
      <c r="P50" s="41">
        <f t="shared" si="1"/>
        <v>83.200000000000045</v>
      </c>
      <c r="S50" s="41">
        <v>67.2</v>
      </c>
      <c r="T50" s="41">
        <v>16</v>
      </c>
      <c r="W50" s="4" t="s">
        <v>41</v>
      </c>
      <c r="X50" s="4" t="s">
        <v>20</v>
      </c>
      <c r="Y50" s="4" t="s">
        <v>38</v>
      </c>
      <c r="Z50" s="3">
        <v>117523</v>
      </c>
      <c r="AC50" s="20"/>
      <c r="AD50" s="20"/>
      <c r="AE50" s="20"/>
      <c r="AF50" s="20"/>
      <c r="AG50" s="20"/>
      <c r="AH50" s="20"/>
      <c r="AI50" s="20"/>
      <c r="AJ50" s="20"/>
    </row>
    <row r="51" spans="1:36" ht="12.75" customHeight="1" x14ac:dyDescent="0.25">
      <c r="A51" s="20">
        <v>14</v>
      </c>
      <c r="B51" s="4" t="s">
        <v>1</v>
      </c>
      <c r="C51" s="4" t="s">
        <v>3</v>
      </c>
      <c r="D51" s="4" t="s">
        <v>5</v>
      </c>
      <c r="E51" s="4" t="s">
        <v>7</v>
      </c>
      <c r="F51" s="3">
        <v>711.2</v>
      </c>
      <c r="G51" s="4">
        <v>23319703</v>
      </c>
      <c r="H51" s="4" t="s">
        <v>49</v>
      </c>
      <c r="I51" s="4" t="s">
        <v>11</v>
      </c>
      <c r="J51" s="4" t="s">
        <v>48</v>
      </c>
      <c r="K51" s="3">
        <v>700</v>
      </c>
      <c r="L51" s="3">
        <v>0</v>
      </c>
      <c r="M51" s="3">
        <v>84</v>
      </c>
      <c r="N51" s="20">
        <f t="shared" si="0"/>
        <v>784</v>
      </c>
      <c r="O51" s="3">
        <v>0</v>
      </c>
      <c r="P51" s="41">
        <f t="shared" si="1"/>
        <v>72.799999999999955</v>
      </c>
      <c r="S51" s="41">
        <v>58.8</v>
      </c>
      <c r="T51" s="41">
        <v>14</v>
      </c>
      <c r="W51" s="17" t="s">
        <v>41</v>
      </c>
      <c r="X51" s="4" t="s">
        <v>20</v>
      </c>
      <c r="Y51" s="4" t="s">
        <v>38</v>
      </c>
      <c r="Z51" s="3">
        <v>117524</v>
      </c>
      <c r="AC51" s="20"/>
      <c r="AD51" s="20"/>
      <c r="AE51" s="20"/>
      <c r="AF51" s="20"/>
      <c r="AG51" s="20"/>
      <c r="AH51" s="20"/>
      <c r="AI51" s="20"/>
      <c r="AJ51" s="20"/>
    </row>
    <row r="52" spans="1:36" ht="12.75" customHeight="1" x14ac:dyDescent="0.25">
      <c r="A52" s="20">
        <v>15</v>
      </c>
      <c r="B52" s="17" t="s">
        <v>1</v>
      </c>
      <c r="C52" s="17" t="s">
        <v>3</v>
      </c>
      <c r="D52" s="17" t="s">
        <v>5</v>
      </c>
      <c r="E52" s="17" t="s">
        <v>7</v>
      </c>
      <c r="F52" s="3">
        <v>231.34</v>
      </c>
      <c r="G52" s="17">
        <v>23362703</v>
      </c>
      <c r="H52" s="17" t="s">
        <v>50</v>
      </c>
      <c r="I52" s="17" t="s">
        <v>11</v>
      </c>
      <c r="J52" s="17" t="s">
        <v>51</v>
      </c>
      <c r="K52" s="3">
        <v>227.69</v>
      </c>
      <c r="L52" s="3">
        <v>0</v>
      </c>
      <c r="M52" s="3">
        <v>27.32</v>
      </c>
      <c r="N52" s="20">
        <f t="shared" si="0"/>
        <v>255.01</v>
      </c>
      <c r="O52" s="3">
        <v>0</v>
      </c>
      <c r="P52" s="41">
        <f t="shared" si="1"/>
        <v>23.669999999999987</v>
      </c>
      <c r="S52" s="41">
        <v>19.12</v>
      </c>
      <c r="T52" s="41">
        <v>4.55</v>
      </c>
      <c r="W52" s="17" t="s">
        <v>638</v>
      </c>
      <c r="X52" s="17" t="s">
        <v>20</v>
      </c>
      <c r="Y52" s="17" t="s">
        <v>53</v>
      </c>
      <c r="Z52" s="3">
        <v>117846</v>
      </c>
      <c r="AC52" s="20"/>
      <c r="AD52" s="20"/>
      <c r="AE52" s="20"/>
      <c r="AF52" s="20"/>
      <c r="AG52" s="20"/>
      <c r="AH52" s="20"/>
      <c r="AI52" s="20"/>
      <c r="AJ52" s="20"/>
    </row>
    <row r="53" spans="1:36" ht="12.75" customHeight="1" x14ac:dyDescent="0.25">
      <c r="A53" s="20">
        <v>16</v>
      </c>
      <c r="B53" s="4" t="s">
        <v>1</v>
      </c>
      <c r="C53" s="4" t="s">
        <v>3</v>
      </c>
      <c r="D53" s="4" t="s">
        <v>5</v>
      </c>
      <c r="E53" s="4" t="s">
        <v>7</v>
      </c>
      <c r="F53" s="3">
        <v>1536.75</v>
      </c>
      <c r="G53" s="4">
        <v>23362803</v>
      </c>
      <c r="H53" s="4" t="s">
        <v>54</v>
      </c>
      <c r="I53" s="4" t="s">
        <v>11</v>
      </c>
      <c r="J53" s="4" t="s">
        <v>51</v>
      </c>
      <c r="K53" s="3">
        <v>1512.55</v>
      </c>
      <c r="L53" s="3">
        <v>0</v>
      </c>
      <c r="M53" s="3">
        <v>181.51</v>
      </c>
      <c r="N53" s="20">
        <f t="shared" si="0"/>
        <v>1694.06</v>
      </c>
      <c r="O53" s="3">
        <v>0</v>
      </c>
      <c r="P53" s="41">
        <f t="shared" si="1"/>
        <v>157.30999999999995</v>
      </c>
      <c r="S53" s="41">
        <v>127.06</v>
      </c>
      <c r="T53" s="41">
        <v>30.25</v>
      </c>
      <c r="W53" s="4" t="s">
        <v>639</v>
      </c>
      <c r="X53" s="4" t="s">
        <v>20</v>
      </c>
      <c r="Y53" s="4" t="s">
        <v>55</v>
      </c>
      <c r="Z53" s="3">
        <v>117847</v>
      </c>
      <c r="AC53" s="20"/>
      <c r="AD53" s="20"/>
      <c r="AE53" s="20"/>
      <c r="AF53" s="20"/>
      <c r="AG53" s="20"/>
      <c r="AH53" s="20"/>
      <c r="AI53" s="20"/>
      <c r="AJ53" s="20"/>
    </row>
    <row r="54" spans="1:36" ht="12.75" customHeight="1" x14ac:dyDescent="0.25">
      <c r="A54" s="20">
        <v>17</v>
      </c>
      <c r="B54" s="17" t="s">
        <v>1</v>
      </c>
      <c r="C54" s="17" t="s">
        <v>3</v>
      </c>
      <c r="D54" s="17" t="s">
        <v>5</v>
      </c>
      <c r="E54" s="17" t="s">
        <v>7</v>
      </c>
      <c r="F54" s="3">
        <v>1524</v>
      </c>
      <c r="G54" s="17">
        <v>23380603</v>
      </c>
      <c r="H54" s="17" t="s">
        <v>56</v>
      </c>
      <c r="I54" s="17" t="s">
        <v>11</v>
      </c>
      <c r="J54" s="17" t="s">
        <v>57</v>
      </c>
      <c r="K54" s="3">
        <v>1500</v>
      </c>
      <c r="L54" s="3">
        <v>0</v>
      </c>
      <c r="M54" s="3">
        <v>180</v>
      </c>
      <c r="N54" s="20">
        <f t="shared" si="0"/>
        <v>1680</v>
      </c>
      <c r="O54" s="3">
        <v>0</v>
      </c>
      <c r="P54" s="41">
        <f t="shared" si="1"/>
        <v>156</v>
      </c>
      <c r="S54" s="41">
        <v>126</v>
      </c>
      <c r="T54" s="41">
        <v>30</v>
      </c>
      <c r="W54" s="17" t="s">
        <v>58</v>
      </c>
      <c r="X54" s="17" t="s">
        <v>20</v>
      </c>
      <c r="Y54" s="17" t="s">
        <v>59</v>
      </c>
      <c r="Z54" s="3">
        <v>117974</v>
      </c>
      <c r="AC54" s="20"/>
      <c r="AD54" s="20"/>
      <c r="AE54" s="20"/>
      <c r="AF54" s="20"/>
      <c r="AG54" s="20"/>
      <c r="AH54" s="20"/>
      <c r="AI54" s="20"/>
      <c r="AJ54" s="20"/>
    </row>
    <row r="55" spans="1:36" ht="12.75" customHeight="1" x14ac:dyDescent="0.25">
      <c r="A55" s="20">
        <v>18</v>
      </c>
      <c r="B55" s="4" t="s">
        <v>1</v>
      </c>
      <c r="C55" s="4" t="s">
        <v>3</v>
      </c>
      <c r="D55" s="4" t="s">
        <v>5</v>
      </c>
      <c r="E55" s="4" t="s">
        <v>7</v>
      </c>
      <c r="F55" s="3">
        <v>762</v>
      </c>
      <c r="G55" s="4">
        <v>23380903</v>
      </c>
      <c r="H55" s="4" t="s">
        <v>61</v>
      </c>
      <c r="I55" s="4" t="s">
        <v>11</v>
      </c>
      <c r="J55" s="4" t="s">
        <v>57</v>
      </c>
      <c r="K55" s="3">
        <v>750</v>
      </c>
      <c r="L55" s="3">
        <v>0</v>
      </c>
      <c r="M55" s="3">
        <v>90</v>
      </c>
      <c r="N55" s="20">
        <f t="shared" si="0"/>
        <v>840</v>
      </c>
      <c r="O55" s="3">
        <v>0</v>
      </c>
      <c r="P55" s="41">
        <f t="shared" si="1"/>
        <v>78</v>
      </c>
      <c r="S55" s="41">
        <v>63</v>
      </c>
      <c r="T55" s="41">
        <v>15</v>
      </c>
      <c r="W55" s="17" t="s">
        <v>58</v>
      </c>
      <c r="X55" s="4" t="s">
        <v>20</v>
      </c>
      <c r="Y55" s="4" t="s">
        <v>59</v>
      </c>
      <c r="Z55" s="3">
        <v>117975</v>
      </c>
      <c r="AC55" s="20"/>
      <c r="AD55" s="20"/>
      <c r="AE55" s="20"/>
      <c r="AF55" s="20"/>
      <c r="AG55" s="20"/>
      <c r="AH55" s="20"/>
      <c r="AI55" s="20"/>
      <c r="AJ55" s="20"/>
    </row>
    <row r="56" spans="1:36" ht="12.75" customHeight="1" x14ac:dyDescent="0.25">
      <c r="A56" s="20">
        <v>19</v>
      </c>
      <c r="B56" s="17" t="s">
        <v>1</v>
      </c>
      <c r="C56" s="17" t="s">
        <v>3</v>
      </c>
      <c r="D56" s="17" t="s">
        <v>5</v>
      </c>
      <c r="E56" s="17" t="s">
        <v>7</v>
      </c>
      <c r="F56" s="3">
        <v>5080</v>
      </c>
      <c r="G56" s="17">
        <v>23431303</v>
      </c>
      <c r="H56" s="17" t="s">
        <v>62</v>
      </c>
      <c r="I56" s="17" t="s">
        <v>11</v>
      </c>
      <c r="J56" s="17" t="s">
        <v>63</v>
      </c>
      <c r="K56" s="3">
        <v>5000</v>
      </c>
      <c r="L56" s="3">
        <v>0</v>
      </c>
      <c r="M56" s="3">
        <v>600</v>
      </c>
      <c r="N56" s="20">
        <f t="shared" si="0"/>
        <v>5600</v>
      </c>
      <c r="O56" s="3">
        <v>0</v>
      </c>
      <c r="P56" s="41">
        <f t="shared" si="1"/>
        <v>520</v>
      </c>
      <c r="S56" s="41">
        <v>420</v>
      </c>
      <c r="T56" s="41">
        <v>100</v>
      </c>
      <c r="W56" s="17" t="s">
        <v>64</v>
      </c>
      <c r="X56" s="17" t="s">
        <v>20</v>
      </c>
      <c r="Y56" s="17" t="s">
        <v>65</v>
      </c>
      <c r="Z56" s="3">
        <v>118268</v>
      </c>
      <c r="AC56" s="20"/>
      <c r="AD56" s="20"/>
      <c r="AE56" s="20"/>
      <c r="AF56" s="20"/>
      <c r="AG56" s="20"/>
      <c r="AH56" s="20"/>
      <c r="AI56" s="20"/>
      <c r="AJ56" s="20"/>
    </row>
    <row r="57" spans="1:36" ht="12.75" customHeight="1" x14ac:dyDescent="0.25">
      <c r="A57" s="20">
        <v>20</v>
      </c>
      <c r="B57" s="4" t="s">
        <v>1</v>
      </c>
      <c r="C57" s="4" t="s">
        <v>3</v>
      </c>
      <c r="D57" s="4" t="s">
        <v>5</v>
      </c>
      <c r="E57" s="4" t="s">
        <v>7</v>
      </c>
      <c r="F57" s="3">
        <v>152.4</v>
      </c>
      <c r="G57" s="4">
        <v>23473603</v>
      </c>
      <c r="H57" s="4" t="s">
        <v>66</v>
      </c>
      <c r="I57" s="4" t="s">
        <v>11</v>
      </c>
      <c r="J57" s="4" t="s">
        <v>39</v>
      </c>
      <c r="K57" s="3">
        <v>150</v>
      </c>
      <c r="L57" s="3">
        <v>0</v>
      </c>
      <c r="M57" s="3">
        <v>18</v>
      </c>
      <c r="N57" s="20">
        <f t="shared" si="0"/>
        <v>168</v>
      </c>
      <c r="O57" s="3">
        <v>0</v>
      </c>
      <c r="P57" s="41">
        <f t="shared" si="1"/>
        <v>15.599999999999994</v>
      </c>
      <c r="S57" s="41">
        <v>12.6</v>
      </c>
      <c r="T57" s="41">
        <v>3</v>
      </c>
      <c r="W57" s="17" t="s">
        <v>640</v>
      </c>
      <c r="X57" s="4" t="s">
        <v>20</v>
      </c>
      <c r="Y57" s="4" t="s">
        <v>67</v>
      </c>
      <c r="Z57" s="3">
        <v>118567</v>
      </c>
      <c r="AC57" s="20"/>
      <c r="AD57" s="20"/>
      <c r="AE57" s="20"/>
      <c r="AF57" s="20"/>
      <c r="AG57" s="20"/>
      <c r="AH57" s="20"/>
      <c r="AI57" s="20"/>
      <c r="AJ57" s="20"/>
    </row>
    <row r="58" spans="1:36" ht="12.75" customHeight="1" x14ac:dyDescent="0.25">
      <c r="A58" s="20">
        <v>21</v>
      </c>
      <c r="B58" s="17" t="s">
        <v>1</v>
      </c>
      <c r="C58" s="17" t="s">
        <v>3</v>
      </c>
      <c r="D58" s="17" t="s">
        <v>5</v>
      </c>
      <c r="E58" s="17" t="s">
        <v>7</v>
      </c>
      <c r="F58" s="3">
        <v>48119.91</v>
      </c>
      <c r="G58" s="17">
        <v>23494403</v>
      </c>
      <c r="H58" s="17" t="s">
        <v>68</v>
      </c>
      <c r="I58" s="17" t="s">
        <v>11</v>
      </c>
      <c r="J58" s="17" t="s">
        <v>69</v>
      </c>
      <c r="K58" s="3">
        <v>47362.12</v>
      </c>
      <c r="L58" s="3">
        <v>0</v>
      </c>
      <c r="M58" s="3">
        <v>5683.45</v>
      </c>
      <c r="N58" s="20">
        <f t="shared" si="0"/>
        <v>53045.57</v>
      </c>
      <c r="O58" s="3">
        <v>0</v>
      </c>
      <c r="P58" s="41">
        <f t="shared" si="1"/>
        <v>4925.6599999999962</v>
      </c>
      <c r="S58" s="41">
        <v>3978.42</v>
      </c>
      <c r="T58" s="41">
        <v>947.24</v>
      </c>
      <c r="W58" s="17" t="s">
        <v>70</v>
      </c>
      <c r="X58" s="17" t="s">
        <v>20</v>
      </c>
      <c r="Y58" s="17" t="s">
        <v>59</v>
      </c>
      <c r="Z58" s="3">
        <v>118760</v>
      </c>
      <c r="AC58" s="20"/>
      <c r="AD58" s="20"/>
      <c r="AE58" s="20"/>
      <c r="AF58" s="20"/>
      <c r="AG58" s="20"/>
      <c r="AH58" s="20"/>
      <c r="AI58" s="20"/>
      <c r="AJ58" s="20"/>
    </row>
    <row r="59" spans="1:36" ht="12.75" customHeight="1" x14ac:dyDescent="0.25">
      <c r="A59" s="20">
        <v>22</v>
      </c>
      <c r="B59" s="4" t="s">
        <v>1</v>
      </c>
      <c r="C59" s="4" t="s">
        <v>3</v>
      </c>
      <c r="D59" s="4" t="s">
        <v>5</v>
      </c>
      <c r="E59" s="4" t="s">
        <v>7</v>
      </c>
      <c r="F59" s="3">
        <v>2091.7399999999998</v>
      </c>
      <c r="G59" s="4">
        <v>23518103</v>
      </c>
      <c r="H59" s="4" t="s">
        <v>71</v>
      </c>
      <c r="I59" s="4" t="s">
        <v>11</v>
      </c>
      <c r="J59" s="4" t="s">
        <v>72</v>
      </c>
      <c r="K59" s="3">
        <v>2058.8000000000002</v>
      </c>
      <c r="L59" s="3">
        <v>0</v>
      </c>
      <c r="M59" s="3">
        <v>247.06</v>
      </c>
      <c r="N59" s="20">
        <f t="shared" si="0"/>
        <v>2305.86</v>
      </c>
      <c r="O59" s="3">
        <v>0</v>
      </c>
      <c r="P59" s="41">
        <f t="shared" si="1"/>
        <v>214.12000000000035</v>
      </c>
      <c r="S59" s="41">
        <v>172.94</v>
      </c>
      <c r="T59" s="41">
        <v>41.18</v>
      </c>
      <c r="W59" s="17" t="s">
        <v>641</v>
      </c>
      <c r="X59" s="4" t="s">
        <v>20</v>
      </c>
      <c r="Y59" s="4" t="s">
        <v>73</v>
      </c>
      <c r="Z59" s="3">
        <v>118899</v>
      </c>
      <c r="AC59" s="20"/>
      <c r="AD59" s="20"/>
      <c r="AE59" s="20"/>
      <c r="AF59" s="20"/>
      <c r="AG59" s="20"/>
      <c r="AH59" s="20"/>
      <c r="AI59" s="20"/>
      <c r="AJ59" s="20"/>
    </row>
    <row r="60" spans="1:36" ht="12.75" customHeight="1" x14ac:dyDescent="0.25">
      <c r="A60" s="20">
        <v>23</v>
      </c>
      <c r="B60" s="17" t="s">
        <v>1</v>
      </c>
      <c r="C60" s="17" t="s">
        <v>3</v>
      </c>
      <c r="D60" s="17" t="s">
        <v>5</v>
      </c>
      <c r="E60" s="17" t="s">
        <v>7</v>
      </c>
      <c r="F60" s="3">
        <v>33027.06</v>
      </c>
      <c r="G60" s="17">
        <v>23592803</v>
      </c>
      <c r="H60" s="17" t="s">
        <v>77</v>
      </c>
      <c r="I60" s="17" t="s">
        <v>11</v>
      </c>
      <c r="J60" s="17" t="s">
        <v>78</v>
      </c>
      <c r="K60" s="3">
        <v>32506.95</v>
      </c>
      <c r="L60" s="3">
        <v>0</v>
      </c>
      <c r="M60" s="3">
        <v>3900.83</v>
      </c>
      <c r="N60" s="20">
        <f t="shared" si="0"/>
        <v>36407.78</v>
      </c>
      <c r="O60" s="3">
        <v>0</v>
      </c>
      <c r="P60" s="41">
        <f t="shared" si="1"/>
        <v>3380.7200000000012</v>
      </c>
      <c r="S60" s="41">
        <v>2730.58</v>
      </c>
      <c r="T60" s="41">
        <v>650.14</v>
      </c>
      <c r="W60" s="17" t="s">
        <v>614</v>
      </c>
      <c r="X60" s="17" t="s">
        <v>20</v>
      </c>
      <c r="Y60" s="17" t="s">
        <v>79</v>
      </c>
      <c r="Z60" s="3">
        <v>119419</v>
      </c>
      <c r="AC60" s="20"/>
      <c r="AD60" s="20"/>
      <c r="AE60" s="20"/>
      <c r="AF60" s="20"/>
      <c r="AG60" s="20"/>
      <c r="AH60" s="20"/>
      <c r="AI60" s="20"/>
      <c r="AJ60" s="20"/>
    </row>
    <row r="61" spans="1:36" ht="12.75" customHeight="1" x14ac:dyDescent="0.25">
      <c r="A61" s="20">
        <v>24</v>
      </c>
      <c r="B61" s="4" t="s">
        <v>1</v>
      </c>
      <c r="C61" s="4" t="s">
        <v>3</v>
      </c>
      <c r="D61" s="4" t="s">
        <v>5</v>
      </c>
      <c r="E61" s="4" t="s">
        <v>7</v>
      </c>
      <c r="F61" s="3">
        <v>30950.19</v>
      </c>
      <c r="G61" s="4">
        <v>23592903</v>
      </c>
      <c r="H61" s="4" t="s">
        <v>80</v>
      </c>
      <c r="I61" s="4" t="s">
        <v>11</v>
      </c>
      <c r="J61" s="4" t="s">
        <v>78</v>
      </c>
      <c r="K61" s="3">
        <v>30462.79</v>
      </c>
      <c r="L61" s="3">
        <v>0</v>
      </c>
      <c r="M61" s="3">
        <v>3655.53</v>
      </c>
      <c r="N61" s="20">
        <f t="shared" si="0"/>
        <v>34118.32</v>
      </c>
      <c r="O61" s="3">
        <v>0</v>
      </c>
      <c r="P61" s="41">
        <f t="shared" si="1"/>
        <v>3168.130000000001</v>
      </c>
      <c r="S61" s="41">
        <v>2558.87</v>
      </c>
      <c r="T61" s="41">
        <v>609.26</v>
      </c>
      <c r="W61" s="19" t="s">
        <v>615</v>
      </c>
      <c r="X61" s="4" t="s">
        <v>20</v>
      </c>
      <c r="Y61" s="4" t="s">
        <v>79</v>
      </c>
      <c r="Z61" s="3">
        <v>119420</v>
      </c>
      <c r="AC61" s="20"/>
      <c r="AD61" s="20"/>
      <c r="AE61" s="20"/>
      <c r="AF61" s="20"/>
      <c r="AG61" s="20"/>
      <c r="AH61" s="20"/>
      <c r="AI61" s="20"/>
      <c r="AJ61" s="20"/>
    </row>
    <row r="62" spans="1:36" ht="12.75" customHeight="1" x14ac:dyDescent="0.25">
      <c r="A62" s="20">
        <v>25</v>
      </c>
      <c r="B62" s="17" t="s">
        <v>1</v>
      </c>
      <c r="C62" s="17" t="s">
        <v>3</v>
      </c>
      <c r="D62" s="17" t="s">
        <v>5</v>
      </c>
      <c r="E62" s="17" t="s">
        <v>7</v>
      </c>
      <c r="F62" s="3">
        <v>2935.76</v>
      </c>
      <c r="G62" s="17">
        <v>23593303</v>
      </c>
      <c r="H62" s="17" t="s">
        <v>81</v>
      </c>
      <c r="I62" s="17" t="s">
        <v>11</v>
      </c>
      <c r="J62" s="17" t="s">
        <v>78</v>
      </c>
      <c r="K62" s="3">
        <v>2889.53</v>
      </c>
      <c r="L62" s="3">
        <v>0</v>
      </c>
      <c r="M62" s="3">
        <v>346.74</v>
      </c>
      <c r="N62" s="20">
        <f t="shared" si="0"/>
        <v>3236.2700000000004</v>
      </c>
      <c r="O62" s="3">
        <v>0</v>
      </c>
      <c r="P62" s="41">
        <f t="shared" si="1"/>
        <v>300.51000000000022</v>
      </c>
      <c r="S62" s="41">
        <v>242.72</v>
      </c>
      <c r="T62" s="41">
        <v>57.79</v>
      </c>
      <c r="W62" s="17" t="s">
        <v>82</v>
      </c>
      <c r="X62" s="17" t="s">
        <v>20</v>
      </c>
      <c r="Y62" s="17" t="s">
        <v>79</v>
      </c>
      <c r="Z62" s="3">
        <v>119421</v>
      </c>
      <c r="AC62" s="20"/>
      <c r="AD62" s="20"/>
      <c r="AE62" s="20"/>
      <c r="AF62" s="20"/>
      <c r="AG62" s="20"/>
      <c r="AH62" s="20"/>
      <c r="AI62" s="20"/>
      <c r="AJ62" s="20"/>
    </row>
    <row r="63" spans="1:36" ht="12.75" customHeight="1" x14ac:dyDescent="0.25">
      <c r="A63" s="20">
        <v>26</v>
      </c>
      <c r="B63" s="4" t="s">
        <v>1</v>
      </c>
      <c r="C63" s="4" t="s">
        <v>3</v>
      </c>
      <c r="D63" s="4" t="s">
        <v>5</v>
      </c>
      <c r="E63" s="4" t="s">
        <v>7</v>
      </c>
      <c r="F63" s="3">
        <v>2935.76</v>
      </c>
      <c r="G63" s="4">
        <v>23593403</v>
      </c>
      <c r="H63" s="4" t="s">
        <v>83</v>
      </c>
      <c r="I63" s="4" t="s">
        <v>11</v>
      </c>
      <c r="J63" s="4" t="s">
        <v>78</v>
      </c>
      <c r="K63" s="3">
        <v>2889.53</v>
      </c>
      <c r="L63" s="3">
        <v>0</v>
      </c>
      <c r="M63" s="3">
        <v>346.74</v>
      </c>
      <c r="N63" s="20">
        <f t="shared" si="0"/>
        <v>3236.2700000000004</v>
      </c>
      <c r="O63" s="3">
        <v>0</v>
      </c>
      <c r="P63" s="41">
        <f t="shared" si="1"/>
        <v>300.51000000000022</v>
      </c>
      <c r="S63" s="41">
        <v>242.72</v>
      </c>
      <c r="T63" s="41">
        <v>57.79</v>
      </c>
      <c r="W63" s="19" t="s">
        <v>84</v>
      </c>
      <c r="X63" s="4" t="s">
        <v>20</v>
      </c>
      <c r="Y63" s="4" t="s">
        <v>79</v>
      </c>
      <c r="Z63" s="3">
        <v>119422</v>
      </c>
      <c r="AC63" s="20"/>
      <c r="AD63" s="20"/>
      <c r="AE63" s="20"/>
      <c r="AF63" s="20"/>
      <c r="AG63" s="20"/>
      <c r="AH63" s="20"/>
      <c r="AI63" s="20"/>
      <c r="AJ63" s="20"/>
    </row>
    <row r="64" spans="1:36" ht="12.75" customHeight="1" x14ac:dyDescent="0.25">
      <c r="A64" s="20">
        <v>27</v>
      </c>
      <c r="B64" s="17" t="s">
        <v>1</v>
      </c>
      <c r="C64" s="17" t="s">
        <v>3</v>
      </c>
      <c r="D64" s="17" t="s">
        <v>5</v>
      </c>
      <c r="E64" s="17" t="s">
        <v>7</v>
      </c>
      <c r="F64" s="3">
        <v>2955.63</v>
      </c>
      <c r="G64" s="17">
        <v>23593503</v>
      </c>
      <c r="H64" s="17" t="s">
        <v>85</v>
      </c>
      <c r="I64" s="17" t="s">
        <v>11</v>
      </c>
      <c r="J64" s="17" t="s">
        <v>78</v>
      </c>
      <c r="K64" s="3">
        <v>2909.08</v>
      </c>
      <c r="L64" s="3">
        <v>0</v>
      </c>
      <c r="M64" s="3">
        <v>349.09</v>
      </c>
      <c r="N64" s="20">
        <f t="shared" si="0"/>
        <v>3258.17</v>
      </c>
      <c r="O64" s="3">
        <v>0</v>
      </c>
      <c r="P64" s="41">
        <f t="shared" si="1"/>
        <v>302.53999999999996</v>
      </c>
      <c r="S64" s="41">
        <v>244.36</v>
      </c>
      <c r="T64" s="41">
        <v>58.18</v>
      </c>
      <c r="W64" s="19" t="s">
        <v>86</v>
      </c>
      <c r="X64" s="17" t="s">
        <v>20</v>
      </c>
      <c r="Y64" s="17" t="s">
        <v>79</v>
      </c>
      <c r="Z64" s="3">
        <v>119423</v>
      </c>
      <c r="AC64" s="20"/>
      <c r="AD64" s="20"/>
      <c r="AE64" s="20"/>
      <c r="AF64" s="20"/>
      <c r="AG64" s="20"/>
      <c r="AH64" s="20"/>
      <c r="AI64" s="20"/>
      <c r="AJ64" s="20"/>
    </row>
    <row r="65" spans="1:36" ht="12.75" customHeight="1" x14ac:dyDescent="0.25">
      <c r="A65" s="20">
        <v>28</v>
      </c>
      <c r="B65" s="4" t="s">
        <v>1</v>
      </c>
      <c r="C65" s="4" t="s">
        <v>3</v>
      </c>
      <c r="D65" s="4" t="s">
        <v>5</v>
      </c>
      <c r="E65" s="4" t="s">
        <v>7</v>
      </c>
      <c r="F65" s="3">
        <v>1151.1400000000001</v>
      </c>
      <c r="G65" s="4">
        <v>23593603</v>
      </c>
      <c r="H65" s="4" t="s">
        <v>87</v>
      </c>
      <c r="I65" s="4" t="s">
        <v>11</v>
      </c>
      <c r="J65" s="4" t="s">
        <v>78</v>
      </c>
      <c r="K65" s="3">
        <v>1133.01</v>
      </c>
      <c r="L65" s="3">
        <v>0</v>
      </c>
      <c r="M65" s="3">
        <v>135.96</v>
      </c>
      <c r="N65" s="20">
        <f t="shared" si="0"/>
        <v>1268.97</v>
      </c>
      <c r="O65" s="3">
        <v>0</v>
      </c>
      <c r="P65" s="41">
        <f t="shared" si="1"/>
        <v>117.82999999999993</v>
      </c>
      <c r="S65" s="41">
        <v>95.17</v>
      </c>
      <c r="T65" s="41">
        <v>22.66</v>
      </c>
      <c r="W65" s="19" t="s">
        <v>642</v>
      </c>
      <c r="X65" s="4" t="s">
        <v>20</v>
      </c>
      <c r="Y65" s="4" t="s">
        <v>79</v>
      </c>
      <c r="Z65" s="3">
        <v>119424</v>
      </c>
      <c r="AC65" s="20"/>
      <c r="AD65" s="20"/>
      <c r="AE65" s="20"/>
      <c r="AF65" s="20"/>
      <c r="AG65" s="20"/>
      <c r="AH65" s="20"/>
      <c r="AI65" s="20"/>
      <c r="AJ65" s="20"/>
    </row>
    <row r="66" spans="1:36" ht="12.75" customHeight="1" x14ac:dyDescent="0.25">
      <c r="A66" s="20">
        <v>29</v>
      </c>
      <c r="B66" s="17" t="s">
        <v>1</v>
      </c>
      <c r="C66" s="17" t="s">
        <v>3</v>
      </c>
      <c r="D66" s="17" t="s">
        <v>5</v>
      </c>
      <c r="E66" s="17" t="s">
        <v>7</v>
      </c>
      <c r="F66" s="3">
        <v>5080</v>
      </c>
      <c r="G66" s="17">
        <v>23656303</v>
      </c>
      <c r="H66" s="17" t="s">
        <v>89</v>
      </c>
      <c r="I66" s="17" t="s">
        <v>11</v>
      </c>
      <c r="J66" s="17" t="s">
        <v>90</v>
      </c>
      <c r="K66" s="3">
        <v>5000</v>
      </c>
      <c r="L66" s="3">
        <v>0</v>
      </c>
      <c r="M66" s="3">
        <v>600</v>
      </c>
      <c r="N66" s="20">
        <f t="shared" si="0"/>
        <v>5600</v>
      </c>
      <c r="O66" s="3">
        <v>0</v>
      </c>
      <c r="P66" s="41">
        <f t="shared" si="1"/>
        <v>520</v>
      </c>
      <c r="S66" s="41">
        <v>420</v>
      </c>
      <c r="T66" s="41">
        <v>100</v>
      </c>
      <c r="W66" s="17" t="s">
        <v>92</v>
      </c>
      <c r="X66" s="17" t="s">
        <v>20</v>
      </c>
      <c r="Y66" s="17" t="s">
        <v>93</v>
      </c>
      <c r="Z66" s="3">
        <v>119896</v>
      </c>
      <c r="AC66" s="20"/>
      <c r="AD66" s="20"/>
      <c r="AE66" s="20"/>
      <c r="AF66" s="20"/>
      <c r="AG66" s="20"/>
      <c r="AH66" s="20"/>
      <c r="AI66" s="20"/>
      <c r="AJ66" s="20"/>
    </row>
    <row r="67" spans="1:36" ht="12.75" customHeight="1" x14ac:dyDescent="0.25">
      <c r="A67" s="20">
        <v>30</v>
      </c>
      <c r="B67" s="4" t="s">
        <v>1</v>
      </c>
      <c r="C67" s="4" t="s">
        <v>3</v>
      </c>
      <c r="D67" s="4" t="s">
        <v>5</v>
      </c>
      <c r="E67" s="4" t="s">
        <v>7</v>
      </c>
      <c r="F67" s="3">
        <v>2135.1</v>
      </c>
      <c r="G67" s="4">
        <v>23656503</v>
      </c>
      <c r="H67" s="4" t="s">
        <v>95</v>
      </c>
      <c r="I67" s="4" t="s">
        <v>11</v>
      </c>
      <c r="J67" s="4" t="s">
        <v>90</v>
      </c>
      <c r="K67" s="3">
        <v>2101.48</v>
      </c>
      <c r="L67" s="3">
        <v>0</v>
      </c>
      <c r="M67" s="3">
        <v>252.18</v>
      </c>
      <c r="N67" s="20">
        <f t="shared" ref="N67:N130" si="2">+K67+L67+M67</f>
        <v>2353.66</v>
      </c>
      <c r="O67" s="3">
        <v>0</v>
      </c>
      <c r="P67" s="41">
        <f t="shared" ref="P67:P130" si="3">+N67-F67</f>
        <v>218.55999999999995</v>
      </c>
      <c r="S67" s="41">
        <v>176.53</v>
      </c>
      <c r="T67" s="41">
        <v>42.03</v>
      </c>
      <c r="W67" s="4" t="s">
        <v>92</v>
      </c>
      <c r="X67" s="4" t="s">
        <v>20</v>
      </c>
      <c r="Y67" s="4" t="s">
        <v>96</v>
      </c>
      <c r="Z67" s="3">
        <v>119897</v>
      </c>
      <c r="AC67" s="20"/>
      <c r="AD67" s="20"/>
      <c r="AE67" s="20"/>
      <c r="AF67" s="20"/>
      <c r="AG67" s="20"/>
      <c r="AH67" s="20"/>
      <c r="AI67" s="20"/>
      <c r="AJ67" s="20"/>
    </row>
    <row r="68" spans="1:36" ht="12.75" customHeight="1" x14ac:dyDescent="0.25">
      <c r="A68" s="20">
        <v>32</v>
      </c>
      <c r="B68" s="17" t="s">
        <v>1</v>
      </c>
      <c r="C68" s="17" t="s">
        <v>3</v>
      </c>
      <c r="D68" s="17" t="s">
        <v>5</v>
      </c>
      <c r="E68" s="17" t="s">
        <v>7</v>
      </c>
      <c r="F68" s="3">
        <v>628.59</v>
      </c>
      <c r="G68" s="17">
        <v>23716403</v>
      </c>
      <c r="H68" s="17" t="s">
        <v>97</v>
      </c>
      <c r="I68" s="17" t="s">
        <v>11</v>
      </c>
      <c r="J68" s="17" t="s">
        <v>98</v>
      </c>
      <c r="K68" s="3">
        <v>618.69000000000005</v>
      </c>
      <c r="L68" s="3">
        <v>0</v>
      </c>
      <c r="M68" s="3">
        <v>74.239999999999995</v>
      </c>
      <c r="N68" s="20">
        <f t="shared" si="2"/>
        <v>692.93000000000006</v>
      </c>
      <c r="O68" s="3">
        <v>0</v>
      </c>
      <c r="P68" s="41">
        <f t="shared" si="3"/>
        <v>64.340000000000032</v>
      </c>
      <c r="S68" s="41">
        <v>51.97</v>
      </c>
      <c r="T68" s="41">
        <v>12.37</v>
      </c>
      <c r="W68" s="19" t="s">
        <v>616</v>
      </c>
      <c r="X68" s="17" t="s">
        <v>20</v>
      </c>
      <c r="Y68" s="17" t="s">
        <v>99</v>
      </c>
      <c r="Z68" s="3">
        <v>120348</v>
      </c>
      <c r="AC68" s="20"/>
      <c r="AD68" s="20"/>
      <c r="AE68" s="20"/>
      <c r="AF68" s="20"/>
      <c r="AG68" s="20"/>
      <c r="AH68" s="20"/>
      <c r="AI68" s="20"/>
      <c r="AJ68" s="20"/>
    </row>
    <row r="69" spans="1:36" ht="12.75" customHeight="1" x14ac:dyDescent="0.25">
      <c r="A69" s="20">
        <v>33</v>
      </c>
      <c r="B69" s="4" t="s">
        <v>1</v>
      </c>
      <c r="C69" s="4" t="s">
        <v>3</v>
      </c>
      <c r="D69" s="4" t="s">
        <v>5</v>
      </c>
      <c r="E69" s="4" t="s">
        <v>7</v>
      </c>
      <c r="F69" s="3">
        <v>670.78</v>
      </c>
      <c r="G69" s="4">
        <v>23716603</v>
      </c>
      <c r="H69" s="4" t="s">
        <v>100</v>
      </c>
      <c r="I69" s="4" t="s">
        <v>11</v>
      </c>
      <c r="J69" s="4" t="s">
        <v>98</v>
      </c>
      <c r="K69" s="3">
        <v>660.21</v>
      </c>
      <c r="L69" s="3">
        <v>0</v>
      </c>
      <c r="M69" s="3">
        <v>79.23</v>
      </c>
      <c r="N69" s="20">
        <f t="shared" si="2"/>
        <v>739.44</v>
      </c>
      <c r="O69" s="3">
        <v>0</v>
      </c>
      <c r="P69" s="41">
        <f t="shared" si="3"/>
        <v>68.660000000000082</v>
      </c>
      <c r="S69" s="41">
        <v>55.46</v>
      </c>
      <c r="T69" s="41">
        <v>13.2</v>
      </c>
      <c r="W69" s="4" t="s">
        <v>617</v>
      </c>
      <c r="X69" s="4" t="s">
        <v>20</v>
      </c>
      <c r="Y69" s="4" t="s">
        <v>99</v>
      </c>
      <c r="Z69" s="3">
        <v>120349</v>
      </c>
      <c r="AC69" s="20"/>
      <c r="AD69" s="20"/>
      <c r="AE69" s="20"/>
      <c r="AF69" s="20"/>
      <c r="AG69" s="20"/>
      <c r="AH69" s="20"/>
      <c r="AI69" s="20"/>
      <c r="AJ69" s="20"/>
    </row>
    <row r="70" spans="1:36" ht="12.75" customHeight="1" x14ac:dyDescent="0.25">
      <c r="A70" s="20">
        <v>34</v>
      </c>
      <c r="B70" s="17" t="s">
        <v>1</v>
      </c>
      <c r="C70" s="17" t="s">
        <v>3</v>
      </c>
      <c r="D70" s="17" t="s">
        <v>5</v>
      </c>
      <c r="E70" s="17" t="s">
        <v>7</v>
      </c>
      <c r="F70" s="3">
        <v>59.62</v>
      </c>
      <c r="G70" s="17">
        <v>23716803</v>
      </c>
      <c r="H70" s="17" t="s">
        <v>101</v>
      </c>
      <c r="I70" s="17" t="s">
        <v>11</v>
      </c>
      <c r="J70" s="17" t="s">
        <v>98</v>
      </c>
      <c r="K70" s="3">
        <v>58.68</v>
      </c>
      <c r="L70" s="3">
        <v>0</v>
      </c>
      <c r="M70" s="3">
        <v>7.04</v>
      </c>
      <c r="N70" s="20">
        <f t="shared" si="2"/>
        <v>65.72</v>
      </c>
      <c r="O70" s="3">
        <v>0</v>
      </c>
      <c r="P70" s="41">
        <f t="shared" si="3"/>
        <v>6.1000000000000014</v>
      </c>
      <c r="S70" s="41">
        <v>4.93</v>
      </c>
      <c r="T70" s="41">
        <v>1.17</v>
      </c>
      <c r="W70" s="19" t="s">
        <v>102</v>
      </c>
      <c r="X70" s="17" t="s">
        <v>20</v>
      </c>
      <c r="Y70" s="17" t="s">
        <v>99</v>
      </c>
      <c r="Z70" s="3">
        <v>120350</v>
      </c>
      <c r="AC70" s="20"/>
      <c r="AD70" s="20"/>
      <c r="AE70" s="20"/>
      <c r="AF70" s="20"/>
      <c r="AG70" s="20"/>
      <c r="AH70" s="20"/>
      <c r="AI70" s="20"/>
      <c r="AJ70" s="20"/>
    </row>
    <row r="71" spans="1:36" ht="12.75" customHeight="1" x14ac:dyDescent="0.25">
      <c r="A71" s="20">
        <v>35</v>
      </c>
      <c r="B71" s="4" t="s">
        <v>1</v>
      </c>
      <c r="C71" s="4" t="s">
        <v>3</v>
      </c>
      <c r="D71" s="4" t="s">
        <v>5</v>
      </c>
      <c r="E71" s="4" t="s">
        <v>7</v>
      </c>
      <c r="F71" s="3">
        <v>59.62</v>
      </c>
      <c r="G71" s="4">
        <v>23717003</v>
      </c>
      <c r="H71" s="4" t="s">
        <v>103</v>
      </c>
      <c r="I71" s="4" t="s">
        <v>11</v>
      </c>
      <c r="J71" s="4" t="s">
        <v>98</v>
      </c>
      <c r="K71" s="3">
        <v>58.68</v>
      </c>
      <c r="L71" s="3">
        <v>0</v>
      </c>
      <c r="M71" s="3">
        <v>7.04</v>
      </c>
      <c r="N71" s="20">
        <f t="shared" si="2"/>
        <v>65.72</v>
      </c>
      <c r="O71" s="3">
        <v>0</v>
      </c>
      <c r="P71" s="41">
        <f t="shared" si="3"/>
        <v>6.1000000000000014</v>
      </c>
      <c r="S71" s="41">
        <v>4.93</v>
      </c>
      <c r="T71" s="41">
        <v>1.17</v>
      </c>
      <c r="W71" s="19" t="s">
        <v>618</v>
      </c>
      <c r="X71" s="4" t="s">
        <v>20</v>
      </c>
      <c r="Y71" s="4" t="s">
        <v>99</v>
      </c>
      <c r="Z71" s="3">
        <v>120351</v>
      </c>
      <c r="AC71" s="20"/>
      <c r="AD71" s="20"/>
      <c r="AE71" s="20"/>
      <c r="AF71" s="20"/>
      <c r="AG71" s="20"/>
      <c r="AH71" s="20"/>
      <c r="AI71" s="20"/>
      <c r="AJ71" s="20"/>
    </row>
    <row r="72" spans="1:36" ht="12.75" customHeight="1" x14ac:dyDescent="0.25">
      <c r="A72" s="20">
        <v>36</v>
      </c>
      <c r="B72" s="17" t="s">
        <v>1</v>
      </c>
      <c r="C72" s="17" t="s">
        <v>3</v>
      </c>
      <c r="D72" s="17" t="s">
        <v>5</v>
      </c>
      <c r="E72" s="17" t="s">
        <v>7</v>
      </c>
      <c r="F72" s="3">
        <v>60.03</v>
      </c>
      <c r="G72" s="17">
        <v>23717203</v>
      </c>
      <c r="H72" s="17" t="s">
        <v>104</v>
      </c>
      <c r="I72" s="17" t="s">
        <v>11</v>
      </c>
      <c r="J72" s="17" t="s">
        <v>98</v>
      </c>
      <c r="K72" s="3">
        <v>59.08</v>
      </c>
      <c r="L72" s="3">
        <v>0</v>
      </c>
      <c r="M72" s="3">
        <v>7.09</v>
      </c>
      <c r="N72" s="20">
        <f t="shared" si="2"/>
        <v>66.17</v>
      </c>
      <c r="O72" s="3">
        <v>0</v>
      </c>
      <c r="P72" s="41">
        <f t="shared" si="3"/>
        <v>6.1400000000000006</v>
      </c>
      <c r="S72" s="41">
        <v>4.96</v>
      </c>
      <c r="T72" s="41">
        <v>1.18</v>
      </c>
      <c r="W72" s="19" t="s">
        <v>105</v>
      </c>
      <c r="X72" s="17" t="s">
        <v>20</v>
      </c>
      <c r="Y72" s="17" t="s">
        <v>99</v>
      </c>
      <c r="Z72" s="3">
        <v>120352</v>
      </c>
      <c r="AC72" s="20"/>
      <c r="AD72" s="20"/>
      <c r="AE72" s="20"/>
      <c r="AF72" s="20"/>
      <c r="AG72" s="20"/>
      <c r="AH72" s="20"/>
      <c r="AI72" s="20"/>
      <c r="AJ72" s="20"/>
    </row>
    <row r="73" spans="1:36" ht="12.75" customHeight="1" x14ac:dyDescent="0.25">
      <c r="A73" s="20">
        <v>37</v>
      </c>
      <c r="B73" s="17" t="s">
        <v>1</v>
      </c>
      <c r="C73" s="17" t="s">
        <v>3</v>
      </c>
      <c r="D73" s="17" t="s">
        <v>5</v>
      </c>
      <c r="E73" s="17" t="s">
        <v>7</v>
      </c>
      <c r="F73" s="3">
        <v>23.38</v>
      </c>
      <c r="G73" s="17">
        <v>23717403</v>
      </c>
      <c r="H73" s="17" t="s">
        <v>106</v>
      </c>
      <c r="I73" s="17" t="s">
        <v>11</v>
      </c>
      <c r="J73" s="17" t="s">
        <v>98</v>
      </c>
      <c r="K73" s="3">
        <v>23.01</v>
      </c>
      <c r="L73" s="3">
        <v>0</v>
      </c>
      <c r="M73" s="3">
        <v>2.76</v>
      </c>
      <c r="N73" s="20">
        <f t="shared" si="2"/>
        <v>25.770000000000003</v>
      </c>
      <c r="O73" s="3">
        <v>0</v>
      </c>
      <c r="P73" s="41">
        <f t="shared" si="3"/>
        <v>2.3900000000000041</v>
      </c>
      <c r="S73" s="41">
        <v>1.93</v>
      </c>
      <c r="T73" s="41">
        <v>0.46</v>
      </c>
      <c r="W73" s="19" t="s">
        <v>643</v>
      </c>
      <c r="X73" s="17" t="s">
        <v>20</v>
      </c>
      <c r="Y73" s="17" t="s">
        <v>99</v>
      </c>
      <c r="Z73" s="3">
        <v>120353</v>
      </c>
      <c r="AC73" s="20"/>
      <c r="AD73" s="20"/>
      <c r="AE73" s="20"/>
      <c r="AF73" s="20"/>
      <c r="AG73" s="20"/>
      <c r="AH73" s="20"/>
      <c r="AI73" s="20"/>
      <c r="AJ73" s="20"/>
    </row>
    <row r="74" spans="1:36" ht="12.75" customHeight="1" x14ac:dyDescent="0.25">
      <c r="A74" s="20">
        <v>39</v>
      </c>
      <c r="B74" s="17" t="s">
        <v>1</v>
      </c>
      <c r="C74" s="17" t="s">
        <v>3</v>
      </c>
      <c r="D74" s="17" t="s">
        <v>5</v>
      </c>
      <c r="E74" s="17" t="s">
        <v>7</v>
      </c>
      <c r="F74" s="3">
        <v>14852.62</v>
      </c>
      <c r="G74" s="17">
        <v>23752903</v>
      </c>
      <c r="H74" s="17" t="s">
        <v>112</v>
      </c>
      <c r="I74" s="17" t="s">
        <v>11</v>
      </c>
      <c r="J74" s="17" t="s">
        <v>113</v>
      </c>
      <c r="K74" s="3">
        <v>14618.72</v>
      </c>
      <c r="L74" s="3">
        <v>0</v>
      </c>
      <c r="M74" s="3">
        <v>1754.25</v>
      </c>
      <c r="N74" s="20">
        <f t="shared" si="2"/>
        <v>16372.97</v>
      </c>
      <c r="O74" s="3">
        <v>0</v>
      </c>
      <c r="P74" s="41">
        <f t="shared" si="3"/>
        <v>1520.3499999999985</v>
      </c>
      <c r="S74" s="41">
        <v>1227.98</v>
      </c>
      <c r="T74" s="41">
        <v>292.37</v>
      </c>
      <c r="W74" s="17" t="s">
        <v>619</v>
      </c>
      <c r="X74" s="17" t="s">
        <v>20</v>
      </c>
      <c r="Y74" s="17" t="s">
        <v>114</v>
      </c>
      <c r="Z74" s="3">
        <v>120608</v>
      </c>
      <c r="AC74" s="20"/>
      <c r="AD74" s="20"/>
      <c r="AE74" s="20"/>
      <c r="AF74" s="20"/>
      <c r="AG74" s="20"/>
      <c r="AH74" s="20"/>
      <c r="AI74" s="20"/>
      <c r="AJ74" s="20"/>
    </row>
    <row r="75" spans="1:36" ht="12.75" customHeight="1" x14ac:dyDescent="0.25">
      <c r="A75" s="20">
        <v>40</v>
      </c>
      <c r="B75" s="4" t="s">
        <v>1</v>
      </c>
      <c r="C75" s="4" t="s">
        <v>3</v>
      </c>
      <c r="D75" s="4" t="s">
        <v>5</v>
      </c>
      <c r="E75" s="4" t="s">
        <v>7</v>
      </c>
      <c r="F75" s="3">
        <v>874.07</v>
      </c>
      <c r="G75" s="4">
        <v>23774203</v>
      </c>
      <c r="H75" s="4" t="s">
        <v>115</v>
      </c>
      <c r="I75" s="4" t="s">
        <v>11</v>
      </c>
      <c r="J75" s="4" t="s">
        <v>116</v>
      </c>
      <c r="K75" s="3">
        <v>860.31</v>
      </c>
      <c r="L75" s="3">
        <v>0</v>
      </c>
      <c r="M75" s="3">
        <v>103.24</v>
      </c>
      <c r="N75" s="20">
        <f t="shared" si="2"/>
        <v>963.55</v>
      </c>
      <c r="O75" s="3">
        <v>0</v>
      </c>
      <c r="P75" s="41">
        <f t="shared" si="3"/>
        <v>89.479999999999905</v>
      </c>
      <c r="S75" s="41">
        <v>72.27</v>
      </c>
      <c r="T75" s="41">
        <v>17.21</v>
      </c>
      <c r="W75" s="4" t="s">
        <v>117</v>
      </c>
      <c r="X75" s="4" t="s">
        <v>20</v>
      </c>
      <c r="Y75" s="4" t="s">
        <v>118</v>
      </c>
      <c r="Z75" s="3">
        <v>120744</v>
      </c>
      <c r="AC75" s="20"/>
      <c r="AD75" s="20"/>
      <c r="AE75" s="20"/>
      <c r="AF75" s="20"/>
      <c r="AG75" s="20"/>
      <c r="AH75" s="20"/>
      <c r="AI75" s="20"/>
      <c r="AJ75" s="20"/>
    </row>
    <row r="76" spans="1:36" ht="12.75" customHeight="1" x14ac:dyDescent="0.25">
      <c r="A76" s="20">
        <v>41</v>
      </c>
      <c r="B76" s="17" t="s">
        <v>1</v>
      </c>
      <c r="C76" s="17" t="s">
        <v>3</v>
      </c>
      <c r="D76" s="17" t="s">
        <v>5</v>
      </c>
      <c r="E76" s="17" t="s">
        <v>7</v>
      </c>
      <c r="F76" s="3">
        <v>30480</v>
      </c>
      <c r="G76" s="17">
        <v>23807703</v>
      </c>
      <c r="H76" s="17" t="s">
        <v>119</v>
      </c>
      <c r="I76" s="17" t="s">
        <v>11</v>
      </c>
      <c r="J76" s="17" t="s">
        <v>94</v>
      </c>
      <c r="K76" s="3">
        <v>30000</v>
      </c>
      <c r="L76" s="3">
        <v>0</v>
      </c>
      <c r="M76" s="3">
        <v>3600</v>
      </c>
      <c r="N76" s="20">
        <f t="shared" si="2"/>
        <v>33600</v>
      </c>
      <c r="O76" s="3">
        <v>0</v>
      </c>
      <c r="P76" s="41">
        <f t="shared" si="3"/>
        <v>3120</v>
      </c>
      <c r="S76" s="41">
        <v>2520</v>
      </c>
      <c r="T76" s="41">
        <v>600</v>
      </c>
      <c r="W76" s="17" t="s">
        <v>120</v>
      </c>
      <c r="X76" s="17" t="s">
        <v>20</v>
      </c>
      <c r="Y76" s="17" t="s">
        <v>121</v>
      </c>
      <c r="Z76" s="3">
        <v>120864</v>
      </c>
      <c r="AC76" s="20"/>
      <c r="AD76" s="20"/>
      <c r="AE76" s="20"/>
      <c r="AF76" s="20"/>
      <c r="AG76" s="20"/>
      <c r="AH76" s="20"/>
      <c r="AI76" s="20"/>
      <c r="AJ76" s="20"/>
    </row>
    <row r="77" spans="1:36" ht="12.75" customHeight="1" x14ac:dyDescent="0.25">
      <c r="A77" s="20">
        <v>42</v>
      </c>
      <c r="B77" s="4" t="s">
        <v>1</v>
      </c>
      <c r="C77" s="4" t="s">
        <v>3</v>
      </c>
      <c r="D77" s="4" t="s">
        <v>5</v>
      </c>
      <c r="E77" s="4" t="s">
        <v>7</v>
      </c>
      <c r="F77" s="3">
        <v>22352</v>
      </c>
      <c r="G77" s="4">
        <v>23808403</v>
      </c>
      <c r="H77" s="4" t="s">
        <v>122</v>
      </c>
      <c r="I77" s="4" t="s">
        <v>11</v>
      </c>
      <c r="J77" s="4" t="s">
        <v>94</v>
      </c>
      <c r="K77" s="3">
        <v>22000</v>
      </c>
      <c r="L77" s="3">
        <v>0</v>
      </c>
      <c r="M77" s="3">
        <v>2640</v>
      </c>
      <c r="N77" s="20">
        <f t="shared" si="2"/>
        <v>24640</v>
      </c>
      <c r="O77" s="3">
        <v>0</v>
      </c>
      <c r="P77" s="41">
        <f t="shared" si="3"/>
        <v>2288</v>
      </c>
      <c r="S77" s="41">
        <v>1848</v>
      </c>
      <c r="T77" s="41">
        <v>440</v>
      </c>
      <c r="W77" s="4" t="s">
        <v>645</v>
      </c>
      <c r="X77" s="4" t="s">
        <v>20</v>
      </c>
      <c r="Y77" s="4" t="s">
        <v>123</v>
      </c>
      <c r="Z77" s="3">
        <v>120873</v>
      </c>
      <c r="AC77" s="20"/>
      <c r="AD77" s="20"/>
      <c r="AE77" s="20"/>
      <c r="AF77" s="20"/>
      <c r="AG77" s="20"/>
      <c r="AH77" s="20"/>
      <c r="AI77" s="20"/>
      <c r="AJ77" s="20"/>
    </row>
    <row r="78" spans="1:36" ht="12.75" customHeight="1" x14ac:dyDescent="0.25">
      <c r="A78" s="20">
        <v>43</v>
      </c>
      <c r="B78" s="17" t="s">
        <v>1</v>
      </c>
      <c r="C78" s="17" t="s">
        <v>3</v>
      </c>
      <c r="D78" s="17" t="s">
        <v>5</v>
      </c>
      <c r="E78" s="17" t="s">
        <v>7</v>
      </c>
      <c r="F78" s="3">
        <v>50.8</v>
      </c>
      <c r="G78" s="17">
        <v>23840503</v>
      </c>
      <c r="H78" s="17" t="s">
        <v>125</v>
      </c>
      <c r="I78" s="17" t="s">
        <v>11</v>
      </c>
      <c r="J78" s="17" t="s">
        <v>126</v>
      </c>
      <c r="K78" s="3">
        <v>50</v>
      </c>
      <c r="L78" s="3">
        <v>0</v>
      </c>
      <c r="M78" s="3">
        <v>6</v>
      </c>
      <c r="N78" s="20">
        <f t="shared" si="2"/>
        <v>56</v>
      </c>
      <c r="O78" s="3">
        <v>0</v>
      </c>
      <c r="P78" s="41">
        <f t="shared" si="3"/>
        <v>5.2000000000000028</v>
      </c>
      <c r="S78" s="41">
        <v>4.2</v>
      </c>
      <c r="T78" s="41">
        <v>1</v>
      </c>
      <c r="W78" s="17" t="s">
        <v>127</v>
      </c>
      <c r="X78" s="17" t="s">
        <v>20</v>
      </c>
      <c r="Y78" s="17" t="s">
        <v>128</v>
      </c>
      <c r="Z78" s="3">
        <v>121169</v>
      </c>
      <c r="AC78" s="20"/>
      <c r="AD78" s="20"/>
      <c r="AE78" s="20"/>
      <c r="AF78" s="20"/>
      <c r="AG78" s="20"/>
      <c r="AH78" s="20"/>
      <c r="AI78" s="20"/>
      <c r="AJ78" s="20"/>
    </row>
    <row r="79" spans="1:36" ht="12.75" customHeight="1" x14ac:dyDescent="0.25">
      <c r="A79" s="20">
        <v>44</v>
      </c>
      <c r="B79" s="4" t="s">
        <v>1</v>
      </c>
      <c r="C79" s="4" t="s">
        <v>3</v>
      </c>
      <c r="D79" s="4" t="s">
        <v>5</v>
      </c>
      <c r="E79" s="4" t="s">
        <v>7</v>
      </c>
      <c r="F79" s="3">
        <v>101.6</v>
      </c>
      <c r="G79" s="4">
        <v>23840703</v>
      </c>
      <c r="H79" s="4" t="s">
        <v>129</v>
      </c>
      <c r="I79" s="4" t="s">
        <v>11</v>
      </c>
      <c r="J79" s="4" t="s">
        <v>126</v>
      </c>
      <c r="K79" s="3">
        <v>100</v>
      </c>
      <c r="L79" s="3">
        <v>0</v>
      </c>
      <c r="M79" s="3">
        <v>12</v>
      </c>
      <c r="N79" s="20">
        <f t="shared" si="2"/>
        <v>112</v>
      </c>
      <c r="O79" s="3">
        <v>0</v>
      </c>
      <c r="P79" s="41">
        <f t="shared" si="3"/>
        <v>10.400000000000006</v>
      </c>
      <c r="S79" s="41">
        <v>8.4</v>
      </c>
      <c r="T79" s="41">
        <v>2</v>
      </c>
      <c r="W79" s="4" t="s">
        <v>130</v>
      </c>
      <c r="X79" s="4" t="s">
        <v>20</v>
      </c>
      <c r="Y79" s="4" t="s">
        <v>128</v>
      </c>
      <c r="Z79" s="3">
        <v>121170</v>
      </c>
      <c r="AC79" s="20"/>
      <c r="AD79" s="20"/>
      <c r="AE79" s="20"/>
      <c r="AF79" s="20"/>
      <c r="AG79" s="20"/>
      <c r="AH79" s="20"/>
      <c r="AI79" s="20"/>
      <c r="AJ79" s="20"/>
    </row>
    <row r="80" spans="1:36" ht="12.75" customHeight="1" x14ac:dyDescent="0.25">
      <c r="A80" s="20">
        <v>45</v>
      </c>
      <c r="B80" s="17" t="s">
        <v>1</v>
      </c>
      <c r="C80" s="17" t="s">
        <v>3</v>
      </c>
      <c r="D80" s="17" t="s">
        <v>5</v>
      </c>
      <c r="E80" s="17" t="s">
        <v>7</v>
      </c>
      <c r="F80" s="3">
        <v>43.37</v>
      </c>
      <c r="G80" s="17">
        <v>23841103</v>
      </c>
      <c r="H80" s="17" t="s">
        <v>131</v>
      </c>
      <c r="I80" s="17" t="s">
        <v>11</v>
      </c>
      <c r="J80" s="17" t="s">
        <v>126</v>
      </c>
      <c r="K80" s="3">
        <v>42.68</v>
      </c>
      <c r="L80" s="3">
        <v>0</v>
      </c>
      <c r="M80" s="3">
        <v>5.12</v>
      </c>
      <c r="N80" s="20">
        <f t="shared" si="2"/>
        <v>47.8</v>
      </c>
      <c r="O80" s="3">
        <v>0</v>
      </c>
      <c r="P80" s="41">
        <f t="shared" si="3"/>
        <v>4.43</v>
      </c>
      <c r="S80" s="41">
        <v>3.58</v>
      </c>
      <c r="T80" s="41">
        <v>0.85</v>
      </c>
      <c r="W80" s="21" t="s">
        <v>132</v>
      </c>
      <c r="X80" s="17" t="s">
        <v>20</v>
      </c>
      <c r="Y80" s="17" t="s">
        <v>99</v>
      </c>
      <c r="Z80" s="3">
        <v>121171</v>
      </c>
      <c r="AC80" s="20"/>
      <c r="AD80" s="20"/>
      <c r="AE80" s="20"/>
      <c r="AF80" s="20"/>
      <c r="AG80" s="20"/>
      <c r="AH80" s="20"/>
      <c r="AI80" s="20"/>
      <c r="AJ80" s="20"/>
    </row>
    <row r="81" spans="1:36" ht="12.75" customHeight="1" x14ac:dyDescent="0.25">
      <c r="A81" s="20">
        <v>46</v>
      </c>
      <c r="B81" s="6" t="s">
        <v>1</v>
      </c>
      <c r="C81" s="6" t="s">
        <v>3</v>
      </c>
      <c r="D81" s="6" t="s">
        <v>5</v>
      </c>
      <c r="E81" s="6" t="s">
        <v>7</v>
      </c>
      <c r="F81" s="5">
        <v>1151.1400000000001</v>
      </c>
      <c r="G81" s="6">
        <v>23963703</v>
      </c>
      <c r="H81" s="6" t="s">
        <v>133</v>
      </c>
      <c r="I81" s="6" t="s">
        <v>11</v>
      </c>
      <c r="J81" s="6" t="s">
        <v>134</v>
      </c>
      <c r="K81" s="5">
        <v>1133.01</v>
      </c>
      <c r="L81" s="5">
        <v>0</v>
      </c>
      <c r="M81" s="5">
        <v>135.96</v>
      </c>
      <c r="N81" s="20">
        <f t="shared" si="2"/>
        <v>1268.97</v>
      </c>
      <c r="O81" s="5">
        <v>0</v>
      </c>
      <c r="P81" s="41">
        <f t="shared" si="3"/>
        <v>117.82999999999993</v>
      </c>
      <c r="S81" s="41">
        <v>95.17</v>
      </c>
      <c r="T81" s="41">
        <v>22.66</v>
      </c>
      <c r="W81" s="19" t="s">
        <v>135</v>
      </c>
      <c r="X81" s="6" t="s">
        <v>20</v>
      </c>
      <c r="Y81" s="6" t="s">
        <v>136</v>
      </c>
      <c r="Z81" s="5">
        <v>121862</v>
      </c>
      <c r="AC81" s="20"/>
      <c r="AD81" s="20"/>
      <c r="AE81" s="20"/>
      <c r="AF81" s="20"/>
      <c r="AG81" s="20"/>
      <c r="AH81" s="20"/>
      <c r="AI81" s="20"/>
      <c r="AJ81" s="20"/>
    </row>
    <row r="82" spans="1:36" ht="12.75" customHeight="1" x14ac:dyDescent="0.25">
      <c r="A82" s="20">
        <v>47</v>
      </c>
      <c r="B82" s="17" t="s">
        <v>1</v>
      </c>
      <c r="C82" s="17" t="s">
        <v>3</v>
      </c>
      <c r="D82" s="17" t="s">
        <v>5</v>
      </c>
      <c r="E82" s="17" t="s">
        <v>7</v>
      </c>
      <c r="F82" s="5">
        <v>2955.63</v>
      </c>
      <c r="G82" s="17">
        <v>23963903</v>
      </c>
      <c r="H82" s="17" t="s">
        <v>137</v>
      </c>
      <c r="I82" s="17" t="s">
        <v>11</v>
      </c>
      <c r="J82" s="17" t="s">
        <v>134</v>
      </c>
      <c r="K82" s="5">
        <v>2909.08</v>
      </c>
      <c r="L82" s="5">
        <v>0</v>
      </c>
      <c r="M82" s="5">
        <v>349.09</v>
      </c>
      <c r="N82" s="20">
        <f t="shared" si="2"/>
        <v>3258.17</v>
      </c>
      <c r="O82" s="5">
        <v>0</v>
      </c>
      <c r="P82" s="41">
        <f t="shared" si="3"/>
        <v>302.53999999999996</v>
      </c>
      <c r="S82" s="41">
        <v>244.36</v>
      </c>
      <c r="T82" s="41">
        <v>58.18</v>
      </c>
      <c r="W82" s="19" t="s">
        <v>138</v>
      </c>
      <c r="X82" s="17" t="s">
        <v>20</v>
      </c>
      <c r="Y82" s="17" t="s">
        <v>139</v>
      </c>
      <c r="Z82" s="5">
        <v>121863</v>
      </c>
      <c r="AC82" s="20"/>
      <c r="AD82" s="20"/>
      <c r="AE82" s="20"/>
      <c r="AF82" s="20"/>
      <c r="AG82" s="20"/>
      <c r="AH82" s="20"/>
      <c r="AI82" s="20"/>
      <c r="AJ82" s="20"/>
    </row>
    <row r="83" spans="1:36" ht="12.75" customHeight="1" x14ac:dyDescent="0.25">
      <c r="A83" s="20">
        <v>48</v>
      </c>
      <c r="B83" s="6" t="s">
        <v>1</v>
      </c>
      <c r="C83" s="6" t="s">
        <v>3</v>
      </c>
      <c r="D83" s="6" t="s">
        <v>5</v>
      </c>
      <c r="E83" s="6" t="s">
        <v>7</v>
      </c>
      <c r="F83" s="5">
        <v>2935.76</v>
      </c>
      <c r="G83" s="6">
        <v>23964103</v>
      </c>
      <c r="H83" s="6" t="s">
        <v>140</v>
      </c>
      <c r="I83" s="6" t="s">
        <v>11</v>
      </c>
      <c r="J83" s="6" t="s">
        <v>134</v>
      </c>
      <c r="K83" s="5">
        <v>2889.53</v>
      </c>
      <c r="L83" s="5">
        <v>0</v>
      </c>
      <c r="M83" s="5">
        <v>346.74</v>
      </c>
      <c r="N83" s="20">
        <f t="shared" si="2"/>
        <v>3236.2700000000004</v>
      </c>
      <c r="O83" s="5">
        <v>0</v>
      </c>
      <c r="P83" s="41">
        <f t="shared" si="3"/>
        <v>300.51000000000022</v>
      </c>
      <c r="S83" s="41">
        <v>242.72</v>
      </c>
      <c r="T83" s="41">
        <v>57.79</v>
      </c>
      <c r="W83" s="19" t="s">
        <v>141</v>
      </c>
      <c r="X83" s="6" t="s">
        <v>20</v>
      </c>
      <c r="Y83" s="6" t="s">
        <v>139</v>
      </c>
      <c r="Z83" s="5">
        <v>121865</v>
      </c>
      <c r="AC83" s="20"/>
      <c r="AD83" s="20"/>
      <c r="AE83" s="20"/>
      <c r="AF83" s="20"/>
      <c r="AG83" s="20"/>
      <c r="AH83" s="20"/>
      <c r="AI83" s="20"/>
      <c r="AJ83" s="20"/>
    </row>
    <row r="84" spans="1:36" ht="12.75" customHeight="1" x14ac:dyDescent="0.25">
      <c r="A84" s="20">
        <v>49</v>
      </c>
      <c r="B84" s="17" t="s">
        <v>1</v>
      </c>
      <c r="C84" s="17" t="s">
        <v>3</v>
      </c>
      <c r="D84" s="17" t="s">
        <v>5</v>
      </c>
      <c r="E84" s="17" t="s">
        <v>7</v>
      </c>
      <c r="F84" s="5">
        <v>2935.76</v>
      </c>
      <c r="G84" s="17">
        <v>23964303</v>
      </c>
      <c r="H84" s="17" t="s">
        <v>142</v>
      </c>
      <c r="I84" s="17" t="s">
        <v>11</v>
      </c>
      <c r="J84" s="17" t="s">
        <v>134</v>
      </c>
      <c r="K84" s="5">
        <v>2889.53</v>
      </c>
      <c r="L84" s="5">
        <v>0</v>
      </c>
      <c r="M84" s="5">
        <v>346.74</v>
      </c>
      <c r="N84" s="20">
        <f t="shared" si="2"/>
        <v>3236.2700000000004</v>
      </c>
      <c r="O84" s="5">
        <v>0</v>
      </c>
      <c r="P84" s="41">
        <f t="shared" si="3"/>
        <v>300.51000000000022</v>
      </c>
      <c r="S84" s="41">
        <v>242.72</v>
      </c>
      <c r="T84" s="41">
        <v>57.79</v>
      </c>
      <c r="W84" s="19" t="s">
        <v>143</v>
      </c>
      <c r="X84" s="17" t="s">
        <v>20</v>
      </c>
      <c r="Y84" s="17" t="s">
        <v>139</v>
      </c>
      <c r="Z84" s="5">
        <v>121866</v>
      </c>
      <c r="AC84" s="20"/>
      <c r="AD84" s="20"/>
      <c r="AE84" s="20"/>
      <c r="AF84" s="20"/>
      <c r="AG84" s="20"/>
      <c r="AH84" s="20"/>
      <c r="AI84" s="20"/>
      <c r="AJ84" s="20"/>
    </row>
    <row r="85" spans="1:36" ht="12.75" customHeight="1" x14ac:dyDescent="0.25">
      <c r="A85" s="20">
        <v>50</v>
      </c>
      <c r="B85" s="6" t="s">
        <v>1</v>
      </c>
      <c r="C85" s="6" t="s">
        <v>3</v>
      </c>
      <c r="D85" s="6" t="s">
        <v>5</v>
      </c>
      <c r="E85" s="6" t="s">
        <v>7</v>
      </c>
      <c r="F85" s="5">
        <v>30950.19</v>
      </c>
      <c r="G85" s="6">
        <v>23964403</v>
      </c>
      <c r="H85" s="6" t="s">
        <v>144</v>
      </c>
      <c r="I85" s="6" t="s">
        <v>11</v>
      </c>
      <c r="J85" s="6" t="s">
        <v>134</v>
      </c>
      <c r="K85" s="5">
        <v>30462.79</v>
      </c>
      <c r="L85" s="5">
        <v>0</v>
      </c>
      <c r="M85" s="5">
        <v>3655.53</v>
      </c>
      <c r="N85" s="20">
        <f t="shared" si="2"/>
        <v>34118.32</v>
      </c>
      <c r="O85" s="5">
        <v>0</v>
      </c>
      <c r="P85" s="41">
        <f t="shared" si="3"/>
        <v>3168.130000000001</v>
      </c>
      <c r="S85" s="41">
        <v>2558.87</v>
      </c>
      <c r="T85" s="41">
        <v>609.26</v>
      </c>
      <c r="W85" s="21" t="s">
        <v>620</v>
      </c>
      <c r="X85" s="6" t="s">
        <v>20</v>
      </c>
      <c r="Y85" s="6" t="s">
        <v>139</v>
      </c>
      <c r="Z85" s="5">
        <v>121867</v>
      </c>
      <c r="AC85" s="20"/>
      <c r="AD85" s="20"/>
      <c r="AE85" s="20"/>
      <c r="AF85" s="20"/>
      <c r="AG85" s="20"/>
      <c r="AH85" s="20"/>
      <c r="AI85" s="20"/>
      <c r="AJ85" s="20"/>
    </row>
    <row r="86" spans="1:36" ht="12.75" customHeight="1" x14ac:dyDescent="0.25">
      <c r="A86" s="20">
        <v>51</v>
      </c>
      <c r="B86" s="17" t="s">
        <v>1</v>
      </c>
      <c r="C86" s="17" t="s">
        <v>3</v>
      </c>
      <c r="D86" s="17" t="s">
        <v>5</v>
      </c>
      <c r="E86" s="17" t="s">
        <v>7</v>
      </c>
      <c r="F86" s="5">
        <v>33027.06</v>
      </c>
      <c r="G86" s="17">
        <v>23964603</v>
      </c>
      <c r="H86" s="17" t="s">
        <v>145</v>
      </c>
      <c r="I86" s="17" t="s">
        <v>11</v>
      </c>
      <c r="J86" s="17" t="s">
        <v>134</v>
      </c>
      <c r="K86" s="5">
        <v>32506.95</v>
      </c>
      <c r="L86" s="5">
        <v>0</v>
      </c>
      <c r="M86" s="5">
        <v>3900.83</v>
      </c>
      <c r="N86" s="20">
        <f t="shared" si="2"/>
        <v>36407.78</v>
      </c>
      <c r="O86" s="5">
        <v>0</v>
      </c>
      <c r="P86" s="41">
        <f t="shared" si="3"/>
        <v>3380.7200000000012</v>
      </c>
      <c r="S86" s="41">
        <v>2730.58</v>
      </c>
      <c r="T86" s="41">
        <v>650.14</v>
      </c>
      <c r="W86" s="21" t="s">
        <v>621</v>
      </c>
      <c r="X86" s="17" t="s">
        <v>20</v>
      </c>
      <c r="Y86" s="17" t="s">
        <v>139</v>
      </c>
      <c r="Z86" s="5">
        <v>121868</v>
      </c>
      <c r="AC86" s="20"/>
      <c r="AD86" s="20"/>
      <c r="AE86" s="20"/>
      <c r="AF86" s="20"/>
      <c r="AG86" s="20"/>
      <c r="AH86" s="20"/>
      <c r="AI86" s="20"/>
      <c r="AJ86" s="20"/>
    </row>
    <row r="87" spans="1:36" ht="12.75" customHeight="1" x14ac:dyDescent="0.25">
      <c r="A87" s="20">
        <v>54</v>
      </c>
      <c r="B87" s="6" t="s">
        <v>1</v>
      </c>
      <c r="C87" s="6" t="s">
        <v>3</v>
      </c>
      <c r="D87" s="6" t="s">
        <v>5</v>
      </c>
      <c r="E87" s="6" t="s">
        <v>7</v>
      </c>
      <c r="F87" s="5">
        <v>304.8</v>
      </c>
      <c r="G87" s="6">
        <v>23989703</v>
      </c>
      <c r="H87" s="6" t="s">
        <v>146</v>
      </c>
      <c r="I87" s="6" t="s">
        <v>11</v>
      </c>
      <c r="J87" s="6" t="s">
        <v>147</v>
      </c>
      <c r="K87" s="5">
        <v>300</v>
      </c>
      <c r="L87" s="5">
        <v>0</v>
      </c>
      <c r="M87" s="5">
        <v>36</v>
      </c>
      <c r="N87" s="20">
        <f t="shared" si="2"/>
        <v>336</v>
      </c>
      <c r="O87" s="5">
        <v>0</v>
      </c>
      <c r="P87" s="41">
        <f t="shared" si="3"/>
        <v>31.199999999999989</v>
      </c>
      <c r="S87" s="41">
        <v>25.2</v>
      </c>
      <c r="T87" s="41">
        <v>6</v>
      </c>
      <c r="W87" s="21" t="s">
        <v>43</v>
      </c>
      <c r="X87" s="6" t="s">
        <v>20</v>
      </c>
      <c r="Y87" s="6" t="s">
        <v>148</v>
      </c>
      <c r="Z87" s="5">
        <v>122013</v>
      </c>
      <c r="AC87" s="20"/>
      <c r="AD87" s="20"/>
      <c r="AE87" s="20"/>
      <c r="AF87" s="20"/>
      <c r="AG87" s="20"/>
      <c r="AH87" s="20"/>
      <c r="AI87" s="20"/>
      <c r="AJ87" s="20"/>
    </row>
    <row r="88" spans="1:36" ht="12.75" customHeight="1" x14ac:dyDescent="0.25">
      <c r="A88" s="20">
        <v>55</v>
      </c>
      <c r="B88" s="17" t="s">
        <v>1</v>
      </c>
      <c r="C88" s="17" t="s">
        <v>3</v>
      </c>
      <c r="D88" s="17" t="s">
        <v>5</v>
      </c>
      <c r="E88" s="17" t="s">
        <v>7</v>
      </c>
      <c r="F88" s="5">
        <v>73.150000000000006</v>
      </c>
      <c r="G88" s="17">
        <v>23989803</v>
      </c>
      <c r="H88" s="17" t="s">
        <v>149</v>
      </c>
      <c r="I88" s="17" t="s">
        <v>11</v>
      </c>
      <c r="J88" s="17" t="s">
        <v>147</v>
      </c>
      <c r="K88" s="5">
        <v>72</v>
      </c>
      <c r="L88" s="5">
        <v>0</v>
      </c>
      <c r="M88" s="5">
        <v>8.64</v>
      </c>
      <c r="N88" s="20">
        <f t="shared" si="2"/>
        <v>80.64</v>
      </c>
      <c r="O88" s="5">
        <v>0</v>
      </c>
      <c r="P88" s="41">
        <f t="shared" si="3"/>
        <v>7.4899999999999949</v>
      </c>
      <c r="S88" s="41">
        <v>6.05</v>
      </c>
      <c r="T88" s="41">
        <v>1.44</v>
      </c>
      <c r="W88" s="21" t="s">
        <v>150</v>
      </c>
      <c r="X88" s="17" t="s">
        <v>20</v>
      </c>
      <c r="Y88" s="17" t="s">
        <v>151</v>
      </c>
      <c r="Z88" s="5">
        <v>122014</v>
      </c>
      <c r="AC88" s="20"/>
      <c r="AD88" s="20"/>
      <c r="AE88" s="20"/>
      <c r="AF88" s="20"/>
      <c r="AG88" s="20"/>
      <c r="AH88" s="20"/>
      <c r="AI88" s="20"/>
      <c r="AJ88" s="20"/>
    </row>
    <row r="89" spans="1:36" ht="12.75" customHeight="1" x14ac:dyDescent="0.25">
      <c r="A89" s="20">
        <v>56</v>
      </c>
      <c r="B89" s="6" t="s">
        <v>1</v>
      </c>
      <c r="C89" s="6" t="s">
        <v>3</v>
      </c>
      <c r="D89" s="6" t="s">
        <v>5</v>
      </c>
      <c r="E89" s="6" t="s">
        <v>7</v>
      </c>
      <c r="F89" s="5">
        <v>812.8</v>
      </c>
      <c r="G89" s="6">
        <v>23990003</v>
      </c>
      <c r="H89" s="6" t="s">
        <v>152</v>
      </c>
      <c r="I89" s="6" t="s">
        <v>11</v>
      </c>
      <c r="J89" s="6" t="s">
        <v>147</v>
      </c>
      <c r="K89" s="5">
        <v>800</v>
      </c>
      <c r="L89" s="5">
        <v>0</v>
      </c>
      <c r="M89" s="5">
        <v>96</v>
      </c>
      <c r="N89" s="20">
        <f t="shared" si="2"/>
        <v>896</v>
      </c>
      <c r="O89" s="5">
        <v>0</v>
      </c>
      <c r="P89" s="41">
        <f t="shared" si="3"/>
        <v>83.200000000000045</v>
      </c>
      <c r="S89" s="41">
        <v>67.2</v>
      </c>
      <c r="T89" s="41">
        <v>16</v>
      </c>
      <c r="W89" s="21" t="s">
        <v>41</v>
      </c>
      <c r="X89" s="6" t="s">
        <v>20</v>
      </c>
      <c r="Y89" s="6" t="s">
        <v>148</v>
      </c>
      <c r="Z89" s="5">
        <v>122015</v>
      </c>
      <c r="AC89" s="20"/>
      <c r="AD89" s="20"/>
      <c r="AE89" s="20"/>
      <c r="AF89" s="20"/>
      <c r="AG89" s="20"/>
      <c r="AH89" s="20"/>
      <c r="AI89" s="20"/>
      <c r="AJ89" s="20"/>
    </row>
    <row r="90" spans="1:36" ht="12.75" customHeight="1" x14ac:dyDescent="0.25">
      <c r="A90" s="20">
        <v>57</v>
      </c>
      <c r="B90" s="17" t="s">
        <v>1</v>
      </c>
      <c r="C90" s="17" t="s">
        <v>3</v>
      </c>
      <c r="D90" s="17" t="s">
        <v>5</v>
      </c>
      <c r="E90" s="17" t="s">
        <v>7</v>
      </c>
      <c r="F90" s="5">
        <v>1122.57</v>
      </c>
      <c r="G90" s="17">
        <v>23990103</v>
      </c>
      <c r="H90" s="17" t="s">
        <v>153</v>
      </c>
      <c r="I90" s="17" t="s">
        <v>11</v>
      </c>
      <c r="J90" s="17" t="s">
        <v>147</v>
      </c>
      <c r="K90" s="5">
        <v>1104.8900000000001</v>
      </c>
      <c r="L90" s="5">
        <v>0</v>
      </c>
      <c r="M90" s="5">
        <v>132.59</v>
      </c>
      <c r="N90" s="20">
        <f t="shared" si="2"/>
        <v>1237.48</v>
      </c>
      <c r="O90" s="5">
        <v>0</v>
      </c>
      <c r="P90" s="41">
        <f t="shared" si="3"/>
        <v>114.91000000000008</v>
      </c>
      <c r="S90" s="41">
        <v>92.81</v>
      </c>
      <c r="T90" s="41">
        <v>22.1</v>
      </c>
      <c r="W90" s="21" t="s">
        <v>154</v>
      </c>
      <c r="X90" s="17" t="s">
        <v>20</v>
      </c>
      <c r="Y90" s="17" t="s">
        <v>148</v>
      </c>
      <c r="Z90" s="5">
        <v>122016</v>
      </c>
      <c r="AC90" s="20"/>
      <c r="AD90" s="20"/>
      <c r="AE90" s="20"/>
      <c r="AF90" s="20"/>
      <c r="AG90" s="20"/>
      <c r="AH90" s="20"/>
      <c r="AI90" s="20"/>
      <c r="AJ90" s="20"/>
    </row>
    <row r="91" spans="1:36" ht="12.75" customHeight="1" x14ac:dyDescent="0.25">
      <c r="A91" s="20">
        <v>58</v>
      </c>
      <c r="B91" s="6" t="s">
        <v>1</v>
      </c>
      <c r="C91" s="6" t="s">
        <v>3</v>
      </c>
      <c r="D91" s="6" t="s">
        <v>5</v>
      </c>
      <c r="E91" s="6" t="s">
        <v>7</v>
      </c>
      <c r="F91" s="5">
        <v>3268.76</v>
      </c>
      <c r="G91" s="6">
        <v>24040903</v>
      </c>
      <c r="H91" s="6" t="s">
        <v>155</v>
      </c>
      <c r="I91" s="6" t="s">
        <v>11</v>
      </c>
      <c r="J91" s="6" t="s">
        <v>156</v>
      </c>
      <c r="K91" s="5">
        <v>3217.29</v>
      </c>
      <c r="L91" s="5">
        <v>0</v>
      </c>
      <c r="M91" s="5">
        <v>386.07</v>
      </c>
      <c r="N91" s="20">
        <f t="shared" si="2"/>
        <v>3603.36</v>
      </c>
      <c r="O91" s="5">
        <v>0</v>
      </c>
      <c r="P91" s="41">
        <f t="shared" si="3"/>
        <v>334.59999999999991</v>
      </c>
      <c r="S91" s="41">
        <v>270.25</v>
      </c>
      <c r="T91" s="41">
        <v>64.349999999999994</v>
      </c>
      <c r="W91" s="6" t="s">
        <v>622</v>
      </c>
      <c r="X91" s="6" t="s">
        <v>20</v>
      </c>
      <c r="Y91" s="6" t="s">
        <v>157</v>
      </c>
      <c r="Z91" s="5">
        <v>122354</v>
      </c>
      <c r="AC91" s="20"/>
      <c r="AD91" s="20"/>
      <c r="AE91" s="20"/>
      <c r="AF91" s="20"/>
      <c r="AG91" s="20"/>
      <c r="AH91" s="20"/>
      <c r="AI91" s="20"/>
      <c r="AJ91" s="20"/>
    </row>
    <row r="92" spans="1:36" ht="12.75" customHeight="1" x14ac:dyDescent="0.25">
      <c r="A92" s="20">
        <v>59</v>
      </c>
      <c r="B92" s="17" t="s">
        <v>1</v>
      </c>
      <c r="C92" s="17" t="s">
        <v>3</v>
      </c>
      <c r="D92" s="17" t="s">
        <v>5</v>
      </c>
      <c r="E92" s="17" t="s">
        <v>7</v>
      </c>
      <c r="F92" s="5">
        <v>4423.0200000000004</v>
      </c>
      <c r="G92" s="17">
        <v>24108403</v>
      </c>
      <c r="H92" s="17" t="s">
        <v>158</v>
      </c>
      <c r="I92" s="17" t="s">
        <v>11</v>
      </c>
      <c r="J92" s="17" t="s">
        <v>159</v>
      </c>
      <c r="K92" s="5">
        <v>4353.37</v>
      </c>
      <c r="L92" s="5">
        <v>0</v>
      </c>
      <c r="M92" s="5">
        <v>522.4</v>
      </c>
      <c r="N92" s="20">
        <f t="shared" si="2"/>
        <v>4875.7699999999995</v>
      </c>
      <c r="O92" s="5">
        <v>0</v>
      </c>
      <c r="P92" s="41">
        <f t="shared" si="3"/>
        <v>452.74999999999909</v>
      </c>
      <c r="S92" s="41">
        <v>365.68</v>
      </c>
      <c r="T92" s="41">
        <v>87.07</v>
      </c>
      <c r="W92" s="17" t="s">
        <v>160</v>
      </c>
      <c r="X92" s="17" t="s">
        <v>20</v>
      </c>
      <c r="Y92" s="17" t="s">
        <v>151</v>
      </c>
      <c r="Z92" s="5">
        <v>122731</v>
      </c>
      <c r="AC92" s="20"/>
      <c r="AD92" s="20"/>
      <c r="AE92" s="20"/>
      <c r="AF92" s="20"/>
      <c r="AG92" s="20"/>
      <c r="AH92" s="20"/>
      <c r="AI92" s="20"/>
      <c r="AJ92" s="20"/>
    </row>
    <row r="93" spans="1:36" ht="12.75" customHeight="1" x14ac:dyDescent="0.25">
      <c r="A93" s="20">
        <v>60</v>
      </c>
      <c r="B93" s="6" t="s">
        <v>1</v>
      </c>
      <c r="C93" s="6" t="s">
        <v>3</v>
      </c>
      <c r="D93" s="6" t="s">
        <v>5</v>
      </c>
      <c r="E93" s="6" t="s">
        <v>7</v>
      </c>
      <c r="F93" s="5">
        <v>304.8</v>
      </c>
      <c r="G93" s="6">
        <v>24169603</v>
      </c>
      <c r="H93" s="6" t="s">
        <v>161</v>
      </c>
      <c r="I93" s="6" t="s">
        <v>11</v>
      </c>
      <c r="J93" s="6" t="s">
        <v>162</v>
      </c>
      <c r="K93" s="5">
        <v>300</v>
      </c>
      <c r="L93" s="5">
        <v>0</v>
      </c>
      <c r="M93" s="5">
        <v>36</v>
      </c>
      <c r="N93" s="20">
        <f t="shared" si="2"/>
        <v>336</v>
      </c>
      <c r="O93" s="5">
        <v>0</v>
      </c>
      <c r="P93" s="41">
        <f t="shared" si="3"/>
        <v>31.199999999999989</v>
      </c>
      <c r="S93" s="41">
        <v>25.2</v>
      </c>
      <c r="T93" s="41">
        <v>6</v>
      </c>
      <c r="W93" s="6" t="s">
        <v>163</v>
      </c>
      <c r="X93" s="6" t="s">
        <v>20</v>
      </c>
      <c r="Y93" s="6" t="s">
        <v>148</v>
      </c>
      <c r="Z93" s="5">
        <v>123148</v>
      </c>
      <c r="AC93" s="20"/>
      <c r="AD93" s="20"/>
      <c r="AE93" s="20"/>
      <c r="AF93" s="20"/>
      <c r="AG93" s="20"/>
      <c r="AH93" s="20"/>
      <c r="AI93" s="20"/>
      <c r="AJ93" s="20"/>
    </row>
    <row r="94" spans="1:36" ht="12.75" customHeight="1" x14ac:dyDescent="0.25">
      <c r="A94" s="20">
        <v>61</v>
      </c>
      <c r="B94" s="6" t="s">
        <v>1</v>
      </c>
      <c r="C94" s="6" t="s">
        <v>3</v>
      </c>
      <c r="D94" s="6" t="s">
        <v>5</v>
      </c>
      <c r="E94" s="6" t="s">
        <v>7</v>
      </c>
      <c r="F94" s="5">
        <v>254</v>
      </c>
      <c r="G94" s="6">
        <v>24169803</v>
      </c>
      <c r="H94" s="6" t="s">
        <v>164</v>
      </c>
      <c r="I94" s="6" t="s">
        <v>11</v>
      </c>
      <c r="J94" s="6" t="s">
        <v>162</v>
      </c>
      <c r="K94" s="5">
        <v>250</v>
      </c>
      <c r="L94" s="5">
        <v>0</v>
      </c>
      <c r="M94" s="5">
        <v>30</v>
      </c>
      <c r="N94" s="20">
        <f t="shared" si="2"/>
        <v>280</v>
      </c>
      <c r="O94" s="5">
        <v>0</v>
      </c>
      <c r="P94" s="41">
        <f t="shared" si="3"/>
        <v>26</v>
      </c>
      <c r="S94" s="41">
        <v>21</v>
      </c>
      <c r="T94" s="41">
        <v>5</v>
      </c>
      <c r="W94" s="6" t="s">
        <v>163</v>
      </c>
      <c r="X94" s="6" t="s">
        <v>20</v>
      </c>
      <c r="Y94" s="6" t="s">
        <v>151</v>
      </c>
      <c r="Z94" s="5">
        <v>123149</v>
      </c>
      <c r="AC94" s="20"/>
      <c r="AD94" s="20"/>
      <c r="AE94" s="20"/>
      <c r="AF94" s="20"/>
      <c r="AG94" s="20"/>
      <c r="AH94" s="20"/>
      <c r="AI94" s="20"/>
      <c r="AJ94" s="20"/>
    </row>
    <row r="95" spans="1:36" ht="12.75" customHeight="1" x14ac:dyDescent="0.25">
      <c r="A95" s="20">
        <v>65</v>
      </c>
      <c r="B95" s="6" t="s">
        <v>1</v>
      </c>
      <c r="C95" s="6" t="s">
        <v>3</v>
      </c>
      <c r="D95" s="6" t="s">
        <v>5</v>
      </c>
      <c r="E95" s="6" t="s">
        <v>7</v>
      </c>
      <c r="F95" s="5">
        <v>2135.1</v>
      </c>
      <c r="G95" s="6">
        <v>24221803</v>
      </c>
      <c r="H95" s="6" t="s">
        <v>176</v>
      </c>
      <c r="I95" s="6" t="s">
        <v>11</v>
      </c>
      <c r="J95" s="6" t="s">
        <v>173</v>
      </c>
      <c r="K95" s="5">
        <v>2101.48</v>
      </c>
      <c r="L95" s="5">
        <v>0</v>
      </c>
      <c r="M95" s="5">
        <v>252.18</v>
      </c>
      <c r="N95" s="20">
        <f t="shared" si="2"/>
        <v>2353.66</v>
      </c>
      <c r="O95" s="5">
        <v>0</v>
      </c>
      <c r="P95" s="41">
        <f t="shared" si="3"/>
        <v>218.55999999999995</v>
      </c>
      <c r="S95" s="41">
        <v>176.53</v>
      </c>
      <c r="T95" s="41">
        <v>42.03</v>
      </c>
      <c r="W95" s="6" t="s">
        <v>177</v>
      </c>
      <c r="X95" s="6" t="s">
        <v>20</v>
      </c>
      <c r="Y95" s="6" t="s">
        <v>178</v>
      </c>
      <c r="Z95" s="5">
        <v>123562</v>
      </c>
      <c r="AC95" s="20"/>
      <c r="AD95" s="20"/>
      <c r="AE95" s="20"/>
      <c r="AF95" s="20"/>
      <c r="AG95" s="20"/>
      <c r="AH95" s="20"/>
      <c r="AI95" s="20"/>
      <c r="AJ95" s="20"/>
    </row>
    <row r="96" spans="1:36" ht="12.75" customHeight="1" x14ac:dyDescent="0.25">
      <c r="A96" s="20">
        <v>66</v>
      </c>
      <c r="B96" s="17" t="s">
        <v>1</v>
      </c>
      <c r="C96" s="17" t="s">
        <v>3</v>
      </c>
      <c r="D96" s="17" t="s">
        <v>5</v>
      </c>
      <c r="E96" s="17" t="s">
        <v>7</v>
      </c>
      <c r="F96" s="5">
        <v>5080</v>
      </c>
      <c r="G96" s="17">
        <v>24221903</v>
      </c>
      <c r="H96" s="17" t="s">
        <v>179</v>
      </c>
      <c r="I96" s="17" t="s">
        <v>11</v>
      </c>
      <c r="J96" s="17" t="s">
        <v>173</v>
      </c>
      <c r="K96" s="5">
        <v>5000</v>
      </c>
      <c r="L96" s="5">
        <v>0</v>
      </c>
      <c r="M96" s="5">
        <v>600</v>
      </c>
      <c r="N96" s="20">
        <f t="shared" si="2"/>
        <v>5600</v>
      </c>
      <c r="O96" s="5">
        <v>0</v>
      </c>
      <c r="P96" s="41">
        <f t="shared" si="3"/>
        <v>520</v>
      </c>
      <c r="S96" s="41">
        <v>420</v>
      </c>
      <c r="T96" s="41">
        <v>100</v>
      </c>
      <c r="W96" s="21" t="s">
        <v>180</v>
      </c>
      <c r="X96" s="17" t="s">
        <v>20</v>
      </c>
      <c r="Y96" s="17" t="s">
        <v>178</v>
      </c>
      <c r="Z96" s="5">
        <v>123563</v>
      </c>
      <c r="AC96" s="20"/>
      <c r="AD96" s="20"/>
      <c r="AE96" s="20"/>
      <c r="AF96" s="20"/>
      <c r="AG96" s="20"/>
      <c r="AH96" s="20"/>
      <c r="AI96" s="20"/>
      <c r="AJ96" s="20"/>
    </row>
    <row r="97" spans="1:36" ht="12.75" customHeight="1" x14ac:dyDescent="0.25">
      <c r="A97" s="20">
        <v>67</v>
      </c>
      <c r="B97" s="6" t="s">
        <v>1</v>
      </c>
      <c r="C97" s="6" t="s">
        <v>3</v>
      </c>
      <c r="D97" s="6" t="s">
        <v>5</v>
      </c>
      <c r="E97" s="6" t="s">
        <v>7</v>
      </c>
      <c r="F97" s="5">
        <v>1151.1400000000001</v>
      </c>
      <c r="G97" s="6">
        <v>24268803</v>
      </c>
      <c r="H97" s="6" t="s">
        <v>181</v>
      </c>
      <c r="I97" s="6" t="s">
        <v>11</v>
      </c>
      <c r="J97" s="6" t="s">
        <v>169</v>
      </c>
      <c r="K97" s="5">
        <v>1133.01</v>
      </c>
      <c r="L97" s="5">
        <v>0</v>
      </c>
      <c r="M97" s="5">
        <v>135.96</v>
      </c>
      <c r="N97" s="20">
        <f t="shared" si="2"/>
        <v>1268.97</v>
      </c>
      <c r="O97" s="5">
        <v>0</v>
      </c>
      <c r="P97" s="41">
        <f t="shared" si="3"/>
        <v>117.82999999999993</v>
      </c>
      <c r="S97" s="41">
        <v>95.17</v>
      </c>
      <c r="T97" s="41">
        <v>22.66</v>
      </c>
      <c r="W97" s="21" t="s">
        <v>183</v>
      </c>
      <c r="X97" s="6" t="s">
        <v>20</v>
      </c>
      <c r="Y97" s="6" t="s">
        <v>184</v>
      </c>
      <c r="Z97" s="5">
        <v>123818</v>
      </c>
      <c r="AC97" s="20"/>
      <c r="AD97" s="20"/>
      <c r="AE97" s="20"/>
      <c r="AF97" s="20"/>
      <c r="AG97" s="20"/>
      <c r="AH97" s="20"/>
      <c r="AI97" s="20"/>
      <c r="AJ97" s="20"/>
    </row>
    <row r="98" spans="1:36" ht="12.75" customHeight="1" x14ac:dyDescent="0.25">
      <c r="A98" s="20">
        <v>68</v>
      </c>
      <c r="B98" s="17" t="s">
        <v>1</v>
      </c>
      <c r="C98" s="17" t="s">
        <v>3</v>
      </c>
      <c r="D98" s="17" t="s">
        <v>5</v>
      </c>
      <c r="E98" s="17" t="s">
        <v>7</v>
      </c>
      <c r="F98" s="5">
        <v>2955.63</v>
      </c>
      <c r="G98" s="17">
        <v>24268903</v>
      </c>
      <c r="H98" s="17" t="s">
        <v>185</v>
      </c>
      <c r="I98" s="17" t="s">
        <v>11</v>
      </c>
      <c r="J98" s="17" t="s">
        <v>169</v>
      </c>
      <c r="K98" s="5">
        <v>2909.08</v>
      </c>
      <c r="L98" s="5">
        <v>0</v>
      </c>
      <c r="M98" s="5">
        <v>349.09</v>
      </c>
      <c r="N98" s="20">
        <f t="shared" si="2"/>
        <v>3258.17</v>
      </c>
      <c r="O98" s="5">
        <v>0</v>
      </c>
      <c r="P98" s="41">
        <f t="shared" si="3"/>
        <v>302.53999999999996</v>
      </c>
      <c r="S98" s="41">
        <v>244.36</v>
      </c>
      <c r="T98" s="41">
        <v>58.18</v>
      </c>
      <c r="W98" s="21" t="s">
        <v>183</v>
      </c>
      <c r="X98" s="17" t="s">
        <v>20</v>
      </c>
      <c r="Y98" s="17" t="s">
        <v>184</v>
      </c>
      <c r="Z98" s="5">
        <v>123819</v>
      </c>
      <c r="AC98" s="20"/>
      <c r="AD98" s="20"/>
      <c r="AE98" s="20"/>
      <c r="AF98" s="20"/>
      <c r="AG98" s="20"/>
      <c r="AH98" s="20"/>
      <c r="AI98" s="20"/>
      <c r="AJ98" s="20"/>
    </row>
    <row r="99" spans="1:36" ht="12.75" customHeight="1" x14ac:dyDescent="0.25">
      <c r="A99" s="20">
        <v>69</v>
      </c>
      <c r="B99" s="6" t="s">
        <v>1</v>
      </c>
      <c r="C99" s="6" t="s">
        <v>3</v>
      </c>
      <c r="D99" s="6" t="s">
        <v>5</v>
      </c>
      <c r="E99" s="6" t="s">
        <v>7</v>
      </c>
      <c r="F99" s="5">
        <v>30950.19</v>
      </c>
      <c r="G99" s="6">
        <v>24269003</v>
      </c>
      <c r="H99" s="6" t="s">
        <v>186</v>
      </c>
      <c r="I99" s="6" t="s">
        <v>11</v>
      </c>
      <c r="J99" s="6" t="s">
        <v>169</v>
      </c>
      <c r="K99" s="5">
        <v>30462.79</v>
      </c>
      <c r="L99" s="5">
        <v>0</v>
      </c>
      <c r="M99" s="5">
        <v>3655.53</v>
      </c>
      <c r="N99" s="20">
        <f t="shared" si="2"/>
        <v>34118.32</v>
      </c>
      <c r="O99" s="5">
        <v>0</v>
      </c>
      <c r="P99" s="41">
        <f t="shared" si="3"/>
        <v>3168.130000000001</v>
      </c>
      <c r="S99" s="41">
        <v>2558.87</v>
      </c>
      <c r="T99" s="41">
        <v>609.26</v>
      </c>
      <c r="W99" s="21" t="s">
        <v>187</v>
      </c>
      <c r="X99" s="6" t="s">
        <v>20</v>
      </c>
      <c r="Y99" s="6" t="s">
        <v>184</v>
      </c>
      <c r="Z99" s="5">
        <v>123820</v>
      </c>
      <c r="AC99" s="20"/>
      <c r="AD99" s="20"/>
      <c r="AE99" s="20"/>
      <c r="AF99" s="20"/>
      <c r="AG99" s="20"/>
      <c r="AH99" s="20"/>
      <c r="AI99" s="20"/>
      <c r="AJ99" s="20"/>
    </row>
    <row r="100" spans="1:36" ht="12.75" customHeight="1" x14ac:dyDescent="0.25">
      <c r="A100" s="20">
        <v>70</v>
      </c>
      <c r="B100" s="17" t="s">
        <v>1</v>
      </c>
      <c r="C100" s="17" t="s">
        <v>3</v>
      </c>
      <c r="D100" s="17" t="s">
        <v>5</v>
      </c>
      <c r="E100" s="17" t="s">
        <v>7</v>
      </c>
      <c r="F100" s="5">
        <v>4631.9399999999996</v>
      </c>
      <c r="G100" s="17">
        <v>24362303</v>
      </c>
      <c r="H100" s="17" t="s">
        <v>188</v>
      </c>
      <c r="I100" s="17" t="s">
        <v>11</v>
      </c>
      <c r="J100" s="17" t="s">
        <v>189</v>
      </c>
      <c r="K100" s="5">
        <v>4559</v>
      </c>
      <c r="L100" s="5">
        <v>0</v>
      </c>
      <c r="M100" s="5">
        <v>547.08000000000004</v>
      </c>
      <c r="N100" s="20">
        <f t="shared" si="2"/>
        <v>5106.08</v>
      </c>
      <c r="O100" s="5">
        <v>0</v>
      </c>
      <c r="P100" s="41">
        <f t="shared" si="3"/>
        <v>474.14000000000033</v>
      </c>
      <c r="S100" s="41">
        <v>382.96</v>
      </c>
      <c r="T100" s="41">
        <v>91.18</v>
      </c>
      <c r="W100" s="21" t="s">
        <v>190</v>
      </c>
      <c r="X100" s="17" t="s">
        <v>20</v>
      </c>
      <c r="Y100" s="17" t="s">
        <v>191</v>
      </c>
      <c r="Z100" s="5">
        <v>124491</v>
      </c>
      <c r="AC100" s="20"/>
      <c r="AD100" s="20"/>
      <c r="AE100" s="20"/>
      <c r="AF100" s="20"/>
      <c r="AG100" s="20"/>
      <c r="AH100" s="20"/>
      <c r="AI100" s="20"/>
      <c r="AJ100" s="20"/>
    </row>
    <row r="101" spans="1:36" ht="12.75" customHeight="1" x14ac:dyDescent="0.25">
      <c r="A101" s="20">
        <v>71</v>
      </c>
      <c r="B101" s="6" t="s">
        <v>1</v>
      </c>
      <c r="C101" s="6" t="s">
        <v>3</v>
      </c>
      <c r="D101" s="6" t="s">
        <v>5</v>
      </c>
      <c r="E101" s="6" t="s">
        <v>7</v>
      </c>
      <c r="F101" s="5">
        <v>2935.76</v>
      </c>
      <c r="G101" s="6">
        <v>24430103</v>
      </c>
      <c r="H101" s="6" t="s">
        <v>192</v>
      </c>
      <c r="I101" s="6" t="s">
        <v>11</v>
      </c>
      <c r="J101" s="6" t="s">
        <v>193</v>
      </c>
      <c r="K101" s="5">
        <v>2889.53</v>
      </c>
      <c r="L101" s="5">
        <v>0</v>
      </c>
      <c r="M101" s="5">
        <v>346.74</v>
      </c>
      <c r="N101" s="20">
        <f t="shared" si="2"/>
        <v>3236.2700000000004</v>
      </c>
      <c r="O101" s="5">
        <v>0</v>
      </c>
      <c r="P101" s="41">
        <f t="shared" si="3"/>
        <v>300.51000000000022</v>
      </c>
      <c r="S101" s="41">
        <v>242.72</v>
      </c>
      <c r="T101" s="41">
        <v>57.79</v>
      </c>
      <c r="W101" s="21" t="s">
        <v>194</v>
      </c>
      <c r="X101" s="6" t="s">
        <v>20</v>
      </c>
      <c r="Y101" s="6" t="s">
        <v>184</v>
      </c>
      <c r="Z101" s="5">
        <v>124948</v>
      </c>
      <c r="AC101" s="20"/>
      <c r="AD101" s="20"/>
      <c r="AE101" s="20"/>
      <c r="AF101" s="20"/>
      <c r="AG101" s="20"/>
      <c r="AH101" s="20"/>
      <c r="AI101" s="20"/>
      <c r="AJ101" s="20"/>
    </row>
    <row r="102" spans="1:36" ht="12.75" customHeight="1" x14ac:dyDescent="0.25">
      <c r="A102" s="20">
        <v>72</v>
      </c>
      <c r="B102" s="17" t="s">
        <v>1</v>
      </c>
      <c r="C102" s="17" t="s">
        <v>3</v>
      </c>
      <c r="D102" s="17" t="s">
        <v>5</v>
      </c>
      <c r="E102" s="17" t="s">
        <v>7</v>
      </c>
      <c r="F102" s="5">
        <v>2935.76</v>
      </c>
      <c r="G102" s="17">
        <v>24430403</v>
      </c>
      <c r="H102" s="17" t="s">
        <v>195</v>
      </c>
      <c r="I102" s="17" t="s">
        <v>11</v>
      </c>
      <c r="J102" s="17" t="s">
        <v>193</v>
      </c>
      <c r="K102" s="5">
        <v>2889.53</v>
      </c>
      <c r="L102" s="5">
        <v>0</v>
      </c>
      <c r="M102" s="5">
        <v>346.74</v>
      </c>
      <c r="N102" s="20">
        <f t="shared" si="2"/>
        <v>3236.2700000000004</v>
      </c>
      <c r="O102" s="5">
        <v>0</v>
      </c>
      <c r="P102" s="41">
        <f t="shared" si="3"/>
        <v>300.51000000000022</v>
      </c>
      <c r="S102" s="41">
        <v>242.72</v>
      </c>
      <c r="T102" s="41">
        <v>57.79</v>
      </c>
      <c r="W102" s="17" t="s">
        <v>196</v>
      </c>
      <c r="X102" s="17" t="s">
        <v>20</v>
      </c>
      <c r="Y102" s="17" t="s">
        <v>184</v>
      </c>
      <c r="Z102" s="5">
        <v>124949</v>
      </c>
      <c r="AC102" s="20"/>
      <c r="AD102" s="20"/>
      <c r="AE102" s="20"/>
      <c r="AF102" s="20"/>
      <c r="AG102" s="20"/>
      <c r="AH102" s="20"/>
      <c r="AI102" s="20"/>
      <c r="AJ102" s="20"/>
    </row>
    <row r="103" spans="1:36" ht="12.75" customHeight="1" x14ac:dyDescent="0.25">
      <c r="A103" s="20">
        <v>73</v>
      </c>
      <c r="B103" s="6" t="s">
        <v>1</v>
      </c>
      <c r="C103" s="6" t="s">
        <v>3</v>
      </c>
      <c r="D103" s="6" t="s">
        <v>5</v>
      </c>
      <c r="E103" s="6" t="s">
        <v>7</v>
      </c>
      <c r="F103" s="5">
        <v>33027.06</v>
      </c>
      <c r="G103" s="6">
        <v>24430503</v>
      </c>
      <c r="H103" s="6" t="s">
        <v>197</v>
      </c>
      <c r="I103" s="6" t="s">
        <v>11</v>
      </c>
      <c r="J103" s="6" t="s">
        <v>193</v>
      </c>
      <c r="K103" s="5">
        <v>32506.95</v>
      </c>
      <c r="L103" s="5">
        <v>0</v>
      </c>
      <c r="M103" s="5">
        <v>3900.83</v>
      </c>
      <c r="N103" s="20">
        <f t="shared" si="2"/>
        <v>36407.78</v>
      </c>
      <c r="O103" s="5">
        <v>0</v>
      </c>
      <c r="P103" s="41">
        <f t="shared" si="3"/>
        <v>3380.7200000000012</v>
      </c>
      <c r="T103" s="41">
        <v>650.14</v>
      </c>
      <c r="W103" s="6" t="s">
        <v>198</v>
      </c>
      <c r="X103" s="6" t="s">
        <v>20</v>
      </c>
      <c r="Y103" s="6" t="s">
        <v>184</v>
      </c>
      <c r="Z103" s="5">
        <v>124950</v>
      </c>
      <c r="AC103" s="20"/>
      <c r="AD103" s="20"/>
      <c r="AE103" s="20"/>
      <c r="AF103" s="20"/>
      <c r="AG103" s="20"/>
      <c r="AH103" s="20"/>
      <c r="AI103" s="20"/>
      <c r="AJ103" s="20"/>
    </row>
    <row r="104" spans="1:36" ht="12.75" customHeight="1" x14ac:dyDescent="0.25">
      <c r="A104" s="20">
        <v>74</v>
      </c>
      <c r="B104" s="17" t="s">
        <v>1</v>
      </c>
      <c r="C104" s="17" t="s">
        <v>3</v>
      </c>
      <c r="D104" s="17" t="s">
        <v>5</v>
      </c>
      <c r="E104" s="17" t="s">
        <v>7</v>
      </c>
      <c r="F104" s="5">
        <v>4423.0200000000004</v>
      </c>
      <c r="G104" s="17">
        <v>24430703</v>
      </c>
      <c r="H104" s="17" t="s">
        <v>199</v>
      </c>
      <c r="I104" s="17" t="s">
        <v>11</v>
      </c>
      <c r="J104" s="17" t="s">
        <v>193</v>
      </c>
      <c r="K104" s="5">
        <v>4353.37</v>
      </c>
      <c r="L104" s="5">
        <v>0</v>
      </c>
      <c r="M104" s="5">
        <v>522.4</v>
      </c>
      <c r="N104" s="20">
        <f t="shared" si="2"/>
        <v>4875.7699999999995</v>
      </c>
      <c r="O104" s="5">
        <v>0</v>
      </c>
      <c r="P104" s="41">
        <f t="shared" si="3"/>
        <v>452.74999999999909</v>
      </c>
      <c r="S104" s="41">
        <v>365.68</v>
      </c>
      <c r="T104" s="41">
        <v>87.07</v>
      </c>
      <c r="W104" s="17" t="s">
        <v>200</v>
      </c>
      <c r="X104" s="17" t="s">
        <v>20</v>
      </c>
      <c r="Y104" s="17" t="s">
        <v>201</v>
      </c>
      <c r="Z104" s="5">
        <v>124951</v>
      </c>
      <c r="AC104" s="20"/>
      <c r="AD104" s="20"/>
      <c r="AE104" s="20"/>
      <c r="AF104" s="20"/>
      <c r="AG104" s="20"/>
      <c r="AH104" s="20"/>
      <c r="AI104" s="20"/>
      <c r="AJ104" s="20"/>
    </row>
    <row r="105" spans="1:36" ht="12.75" customHeight="1" x14ac:dyDescent="0.25">
      <c r="A105" s="20">
        <v>75</v>
      </c>
      <c r="B105" s="6" t="s">
        <v>1</v>
      </c>
      <c r="C105" s="6" t="s">
        <v>3</v>
      </c>
      <c r="D105" s="6" t="s">
        <v>5</v>
      </c>
      <c r="E105" s="6" t="s">
        <v>7</v>
      </c>
      <c r="F105" s="5">
        <v>6234.43</v>
      </c>
      <c r="G105" s="6">
        <v>24443303</v>
      </c>
      <c r="H105" s="6" t="s">
        <v>202</v>
      </c>
      <c r="I105" s="6" t="s">
        <v>11</v>
      </c>
      <c r="J105" s="6" t="s">
        <v>203</v>
      </c>
      <c r="K105" s="5">
        <v>6136.26</v>
      </c>
      <c r="L105" s="5">
        <v>0</v>
      </c>
      <c r="M105" s="5">
        <v>736.35</v>
      </c>
      <c r="N105" s="20">
        <f t="shared" si="2"/>
        <v>6872.6100000000006</v>
      </c>
      <c r="O105" s="5">
        <v>0</v>
      </c>
      <c r="P105" s="41">
        <f t="shared" si="3"/>
        <v>638.18000000000029</v>
      </c>
      <c r="S105" s="41">
        <v>515.45000000000005</v>
      </c>
      <c r="T105" s="41">
        <v>122.73</v>
      </c>
      <c r="W105" s="6" t="s">
        <v>204</v>
      </c>
      <c r="X105" s="6" t="s">
        <v>20</v>
      </c>
      <c r="Y105" s="6" t="s">
        <v>205</v>
      </c>
      <c r="Z105" s="5">
        <v>125050</v>
      </c>
      <c r="AC105" s="20"/>
      <c r="AD105" s="20"/>
      <c r="AE105" s="20"/>
      <c r="AF105" s="20"/>
      <c r="AG105" s="20"/>
      <c r="AH105" s="20"/>
      <c r="AI105" s="20"/>
      <c r="AJ105" s="20"/>
    </row>
    <row r="106" spans="1:36" ht="12.75" customHeight="1" x14ac:dyDescent="0.25">
      <c r="A106" s="20">
        <v>76</v>
      </c>
      <c r="B106" s="17" t="s">
        <v>1</v>
      </c>
      <c r="C106" s="17" t="s">
        <v>3</v>
      </c>
      <c r="D106" s="17" t="s">
        <v>5</v>
      </c>
      <c r="E106" s="17" t="s">
        <v>7</v>
      </c>
      <c r="F106" s="5">
        <v>463.45</v>
      </c>
      <c r="G106" s="17">
        <v>24488403</v>
      </c>
      <c r="H106" s="17" t="s">
        <v>206</v>
      </c>
      <c r="I106" s="17" t="s">
        <v>11</v>
      </c>
      <c r="J106" s="17" t="s">
        <v>207</v>
      </c>
      <c r="K106" s="5">
        <v>456.15</v>
      </c>
      <c r="L106" s="5">
        <v>0</v>
      </c>
      <c r="M106" s="5">
        <v>54.74</v>
      </c>
      <c r="N106" s="20">
        <f t="shared" si="2"/>
        <v>510.89</v>
      </c>
      <c r="O106" s="5">
        <v>0</v>
      </c>
      <c r="P106" s="41">
        <f t="shared" si="3"/>
        <v>47.44</v>
      </c>
      <c r="S106" s="41">
        <v>38.32</v>
      </c>
      <c r="T106" s="41">
        <v>9.1199999999999992</v>
      </c>
      <c r="W106" s="17" t="s">
        <v>649</v>
      </c>
      <c r="X106" s="17" t="s">
        <v>20</v>
      </c>
      <c r="Y106" s="17" t="s">
        <v>208</v>
      </c>
      <c r="Z106" s="5">
        <v>125501</v>
      </c>
      <c r="AC106" s="20"/>
      <c r="AD106" s="20"/>
      <c r="AE106" s="20"/>
      <c r="AF106" s="20"/>
      <c r="AG106" s="20"/>
      <c r="AH106" s="20"/>
      <c r="AI106" s="20"/>
      <c r="AJ106" s="20"/>
    </row>
    <row r="107" spans="1:36" ht="12.75" customHeight="1" x14ac:dyDescent="0.25">
      <c r="A107" s="20">
        <v>77</v>
      </c>
      <c r="B107" s="6" t="s">
        <v>1</v>
      </c>
      <c r="C107" s="6" t="s">
        <v>3</v>
      </c>
      <c r="D107" s="6" t="s">
        <v>5</v>
      </c>
      <c r="E107" s="6" t="s">
        <v>7</v>
      </c>
      <c r="F107" s="5">
        <v>2135.1</v>
      </c>
      <c r="G107" s="6">
        <v>24511603</v>
      </c>
      <c r="H107" s="6" t="s">
        <v>210</v>
      </c>
      <c r="I107" s="6" t="s">
        <v>11</v>
      </c>
      <c r="J107" s="6" t="s">
        <v>211</v>
      </c>
      <c r="K107" s="5">
        <v>2101.48</v>
      </c>
      <c r="L107" s="5">
        <v>0</v>
      </c>
      <c r="M107" s="5">
        <v>252.18</v>
      </c>
      <c r="N107" s="20">
        <f t="shared" si="2"/>
        <v>2353.66</v>
      </c>
      <c r="O107" s="5">
        <v>0</v>
      </c>
      <c r="P107" s="41">
        <f t="shared" si="3"/>
        <v>218.55999999999995</v>
      </c>
      <c r="S107" s="41">
        <v>176.53</v>
      </c>
      <c r="T107" s="41">
        <v>42.03</v>
      </c>
      <c r="W107" s="6" t="s">
        <v>212</v>
      </c>
      <c r="X107" s="6" t="s">
        <v>20</v>
      </c>
      <c r="Y107" s="6" t="s">
        <v>184</v>
      </c>
      <c r="Z107" s="5">
        <v>125585</v>
      </c>
      <c r="AC107" s="20"/>
      <c r="AD107" s="20"/>
      <c r="AE107" s="20"/>
      <c r="AF107" s="20"/>
      <c r="AG107" s="20"/>
      <c r="AH107" s="20"/>
      <c r="AI107" s="20"/>
      <c r="AJ107" s="20"/>
    </row>
    <row r="108" spans="1:36" ht="12.75" customHeight="1" x14ac:dyDescent="0.25">
      <c r="A108" s="20">
        <v>78</v>
      </c>
      <c r="B108" s="17" t="s">
        <v>1</v>
      </c>
      <c r="C108" s="17" t="s">
        <v>3</v>
      </c>
      <c r="D108" s="17" t="s">
        <v>5</v>
      </c>
      <c r="E108" s="17" t="s">
        <v>7</v>
      </c>
      <c r="F108" s="5">
        <v>2641.6</v>
      </c>
      <c r="G108" s="17">
        <v>24526403</v>
      </c>
      <c r="H108" s="17" t="s">
        <v>213</v>
      </c>
      <c r="I108" s="17" t="s">
        <v>11</v>
      </c>
      <c r="J108" s="17" t="s">
        <v>214</v>
      </c>
      <c r="K108" s="5">
        <v>2600</v>
      </c>
      <c r="L108" s="5">
        <v>0</v>
      </c>
      <c r="M108" s="5">
        <v>312</v>
      </c>
      <c r="N108" s="20">
        <f t="shared" si="2"/>
        <v>2912</v>
      </c>
      <c r="O108" s="5">
        <v>0</v>
      </c>
      <c r="P108" s="41">
        <f t="shared" si="3"/>
        <v>270.40000000000009</v>
      </c>
      <c r="S108" s="41">
        <v>218.4</v>
      </c>
      <c r="T108" s="41">
        <v>52</v>
      </c>
      <c r="W108" s="17" t="s">
        <v>215</v>
      </c>
      <c r="X108" s="17" t="s">
        <v>20</v>
      </c>
      <c r="Y108" s="17" t="s">
        <v>216</v>
      </c>
      <c r="Z108" s="5">
        <v>125724</v>
      </c>
      <c r="AC108" s="20"/>
      <c r="AD108" s="20"/>
      <c r="AE108" s="20"/>
      <c r="AF108" s="20"/>
      <c r="AG108" s="20"/>
      <c r="AH108" s="20"/>
      <c r="AI108" s="20"/>
      <c r="AJ108" s="20"/>
    </row>
    <row r="109" spans="1:36" ht="12.75" customHeight="1" x14ac:dyDescent="0.25">
      <c r="A109" s="20">
        <v>79</v>
      </c>
      <c r="B109" s="6" t="s">
        <v>1</v>
      </c>
      <c r="C109" s="6" t="s">
        <v>3</v>
      </c>
      <c r="D109" s="6" t="s">
        <v>5</v>
      </c>
      <c r="E109" s="6" t="s">
        <v>7</v>
      </c>
      <c r="F109" s="5">
        <v>1422.4</v>
      </c>
      <c r="G109" s="6">
        <v>24526503</v>
      </c>
      <c r="H109" s="6" t="s">
        <v>218</v>
      </c>
      <c r="I109" s="6" t="s">
        <v>11</v>
      </c>
      <c r="J109" s="6" t="s">
        <v>214</v>
      </c>
      <c r="K109" s="5">
        <v>1400</v>
      </c>
      <c r="L109" s="5">
        <v>0</v>
      </c>
      <c r="M109" s="5">
        <v>168</v>
      </c>
      <c r="N109" s="20">
        <f t="shared" si="2"/>
        <v>1568</v>
      </c>
      <c r="O109" s="5">
        <v>0</v>
      </c>
      <c r="P109" s="41">
        <f t="shared" si="3"/>
        <v>145.59999999999991</v>
      </c>
      <c r="S109" s="41">
        <v>117.6</v>
      </c>
      <c r="T109" s="41">
        <v>28</v>
      </c>
      <c r="W109" s="6" t="s">
        <v>219</v>
      </c>
      <c r="X109" s="6" t="s">
        <v>20</v>
      </c>
      <c r="Y109" s="6" t="s">
        <v>220</v>
      </c>
      <c r="Z109" s="5">
        <v>125725</v>
      </c>
      <c r="AC109" s="20"/>
      <c r="AD109" s="20"/>
      <c r="AE109" s="20"/>
      <c r="AF109" s="20"/>
      <c r="AG109" s="20"/>
      <c r="AH109" s="20"/>
      <c r="AI109" s="20"/>
      <c r="AJ109" s="20"/>
    </row>
    <row r="110" spans="1:36" ht="12.75" customHeight="1" x14ac:dyDescent="0.25">
      <c r="A110" s="20">
        <v>80</v>
      </c>
      <c r="B110" s="17" t="s">
        <v>1</v>
      </c>
      <c r="C110" s="17" t="s">
        <v>3</v>
      </c>
      <c r="D110" s="17" t="s">
        <v>5</v>
      </c>
      <c r="E110" s="17" t="s">
        <v>7</v>
      </c>
      <c r="F110" s="5">
        <v>4631.9799999999996</v>
      </c>
      <c r="G110" s="17">
        <v>24551803</v>
      </c>
      <c r="H110" s="17" t="s">
        <v>221</v>
      </c>
      <c r="I110" s="17" t="s">
        <v>11</v>
      </c>
      <c r="J110" s="17" t="s">
        <v>222</v>
      </c>
      <c r="K110" s="5">
        <v>4353.37</v>
      </c>
      <c r="L110" s="5">
        <v>0</v>
      </c>
      <c r="M110" s="5">
        <v>522.4</v>
      </c>
      <c r="N110" s="20">
        <f t="shared" si="2"/>
        <v>4875.7699999999995</v>
      </c>
      <c r="O110" s="5">
        <v>0</v>
      </c>
      <c r="P110" s="41">
        <f t="shared" si="3"/>
        <v>243.78999999999996</v>
      </c>
      <c r="R110" s="41">
        <v>156.72</v>
      </c>
      <c r="T110" s="41">
        <v>87.07</v>
      </c>
      <c r="W110" s="17" t="s">
        <v>223</v>
      </c>
      <c r="X110" s="17" t="s">
        <v>20</v>
      </c>
      <c r="Y110" s="17" t="s">
        <v>224</v>
      </c>
      <c r="Z110" s="5">
        <v>125864</v>
      </c>
      <c r="AC110" s="20"/>
      <c r="AD110" s="20"/>
      <c r="AE110" s="20"/>
      <c r="AF110" s="20"/>
      <c r="AG110" s="20"/>
      <c r="AH110" s="20"/>
      <c r="AI110" s="20"/>
      <c r="AJ110" s="20"/>
    </row>
    <row r="111" spans="1:36" ht="12.75" customHeight="1" x14ac:dyDescent="0.25">
      <c r="A111" s="20">
        <v>81</v>
      </c>
      <c r="B111" s="6" t="s">
        <v>1</v>
      </c>
      <c r="C111" s="6" t="s">
        <v>3</v>
      </c>
      <c r="D111" s="6" t="s">
        <v>5</v>
      </c>
      <c r="E111" s="6" t="s">
        <v>7</v>
      </c>
      <c r="F111" s="5">
        <v>2956.56</v>
      </c>
      <c r="G111" s="6">
        <v>24552003</v>
      </c>
      <c r="H111" s="6" t="s">
        <v>225</v>
      </c>
      <c r="I111" s="6" t="s">
        <v>11</v>
      </c>
      <c r="J111" s="6" t="s">
        <v>222</v>
      </c>
      <c r="K111" s="5">
        <v>2910</v>
      </c>
      <c r="L111" s="5">
        <v>0</v>
      </c>
      <c r="M111" s="5">
        <v>349.2</v>
      </c>
      <c r="N111" s="20">
        <f t="shared" si="2"/>
        <v>3259.2</v>
      </c>
      <c r="O111" s="5">
        <v>0</v>
      </c>
      <c r="P111" s="41">
        <f t="shared" si="3"/>
        <v>302.63999999999987</v>
      </c>
      <c r="S111" s="41">
        <v>244.44</v>
      </c>
      <c r="T111" s="41">
        <v>58.2</v>
      </c>
      <c r="W111" s="6" t="s">
        <v>226</v>
      </c>
      <c r="X111" s="6" t="s">
        <v>20</v>
      </c>
      <c r="Y111" s="6" t="s">
        <v>227</v>
      </c>
      <c r="Z111" s="5">
        <v>125865</v>
      </c>
      <c r="AC111" s="20"/>
      <c r="AD111" s="20"/>
      <c r="AE111" s="20"/>
      <c r="AF111" s="20"/>
      <c r="AG111" s="20"/>
      <c r="AH111" s="20"/>
      <c r="AI111" s="20"/>
      <c r="AJ111" s="20"/>
    </row>
    <row r="112" spans="1:36" ht="12.75" customHeight="1" x14ac:dyDescent="0.25">
      <c r="A112" s="20">
        <v>82</v>
      </c>
      <c r="B112" s="17" t="s">
        <v>1</v>
      </c>
      <c r="C112" s="17" t="s">
        <v>3</v>
      </c>
      <c r="D112" s="17" t="s">
        <v>5</v>
      </c>
      <c r="E112" s="17" t="s">
        <v>7</v>
      </c>
      <c r="F112" s="5">
        <v>1151.1400000000001</v>
      </c>
      <c r="G112" s="17">
        <v>24552203</v>
      </c>
      <c r="H112" s="17" t="s">
        <v>228</v>
      </c>
      <c r="I112" s="17" t="s">
        <v>11</v>
      </c>
      <c r="J112" s="17" t="s">
        <v>222</v>
      </c>
      <c r="K112" s="5">
        <v>1133.01</v>
      </c>
      <c r="L112" s="5">
        <v>0</v>
      </c>
      <c r="M112" s="5">
        <v>135.96</v>
      </c>
      <c r="N112" s="20">
        <f t="shared" si="2"/>
        <v>1268.97</v>
      </c>
      <c r="O112" s="5">
        <v>0</v>
      </c>
      <c r="P112" s="41">
        <f t="shared" si="3"/>
        <v>117.82999999999993</v>
      </c>
      <c r="S112" s="41">
        <v>95.17</v>
      </c>
      <c r="T112" s="41">
        <v>22.66</v>
      </c>
      <c r="W112" s="17" t="s">
        <v>229</v>
      </c>
      <c r="X112" s="17" t="s">
        <v>20</v>
      </c>
      <c r="Y112" s="17" t="s">
        <v>227</v>
      </c>
      <c r="Z112" s="5">
        <v>125866</v>
      </c>
      <c r="AC112" s="20"/>
      <c r="AD112" s="20"/>
      <c r="AE112" s="20"/>
      <c r="AF112" s="20"/>
      <c r="AG112" s="20"/>
      <c r="AH112" s="20"/>
      <c r="AI112" s="20"/>
      <c r="AJ112" s="20"/>
    </row>
    <row r="113" spans="1:36" ht="12.75" customHeight="1" x14ac:dyDescent="0.25">
      <c r="A113" s="20">
        <v>83</v>
      </c>
      <c r="B113" s="6" t="s">
        <v>1</v>
      </c>
      <c r="C113" s="6" t="s">
        <v>3</v>
      </c>
      <c r="D113" s="6" t="s">
        <v>5</v>
      </c>
      <c r="E113" s="6" t="s">
        <v>7</v>
      </c>
      <c r="F113" s="5">
        <v>33027.06</v>
      </c>
      <c r="G113" s="6">
        <v>24552303</v>
      </c>
      <c r="H113" s="6" t="s">
        <v>230</v>
      </c>
      <c r="I113" s="6" t="s">
        <v>11</v>
      </c>
      <c r="J113" s="6" t="s">
        <v>222</v>
      </c>
      <c r="K113" s="5">
        <v>32506.95</v>
      </c>
      <c r="L113" s="5">
        <v>0</v>
      </c>
      <c r="M113" s="5">
        <v>3900.83</v>
      </c>
      <c r="N113" s="20">
        <f t="shared" si="2"/>
        <v>36407.78</v>
      </c>
      <c r="O113" s="5">
        <v>0</v>
      </c>
      <c r="P113" s="41">
        <f t="shared" si="3"/>
        <v>3380.7200000000012</v>
      </c>
      <c r="S113" s="41">
        <v>2730.58</v>
      </c>
      <c r="T113" s="41">
        <v>650.14</v>
      </c>
      <c r="W113" s="6" t="s">
        <v>231</v>
      </c>
      <c r="X113" s="6" t="s">
        <v>20</v>
      </c>
      <c r="Y113" s="6" t="s">
        <v>232</v>
      </c>
      <c r="Z113" s="5">
        <v>125867</v>
      </c>
      <c r="AC113" s="20"/>
      <c r="AD113" s="20"/>
      <c r="AE113" s="20"/>
      <c r="AF113" s="20"/>
      <c r="AG113" s="20"/>
      <c r="AH113" s="20"/>
      <c r="AI113" s="20"/>
      <c r="AJ113" s="20"/>
    </row>
    <row r="114" spans="1:36" ht="12.75" customHeight="1" x14ac:dyDescent="0.25">
      <c r="A114" s="20">
        <v>84</v>
      </c>
      <c r="B114" s="17" t="s">
        <v>1</v>
      </c>
      <c r="C114" s="17" t="s">
        <v>3</v>
      </c>
      <c r="D114" s="17" t="s">
        <v>5</v>
      </c>
      <c r="E114" s="17" t="s">
        <v>7</v>
      </c>
      <c r="F114" s="5">
        <v>2955.63</v>
      </c>
      <c r="G114" s="17">
        <v>24553603</v>
      </c>
      <c r="H114" s="17" t="s">
        <v>233</v>
      </c>
      <c r="I114" s="17" t="s">
        <v>11</v>
      </c>
      <c r="J114" s="17" t="s">
        <v>234</v>
      </c>
      <c r="K114" s="5">
        <v>2909.08</v>
      </c>
      <c r="L114" s="5">
        <v>0</v>
      </c>
      <c r="M114" s="5">
        <v>349.09</v>
      </c>
      <c r="N114" s="20">
        <f t="shared" si="2"/>
        <v>3258.17</v>
      </c>
      <c r="O114" s="5">
        <v>0</v>
      </c>
      <c r="P114" s="41">
        <f t="shared" si="3"/>
        <v>302.53999999999996</v>
      </c>
      <c r="S114" s="41">
        <v>244.36</v>
      </c>
      <c r="T114" s="41">
        <v>58.18</v>
      </c>
      <c r="W114" s="17" t="s">
        <v>223</v>
      </c>
      <c r="X114" s="17" t="s">
        <v>20</v>
      </c>
      <c r="Y114" s="17" t="s">
        <v>227</v>
      </c>
      <c r="Z114" s="5">
        <v>125868</v>
      </c>
      <c r="AC114" s="20"/>
      <c r="AD114" s="20"/>
      <c r="AE114" s="20"/>
      <c r="AF114" s="20"/>
      <c r="AG114" s="20"/>
      <c r="AH114" s="20"/>
      <c r="AI114" s="20"/>
      <c r="AJ114" s="20"/>
    </row>
    <row r="115" spans="1:36" ht="12.75" customHeight="1" x14ac:dyDescent="0.25">
      <c r="A115" s="20">
        <v>85</v>
      </c>
      <c r="B115" s="6" t="s">
        <v>1</v>
      </c>
      <c r="C115" s="6" t="s">
        <v>3</v>
      </c>
      <c r="D115" s="6" t="s">
        <v>5</v>
      </c>
      <c r="E115" s="6" t="s">
        <v>7</v>
      </c>
      <c r="F115" s="5">
        <v>2935.76</v>
      </c>
      <c r="G115" s="6">
        <v>24553703</v>
      </c>
      <c r="H115" s="6" t="s">
        <v>235</v>
      </c>
      <c r="I115" s="6" t="s">
        <v>11</v>
      </c>
      <c r="J115" s="6" t="s">
        <v>234</v>
      </c>
      <c r="K115" s="5">
        <v>2889.53</v>
      </c>
      <c r="L115" s="5">
        <v>0</v>
      </c>
      <c r="M115" s="5">
        <v>346.74</v>
      </c>
      <c r="N115" s="20">
        <f t="shared" si="2"/>
        <v>3236.2700000000004</v>
      </c>
      <c r="O115" s="5">
        <v>0</v>
      </c>
      <c r="P115" s="41">
        <f t="shared" si="3"/>
        <v>300.51000000000022</v>
      </c>
      <c r="S115" s="41">
        <v>242.72</v>
      </c>
      <c r="T115" s="41">
        <v>57.79</v>
      </c>
      <c r="W115" s="6" t="s">
        <v>236</v>
      </c>
      <c r="X115" s="6" t="s">
        <v>20</v>
      </c>
      <c r="Y115" s="6" t="s">
        <v>232</v>
      </c>
      <c r="Z115" s="5">
        <v>125869</v>
      </c>
      <c r="AC115" s="20"/>
      <c r="AD115" s="20"/>
      <c r="AE115" s="20"/>
      <c r="AF115" s="20"/>
      <c r="AG115" s="20"/>
      <c r="AH115" s="20"/>
      <c r="AI115" s="20"/>
      <c r="AJ115" s="20"/>
    </row>
    <row r="116" spans="1:36" ht="12.75" customHeight="1" x14ac:dyDescent="0.25">
      <c r="A116" s="20">
        <v>86</v>
      </c>
      <c r="B116" s="17" t="s">
        <v>1</v>
      </c>
      <c r="C116" s="17" t="s">
        <v>3</v>
      </c>
      <c r="D116" s="17" t="s">
        <v>5</v>
      </c>
      <c r="E116" s="17" t="s">
        <v>7</v>
      </c>
      <c r="F116" s="5">
        <v>2935.76</v>
      </c>
      <c r="G116" s="17">
        <v>24553803</v>
      </c>
      <c r="H116" s="17" t="s">
        <v>237</v>
      </c>
      <c r="I116" s="17" t="s">
        <v>11</v>
      </c>
      <c r="J116" s="17" t="s">
        <v>234</v>
      </c>
      <c r="K116" s="5">
        <v>2889.53</v>
      </c>
      <c r="L116" s="5">
        <v>0</v>
      </c>
      <c r="M116" s="5">
        <v>346.74</v>
      </c>
      <c r="N116" s="20">
        <f t="shared" si="2"/>
        <v>3236.2700000000004</v>
      </c>
      <c r="O116" s="5">
        <v>0</v>
      </c>
      <c r="P116" s="41">
        <f t="shared" si="3"/>
        <v>300.51000000000022</v>
      </c>
      <c r="S116" s="41">
        <v>242.72</v>
      </c>
      <c r="T116" s="41">
        <v>57.79</v>
      </c>
      <c r="W116" s="17" t="s">
        <v>238</v>
      </c>
      <c r="X116" s="17" t="s">
        <v>20</v>
      </c>
      <c r="Y116" s="17" t="s">
        <v>232</v>
      </c>
      <c r="Z116" s="5">
        <v>125870</v>
      </c>
      <c r="AC116" s="20"/>
      <c r="AD116" s="20"/>
      <c r="AE116" s="20"/>
      <c r="AF116" s="20"/>
      <c r="AG116" s="20"/>
      <c r="AH116" s="20"/>
      <c r="AI116" s="20"/>
      <c r="AJ116" s="20"/>
    </row>
    <row r="117" spans="1:36" ht="12.75" customHeight="1" x14ac:dyDescent="0.25">
      <c r="A117" s="20">
        <v>87</v>
      </c>
      <c r="B117" s="6" t="s">
        <v>1</v>
      </c>
      <c r="C117" s="6" t="s">
        <v>3</v>
      </c>
      <c r="D117" s="6" t="s">
        <v>5</v>
      </c>
      <c r="E117" s="6" t="s">
        <v>7</v>
      </c>
      <c r="F117" s="5">
        <v>30950.19</v>
      </c>
      <c r="G117" s="6">
        <v>24553903</v>
      </c>
      <c r="H117" s="6" t="s">
        <v>240</v>
      </c>
      <c r="I117" s="6" t="s">
        <v>11</v>
      </c>
      <c r="J117" s="6" t="s">
        <v>234</v>
      </c>
      <c r="K117" s="5">
        <v>30462.79</v>
      </c>
      <c r="L117" s="5">
        <v>0</v>
      </c>
      <c r="M117" s="5">
        <v>3655.53</v>
      </c>
      <c r="N117" s="20">
        <f t="shared" si="2"/>
        <v>34118.32</v>
      </c>
      <c r="O117" s="5">
        <v>0</v>
      </c>
      <c r="P117" s="41">
        <f t="shared" si="3"/>
        <v>3168.130000000001</v>
      </c>
      <c r="S117" s="41">
        <v>2558.87</v>
      </c>
      <c r="T117" s="41">
        <v>609.26</v>
      </c>
      <c r="W117" s="21" t="s">
        <v>623</v>
      </c>
      <c r="X117" s="6" t="s">
        <v>20</v>
      </c>
      <c r="Y117" s="6" t="s">
        <v>232</v>
      </c>
      <c r="Z117" s="5">
        <v>125871</v>
      </c>
      <c r="AC117" s="20"/>
      <c r="AD117" s="20"/>
      <c r="AE117" s="20"/>
      <c r="AF117" s="20"/>
      <c r="AG117" s="20"/>
      <c r="AH117" s="20"/>
      <c r="AI117" s="20"/>
      <c r="AJ117" s="20"/>
    </row>
    <row r="118" spans="1:36" ht="12.75" customHeight="1" x14ac:dyDescent="0.25">
      <c r="A118" s="20">
        <v>88</v>
      </c>
      <c r="B118" s="17" t="s">
        <v>1</v>
      </c>
      <c r="C118" s="17" t="s">
        <v>3</v>
      </c>
      <c r="D118" s="17" t="s">
        <v>5</v>
      </c>
      <c r="E118" s="17" t="s">
        <v>7</v>
      </c>
      <c r="F118" s="5">
        <v>3048</v>
      </c>
      <c r="G118" s="17">
        <v>24601103</v>
      </c>
      <c r="H118" s="17" t="s">
        <v>241</v>
      </c>
      <c r="I118" s="17" t="s">
        <v>11</v>
      </c>
      <c r="J118" s="17" t="s">
        <v>242</v>
      </c>
      <c r="K118" s="5">
        <v>3000</v>
      </c>
      <c r="L118" s="5">
        <v>0</v>
      </c>
      <c r="M118" s="5">
        <v>360</v>
      </c>
      <c r="N118" s="20">
        <f t="shared" si="2"/>
        <v>3360</v>
      </c>
      <c r="O118" s="5">
        <v>0</v>
      </c>
      <c r="P118" s="41">
        <f t="shared" si="3"/>
        <v>312</v>
      </c>
      <c r="S118" s="41">
        <v>252</v>
      </c>
      <c r="T118" s="41">
        <v>60</v>
      </c>
      <c r="W118" s="17" t="s">
        <v>243</v>
      </c>
      <c r="X118" s="17" t="s">
        <v>20</v>
      </c>
      <c r="Y118" s="17" t="s">
        <v>244</v>
      </c>
      <c r="Z118" s="5">
        <v>126270</v>
      </c>
      <c r="AC118" s="20"/>
      <c r="AD118" s="20"/>
      <c r="AE118" s="20"/>
      <c r="AF118" s="20"/>
      <c r="AG118" s="20"/>
      <c r="AH118" s="20"/>
      <c r="AI118" s="20"/>
      <c r="AJ118" s="20"/>
    </row>
    <row r="119" spans="1:36" ht="12.75" customHeight="1" x14ac:dyDescent="0.25">
      <c r="A119" s="20">
        <v>89</v>
      </c>
      <c r="B119" s="6" t="s">
        <v>1</v>
      </c>
      <c r="C119" s="6" t="s">
        <v>3</v>
      </c>
      <c r="D119" s="6" t="s">
        <v>5</v>
      </c>
      <c r="E119" s="6" t="s">
        <v>7</v>
      </c>
      <c r="F119" s="5">
        <v>3958.74</v>
      </c>
      <c r="G119" s="6">
        <v>24634103</v>
      </c>
      <c r="H119" s="6" t="s">
        <v>245</v>
      </c>
      <c r="I119" s="6" t="s">
        <v>11</v>
      </c>
      <c r="J119" s="6" t="s">
        <v>246</v>
      </c>
      <c r="K119" s="5">
        <v>3896.4</v>
      </c>
      <c r="L119" s="5">
        <v>0</v>
      </c>
      <c r="M119" s="5">
        <v>467.57</v>
      </c>
      <c r="N119" s="20">
        <f t="shared" si="2"/>
        <v>4363.97</v>
      </c>
      <c r="O119" s="5">
        <v>0</v>
      </c>
      <c r="P119" s="41">
        <f t="shared" si="3"/>
        <v>405.23000000000047</v>
      </c>
      <c r="S119" s="41">
        <v>327.3</v>
      </c>
      <c r="T119" s="41">
        <v>77.930000000000007</v>
      </c>
      <c r="W119" s="6" t="s">
        <v>247</v>
      </c>
      <c r="X119" s="6" t="s">
        <v>20</v>
      </c>
      <c r="Y119" s="6" t="s">
        <v>248</v>
      </c>
      <c r="Z119" s="5">
        <v>126429</v>
      </c>
      <c r="AC119" s="20"/>
      <c r="AD119" s="20"/>
      <c r="AE119" s="20"/>
      <c r="AF119" s="20"/>
      <c r="AG119" s="20"/>
      <c r="AH119" s="20"/>
      <c r="AI119" s="20"/>
      <c r="AJ119" s="20"/>
    </row>
    <row r="120" spans="1:36" ht="12.75" customHeight="1" x14ac:dyDescent="0.25">
      <c r="A120" s="20">
        <v>90</v>
      </c>
      <c r="B120" s="17" t="s">
        <v>1</v>
      </c>
      <c r="C120" s="17" t="s">
        <v>3</v>
      </c>
      <c r="D120" s="17" t="s">
        <v>5</v>
      </c>
      <c r="E120" s="17" t="s">
        <v>7</v>
      </c>
      <c r="F120" s="5">
        <v>337.43</v>
      </c>
      <c r="G120" s="17">
        <v>24677803</v>
      </c>
      <c r="H120" s="17" t="s">
        <v>249</v>
      </c>
      <c r="I120" s="17" t="s">
        <v>11</v>
      </c>
      <c r="J120" s="17" t="s">
        <v>250</v>
      </c>
      <c r="K120" s="5">
        <v>332.12</v>
      </c>
      <c r="L120" s="5">
        <v>0</v>
      </c>
      <c r="M120" s="5">
        <v>39.85</v>
      </c>
      <c r="N120" s="20">
        <f t="shared" si="2"/>
        <v>371.97</v>
      </c>
      <c r="O120" s="5">
        <v>0</v>
      </c>
      <c r="P120" s="41">
        <f t="shared" si="3"/>
        <v>34.54000000000002</v>
      </c>
      <c r="S120" s="41">
        <v>27.9</v>
      </c>
      <c r="T120" s="41">
        <v>6.64</v>
      </c>
      <c r="W120" s="21" t="s">
        <v>650</v>
      </c>
      <c r="X120" s="17" t="s">
        <v>20</v>
      </c>
      <c r="Y120" s="17" t="s">
        <v>252</v>
      </c>
      <c r="Z120" s="5">
        <v>126765</v>
      </c>
      <c r="AC120" s="20"/>
      <c r="AD120" s="20"/>
      <c r="AE120" s="20"/>
      <c r="AF120" s="20"/>
      <c r="AG120" s="20"/>
      <c r="AH120" s="20"/>
      <c r="AI120" s="20"/>
      <c r="AJ120" s="20"/>
    </row>
    <row r="121" spans="1:36" ht="12.75" customHeight="1" x14ac:dyDescent="0.25">
      <c r="A121" s="20">
        <v>91</v>
      </c>
      <c r="B121" s="8" t="s">
        <v>1</v>
      </c>
      <c r="C121" s="8" t="s">
        <v>3</v>
      </c>
      <c r="D121" s="8" t="s">
        <v>5</v>
      </c>
      <c r="E121" s="8" t="s">
        <v>7</v>
      </c>
      <c r="F121" s="7">
        <v>558.79999999999995</v>
      </c>
      <c r="G121" s="8">
        <v>24690803</v>
      </c>
      <c r="H121" s="8" t="s">
        <v>253</v>
      </c>
      <c r="I121" s="8" t="s">
        <v>11</v>
      </c>
      <c r="J121" s="8" t="s">
        <v>254</v>
      </c>
      <c r="K121" s="7">
        <v>550</v>
      </c>
      <c r="L121" s="7">
        <v>0</v>
      </c>
      <c r="M121" s="7">
        <v>66</v>
      </c>
      <c r="N121" s="20">
        <f t="shared" si="2"/>
        <v>616</v>
      </c>
      <c r="O121" s="7">
        <v>0</v>
      </c>
      <c r="P121" s="41">
        <f t="shared" si="3"/>
        <v>57.200000000000045</v>
      </c>
      <c r="S121" s="41">
        <v>46.2</v>
      </c>
      <c r="T121" s="41">
        <v>11</v>
      </c>
      <c r="W121" s="21" t="s">
        <v>255</v>
      </c>
      <c r="X121" s="8" t="s">
        <v>20</v>
      </c>
      <c r="Y121" s="8" t="s">
        <v>256</v>
      </c>
      <c r="Z121" s="7">
        <v>126948</v>
      </c>
      <c r="AC121" s="20"/>
      <c r="AD121" s="20"/>
      <c r="AE121" s="20"/>
      <c r="AF121" s="20"/>
      <c r="AG121" s="20"/>
      <c r="AH121" s="20"/>
      <c r="AI121" s="20"/>
      <c r="AJ121" s="20"/>
    </row>
    <row r="122" spans="1:36" ht="12.75" customHeight="1" x14ac:dyDescent="0.25">
      <c r="A122" s="20">
        <v>92</v>
      </c>
      <c r="B122" s="17" t="s">
        <v>1</v>
      </c>
      <c r="C122" s="17" t="s">
        <v>3</v>
      </c>
      <c r="D122" s="17" t="s">
        <v>5</v>
      </c>
      <c r="E122" s="17" t="s">
        <v>7</v>
      </c>
      <c r="F122" s="7">
        <v>60.96</v>
      </c>
      <c r="G122" s="17">
        <v>24696203</v>
      </c>
      <c r="H122" s="17" t="s">
        <v>258</v>
      </c>
      <c r="I122" s="17" t="s">
        <v>11</v>
      </c>
      <c r="J122" s="17" t="s">
        <v>254</v>
      </c>
      <c r="K122" s="7">
        <v>60</v>
      </c>
      <c r="L122" s="7">
        <v>0</v>
      </c>
      <c r="M122" s="7">
        <v>7.2</v>
      </c>
      <c r="N122" s="20">
        <f t="shared" si="2"/>
        <v>67.2</v>
      </c>
      <c r="O122" s="7">
        <v>0</v>
      </c>
      <c r="P122" s="41">
        <f t="shared" si="3"/>
        <v>6.240000000000002</v>
      </c>
      <c r="S122" s="41">
        <v>5.04</v>
      </c>
      <c r="T122" s="41">
        <v>1.2</v>
      </c>
      <c r="W122" s="21" t="s">
        <v>259</v>
      </c>
      <c r="X122" s="17" t="s">
        <v>20</v>
      </c>
      <c r="Y122" s="17" t="s">
        <v>260</v>
      </c>
      <c r="Z122" s="7">
        <v>126949</v>
      </c>
      <c r="AC122" s="20"/>
      <c r="AD122" s="20"/>
      <c r="AE122" s="20"/>
      <c r="AF122" s="20"/>
      <c r="AG122" s="20"/>
      <c r="AH122" s="20"/>
      <c r="AI122" s="20"/>
      <c r="AJ122" s="20"/>
    </row>
    <row r="123" spans="1:36" ht="12.75" customHeight="1" x14ac:dyDescent="0.25">
      <c r="A123" s="20">
        <v>93</v>
      </c>
      <c r="B123" s="8" t="s">
        <v>1</v>
      </c>
      <c r="C123" s="8" t="s">
        <v>3</v>
      </c>
      <c r="D123" s="8" t="s">
        <v>5</v>
      </c>
      <c r="E123" s="8" t="s">
        <v>7</v>
      </c>
      <c r="F123" s="7">
        <v>2135.1</v>
      </c>
      <c r="G123" s="8">
        <v>24724203</v>
      </c>
      <c r="H123" s="8" t="s">
        <v>261</v>
      </c>
      <c r="I123" s="8" t="s">
        <v>11</v>
      </c>
      <c r="J123" s="8" t="s">
        <v>209</v>
      </c>
      <c r="K123" s="7">
        <v>2101.48</v>
      </c>
      <c r="L123" s="7">
        <v>0</v>
      </c>
      <c r="M123" s="7">
        <v>252.18</v>
      </c>
      <c r="N123" s="20">
        <f t="shared" si="2"/>
        <v>2353.66</v>
      </c>
      <c r="O123" s="7">
        <v>0</v>
      </c>
      <c r="P123" s="41">
        <f t="shared" si="3"/>
        <v>218.55999999999995</v>
      </c>
      <c r="S123" s="41">
        <v>176.53</v>
      </c>
      <c r="T123" s="41">
        <v>42.03</v>
      </c>
      <c r="W123" s="21" t="s">
        <v>262</v>
      </c>
      <c r="X123" s="8" t="s">
        <v>20</v>
      </c>
      <c r="Y123" s="8" t="s">
        <v>232</v>
      </c>
      <c r="Z123" s="7">
        <v>127146</v>
      </c>
      <c r="AC123" s="20"/>
      <c r="AD123" s="20"/>
      <c r="AE123" s="20"/>
      <c r="AF123" s="20"/>
      <c r="AG123" s="20"/>
      <c r="AH123" s="20"/>
      <c r="AI123" s="20"/>
      <c r="AJ123" s="20"/>
    </row>
    <row r="124" spans="1:36" ht="12.75" customHeight="1" x14ac:dyDescent="0.25">
      <c r="A124" s="20">
        <v>94</v>
      </c>
      <c r="B124" s="17" t="s">
        <v>1</v>
      </c>
      <c r="C124" s="17" t="s">
        <v>3</v>
      </c>
      <c r="D124" s="17" t="s">
        <v>5</v>
      </c>
      <c r="E124" s="17" t="s">
        <v>7</v>
      </c>
      <c r="F124" s="7">
        <v>1823.72</v>
      </c>
      <c r="G124" s="17">
        <v>24740703</v>
      </c>
      <c r="H124" s="17" t="s">
        <v>263</v>
      </c>
      <c r="I124" s="17" t="s">
        <v>11</v>
      </c>
      <c r="J124" s="17" t="s">
        <v>257</v>
      </c>
      <c r="K124" s="7">
        <v>1795</v>
      </c>
      <c r="L124" s="7">
        <v>0</v>
      </c>
      <c r="M124" s="7">
        <v>215.4</v>
      </c>
      <c r="N124" s="20">
        <f t="shared" si="2"/>
        <v>2010.4</v>
      </c>
      <c r="O124" s="7">
        <v>0</v>
      </c>
      <c r="P124" s="41">
        <f t="shared" si="3"/>
        <v>186.68000000000006</v>
      </c>
      <c r="S124" s="41">
        <v>150.78</v>
      </c>
      <c r="T124" s="41">
        <v>35.9</v>
      </c>
      <c r="W124" s="21" t="s">
        <v>264</v>
      </c>
      <c r="X124" s="17" t="s">
        <v>20</v>
      </c>
      <c r="Y124" s="17" t="s">
        <v>260</v>
      </c>
      <c r="Z124" s="7">
        <v>127220</v>
      </c>
      <c r="AC124" s="20"/>
      <c r="AD124" s="20"/>
      <c r="AE124" s="20"/>
      <c r="AF124" s="20"/>
      <c r="AG124" s="20"/>
      <c r="AH124" s="20"/>
      <c r="AI124" s="20"/>
      <c r="AJ124" s="20"/>
    </row>
    <row r="125" spans="1:36" ht="12.75" customHeight="1" x14ac:dyDescent="0.25">
      <c r="A125" s="20">
        <v>95</v>
      </c>
      <c r="B125" s="8" t="s">
        <v>1</v>
      </c>
      <c r="C125" s="8" t="s">
        <v>3</v>
      </c>
      <c r="D125" s="8" t="s">
        <v>5</v>
      </c>
      <c r="E125" s="8" t="s">
        <v>7</v>
      </c>
      <c r="F125" s="7">
        <v>6694.29</v>
      </c>
      <c r="G125" s="8">
        <v>24785303</v>
      </c>
      <c r="H125" s="8" t="s">
        <v>265</v>
      </c>
      <c r="I125" s="8" t="s">
        <v>11</v>
      </c>
      <c r="J125" s="8" t="s">
        <v>266</v>
      </c>
      <c r="K125" s="7">
        <v>6588.87</v>
      </c>
      <c r="L125" s="7">
        <v>0</v>
      </c>
      <c r="M125" s="7">
        <v>790.66</v>
      </c>
      <c r="N125" s="20">
        <f t="shared" si="2"/>
        <v>7379.53</v>
      </c>
      <c r="O125" s="7">
        <v>0</v>
      </c>
      <c r="P125" s="41">
        <f t="shared" si="3"/>
        <v>685.23999999999978</v>
      </c>
      <c r="S125" s="41">
        <v>553.46</v>
      </c>
      <c r="T125" s="41">
        <v>131.78</v>
      </c>
      <c r="W125" s="13" t="s">
        <v>267</v>
      </c>
      <c r="X125" s="8" t="s">
        <v>20</v>
      </c>
      <c r="Y125" s="8" t="s">
        <v>268</v>
      </c>
      <c r="Z125" s="7">
        <v>127572</v>
      </c>
      <c r="AC125" s="20"/>
      <c r="AD125" s="20"/>
      <c r="AE125" s="20"/>
      <c r="AF125" s="20"/>
      <c r="AG125" s="20"/>
      <c r="AH125" s="20"/>
      <c r="AI125" s="20"/>
      <c r="AJ125" s="20"/>
    </row>
    <row r="126" spans="1:36" ht="12.75" customHeight="1" x14ac:dyDescent="0.25">
      <c r="A126" s="20">
        <v>96</v>
      </c>
      <c r="B126" s="17" t="s">
        <v>1</v>
      </c>
      <c r="C126" s="17" t="s">
        <v>3</v>
      </c>
      <c r="D126" s="17" t="s">
        <v>5</v>
      </c>
      <c r="E126" s="17" t="s">
        <v>7</v>
      </c>
      <c r="F126" s="7">
        <v>60.96</v>
      </c>
      <c r="G126" s="17">
        <v>24790903</v>
      </c>
      <c r="H126" s="17" t="s">
        <v>269</v>
      </c>
      <c r="I126" s="17" t="s">
        <v>11</v>
      </c>
      <c r="J126" s="17" t="s">
        <v>270</v>
      </c>
      <c r="K126" s="7">
        <v>60</v>
      </c>
      <c r="L126" s="7">
        <v>0</v>
      </c>
      <c r="M126" s="7">
        <v>7.2</v>
      </c>
      <c r="N126" s="20">
        <f t="shared" si="2"/>
        <v>67.2</v>
      </c>
      <c r="O126" s="7">
        <v>0</v>
      </c>
      <c r="P126" s="41">
        <f t="shared" si="3"/>
        <v>6.240000000000002</v>
      </c>
      <c r="S126" s="41">
        <v>5.04</v>
      </c>
      <c r="T126" s="41">
        <v>1.2</v>
      </c>
      <c r="W126" s="17" t="s">
        <v>272</v>
      </c>
      <c r="X126" s="17" t="s">
        <v>20</v>
      </c>
      <c r="Y126" s="17" t="s">
        <v>273</v>
      </c>
      <c r="Z126" s="7">
        <v>127594</v>
      </c>
      <c r="AC126" s="20"/>
      <c r="AD126" s="20"/>
      <c r="AE126" s="20"/>
      <c r="AF126" s="20"/>
      <c r="AG126" s="20"/>
      <c r="AH126" s="20"/>
      <c r="AI126" s="20"/>
      <c r="AJ126" s="20"/>
    </row>
    <row r="127" spans="1:36" ht="12.75" customHeight="1" x14ac:dyDescent="0.25">
      <c r="A127" s="20">
        <v>97</v>
      </c>
      <c r="B127" s="8" t="s">
        <v>1</v>
      </c>
      <c r="C127" s="8" t="s">
        <v>3</v>
      </c>
      <c r="D127" s="8" t="s">
        <v>5</v>
      </c>
      <c r="E127" s="8" t="s">
        <v>7</v>
      </c>
      <c r="F127" s="7">
        <v>2499.36</v>
      </c>
      <c r="G127" s="8">
        <v>24791103</v>
      </c>
      <c r="H127" s="8" t="s">
        <v>275</v>
      </c>
      <c r="I127" s="8" t="s">
        <v>11</v>
      </c>
      <c r="J127" s="8" t="s">
        <v>270</v>
      </c>
      <c r="K127" s="7">
        <v>2460</v>
      </c>
      <c r="L127" s="7">
        <v>0</v>
      </c>
      <c r="M127" s="7">
        <v>295.2</v>
      </c>
      <c r="N127" s="20">
        <f t="shared" si="2"/>
        <v>2755.2</v>
      </c>
      <c r="O127" s="7">
        <v>0</v>
      </c>
      <c r="P127" s="41">
        <f t="shared" si="3"/>
        <v>255.83999999999969</v>
      </c>
      <c r="S127" s="41">
        <v>206.64</v>
      </c>
      <c r="T127" s="41">
        <v>49.2</v>
      </c>
      <c r="W127" s="8" t="s">
        <v>272</v>
      </c>
      <c r="X127" s="8" t="s">
        <v>20</v>
      </c>
      <c r="Y127" s="8" t="s">
        <v>273</v>
      </c>
      <c r="Z127" s="7">
        <v>127595</v>
      </c>
      <c r="AC127" s="20"/>
      <c r="AD127" s="20"/>
      <c r="AE127" s="20"/>
      <c r="AF127" s="20"/>
      <c r="AG127" s="20"/>
      <c r="AH127" s="20"/>
      <c r="AI127" s="20"/>
      <c r="AJ127" s="20"/>
    </row>
    <row r="128" spans="1:36" ht="12.75" customHeight="1" x14ac:dyDescent="0.25">
      <c r="A128" s="20">
        <v>98</v>
      </c>
      <c r="B128" s="17" t="s">
        <v>1</v>
      </c>
      <c r="C128" s="17" t="s">
        <v>3</v>
      </c>
      <c r="D128" s="17" t="s">
        <v>5</v>
      </c>
      <c r="E128" s="17" t="s">
        <v>7</v>
      </c>
      <c r="F128" s="7">
        <v>1168.4000000000001</v>
      </c>
      <c r="G128" s="17">
        <v>24791303</v>
      </c>
      <c r="H128" s="17" t="s">
        <v>276</v>
      </c>
      <c r="I128" s="17" t="s">
        <v>11</v>
      </c>
      <c r="J128" s="17" t="s">
        <v>270</v>
      </c>
      <c r="K128" s="7">
        <v>1150</v>
      </c>
      <c r="L128" s="7">
        <v>0</v>
      </c>
      <c r="M128" s="7">
        <v>138</v>
      </c>
      <c r="N128" s="20">
        <f t="shared" si="2"/>
        <v>1288</v>
      </c>
      <c r="O128" s="7">
        <v>0</v>
      </c>
      <c r="P128" s="41">
        <f t="shared" si="3"/>
        <v>119.59999999999991</v>
      </c>
      <c r="S128" s="41">
        <v>96.6</v>
      </c>
      <c r="T128" s="41">
        <v>23</v>
      </c>
      <c r="W128" s="17" t="s">
        <v>277</v>
      </c>
      <c r="X128" s="17" t="s">
        <v>20</v>
      </c>
      <c r="Y128" s="17" t="s">
        <v>278</v>
      </c>
      <c r="Z128" s="7">
        <v>127653</v>
      </c>
      <c r="AC128" s="20"/>
      <c r="AD128" s="20"/>
      <c r="AE128" s="20"/>
      <c r="AF128" s="20"/>
      <c r="AG128" s="20"/>
      <c r="AH128" s="20"/>
      <c r="AI128" s="20"/>
      <c r="AJ128" s="20"/>
    </row>
    <row r="129" spans="1:36" ht="12.75" customHeight="1" x14ac:dyDescent="0.25">
      <c r="A129" s="20">
        <v>99</v>
      </c>
      <c r="B129" s="8" t="s">
        <v>1</v>
      </c>
      <c r="C129" s="8" t="s">
        <v>3</v>
      </c>
      <c r="D129" s="8" t="s">
        <v>5</v>
      </c>
      <c r="E129" s="8" t="s">
        <v>7</v>
      </c>
      <c r="F129" s="7">
        <v>1625.6</v>
      </c>
      <c r="G129" s="8">
        <v>24812503</v>
      </c>
      <c r="H129" s="8" t="s">
        <v>279</v>
      </c>
      <c r="I129" s="8" t="s">
        <v>11</v>
      </c>
      <c r="J129" s="8" t="s">
        <v>274</v>
      </c>
      <c r="K129" s="7">
        <v>1600</v>
      </c>
      <c r="L129" s="7">
        <v>0</v>
      </c>
      <c r="M129" s="7">
        <v>192</v>
      </c>
      <c r="N129" s="20">
        <f t="shared" si="2"/>
        <v>1792</v>
      </c>
      <c r="O129" s="7">
        <v>0</v>
      </c>
      <c r="P129" s="41">
        <f t="shared" si="3"/>
        <v>166.40000000000009</v>
      </c>
      <c r="S129" s="41">
        <v>134.4</v>
      </c>
      <c r="T129" s="41">
        <v>32</v>
      </c>
      <c r="W129" s="21" t="s">
        <v>280</v>
      </c>
      <c r="X129" s="8" t="s">
        <v>20</v>
      </c>
      <c r="Y129" s="8" t="s">
        <v>256</v>
      </c>
      <c r="Z129" s="7">
        <v>127738</v>
      </c>
      <c r="AC129" s="20"/>
      <c r="AD129" s="20"/>
      <c r="AE129" s="20"/>
      <c r="AF129" s="20"/>
      <c r="AG129" s="20"/>
      <c r="AH129" s="20"/>
      <c r="AI129" s="20"/>
      <c r="AJ129" s="20"/>
    </row>
    <row r="130" spans="1:36" ht="12.75" customHeight="1" x14ac:dyDescent="0.25">
      <c r="A130" s="20">
        <v>100</v>
      </c>
      <c r="B130" s="17" t="s">
        <v>1</v>
      </c>
      <c r="C130" s="17" t="s">
        <v>3</v>
      </c>
      <c r="D130" s="17" t="s">
        <v>5</v>
      </c>
      <c r="E130" s="17" t="s">
        <v>7</v>
      </c>
      <c r="F130" s="7">
        <v>2956.56</v>
      </c>
      <c r="G130" s="17">
        <v>24896603</v>
      </c>
      <c r="H130" s="17" t="s">
        <v>281</v>
      </c>
      <c r="I130" s="17" t="s">
        <v>11</v>
      </c>
      <c r="J130" s="17" t="s">
        <v>282</v>
      </c>
      <c r="K130" s="7">
        <v>2910</v>
      </c>
      <c r="L130" s="7">
        <v>0</v>
      </c>
      <c r="M130" s="7">
        <v>349.2</v>
      </c>
      <c r="N130" s="20">
        <f t="shared" si="2"/>
        <v>3259.2</v>
      </c>
      <c r="O130" s="7">
        <v>0</v>
      </c>
      <c r="P130" s="41">
        <f t="shared" si="3"/>
        <v>302.63999999999987</v>
      </c>
      <c r="S130" s="41">
        <v>244.44</v>
      </c>
      <c r="T130" s="41">
        <v>58.2</v>
      </c>
      <c r="W130" s="19" t="s">
        <v>284</v>
      </c>
      <c r="X130" s="17" t="s">
        <v>20</v>
      </c>
      <c r="Y130" s="17" t="s">
        <v>285</v>
      </c>
      <c r="Z130" s="7">
        <v>128212</v>
      </c>
      <c r="AC130" s="20"/>
      <c r="AD130" s="20"/>
      <c r="AE130" s="20"/>
      <c r="AF130" s="20"/>
      <c r="AG130" s="20"/>
      <c r="AH130" s="20"/>
      <c r="AI130" s="20"/>
      <c r="AJ130" s="20"/>
    </row>
    <row r="131" spans="1:36" ht="12.75" customHeight="1" x14ac:dyDescent="0.25">
      <c r="A131" s="20">
        <v>101</v>
      </c>
      <c r="B131" s="8" t="s">
        <v>1</v>
      </c>
      <c r="C131" s="8" t="s">
        <v>3</v>
      </c>
      <c r="D131" s="8" t="s">
        <v>5</v>
      </c>
      <c r="E131" s="8" t="s">
        <v>7</v>
      </c>
      <c r="F131" s="7">
        <v>1151.1400000000001</v>
      </c>
      <c r="G131" s="8">
        <v>24896803</v>
      </c>
      <c r="H131" s="8" t="s">
        <v>286</v>
      </c>
      <c r="I131" s="8" t="s">
        <v>11</v>
      </c>
      <c r="J131" s="8" t="s">
        <v>282</v>
      </c>
      <c r="K131" s="7">
        <v>1133.01</v>
      </c>
      <c r="L131" s="7">
        <v>0</v>
      </c>
      <c r="M131" s="7">
        <v>135.96</v>
      </c>
      <c r="N131" s="20">
        <f t="shared" ref="N131:N194" si="4">+K131+L131+M131</f>
        <v>1268.97</v>
      </c>
      <c r="O131" s="7">
        <v>0</v>
      </c>
      <c r="P131" s="41">
        <f t="shared" ref="P131:P194" si="5">+N131-F131</f>
        <v>117.82999999999993</v>
      </c>
      <c r="S131" s="41">
        <v>95.17</v>
      </c>
      <c r="T131" s="41">
        <v>22.66</v>
      </c>
      <c r="W131" s="19" t="s">
        <v>287</v>
      </c>
      <c r="X131" s="8" t="s">
        <v>20</v>
      </c>
      <c r="Y131" s="8" t="s">
        <v>285</v>
      </c>
      <c r="Z131" s="7">
        <v>128213</v>
      </c>
      <c r="AC131" s="20"/>
      <c r="AD131" s="20"/>
      <c r="AE131" s="20"/>
      <c r="AF131" s="20"/>
      <c r="AG131" s="20"/>
      <c r="AH131" s="20"/>
      <c r="AI131" s="20"/>
      <c r="AJ131" s="20"/>
    </row>
    <row r="132" spans="1:36" ht="12.75" customHeight="1" x14ac:dyDescent="0.25">
      <c r="A132" s="20">
        <v>102</v>
      </c>
      <c r="B132" s="17" t="s">
        <v>1</v>
      </c>
      <c r="C132" s="17" t="s">
        <v>3</v>
      </c>
      <c r="D132" s="17" t="s">
        <v>5</v>
      </c>
      <c r="E132" s="17" t="s">
        <v>7</v>
      </c>
      <c r="F132" s="7">
        <v>2955.63</v>
      </c>
      <c r="G132" s="17">
        <v>24897003</v>
      </c>
      <c r="H132" s="17" t="s">
        <v>288</v>
      </c>
      <c r="I132" s="17" t="s">
        <v>11</v>
      </c>
      <c r="J132" s="17" t="s">
        <v>282</v>
      </c>
      <c r="K132" s="7">
        <v>2909.08</v>
      </c>
      <c r="L132" s="7">
        <v>0</v>
      </c>
      <c r="M132" s="7">
        <v>349.09</v>
      </c>
      <c r="N132" s="20">
        <f t="shared" si="4"/>
        <v>3258.17</v>
      </c>
      <c r="O132" s="7">
        <v>0</v>
      </c>
      <c r="P132" s="41">
        <f t="shared" si="5"/>
        <v>302.53999999999996</v>
      </c>
      <c r="S132" s="41">
        <v>244.36</v>
      </c>
      <c r="T132" s="41">
        <v>58.18</v>
      </c>
      <c r="W132" s="19" t="s">
        <v>289</v>
      </c>
      <c r="X132" s="17" t="s">
        <v>20</v>
      </c>
      <c r="Y132" s="17" t="s">
        <v>285</v>
      </c>
      <c r="Z132" s="7">
        <v>128214</v>
      </c>
      <c r="AC132" s="20"/>
      <c r="AD132" s="20"/>
      <c r="AE132" s="20"/>
      <c r="AF132" s="20"/>
      <c r="AG132" s="20"/>
      <c r="AH132" s="20"/>
      <c r="AI132" s="20"/>
      <c r="AJ132" s="20"/>
    </row>
    <row r="133" spans="1:36" ht="12.75" customHeight="1" x14ac:dyDescent="0.25">
      <c r="A133" s="20">
        <v>103</v>
      </c>
      <c r="B133" s="8" t="s">
        <v>1</v>
      </c>
      <c r="C133" s="8" t="s">
        <v>3</v>
      </c>
      <c r="D133" s="8" t="s">
        <v>5</v>
      </c>
      <c r="E133" s="8" t="s">
        <v>7</v>
      </c>
      <c r="F133" s="7">
        <v>2935.76</v>
      </c>
      <c r="G133" s="8">
        <v>24897203</v>
      </c>
      <c r="H133" s="8" t="s">
        <v>290</v>
      </c>
      <c r="I133" s="8" t="s">
        <v>11</v>
      </c>
      <c r="J133" s="8" t="s">
        <v>282</v>
      </c>
      <c r="K133" s="7">
        <v>2889.53</v>
      </c>
      <c r="L133" s="7">
        <v>0</v>
      </c>
      <c r="M133" s="7">
        <v>346.74</v>
      </c>
      <c r="N133" s="20">
        <f t="shared" si="4"/>
        <v>3236.2700000000004</v>
      </c>
      <c r="O133" s="7">
        <v>0</v>
      </c>
      <c r="P133" s="41">
        <f t="shared" si="5"/>
        <v>300.51000000000022</v>
      </c>
      <c r="S133" s="41">
        <v>242.72</v>
      </c>
      <c r="T133" s="41">
        <v>57.79</v>
      </c>
      <c r="W133" s="13" t="s">
        <v>291</v>
      </c>
      <c r="X133" s="8" t="s">
        <v>20</v>
      </c>
      <c r="Y133" s="8" t="s">
        <v>292</v>
      </c>
      <c r="Z133" s="7">
        <v>128215</v>
      </c>
      <c r="AC133" s="20"/>
      <c r="AD133" s="20"/>
      <c r="AE133" s="20"/>
      <c r="AF133" s="20"/>
      <c r="AG133" s="20"/>
      <c r="AH133" s="20"/>
      <c r="AI133" s="20"/>
      <c r="AJ133" s="20"/>
    </row>
    <row r="134" spans="1:36" ht="12.75" customHeight="1" x14ac:dyDescent="0.25">
      <c r="A134" s="20">
        <v>104</v>
      </c>
      <c r="B134" s="17" t="s">
        <v>1</v>
      </c>
      <c r="C134" s="17" t="s">
        <v>3</v>
      </c>
      <c r="D134" s="17" t="s">
        <v>5</v>
      </c>
      <c r="E134" s="17" t="s">
        <v>7</v>
      </c>
      <c r="F134" s="7">
        <v>2935.76</v>
      </c>
      <c r="G134" s="17">
        <v>24897303</v>
      </c>
      <c r="H134" s="17" t="s">
        <v>293</v>
      </c>
      <c r="I134" s="17" t="s">
        <v>11</v>
      </c>
      <c r="J134" s="17" t="s">
        <v>282</v>
      </c>
      <c r="K134" s="7">
        <v>2889.53</v>
      </c>
      <c r="L134" s="7">
        <v>0</v>
      </c>
      <c r="M134" s="7">
        <v>346.74</v>
      </c>
      <c r="N134" s="20">
        <f t="shared" si="4"/>
        <v>3236.2700000000004</v>
      </c>
      <c r="O134" s="7">
        <v>0</v>
      </c>
      <c r="P134" s="41">
        <f t="shared" si="5"/>
        <v>300.51000000000022</v>
      </c>
      <c r="S134" s="41">
        <v>242.72</v>
      </c>
      <c r="T134" s="41">
        <v>57.79</v>
      </c>
      <c r="W134" s="19" t="s">
        <v>294</v>
      </c>
      <c r="X134" s="17" t="s">
        <v>20</v>
      </c>
      <c r="Y134" s="17" t="s">
        <v>292</v>
      </c>
      <c r="Z134" s="7">
        <v>128216</v>
      </c>
      <c r="AC134" s="20"/>
      <c r="AD134" s="20"/>
      <c r="AE134" s="20"/>
      <c r="AF134" s="20"/>
      <c r="AG134" s="20"/>
      <c r="AH134" s="20"/>
      <c r="AI134" s="20"/>
      <c r="AJ134" s="20"/>
    </row>
    <row r="135" spans="1:36" ht="12.75" customHeight="1" x14ac:dyDescent="0.25">
      <c r="A135" s="20">
        <v>105</v>
      </c>
      <c r="B135" s="8" t="s">
        <v>1</v>
      </c>
      <c r="C135" s="8" t="s">
        <v>3</v>
      </c>
      <c r="D135" s="8" t="s">
        <v>5</v>
      </c>
      <c r="E135" s="8" t="s">
        <v>7</v>
      </c>
      <c r="F135" s="7">
        <v>30950.19</v>
      </c>
      <c r="G135" s="8">
        <v>24897403</v>
      </c>
      <c r="H135" s="8" t="s">
        <v>295</v>
      </c>
      <c r="I135" s="8" t="s">
        <v>11</v>
      </c>
      <c r="J135" s="8" t="s">
        <v>282</v>
      </c>
      <c r="K135" s="7">
        <v>30462.79</v>
      </c>
      <c r="L135" s="7">
        <v>0</v>
      </c>
      <c r="M135" s="7">
        <v>3655.53</v>
      </c>
      <c r="N135" s="20">
        <f t="shared" si="4"/>
        <v>34118.32</v>
      </c>
      <c r="O135" s="7">
        <v>0</v>
      </c>
      <c r="P135" s="41">
        <f t="shared" si="5"/>
        <v>3168.130000000001</v>
      </c>
      <c r="S135" s="41">
        <v>2558.87</v>
      </c>
      <c r="T135" s="41">
        <v>609.26</v>
      </c>
      <c r="W135" s="19" t="s">
        <v>296</v>
      </c>
      <c r="X135" s="8" t="s">
        <v>20</v>
      </c>
      <c r="Y135" s="8" t="s">
        <v>292</v>
      </c>
      <c r="Z135" s="7">
        <v>128217</v>
      </c>
      <c r="AC135" s="20"/>
      <c r="AD135" s="20"/>
      <c r="AE135" s="20"/>
      <c r="AF135" s="20"/>
      <c r="AG135" s="20"/>
      <c r="AH135" s="20"/>
      <c r="AI135" s="20"/>
      <c r="AJ135" s="20"/>
    </row>
    <row r="136" spans="1:36" ht="12.75" customHeight="1" x14ac:dyDescent="0.25">
      <c r="A136" s="20">
        <v>106</v>
      </c>
      <c r="B136" s="17" t="s">
        <v>1</v>
      </c>
      <c r="C136" s="17" t="s">
        <v>3</v>
      </c>
      <c r="D136" s="17" t="s">
        <v>5</v>
      </c>
      <c r="E136" s="17" t="s">
        <v>7</v>
      </c>
      <c r="F136" s="7">
        <v>33027.06</v>
      </c>
      <c r="G136" s="17">
        <v>24897603</v>
      </c>
      <c r="H136" s="17" t="s">
        <v>297</v>
      </c>
      <c r="I136" s="17" t="s">
        <v>11</v>
      </c>
      <c r="J136" s="17" t="s">
        <v>282</v>
      </c>
      <c r="K136" s="7">
        <v>32506.95</v>
      </c>
      <c r="L136" s="7">
        <v>0</v>
      </c>
      <c r="M136" s="7">
        <v>3900.83</v>
      </c>
      <c r="N136" s="20">
        <f t="shared" si="4"/>
        <v>36407.78</v>
      </c>
      <c r="O136" s="7">
        <v>0</v>
      </c>
      <c r="P136" s="41">
        <f t="shared" si="5"/>
        <v>3380.7200000000012</v>
      </c>
      <c r="S136" s="41">
        <v>2730.58</v>
      </c>
      <c r="T136" s="41">
        <v>650.14</v>
      </c>
      <c r="W136" s="21" t="s">
        <v>298</v>
      </c>
      <c r="X136" s="17" t="s">
        <v>20</v>
      </c>
      <c r="Y136" s="17" t="s">
        <v>292</v>
      </c>
      <c r="Z136" s="7">
        <v>128218</v>
      </c>
      <c r="AC136" s="20"/>
      <c r="AD136" s="20"/>
      <c r="AE136" s="20"/>
      <c r="AF136" s="20"/>
      <c r="AG136" s="20"/>
      <c r="AH136" s="20"/>
      <c r="AI136" s="20"/>
      <c r="AJ136" s="20"/>
    </row>
    <row r="137" spans="1:36" ht="12.75" customHeight="1" x14ac:dyDescent="0.25">
      <c r="A137" s="20">
        <v>107</v>
      </c>
      <c r="B137" s="8" t="s">
        <v>1</v>
      </c>
      <c r="C137" s="8" t="s">
        <v>3</v>
      </c>
      <c r="D137" s="8" t="s">
        <v>5</v>
      </c>
      <c r="E137" s="8" t="s">
        <v>7</v>
      </c>
      <c r="F137" s="7">
        <v>4423.0200000000004</v>
      </c>
      <c r="G137" s="8">
        <v>24937703</v>
      </c>
      <c r="H137" s="8" t="s">
        <v>299</v>
      </c>
      <c r="I137" s="8" t="s">
        <v>11</v>
      </c>
      <c r="J137" s="8" t="s">
        <v>300</v>
      </c>
      <c r="K137" s="7">
        <v>4353.37</v>
      </c>
      <c r="L137" s="7">
        <v>0</v>
      </c>
      <c r="M137" s="7">
        <v>522.4</v>
      </c>
      <c r="N137" s="20">
        <f t="shared" si="4"/>
        <v>4875.7699999999995</v>
      </c>
      <c r="O137" s="7">
        <v>0</v>
      </c>
      <c r="P137" s="41">
        <f t="shared" si="5"/>
        <v>452.74999999999909</v>
      </c>
      <c r="S137" s="41">
        <v>365.68</v>
      </c>
      <c r="T137" s="41">
        <v>87.07</v>
      </c>
      <c r="W137" s="8" t="s">
        <v>301</v>
      </c>
      <c r="X137" s="8" t="s">
        <v>20</v>
      </c>
      <c r="Y137" s="8" t="s">
        <v>285</v>
      </c>
      <c r="Z137" s="7">
        <v>128492</v>
      </c>
      <c r="AC137" s="20"/>
      <c r="AD137" s="20"/>
      <c r="AE137" s="20"/>
      <c r="AF137" s="20"/>
      <c r="AG137" s="20"/>
      <c r="AH137" s="20"/>
      <c r="AI137" s="20"/>
      <c r="AJ137" s="20"/>
    </row>
    <row r="138" spans="1:36" ht="12.75" customHeight="1" x14ac:dyDescent="0.25">
      <c r="A138" s="20">
        <v>108</v>
      </c>
      <c r="B138" s="17" t="s">
        <v>1</v>
      </c>
      <c r="C138" s="17" t="s">
        <v>3</v>
      </c>
      <c r="D138" s="17" t="s">
        <v>5</v>
      </c>
      <c r="E138" s="17" t="s">
        <v>7</v>
      </c>
      <c r="F138" s="7">
        <v>23880.12</v>
      </c>
      <c r="G138" s="17">
        <v>24974103</v>
      </c>
      <c r="H138" s="17" t="s">
        <v>303</v>
      </c>
      <c r="I138" s="17" t="s">
        <v>11</v>
      </c>
      <c r="J138" s="17" t="s">
        <v>304</v>
      </c>
      <c r="K138" s="7">
        <v>23504.05</v>
      </c>
      <c r="L138" s="7">
        <v>0</v>
      </c>
      <c r="M138" s="7">
        <v>2820.49</v>
      </c>
      <c r="N138" s="20">
        <f t="shared" si="4"/>
        <v>26324.54</v>
      </c>
      <c r="O138" s="7">
        <v>0</v>
      </c>
      <c r="P138" s="41">
        <f t="shared" si="5"/>
        <v>2444.4200000000019</v>
      </c>
      <c r="S138" s="41">
        <v>1974.34</v>
      </c>
      <c r="T138" s="41">
        <v>470.08</v>
      </c>
      <c r="W138" s="17" t="s">
        <v>305</v>
      </c>
      <c r="X138" s="17" t="s">
        <v>20</v>
      </c>
      <c r="Y138" s="17" t="s">
        <v>306</v>
      </c>
      <c r="Z138" s="7">
        <v>128763</v>
      </c>
      <c r="AC138" s="20"/>
      <c r="AD138" s="20"/>
      <c r="AE138" s="20"/>
      <c r="AF138" s="20"/>
      <c r="AG138" s="20"/>
      <c r="AH138" s="20"/>
      <c r="AI138" s="20"/>
      <c r="AJ138" s="20"/>
    </row>
    <row r="139" spans="1:36" ht="12.75" customHeight="1" x14ac:dyDescent="0.25">
      <c r="A139" s="20">
        <v>109</v>
      </c>
      <c r="B139" s="8" t="s">
        <v>1</v>
      </c>
      <c r="C139" s="8" t="s">
        <v>3</v>
      </c>
      <c r="D139" s="8" t="s">
        <v>5</v>
      </c>
      <c r="E139" s="8" t="s">
        <v>7</v>
      </c>
      <c r="F139" s="7">
        <v>58.93</v>
      </c>
      <c r="G139" s="8">
        <v>25064403</v>
      </c>
      <c r="H139" s="8" t="s">
        <v>308</v>
      </c>
      <c r="I139" s="8" t="s">
        <v>11</v>
      </c>
      <c r="J139" s="8" t="s">
        <v>309</v>
      </c>
      <c r="K139" s="7">
        <v>58</v>
      </c>
      <c r="L139" s="7">
        <v>0</v>
      </c>
      <c r="M139" s="7">
        <v>6.96</v>
      </c>
      <c r="N139" s="20">
        <f t="shared" si="4"/>
        <v>64.959999999999994</v>
      </c>
      <c r="O139" s="7">
        <v>0</v>
      </c>
      <c r="P139" s="41">
        <f t="shared" si="5"/>
        <v>6.029999999999994</v>
      </c>
      <c r="S139" s="41">
        <v>4.87</v>
      </c>
      <c r="T139" s="41">
        <v>1.1599999999999999</v>
      </c>
      <c r="W139" s="8" t="s">
        <v>310</v>
      </c>
      <c r="X139" s="8" t="s">
        <v>20</v>
      </c>
      <c r="Y139" s="8" t="s">
        <v>311</v>
      </c>
      <c r="Z139" s="7">
        <v>129388</v>
      </c>
      <c r="AC139" s="20"/>
      <c r="AD139" s="20"/>
      <c r="AE139" s="20"/>
      <c r="AF139" s="20"/>
      <c r="AG139" s="20"/>
      <c r="AH139" s="20"/>
      <c r="AI139" s="20"/>
      <c r="AJ139" s="20"/>
    </row>
    <row r="140" spans="1:36" ht="12.75" customHeight="1" x14ac:dyDescent="0.25">
      <c r="A140" s="20">
        <v>110</v>
      </c>
      <c r="B140" s="17" t="s">
        <v>1</v>
      </c>
      <c r="C140" s="17" t="s">
        <v>3</v>
      </c>
      <c r="D140" s="17" t="s">
        <v>5</v>
      </c>
      <c r="E140" s="17" t="s">
        <v>7</v>
      </c>
      <c r="F140" s="7">
        <v>33027.06</v>
      </c>
      <c r="G140" s="17">
        <v>25065203</v>
      </c>
      <c r="H140" s="17" t="s">
        <v>312</v>
      </c>
      <c r="I140" s="17" t="s">
        <v>11</v>
      </c>
      <c r="J140" s="17" t="s">
        <v>309</v>
      </c>
      <c r="K140" s="7">
        <v>32506.95</v>
      </c>
      <c r="L140" s="7">
        <v>0</v>
      </c>
      <c r="M140" s="7">
        <v>3900.83</v>
      </c>
      <c r="N140" s="20">
        <f t="shared" si="4"/>
        <v>36407.78</v>
      </c>
      <c r="O140" s="7">
        <v>0</v>
      </c>
      <c r="P140" s="41">
        <f t="shared" si="5"/>
        <v>3380.7200000000012</v>
      </c>
      <c r="S140" s="41">
        <v>2730.58</v>
      </c>
      <c r="T140" s="41">
        <v>650.14</v>
      </c>
      <c r="W140" s="17" t="s">
        <v>651</v>
      </c>
      <c r="X140" s="17" t="s">
        <v>20</v>
      </c>
      <c r="Y140" s="17" t="s">
        <v>314</v>
      </c>
      <c r="Z140" s="7">
        <v>129402</v>
      </c>
      <c r="AC140" s="20"/>
      <c r="AD140" s="20"/>
      <c r="AE140" s="20"/>
      <c r="AF140" s="20"/>
      <c r="AG140" s="20"/>
      <c r="AH140" s="20"/>
      <c r="AI140" s="20"/>
      <c r="AJ140" s="20"/>
    </row>
    <row r="141" spans="1:36" ht="12.75" customHeight="1" x14ac:dyDescent="0.25">
      <c r="A141" s="20">
        <v>111</v>
      </c>
      <c r="B141" s="8" t="s">
        <v>1</v>
      </c>
      <c r="C141" s="8" t="s">
        <v>3</v>
      </c>
      <c r="D141" s="8" t="s">
        <v>5</v>
      </c>
      <c r="E141" s="8" t="s">
        <v>7</v>
      </c>
      <c r="F141" s="7">
        <v>30950.19</v>
      </c>
      <c r="G141" s="8">
        <v>25065603</v>
      </c>
      <c r="H141" s="8" t="s">
        <v>315</v>
      </c>
      <c r="I141" s="8" t="s">
        <v>11</v>
      </c>
      <c r="J141" s="8" t="s">
        <v>309</v>
      </c>
      <c r="K141" s="7">
        <v>30462.79</v>
      </c>
      <c r="L141" s="7">
        <v>0</v>
      </c>
      <c r="M141" s="7">
        <v>3655.53</v>
      </c>
      <c r="N141" s="20">
        <f t="shared" si="4"/>
        <v>34118.32</v>
      </c>
      <c r="O141" s="7">
        <v>0</v>
      </c>
      <c r="P141" s="41">
        <f t="shared" si="5"/>
        <v>3168.130000000001</v>
      </c>
      <c r="S141" s="41">
        <v>2558.87</v>
      </c>
      <c r="T141" s="41">
        <v>609.26</v>
      </c>
      <c r="W141" s="19" t="s">
        <v>624</v>
      </c>
      <c r="X141" s="8" t="s">
        <v>20</v>
      </c>
      <c r="Y141" s="8" t="s">
        <v>314</v>
      </c>
      <c r="Z141" s="7">
        <v>129403</v>
      </c>
      <c r="AC141" s="20"/>
      <c r="AD141" s="20"/>
      <c r="AE141" s="20"/>
      <c r="AF141" s="20"/>
      <c r="AG141" s="20"/>
      <c r="AH141" s="20"/>
      <c r="AI141" s="20"/>
      <c r="AJ141" s="20"/>
    </row>
    <row r="142" spans="1:36" ht="12.75" customHeight="1" x14ac:dyDescent="0.25">
      <c r="A142" s="20">
        <v>112</v>
      </c>
      <c r="B142" s="17" t="s">
        <v>1</v>
      </c>
      <c r="C142" s="17" t="s">
        <v>3</v>
      </c>
      <c r="D142" s="17" t="s">
        <v>5</v>
      </c>
      <c r="E142" s="17" t="s">
        <v>7</v>
      </c>
      <c r="F142" s="7">
        <v>2935.76</v>
      </c>
      <c r="G142" s="17">
        <v>25065703</v>
      </c>
      <c r="H142" s="17" t="s">
        <v>316</v>
      </c>
      <c r="I142" s="17" t="s">
        <v>11</v>
      </c>
      <c r="J142" s="17" t="s">
        <v>309</v>
      </c>
      <c r="K142" s="7">
        <v>2889.53</v>
      </c>
      <c r="L142" s="7">
        <v>0</v>
      </c>
      <c r="M142" s="7">
        <v>346.74</v>
      </c>
      <c r="N142" s="20">
        <f t="shared" si="4"/>
        <v>3236.2700000000004</v>
      </c>
      <c r="O142" s="7">
        <v>0</v>
      </c>
      <c r="P142" s="41">
        <f t="shared" si="5"/>
        <v>300.51000000000022</v>
      </c>
      <c r="S142" s="41">
        <v>242.72</v>
      </c>
      <c r="T142" s="41">
        <v>57.79</v>
      </c>
      <c r="W142" s="19" t="s">
        <v>317</v>
      </c>
      <c r="X142" s="17" t="s">
        <v>20</v>
      </c>
      <c r="Y142" s="17" t="s">
        <v>314</v>
      </c>
      <c r="Z142" s="7">
        <v>129404</v>
      </c>
      <c r="AC142" s="20"/>
      <c r="AD142" s="20"/>
      <c r="AE142" s="20"/>
      <c r="AF142" s="20"/>
      <c r="AG142" s="20"/>
      <c r="AH142" s="20"/>
      <c r="AI142" s="20"/>
      <c r="AJ142" s="20"/>
    </row>
    <row r="143" spans="1:36" ht="12.75" customHeight="1" x14ac:dyDescent="0.25">
      <c r="A143" s="20">
        <v>113</v>
      </c>
      <c r="B143" s="8" t="s">
        <v>1</v>
      </c>
      <c r="C143" s="8" t="s">
        <v>3</v>
      </c>
      <c r="D143" s="8" t="s">
        <v>5</v>
      </c>
      <c r="E143" s="8" t="s">
        <v>7</v>
      </c>
      <c r="F143" s="7">
        <v>2935.76</v>
      </c>
      <c r="G143" s="8">
        <v>25065903</v>
      </c>
      <c r="H143" s="8" t="s">
        <v>318</v>
      </c>
      <c r="I143" s="8" t="s">
        <v>11</v>
      </c>
      <c r="J143" s="8" t="s">
        <v>309</v>
      </c>
      <c r="K143" s="7">
        <v>2889.53</v>
      </c>
      <c r="L143" s="7">
        <v>0</v>
      </c>
      <c r="M143" s="7">
        <v>346.74</v>
      </c>
      <c r="N143" s="20">
        <f t="shared" si="4"/>
        <v>3236.2700000000004</v>
      </c>
      <c r="O143" s="7">
        <v>0</v>
      </c>
      <c r="P143" s="41">
        <f t="shared" si="5"/>
        <v>300.51000000000022</v>
      </c>
      <c r="S143" s="41">
        <v>242.72</v>
      </c>
      <c r="T143" s="41">
        <v>57.79</v>
      </c>
      <c r="W143" s="19" t="s">
        <v>319</v>
      </c>
      <c r="X143" s="8" t="s">
        <v>20</v>
      </c>
      <c r="Y143" s="8" t="s">
        <v>314</v>
      </c>
      <c r="Z143" s="7">
        <v>129405</v>
      </c>
      <c r="AC143" s="20"/>
      <c r="AD143" s="20"/>
      <c r="AE143" s="20"/>
      <c r="AF143" s="20"/>
      <c r="AG143" s="20"/>
      <c r="AH143" s="20"/>
      <c r="AI143" s="20"/>
      <c r="AJ143" s="20"/>
    </row>
    <row r="144" spans="1:36" ht="12.75" customHeight="1" x14ac:dyDescent="0.25">
      <c r="A144" s="20">
        <v>114</v>
      </c>
      <c r="B144" s="17" t="s">
        <v>1</v>
      </c>
      <c r="C144" s="17" t="s">
        <v>3</v>
      </c>
      <c r="D144" s="17" t="s">
        <v>5</v>
      </c>
      <c r="E144" s="17" t="s">
        <v>7</v>
      </c>
      <c r="F144" s="7">
        <v>2955.63</v>
      </c>
      <c r="G144" s="17">
        <v>25066403</v>
      </c>
      <c r="H144" s="17" t="s">
        <v>320</v>
      </c>
      <c r="I144" s="17" t="s">
        <v>11</v>
      </c>
      <c r="J144" s="17" t="s">
        <v>309</v>
      </c>
      <c r="K144" s="7">
        <v>2909.08</v>
      </c>
      <c r="L144" s="7">
        <v>0</v>
      </c>
      <c r="M144" s="7">
        <v>349.09</v>
      </c>
      <c r="N144" s="20">
        <f t="shared" si="4"/>
        <v>3258.17</v>
      </c>
      <c r="O144" s="7">
        <v>0</v>
      </c>
      <c r="P144" s="41">
        <f t="shared" si="5"/>
        <v>302.53999999999996</v>
      </c>
      <c r="S144" s="41">
        <v>244.36</v>
      </c>
      <c r="T144" s="41">
        <v>58.18</v>
      </c>
      <c r="W144" s="19" t="s">
        <v>321</v>
      </c>
      <c r="X144" s="17" t="s">
        <v>20</v>
      </c>
      <c r="Y144" s="17" t="s">
        <v>314</v>
      </c>
      <c r="Z144" s="7">
        <v>129406</v>
      </c>
      <c r="AC144" s="20"/>
      <c r="AD144" s="20"/>
      <c r="AE144" s="20"/>
      <c r="AF144" s="20"/>
      <c r="AG144" s="20"/>
      <c r="AH144" s="20"/>
      <c r="AI144" s="20"/>
      <c r="AJ144" s="20"/>
    </row>
    <row r="145" spans="1:36" ht="12.75" customHeight="1" x14ac:dyDescent="0.25">
      <c r="A145" s="20">
        <v>115</v>
      </c>
      <c r="B145" s="8" t="s">
        <v>1</v>
      </c>
      <c r="C145" s="8" t="s">
        <v>3</v>
      </c>
      <c r="D145" s="8" t="s">
        <v>5</v>
      </c>
      <c r="E145" s="8" t="s">
        <v>7</v>
      </c>
      <c r="F145" s="7">
        <v>1151.1400000000001</v>
      </c>
      <c r="G145" s="8">
        <v>25066703</v>
      </c>
      <c r="H145" s="8" t="s">
        <v>322</v>
      </c>
      <c r="I145" s="8" t="s">
        <v>11</v>
      </c>
      <c r="J145" s="8" t="s">
        <v>309</v>
      </c>
      <c r="K145" s="7">
        <v>1133.01</v>
      </c>
      <c r="L145" s="7">
        <v>0</v>
      </c>
      <c r="M145" s="7">
        <v>135.96</v>
      </c>
      <c r="N145" s="20">
        <f t="shared" si="4"/>
        <v>1268.97</v>
      </c>
      <c r="O145" s="7">
        <v>0</v>
      </c>
      <c r="P145" s="41">
        <f t="shared" si="5"/>
        <v>117.82999999999993</v>
      </c>
      <c r="S145" s="41">
        <v>95.17</v>
      </c>
      <c r="T145" s="41">
        <v>22.66</v>
      </c>
      <c r="W145" s="19" t="s">
        <v>323</v>
      </c>
      <c r="X145" s="8" t="s">
        <v>20</v>
      </c>
      <c r="Y145" s="8" t="s">
        <v>314</v>
      </c>
      <c r="Z145" s="7">
        <v>129408</v>
      </c>
      <c r="AC145" s="20"/>
      <c r="AD145" s="20"/>
      <c r="AE145" s="20"/>
      <c r="AF145" s="20"/>
      <c r="AG145" s="20"/>
      <c r="AH145" s="20"/>
      <c r="AI145" s="20"/>
      <c r="AJ145" s="20"/>
    </row>
    <row r="146" spans="1:36" ht="12.75" customHeight="1" x14ac:dyDescent="0.25">
      <c r="A146" s="20">
        <v>116</v>
      </c>
      <c r="B146" s="17" t="s">
        <v>1</v>
      </c>
      <c r="C146" s="17" t="s">
        <v>3</v>
      </c>
      <c r="D146" s="17" t="s">
        <v>5</v>
      </c>
      <c r="E146" s="17" t="s">
        <v>7</v>
      </c>
      <c r="F146" s="7">
        <v>2956.56</v>
      </c>
      <c r="G146" s="17">
        <v>25066903</v>
      </c>
      <c r="H146" s="17" t="s">
        <v>324</v>
      </c>
      <c r="I146" s="17" t="s">
        <v>11</v>
      </c>
      <c r="J146" s="17" t="s">
        <v>309</v>
      </c>
      <c r="K146" s="7">
        <v>2910</v>
      </c>
      <c r="L146" s="7">
        <v>0</v>
      </c>
      <c r="M146" s="7">
        <v>349.2</v>
      </c>
      <c r="N146" s="20">
        <f t="shared" si="4"/>
        <v>3259.2</v>
      </c>
      <c r="O146" s="7">
        <v>0</v>
      </c>
      <c r="P146" s="41">
        <f t="shared" si="5"/>
        <v>302.63999999999987</v>
      </c>
      <c r="S146" s="41">
        <v>244.44</v>
      </c>
      <c r="T146" s="41">
        <v>58.2</v>
      </c>
      <c r="W146" s="19" t="s">
        <v>325</v>
      </c>
      <c r="X146" s="17" t="s">
        <v>20</v>
      </c>
      <c r="Y146" s="17" t="s">
        <v>326</v>
      </c>
      <c r="Z146" s="7">
        <v>129409</v>
      </c>
      <c r="AC146" s="20"/>
      <c r="AD146" s="20"/>
      <c r="AE146" s="20"/>
      <c r="AF146" s="20"/>
      <c r="AG146" s="20"/>
      <c r="AH146" s="20"/>
      <c r="AI146" s="20"/>
      <c r="AJ146" s="20"/>
    </row>
    <row r="147" spans="1:36" ht="12.75" customHeight="1" x14ac:dyDescent="0.25">
      <c r="A147" s="20">
        <v>117</v>
      </c>
      <c r="B147" s="10" t="s">
        <v>1</v>
      </c>
      <c r="C147" s="10" t="s">
        <v>3</v>
      </c>
      <c r="D147" s="10" t="s">
        <v>5</v>
      </c>
      <c r="E147" s="10" t="s">
        <v>7</v>
      </c>
      <c r="F147" s="9">
        <v>1463.04</v>
      </c>
      <c r="G147" s="10">
        <v>25151903</v>
      </c>
      <c r="H147" s="10" t="s">
        <v>327</v>
      </c>
      <c r="I147" s="10" t="s">
        <v>11</v>
      </c>
      <c r="J147" s="10" t="s">
        <v>239</v>
      </c>
      <c r="K147" s="9">
        <v>1440</v>
      </c>
      <c r="L147" s="9">
        <v>0</v>
      </c>
      <c r="M147" s="9">
        <v>172.8</v>
      </c>
      <c r="N147" s="20">
        <f t="shared" si="4"/>
        <v>1612.8</v>
      </c>
      <c r="O147" s="9">
        <v>0</v>
      </c>
      <c r="P147" s="41">
        <f t="shared" si="5"/>
        <v>149.76</v>
      </c>
      <c r="S147" s="41">
        <v>120.96</v>
      </c>
      <c r="T147" s="41">
        <v>28.8</v>
      </c>
      <c r="W147" s="10" t="s">
        <v>328</v>
      </c>
      <c r="X147" s="10" t="s">
        <v>20</v>
      </c>
      <c r="Y147" s="10" t="s">
        <v>329</v>
      </c>
      <c r="Z147" s="9">
        <v>130024</v>
      </c>
      <c r="AC147" s="20"/>
      <c r="AD147" s="20"/>
      <c r="AE147" s="20"/>
      <c r="AF147" s="20"/>
      <c r="AG147" s="20"/>
      <c r="AH147" s="20"/>
      <c r="AI147" s="20"/>
      <c r="AJ147" s="20"/>
    </row>
    <row r="148" spans="1:36" ht="12.75" customHeight="1" x14ac:dyDescent="0.25">
      <c r="A148" s="20">
        <v>118</v>
      </c>
      <c r="B148" s="17" t="s">
        <v>1</v>
      </c>
      <c r="C148" s="17" t="s">
        <v>3</v>
      </c>
      <c r="D148" s="17" t="s">
        <v>5</v>
      </c>
      <c r="E148" s="17" t="s">
        <v>7</v>
      </c>
      <c r="F148" s="9">
        <v>2133.6</v>
      </c>
      <c r="G148" s="17">
        <v>25152203</v>
      </c>
      <c r="H148" s="17" t="s">
        <v>330</v>
      </c>
      <c r="I148" s="17" t="s">
        <v>11</v>
      </c>
      <c r="J148" s="17" t="s">
        <v>239</v>
      </c>
      <c r="K148" s="9">
        <v>2100</v>
      </c>
      <c r="L148" s="9">
        <v>0</v>
      </c>
      <c r="M148" s="9">
        <v>252</v>
      </c>
      <c r="N148" s="20">
        <f t="shared" si="4"/>
        <v>2352</v>
      </c>
      <c r="O148" s="9">
        <v>0</v>
      </c>
      <c r="P148" s="41">
        <f t="shared" si="5"/>
        <v>218.40000000000009</v>
      </c>
      <c r="S148" s="41">
        <v>176.4</v>
      </c>
      <c r="T148" s="41">
        <v>42</v>
      </c>
      <c r="W148" s="17" t="s">
        <v>331</v>
      </c>
      <c r="X148" s="17" t="s">
        <v>20</v>
      </c>
      <c r="Y148" s="17" t="s">
        <v>329</v>
      </c>
      <c r="Z148" s="9">
        <v>130025</v>
      </c>
      <c r="AC148" s="20"/>
      <c r="AD148" s="20"/>
      <c r="AE148" s="20"/>
      <c r="AF148" s="20"/>
      <c r="AG148" s="20"/>
      <c r="AH148" s="20"/>
      <c r="AI148" s="20"/>
      <c r="AJ148" s="20"/>
    </row>
    <row r="149" spans="1:36" ht="12.75" customHeight="1" x14ac:dyDescent="0.25">
      <c r="A149" s="20">
        <v>119</v>
      </c>
      <c r="B149" s="10" t="s">
        <v>1</v>
      </c>
      <c r="C149" s="10" t="s">
        <v>3</v>
      </c>
      <c r="D149" s="10" t="s">
        <v>5</v>
      </c>
      <c r="E149" s="10" t="s">
        <v>7</v>
      </c>
      <c r="F149" s="9">
        <v>609.6</v>
      </c>
      <c r="G149" s="10">
        <v>25152403</v>
      </c>
      <c r="H149" s="10" t="s">
        <v>332</v>
      </c>
      <c r="I149" s="10" t="s">
        <v>11</v>
      </c>
      <c r="J149" s="10" t="s">
        <v>239</v>
      </c>
      <c r="K149" s="9">
        <v>600</v>
      </c>
      <c r="L149" s="9">
        <v>0</v>
      </c>
      <c r="M149" s="9">
        <v>72</v>
      </c>
      <c r="N149" s="20">
        <f t="shared" si="4"/>
        <v>672</v>
      </c>
      <c r="O149" s="9">
        <v>0</v>
      </c>
      <c r="P149" s="41">
        <f t="shared" si="5"/>
        <v>62.399999999999977</v>
      </c>
      <c r="S149" s="41">
        <v>50.4</v>
      </c>
      <c r="T149" s="41">
        <v>12</v>
      </c>
      <c r="W149" s="21" t="s">
        <v>333</v>
      </c>
      <c r="X149" s="10" t="s">
        <v>20</v>
      </c>
      <c r="Y149" s="10" t="s">
        <v>329</v>
      </c>
      <c r="Z149" s="9">
        <v>130026</v>
      </c>
      <c r="AC149" s="20"/>
      <c r="AD149" s="20"/>
      <c r="AE149" s="20"/>
      <c r="AF149" s="20"/>
      <c r="AG149" s="20"/>
      <c r="AH149" s="20"/>
      <c r="AI149" s="20"/>
      <c r="AJ149" s="20"/>
    </row>
    <row r="150" spans="1:36" ht="12.75" customHeight="1" x14ac:dyDescent="0.25">
      <c r="A150" s="20">
        <v>126</v>
      </c>
      <c r="B150" s="17" t="s">
        <v>1</v>
      </c>
      <c r="C150" s="17" t="s">
        <v>3</v>
      </c>
      <c r="D150" s="17" t="s">
        <v>5</v>
      </c>
      <c r="E150" s="17" t="s">
        <v>7</v>
      </c>
      <c r="F150" s="9">
        <v>3048</v>
      </c>
      <c r="G150" s="17">
        <v>25180403</v>
      </c>
      <c r="H150" s="17" t="s">
        <v>334</v>
      </c>
      <c r="I150" s="17" t="s">
        <v>11</v>
      </c>
      <c r="J150" s="17" t="s">
        <v>335</v>
      </c>
      <c r="K150" s="9">
        <v>3000</v>
      </c>
      <c r="L150" s="9">
        <v>0</v>
      </c>
      <c r="M150" s="9">
        <v>360</v>
      </c>
      <c r="N150" s="20">
        <f t="shared" si="4"/>
        <v>3360</v>
      </c>
      <c r="O150" s="9">
        <v>0</v>
      </c>
      <c r="P150" s="41">
        <f t="shared" si="5"/>
        <v>312</v>
      </c>
      <c r="S150" s="41">
        <v>252</v>
      </c>
      <c r="T150" s="41">
        <v>60</v>
      </c>
      <c r="W150" s="17" t="s">
        <v>336</v>
      </c>
      <c r="X150" s="17" t="s">
        <v>20</v>
      </c>
      <c r="Y150" s="17" t="s">
        <v>314</v>
      </c>
      <c r="Z150" s="9">
        <v>130258</v>
      </c>
      <c r="AC150" s="20"/>
      <c r="AD150" s="20"/>
      <c r="AE150" s="20"/>
      <c r="AF150" s="20"/>
      <c r="AG150" s="20"/>
      <c r="AH150" s="20"/>
      <c r="AI150" s="20"/>
      <c r="AJ150" s="20"/>
    </row>
    <row r="151" spans="1:36" ht="12.75" customHeight="1" x14ac:dyDescent="0.25">
      <c r="A151" s="20">
        <v>127</v>
      </c>
      <c r="B151" s="10" t="s">
        <v>1</v>
      </c>
      <c r="C151" s="10" t="s">
        <v>3</v>
      </c>
      <c r="D151" s="10" t="s">
        <v>5</v>
      </c>
      <c r="E151" s="10" t="s">
        <v>7</v>
      </c>
      <c r="F151" s="9">
        <v>2135.1</v>
      </c>
      <c r="G151" s="10">
        <v>25181003</v>
      </c>
      <c r="H151" s="10" t="s">
        <v>337</v>
      </c>
      <c r="I151" s="10" t="s">
        <v>11</v>
      </c>
      <c r="J151" s="10" t="s">
        <v>335</v>
      </c>
      <c r="K151" s="9">
        <v>2101.48</v>
      </c>
      <c r="L151" s="9">
        <v>0</v>
      </c>
      <c r="M151" s="9">
        <v>252.18</v>
      </c>
      <c r="N151" s="20">
        <f t="shared" si="4"/>
        <v>2353.66</v>
      </c>
      <c r="O151" s="9">
        <v>0</v>
      </c>
      <c r="P151" s="41">
        <f t="shared" si="5"/>
        <v>218.55999999999995</v>
      </c>
      <c r="S151" s="41">
        <v>176.53</v>
      </c>
      <c r="T151" s="41">
        <v>42.03</v>
      </c>
      <c r="W151" s="10" t="s">
        <v>132</v>
      </c>
      <c r="X151" s="10" t="s">
        <v>20</v>
      </c>
      <c r="Y151" s="10" t="s">
        <v>285</v>
      </c>
      <c r="Z151" s="9">
        <v>130259</v>
      </c>
      <c r="AC151" s="20"/>
      <c r="AD151" s="20"/>
      <c r="AE151" s="20"/>
      <c r="AF151" s="20"/>
      <c r="AG151" s="20"/>
      <c r="AH151" s="20"/>
      <c r="AI151" s="20"/>
      <c r="AJ151" s="20"/>
    </row>
    <row r="152" spans="1:36" ht="12.75" customHeight="1" x14ac:dyDescent="0.25">
      <c r="A152" s="20">
        <v>128</v>
      </c>
      <c r="B152" s="17" t="s">
        <v>1</v>
      </c>
      <c r="C152" s="17" t="s">
        <v>3</v>
      </c>
      <c r="D152" s="17" t="s">
        <v>5</v>
      </c>
      <c r="E152" s="17" t="s">
        <v>7</v>
      </c>
      <c r="F152" s="9">
        <v>914.4</v>
      </c>
      <c r="G152" s="17">
        <v>25193003</v>
      </c>
      <c r="H152" s="17" t="s">
        <v>338</v>
      </c>
      <c r="I152" s="17" t="s">
        <v>11</v>
      </c>
      <c r="J152" s="17" t="s">
        <v>339</v>
      </c>
      <c r="K152" s="9">
        <v>900</v>
      </c>
      <c r="L152" s="9">
        <v>0</v>
      </c>
      <c r="M152" s="9">
        <v>108</v>
      </c>
      <c r="N152" s="20">
        <f t="shared" si="4"/>
        <v>1008</v>
      </c>
      <c r="O152" s="9">
        <v>0</v>
      </c>
      <c r="P152" s="41">
        <f t="shared" si="5"/>
        <v>93.600000000000023</v>
      </c>
      <c r="S152" s="41">
        <v>75.599999999999994</v>
      </c>
      <c r="T152" s="41">
        <v>18</v>
      </c>
      <c r="W152" s="17" t="s">
        <v>340</v>
      </c>
      <c r="X152" s="17" t="s">
        <v>20</v>
      </c>
      <c r="Y152" s="17" t="s">
        <v>329</v>
      </c>
      <c r="Z152" s="9">
        <v>130318</v>
      </c>
      <c r="AC152" s="20"/>
      <c r="AD152" s="20"/>
      <c r="AE152" s="20"/>
      <c r="AF152" s="20"/>
      <c r="AG152" s="20"/>
      <c r="AH152" s="20"/>
      <c r="AI152" s="20"/>
      <c r="AJ152" s="20"/>
    </row>
    <row r="153" spans="1:36" ht="12.75" customHeight="1" x14ac:dyDescent="0.25">
      <c r="A153" s="20">
        <v>129</v>
      </c>
      <c r="B153" s="10" t="s">
        <v>1</v>
      </c>
      <c r="C153" s="10" t="s">
        <v>3</v>
      </c>
      <c r="D153" s="10" t="s">
        <v>5</v>
      </c>
      <c r="E153" s="10" t="s">
        <v>7</v>
      </c>
      <c r="F153" s="9">
        <v>4389.12</v>
      </c>
      <c r="G153" s="10">
        <v>25193103</v>
      </c>
      <c r="H153" s="10" t="s">
        <v>341</v>
      </c>
      <c r="I153" s="10" t="s">
        <v>11</v>
      </c>
      <c r="J153" s="10" t="s">
        <v>339</v>
      </c>
      <c r="K153" s="9">
        <v>4320</v>
      </c>
      <c r="L153" s="9">
        <v>0</v>
      </c>
      <c r="M153" s="9">
        <v>518.4</v>
      </c>
      <c r="N153" s="20">
        <f t="shared" si="4"/>
        <v>4838.3999999999996</v>
      </c>
      <c r="O153" s="9">
        <v>0</v>
      </c>
      <c r="P153" s="41">
        <f t="shared" si="5"/>
        <v>449.27999999999975</v>
      </c>
      <c r="S153" s="41">
        <v>362.88</v>
      </c>
      <c r="T153" s="41">
        <v>86.4</v>
      </c>
      <c r="W153" s="10" t="s">
        <v>340</v>
      </c>
      <c r="X153" s="10" t="s">
        <v>20</v>
      </c>
      <c r="Y153" s="10" t="s">
        <v>343</v>
      </c>
      <c r="Z153" s="9">
        <v>130319</v>
      </c>
      <c r="AC153" s="20"/>
      <c r="AD153" s="20"/>
      <c r="AE153" s="20"/>
      <c r="AF153" s="20"/>
      <c r="AG153" s="20"/>
      <c r="AH153" s="20"/>
      <c r="AI153" s="20"/>
      <c r="AJ153" s="20"/>
    </row>
    <row r="154" spans="1:36" ht="12.75" customHeight="1" x14ac:dyDescent="0.25">
      <c r="A154" s="20">
        <v>130</v>
      </c>
      <c r="B154" s="17" t="s">
        <v>1</v>
      </c>
      <c r="C154" s="17" t="s">
        <v>3</v>
      </c>
      <c r="D154" s="17" t="s">
        <v>5</v>
      </c>
      <c r="E154" s="17" t="s">
        <v>7</v>
      </c>
      <c r="F154" s="9">
        <v>1097.28</v>
      </c>
      <c r="G154" s="17">
        <v>25193303</v>
      </c>
      <c r="H154" s="17" t="s">
        <v>344</v>
      </c>
      <c r="I154" s="17" t="s">
        <v>11</v>
      </c>
      <c r="J154" s="17" t="s">
        <v>339</v>
      </c>
      <c r="K154" s="9">
        <v>1080</v>
      </c>
      <c r="L154" s="9">
        <v>0</v>
      </c>
      <c r="M154" s="9">
        <v>129.6</v>
      </c>
      <c r="N154" s="20">
        <f t="shared" si="4"/>
        <v>1209.5999999999999</v>
      </c>
      <c r="O154" s="9">
        <v>0</v>
      </c>
      <c r="P154" s="41">
        <f t="shared" si="5"/>
        <v>112.31999999999994</v>
      </c>
      <c r="S154" s="41">
        <v>90.72</v>
      </c>
      <c r="T154" s="41">
        <v>21.6</v>
      </c>
      <c r="W154" s="17" t="s">
        <v>340</v>
      </c>
      <c r="X154" s="17" t="s">
        <v>20</v>
      </c>
      <c r="Y154" s="17" t="s">
        <v>314</v>
      </c>
      <c r="Z154" s="9">
        <v>130320</v>
      </c>
      <c r="AC154" s="20"/>
      <c r="AD154" s="20"/>
      <c r="AE154" s="20"/>
      <c r="AF154" s="20"/>
      <c r="AG154" s="20"/>
      <c r="AH154" s="20"/>
      <c r="AI154" s="20"/>
      <c r="AJ154" s="20"/>
    </row>
    <row r="155" spans="1:36" ht="12.75" customHeight="1" x14ac:dyDescent="0.25">
      <c r="A155" s="20">
        <v>131</v>
      </c>
      <c r="B155" s="10" t="s">
        <v>1</v>
      </c>
      <c r="C155" s="10" t="s">
        <v>3</v>
      </c>
      <c r="D155" s="10" t="s">
        <v>5</v>
      </c>
      <c r="E155" s="10" t="s">
        <v>7</v>
      </c>
      <c r="F155" s="9">
        <v>50.8</v>
      </c>
      <c r="G155" s="10">
        <v>25241403</v>
      </c>
      <c r="H155" s="10" t="s">
        <v>345</v>
      </c>
      <c r="I155" s="10" t="s">
        <v>11</v>
      </c>
      <c r="J155" s="10" t="s">
        <v>346</v>
      </c>
      <c r="K155" s="9">
        <v>50</v>
      </c>
      <c r="L155" s="9">
        <v>0</v>
      </c>
      <c r="M155" s="9">
        <v>6</v>
      </c>
      <c r="N155" s="20">
        <f t="shared" si="4"/>
        <v>56</v>
      </c>
      <c r="O155" s="9">
        <v>0</v>
      </c>
      <c r="P155" s="41">
        <f t="shared" si="5"/>
        <v>5.2000000000000028</v>
      </c>
      <c r="S155" s="41">
        <v>4.2</v>
      </c>
      <c r="T155" s="41">
        <v>1</v>
      </c>
      <c r="W155" s="10" t="s">
        <v>348</v>
      </c>
      <c r="X155" s="10" t="s">
        <v>20</v>
      </c>
      <c r="Y155" s="10" t="s">
        <v>349</v>
      </c>
      <c r="Z155" s="9">
        <v>130646</v>
      </c>
      <c r="AC155" s="20"/>
      <c r="AD155" s="20"/>
      <c r="AE155" s="20"/>
      <c r="AF155" s="20"/>
      <c r="AG155" s="20"/>
      <c r="AH155" s="20"/>
      <c r="AI155" s="20"/>
      <c r="AJ155" s="20"/>
    </row>
    <row r="156" spans="1:36" ht="12.75" customHeight="1" x14ac:dyDescent="0.25">
      <c r="A156" s="20">
        <v>132</v>
      </c>
      <c r="B156" s="17" t="s">
        <v>1</v>
      </c>
      <c r="C156" s="17" t="s">
        <v>3</v>
      </c>
      <c r="D156" s="17" t="s">
        <v>5</v>
      </c>
      <c r="E156" s="17" t="s">
        <v>7</v>
      </c>
      <c r="F156" s="9">
        <v>4423.0200000000004</v>
      </c>
      <c r="G156" s="17">
        <v>25251703</v>
      </c>
      <c r="H156" s="17" t="s">
        <v>350</v>
      </c>
      <c r="I156" s="17" t="s">
        <v>11</v>
      </c>
      <c r="J156" s="17" t="s">
        <v>346</v>
      </c>
      <c r="K156" s="9">
        <v>4353.37</v>
      </c>
      <c r="L156" s="9">
        <v>0</v>
      </c>
      <c r="M156" s="9">
        <v>522.4</v>
      </c>
      <c r="N156" s="20">
        <f t="shared" si="4"/>
        <v>4875.7699999999995</v>
      </c>
      <c r="O156" s="9">
        <v>0</v>
      </c>
      <c r="P156" s="41">
        <f t="shared" si="5"/>
        <v>452.74999999999909</v>
      </c>
      <c r="S156" s="41">
        <v>365.68</v>
      </c>
      <c r="T156" s="41">
        <v>87.07</v>
      </c>
      <c r="W156" s="19" t="s">
        <v>351</v>
      </c>
      <c r="X156" s="17" t="s">
        <v>20</v>
      </c>
      <c r="Y156" s="17" t="s">
        <v>352</v>
      </c>
      <c r="Z156" s="9">
        <v>130647</v>
      </c>
      <c r="AC156" s="20"/>
      <c r="AD156" s="20"/>
      <c r="AE156" s="20"/>
      <c r="AF156" s="20"/>
      <c r="AG156" s="20"/>
      <c r="AH156" s="20"/>
      <c r="AI156" s="20"/>
      <c r="AJ156" s="20"/>
    </row>
    <row r="157" spans="1:36" ht="12.75" customHeight="1" x14ac:dyDescent="0.25">
      <c r="A157" s="20">
        <v>133</v>
      </c>
      <c r="B157" s="10" t="s">
        <v>1</v>
      </c>
      <c r="C157" s="10" t="s">
        <v>3</v>
      </c>
      <c r="D157" s="10" t="s">
        <v>5</v>
      </c>
      <c r="E157" s="10" t="s">
        <v>7</v>
      </c>
      <c r="F157" s="9">
        <v>33027.06</v>
      </c>
      <c r="G157" s="10">
        <v>25258103</v>
      </c>
      <c r="H157" s="10" t="s">
        <v>354</v>
      </c>
      <c r="I157" s="10" t="s">
        <v>11</v>
      </c>
      <c r="J157" s="10" t="s">
        <v>355</v>
      </c>
      <c r="K157" s="9">
        <v>32506.95</v>
      </c>
      <c r="L157" s="9">
        <v>0</v>
      </c>
      <c r="M157" s="9">
        <v>3900.83</v>
      </c>
      <c r="N157" s="20">
        <f t="shared" si="4"/>
        <v>36407.78</v>
      </c>
      <c r="O157" s="9">
        <v>0</v>
      </c>
      <c r="P157" s="41">
        <f t="shared" si="5"/>
        <v>3380.7200000000012</v>
      </c>
      <c r="S157" s="41">
        <v>2730.58</v>
      </c>
      <c r="T157" s="41">
        <v>650.14</v>
      </c>
      <c r="W157" s="10" t="s">
        <v>625</v>
      </c>
      <c r="X157" s="10" t="s">
        <v>20</v>
      </c>
      <c r="Y157" s="10" t="s">
        <v>356</v>
      </c>
      <c r="Z157" s="9">
        <v>130723</v>
      </c>
      <c r="AC157" s="20"/>
      <c r="AD157" s="20"/>
      <c r="AE157" s="20"/>
      <c r="AF157" s="20"/>
      <c r="AG157" s="20"/>
      <c r="AH157" s="20"/>
      <c r="AI157" s="20"/>
      <c r="AJ157" s="20"/>
    </row>
    <row r="158" spans="1:36" ht="12.75" customHeight="1" x14ac:dyDescent="0.25">
      <c r="A158" s="20">
        <v>134</v>
      </c>
      <c r="B158" s="17" t="s">
        <v>1</v>
      </c>
      <c r="C158" s="17" t="s">
        <v>3</v>
      </c>
      <c r="D158" s="17" t="s">
        <v>5</v>
      </c>
      <c r="E158" s="17" t="s">
        <v>7</v>
      </c>
      <c r="F158" s="9">
        <v>30950.19</v>
      </c>
      <c r="G158" s="17">
        <v>25258203</v>
      </c>
      <c r="H158" s="17" t="s">
        <v>358</v>
      </c>
      <c r="I158" s="17" t="s">
        <v>11</v>
      </c>
      <c r="J158" s="17" t="s">
        <v>355</v>
      </c>
      <c r="K158" s="9">
        <v>30462.79</v>
      </c>
      <c r="L158" s="9">
        <v>0</v>
      </c>
      <c r="M158" s="9">
        <v>3655.53</v>
      </c>
      <c r="N158" s="20">
        <f t="shared" si="4"/>
        <v>34118.32</v>
      </c>
      <c r="O158" s="9">
        <v>0</v>
      </c>
      <c r="P158" s="41">
        <f t="shared" si="5"/>
        <v>3168.130000000001</v>
      </c>
      <c r="S158" s="41">
        <v>2558.87</v>
      </c>
      <c r="T158" s="41">
        <v>609.26</v>
      </c>
      <c r="W158" s="17" t="s">
        <v>652</v>
      </c>
      <c r="X158" s="17" t="s">
        <v>20</v>
      </c>
      <c r="Y158" s="17" t="s">
        <v>356</v>
      </c>
      <c r="Z158" s="9">
        <v>130724</v>
      </c>
      <c r="AC158" s="20"/>
      <c r="AD158" s="20"/>
      <c r="AE158" s="20"/>
      <c r="AF158" s="20"/>
      <c r="AG158" s="20"/>
      <c r="AH158" s="20"/>
      <c r="AI158" s="20"/>
      <c r="AJ158" s="20"/>
    </row>
    <row r="159" spans="1:36" ht="12.75" customHeight="1" x14ac:dyDescent="0.25">
      <c r="A159" s="20">
        <v>135</v>
      </c>
      <c r="B159" s="10" t="s">
        <v>1</v>
      </c>
      <c r="C159" s="10" t="s">
        <v>3</v>
      </c>
      <c r="D159" s="10" t="s">
        <v>5</v>
      </c>
      <c r="E159" s="10" t="s">
        <v>7</v>
      </c>
      <c r="F159" s="9">
        <v>2935.76</v>
      </c>
      <c r="G159" s="10">
        <v>25258303</v>
      </c>
      <c r="H159" s="10" t="s">
        <v>359</v>
      </c>
      <c r="I159" s="10" t="s">
        <v>11</v>
      </c>
      <c r="J159" s="10" t="s">
        <v>355</v>
      </c>
      <c r="K159" s="9">
        <v>2889.53</v>
      </c>
      <c r="L159" s="9">
        <v>0</v>
      </c>
      <c r="M159" s="9">
        <v>346.74</v>
      </c>
      <c r="N159" s="20">
        <f t="shared" si="4"/>
        <v>3236.2700000000004</v>
      </c>
      <c r="O159" s="9">
        <v>0</v>
      </c>
      <c r="P159" s="41">
        <f t="shared" si="5"/>
        <v>300.51000000000022</v>
      </c>
      <c r="S159" s="41">
        <v>242.72</v>
      </c>
      <c r="T159" s="41">
        <v>57.79</v>
      </c>
      <c r="W159" s="19" t="s">
        <v>360</v>
      </c>
      <c r="X159" s="10" t="s">
        <v>20</v>
      </c>
      <c r="Y159" s="10" t="s">
        <v>356</v>
      </c>
      <c r="Z159" s="9">
        <v>130725</v>
      </c>
      <c r="AC159" s="20"/>
      <c r="AD159" s="20"/>
      <c r="AE159" s="20"/>
      <c r="AF159" s="20"/>
      <c r="AG159" s="20"/>
      <c r="AH159" s="20"/>
      <c r="AI159" s="20"/>
      <c r="AJ159" s="20"/>
    </row>
    <row r="160" spans="1:36" ht="12.75" customHeight="1" x14ac:dyDescent="0.25">
      <c r="A160" s="20">
        <v>136</v>
      </c>
      <c r="B160" s="17" t="s">
        <v>1</v>
      </c>
      <c r="C160" s="17" t="s">
        <v>3</v>
      </c>
      <c r="D160" s="17" t="s">
        <v>5</v>
      </c>
      <c r="E160" s="17" t="s">
        <v>7</v>
      </c>
      <c r="F160" s="9">
        <v>2935.76</v>
      </c>
      <c r="G160" s="17">
        <v>25258403</v>
      </c>
      <c r="H160" s="17" t="s">
        <v>361</v>
      </c>
      <c r="I160" s="17" t="s">
        <v>11</v>
      </c>
      <c r="J160" s="17" t="s">
        <v>355</v>
      </c>
      <c r="K160" s="9">
        <v>2889.53</v>
      </c>
      <c r="L160" s="9">
        <v>0</v>
      </c>
      <c r="M160" s="9">
        <v>346.74</v>
      </c>
      <c r="N160" s="20">
        <f t="shared" si="4"/>
        <v>3236.2700000000004</v>
      </c>
      <c r="O160" s="9">
        <v>0</v>
      </c>
      <c r="P160" s="41">
        <f t="shared" si="5"/>
        <v>300.51000000000022</v>
      </c>
      <c r="S160" s="41">
        <v>242.72</v>
      </c>
      <c r="T160" s="41">
        <v>57.79</v>
      </c>
      <c r="W160" s="19" t="s">
        <v>362</v>
      </c>
      <c r="X160" s="17" t="s">
        <v>20</v>
      </c>
      <c r="Y160" s="17" t="s">
        <v>356</v>
      </c>
      <c r="Z160" s="9">
        <v>130726</v>
      </c>
      <c r="AC160" s="20"/>
      <c r="AD160" s="20"/>
      <c r="AE160" s="20"/>
      <c r="AF160" s="20"/>
      <c r="AG160" s="20"/>
      <c r="AH160" s="20"/>
      <c r="AI160" s="20"/>
      <c r="AJ160" s="20"/>
    </row>
    <row r="161" spans="1:36" ht="12.75" customHeight="1" x14ac:dyDescent="0.25">
      <c r="A161" s="20">
        <v>137</v>
      </c>
      <c r="B161" s="17" t="s">
        <v>1</v>
      </c>
      <c r="C161" s="17" t="s">
        <v>3</v>
      </c>
      <c r="D161" s="17" t="s">
        <v>5</v>
      </c>
      <c r="E161" s="17" t="s">
        <v>7</v>
      </c>
      <c r="F161" s="9">
        <v>2955.63</v>
      </c>
      <c r="G161" s="17">
        <v>25258503</v>
      </c>
      <c r="H161" s="17" t="s">
        <v>363</v>
      </c>
      <c r="I161" s="17" t="s">
        <v>11</v>
      </c>
      <c r="J161" s="17" t="s">
        <v>355</v>
      </c>
      <c r="K161" s="9">
        <v>2909.08</v>
      </c>
      <c r="L161" s="9">
        <v>0</v>
      </c>
      <c r="M161" s="9">
        <v>349.09</v>
      </c>
      <c r="N161" s="20">
        <f t="shared" si="4"/>
        <v>3258.17</v>
      </c>
      <c r="O161" s="9">
        <v>0</v>
      </c>
      <c r="P161" s="41">
        <f t="shared" si="5"/>
        <v>302.53999999999996</v>
      </c>
      <c r="S161" s="41">
        <v>244.36</v>
      </c>
      <c r="T161" s="41">
        <v>58.18</v>
      </c>
      <c r="W161" s="19" t="s">
        <v>364</v>
      </c>
      <c r="X161" s="17" t="s">
        <v>20</v>
      </c>
      <c r="Y161" s="17" t="s">
        <v>356</v>
      </c>
      <c r="Z161" s="9">
        <v>130727</v>
      </c>
      <c r="AC161" s="20"/>
      <c r="AD161" s="20"/>
      <c r="AE161" s="20"/>
      <c r="AF161" s="20"/>
      <c r="AG161" s="20"/>
      <c r="AH161" s="20"/>
      <c r="AI161" s="20"/>
      <c r="AJ161" s="20"/>
    </row>
    <row r="162" spans="1:36" ht="12.75" customHeight="1" x14ac:dyDescent="0.25">
      <c r="A162" s="20">
        <v>138</v>
      </c>
      <c r="B162" s="17" t="s">
        <v>1</v>
      </c>
      <c r="C162" s="17" t="s">
        <v>3</v>
      </c>
      <c r="D162" s="17" t="s">
        <v>5</v>
      </c>
      <c r="E162" s="17" t="s">
        <v>7</v>
      </c>
      <c r="F162" s="9">
        <v>1151.1400000000001</v>
      </c>
      <c r="G162" s="17">
        <v>25258603</v>
      </c>
      <c r="H162" s="17" t="s">
        <v>365</v>
      </c>
      <c r="I162" s="17" t="s">
        <v>11</v>
      </c>
      <c r="J162" s="17" t="s">
        <v>355</v>
      </c>
      <c r="K162" s="9">
        <v>1133.01</v>
      </c>
      <c r="L162" s="9">
        <v>0</v>
      </c>
      <c r="M162" s="9">
        <v>135.96</v>
      </c>
      <c r="N162" s="20">
        <f t="shared" si="4"/>
        <v>1268.97</v>
      </c>
      <c r="O162" s="9">
        <v>0</v>
      </c>
      <c r="P162" s="41">
        <f t="shared" si="5"/>
        <v>117.82999999999993</v>
      </c>
      <c r="S162" s="41">
        <v>95.17</v>
      </c>
      <c r="T162" s="41">
        <v>22.66</v>
      </c>
      <c r="W162" s="13" t="s">
        <v>366</v>
      </c>
      <c r="X162" s="17" t="s">
        <v>20</v>
      </c>
      <c r="Y162" s="17" t="s">
        <v>352</v>
      </c>
      <c r="Z162" s="9">
        <v>130728</v>
      </c>
      <c r="AC162" s="20"/>
      <c r="AD162" s="20"/>
      <c r="AE162" s="20"/>
      <c r="AF162" s="20"/>
      <c r="AG162" s="20"/>
      <c r="AH162" s="20"/>
      <c r="AI162" s="20"/>
      <c r="AJ162" s="20"/>
    </row>
    <row r="163" spans="1:36" ht="12.75" customHeight="1" x14ac:dyDescent="0.25">
      <c r="A163" s="20">
        <v>139</v>
      </c>
      <c r="B163" s="17" t="s">
        <v>1</v>
      </c>
      <c r="C163" s="17" t="s">
        <v>3</v>
      </c>
      <c r="D163" s="17" t="s">
        <v>5</v>
      </c>
      <c r="E163" s="17" t="s">
        <v>7</v>
      </c>
      <c r="F163" s="9">
        <v>2956.56</v>
      </c>
      <c r="G163" s="17">
        <v>25259003</v>
      </c>
      <c r="H163" s="17" t="s">
        <v>367</v>
      </c>
      <c r="I163" s="17" t="s">
        <v>11</v>
      </c>
      <c r="J163" s="17" t="s">
        <v>355</v>
      </c>
      <c r="K163" s="9">
        <v>2910</v>
      </c>
      <c r="L163" s="9">
        <v>0</v>
      </c>
      <c r="M163" s="9">
        <v>349.2</v>
      </c>
      <c r="N163" s="20">
        <f t="shared" si="4"/>
        <v>3259.2</v>
      </c>
      <c r="O163" s="9">
        <v>0</v>
      </c>
      <c r="P163" s="41">
        <f t="shared" si="5"/>
        <v>302.63999999999987</v>
      </c>
      <c r="S163" s="41">
        <v>244.44</v>
      </c>
      <c r="T163" s="41">
        <v>58.2</v>
      </c>
      <c r="W163" s="19" t="s">
        <v>626</v>
      </c>
      <c r="X163" s="17" t="s">
        <v>20</v>
      </c>
      <c r="Y163" s="17" t="s">
        <v>352</v>
      </c>
      <c r="Z163" s="9">
        <v>130729</v>
      </c>
      <c r="AC163" s="20"/>
      <c r="AD163" s="20"/>
      <c r="AE163" s="20"/>
      <c r="AF163" s="20"/>
      <c r="AG163" s="20"/>
      <c r="AH163" s="20"/>
      <c r="AI163" s="20"/>
      <c r="AJ163" s="20"/>
    </row>
    <row r="164" spans="1:36" ht="12.75" customHeight="1" x14ac:dyDescent="0.25">
      <c r="A164" s="20">
        <v>140</v>
      </c>
      <c r="B164" s="10" t="s">
        <v>1</v>
      </c>
      <c r="C164" s="10" t="s">
        <v>3</v>
      </c>
      <c r="D164" s="10" t="s">
        <v>5</v>
      </c>
      <c r="E164" s="10" t="s">
        <v>7</v>
      </c>
      <c r="F164" s="9">
        <v>81.28</v>
      </c>
      <c r="G164" s="10">
        <v>25259303</v>
      </c>
      <c r="H164" s="10" t="s">
        <v>368</v>
      </c>
      <c r="I164" s="10" t="s">
        <v>11</v>
      </c>
      <c r="J164" s="10" t="s">
        <v>355</v>
      </c>
      <c r="K164" s="9">
        <v>80</v>
      </c>
      <c r="L164" s="9">
        <v>0</v>
      </c>
      <c r="M164" s="9">
        <v>9.6</v>
      </c>
      <c r="N164" s="20">
        <f t="shared" si="4"/>
        <v>89.6</v>
      </c>
      <c r="O164" s="9">
        <v>0</v>
      </c>
      <c r="P164" s="41">
        <f t="shared" si="5"/>
        <v>8.3199999999999932</v>
      </c>
      <c r="S164" s="41">
        <v>6.72</v>
      </c>
      <c r="T164" s="41">
        <v>1.6</v>
      </c>
      <c r="W164" s="19" t="s">
        <v>653</v>
      </c>
      <c r="X164" s="10" t="s">
        <v>20</v>
      </c>
      <c r="Y164" s="10" t="s">
        <v>369</v>
      </c>
      <c r="Z164" s="9">
        <v>130730</v>
      </c>
      <c r="AC164" s="20"/>
      <c r="AD164" s="20"/>
      <c r="AE164" s="20"/>
      <c r="AF164" s="20"/>
      <c r="AG164" s="20"/>
      <c r="AH164" s="20"/>
      <c r="AI164" s="20"/>
      <c r="AJ164" s="20"/>
    </row>
    <row r="165" spans="1:36" ht="12.75" customHeight="1" x14ac:dyDescent="0.25">
      <c r="A165" s="20">
        <v>141</v>
      </c>
      <c r="B165" s="17" t="s">
        <v>1</v>
      </c>
      <c r="C165" s="17" t="s">
        <v>3</v>
      </c>
      <c r="D165" s="17" t="s">
        <v>5</v>
      </c>
      <c r="E165" s="17" t="s">
        <v>7</v>
      </c>
      <c r="F165" s="9">
        <v>463.45</v>
      </c>
      <c r="G165" s="17">
        <v>25278503</v>
      </c>
      <c r="H165" s="17" t="s">
        <v>370</v>
      </c>
      <c r="I165" s="17" t="s">
        <v>11</v>
      </c>
      <c r="J165" s="17" t="s">
        <v>355</v>
      </c>
      <c r="K165" s="9">
        <v>456.15</v>
      </c>
      <c r="L165" s="9">
        <v>0</v>
      </c>
      <c r="M165" s="9">
        <v>54.74</v>
      </c>
      <c r="N165" s="20">
        <f t="shared" si="4"/>
        <v>510.89</v>
      </c>
      <c r="O165" s="9">
        <v>0</v>
      </c>
      <c r="P165" s="41">
        <f t="shared" si="5"/>
        <v>47.44</v>
      </c>
      <c r="S165" s="41">
        <v>38.32</v>
      </c>
      <c r="T165" s="41">
        <v>9.1199999999999992</v>
      </c>
      <c r="W165" s="17" t="s">
        <v>654</v>
      </c>
      <c r="X165" s="17" t="s">
        <v>20</v>
      </c>
      <c r="Y165" s="17" t="s">
        <v>371</v>
      </c>
      <c r="Z165" s="9">
        <v>130794</v>
      </c>
      <c r="AC165" s="20"/>
      <c r="AD165" s="20"/>
      <c r="AE165" s="20"/>
      <c r="AF165" s="20"/>
      <c r="AG165" s="20"/>
      <c r="AH165" s="20"/>
      <c r="AI165" s="20"/>
      <c r="AJ165" s="20"/>
    </row>
    <row r="166" spans="1:36" ht="12.75" customHeight="1" x14ac:dyDescent="0.25">
      <c r="A166" s="20">
        <v>142</v>
      </c>
      <c r="B166" s="10" t="s">
        <v>1</v>
      </c>
      <c r="C166" s="10" t="s">
        <v>3</v>
      </c>
      <c r="D166" s="10" t="s">
        <v>5</v>
      </c>
      <c r="E166" s="10" t="s">
        <v>7</v>
      </c>
      <c r="F166" s="9">
        <v>3048</v>
      </c>
      <c r="G166" s="10">
        <v>25363703</v>
      </c>
      <c r="H166" s="10" t="s">
        <v>372</v>
      </c>
      <c r="I166" s="10" t="s">
        <v>11</v>
      </c>
      <c r="J166" s="10" t="s">
        <v>373</v>
      </c>
      <c r="K166" s="9">
        <v>3000</v>
      </c>
      <c r="L166" s="9">
        <v>0</v>
      </c>
      <c r="M166" s="9">
        <v>360</v>
      </c>
      <c r="N166" s="20">
        <f t="shared" si="4"/>
        <v>3360</v>
      </c>
      <c r="O166" s="9">
        <v>0</v>
      </c>
      <c r="P166" s="41">
        <f t="shared" si="5"/>
        <v>312</v>
      </c>
      <c r="S166" s="41">
        <v>252</v>
      </c>
      <c r="T166" s="41">
        <v>60</v>
      </c>
      <c r="W166" s="10" t="s">
        <v>374</v>
      </c>
      <c r="X166" s="10" t="s">
        <v>20</v>
      </c>
      <c r="Y166" s="10" t="s">
        <v>375</v>
      </c>
      <c r="Z166" s="9">
        <v>131379</v>
      </c>
      <c r="AC166" s="20"/>
      <c r="AD166" s="20"/>
      <c r="AE166" s="20"/>
      <c r="AF166" s="20"/>
      <c r="AG166" s="20"/>
      <c r="AH166" s="20"/>
      <c r="AI166" s="20"/>
      <c r="AJ166" s="20"/>
    </row>
    <row r="167" spans="1:36" ht="12.75" customHeight="1" x14ac:dyDescent="0.25">
      <c r="A167" s="20">
        <v>143</v>
      </c>
      <c r="B167" s="17" t="s">
        <v>1</v>
      </c>
      <c r="C167" s="17" t="s">
        <v>3</v>
      </c>
      <c r="D167" s="17" t="s">
        <v>5</v>
      </c>
      <c r="E167" s="17" t="s">
        <v>7</v>
      </c>
      <c r="F167" s="9">
        <v>2135.1</v>
      </c>
      <c r="G167" s="17">
        <v>25365303</v>
      </c>
      <c r="H167" s="17" t="s">
        <v>376</v>
      </c>
      <c r="I167" s="17" t="s">
        <v>11</v>
      </c>
      <c r="J167" s="17" t="s">
        <v>373</v>
      </c>
      <c r="K167" s="9">
        <v>2101.48</v>
      </c>
      <c r="L167" s="9">
        <v>0</v>
      </c>
      <c r="M167" s="9">
        <v>252.18</v>
      </c>
      <c r="N167" s="20">
        <f t="shared" si="4"/>
        <v>2353.66</v>
      </c>
      <c r="O167" s="9">
        <v>0</v>
      </c>
      <c r="P167" s="41">
        <f t="shared" si="5"/>
        <v>218.55999999999995</v>
      </c>
      <c r="S167" s="41">
        <v>176.53</v>
      </c>
      <c r="T167" s="41">
        <v>42.03</v>
      </c>
      <c r="W167" s="17" t="s">
        <v>377</v>
      </c>
      <c r="X167" s="17" t="s">
        <v>20</v>
      </c>
      <c r="Y167" s="17" t="s">
        <v>352</v>
      </c>
      <c r="Z167" s="9">
        <v>131380</v>
      </c>
      <c r="AC167" s="20"/>
      <c r="AD167" s="20"/>
      <c r="AE167" s="20"/>
      <c r="AF167" s="20"/>
      <c r="AG167" s="20"/>
      <c r="AH167" s="20"/>
      <c r="AI167" s="20"/>
      <c r="AJ167" s="20"/>
    </row>
    <row r="168" spans="1:36" ht="12.75" customHeight="1" x14ac:dyDescent="0.25">
      <c r="A168" s="20">
        <v>144</v>
      </c>
      <c r="B168" s="10" t="s">
        <v>1</v>
      </c>
      <c r="C168" s="10" t="s">
        <v>3</v>
      </c>
      <c r="D168" s="10" t="s">
        <v>5</v>
      </c>
      <c r="E168" s="10" t="s">
        <v>7</v>
      </c>
      <c r="F168" s="9">
        <v>30480</v>
      </c>
      <c r="G168" s="10">
        <v>25368503</v>
      </c>
      <c r="H168" s="10" t="s">
        <v>379</v>
      </c>
      <c r="I168" s="10" t="s">
        <v>11</v>
      </c>
      <c r="J168" s="10" t="s">
        <v>380</v>
      </c>
      <c r="K168" s="9">
        <v>30000</v>
      </c>
      <c r="L168" s="9">
        <v>0</v>
      </c>
      <c r="M168" s="9">
        <v>3600</v>
      </c>
      <c r="N168" s="20">
        <f t="shared" si="4"/>
        <v>33600</v>
      </c>
      <c r="O168" s="9">
        <v>0</v>
      </c>
      <c r="P168" s="41">
        <f t="shared" si="5"/>
        <v>3120</v>
      </c>
      <c r="S168" s="41">
        <v>2520</v>
      </c>
      <c r="T168" s="41">
        <v>600</v>
      </c>
      <c r="W168" s="13" t="s">
        <v>381</v>
      </c>
      <c r="X168" s="10" t="s">
        <v>20</v>
      </c>
      <c r="Y168" s="10" t="s">
        <v>382</v>
      </c>
      <c r="Z168" s="9">
        <v>131384</v>
      </c>
      <c r="AC168" s="20"/>
      <c r="AD168" s="20"/>
      <c r="AE168" s="20"/>
      <c r="AF168" s="20"/>
      <c r="AG168" s="20"/>
      <c r="AH168" s="20"/>
      <c r="AI168" s="20"/>
      <c r="AJ168" s="20"/>
    </row>
    <row r="169" spans="1:36" ht="12.75" customHeight="1" x14ac:dyDescent="0.25">
      <c r="A169" s="20">
        <v>145</v>
      </c>
      <c r="B169" s="17" t="s">
        <v>1</v>
      </c>
      <c r="C169" s="17" t="s">
        <v>3</v>
      </c>
      <c r="D169" s="17" t="s">
        <v>5</v>
      </c>
      <c r="E169" s="17" t="s">
        <v>7</v>
      </c>
      <c r="F169" s="9">
        <v>487.68</v>
      </c>
      <c r="G169" s="17">
        <v>25398403</v>
      </c>
      <c r="H169" s="17" t="s">
        <v>383</v>
      </c>
      <c r="I169" s="17" t="s">
        <v>11</v>
      </c>
      <c r="J169" s="17" t="s">
        <v>384</v>
      </c>
      <c r="K169" s="9">
        <v>480</v>
      </c>
      <c r="L169" s="9">
        <v>0</v>
      </c>
      <c r="M169" s="9">
        <v>57.6</v>
      </c>
      <c r="N169" s="20">
        <f t="shared" si="4"/>
        <v>537.6</v>
      </c>
      <c r="O169" s="9">
        <v>0</v>
      </c>
      <c r="P169" s="41">
        <f t="shared" si="5"/>
        <v>49.920000000000016</v>
      </c>
      <c r="S169" s="41">
        <v>40.32</v>
      </c>
      <c r="T169" s="41">
        <v>9.6</v>
      </c>
      <c r="W169" s="21" t="s">
        <v>386</v>
      </c>
      <c r="X169" s="17" t="s">
        <v>20</v>
      </c>
      <c r="Y169" s="17" t="s">
        <v>387</v>
      </c>
      <c r="Z169" s="9">
        <v>131620</v>
      </c>
      <c r="AC169" s="20"/>
      <c r="AD169" s="20"/>
      <c r="AE169" s="20"/>
      <c r="AF169" s="20"/>
      <c r="AG169" s="20"/>
      <c r="AH169" s="20"/>
      <c r="AI169" s="20"/>
      <c r="AJ169" s="20"/>
    </row>
    <row r="170" spans="1:36" ht="12.75" customHeight="1" x14ac:dyDescent="0.25">
      <c r="A170" s="20">
        <v>146</v>
      </c>
      <c r="B170" s="10" t="s">
        <v>1</v>
      </c>
      <c r="C170" s="10" t="s">
        <v>3</v>
      </c>
      <c r="D170" s="10" t="s">
        <v>5</v>
      </c>
      <c r="E170" s="10" t="s">
        <v>7</v>
      </c>
      <c r="F170" s="9">
        <v>975.36</v>
      </c>
      <c r="G170" s="10">
        <v>25398503</v>
      </c>
      <c r="H170" s="10" t="s">
        <v>388</v>
      </c>
      <c r="I170" s="10" t="s">
        <v>11</v>
      </c>
      <c r="J170" s="10" t="s">
        <v>384</v>
      </c>
      <c r="K170" s="9">
        <v>960</v>
      </c>
      <c r="L170" s="9">
        <v>0</v>
      </c>
      <c r="M170" s="9">
        <v>115.2</v>
      </c>
      <c r="N170" s="20">
        <f t="shared" si="4"/>
        <v>1075.2</v>
      </c>
      <c r="O170" s="9">
        <v>0</v>
      </c>
      <c r="P170" s="41">
        <f t="shared" si="5"/>
        <v>99.840000000000032</v>
      </c>
      <c r="S170" s="41">
        <v>80.64</v>
      </c>
      <c r="T170" s="41">
        <v>19.2</v>
      </c>
      <c r="W170" s="21" t="s">
        <v>386</v>
      </c>
      <c r="X170" s="10" t="s">
        <v>20</v>
      </c>
      <c r="Y170" s="10" t="s">
        <v>389</v>
      </c>
      <c r="Z170" s="9">
        <v>131621</v>
      </c>
      <c r="AC170" s="20"/>
      <c r="AD170" s="20"/>
      <c r="AE170" s="20"/>
      <c r="AF170" s="20"/>
      <c r="AG170" s="20"/>
      <c r="AH170" s="20"/>
      <c r="AI170" s="20"/>
      <c r="AJ170" s="20"/>
    </row>
    <row r="171" spans="1:36" ht="12.75" customHeight="1" x14ac:dyDescent="0.25">
      <c r="A171" s="20">
        <v>147</v>
      </c>
      <c r="B171" s="17" t="s">
        <v>1</v>
      </c>
      <c r="C171" s="17" t="s">
        <v>3</v>
      </c>
      <c r="D171" s="17" t="s">
        <v>5</v>
      </c>
      <c r="E171" s="17" t="s">
        <v>7</v>
      </c>
      <c r="F171" s="9">
        <v>609.6</v>
      </c>
      <c r="G171" s="17">
        <v>25399203</v>
      </c>
      <c r="H171" s="17" t="s">
        <v>390</v>
      </c>
      <c r="I171" s="17" t="s">
        <v>11</v>
      </c>
      <c r="J171" s="17" t="s">
        <v>384</v>
      </c>
      <c r="K171" s="9">
        <v>600</v>
      </c>
      <c r="L171" s="9">
        <v>0</v>
      </c>
      <c r="M171" s="9">
        <v>72</v>
      </c>
      <c r="N171" s="20">
        <f t="shared" si="4"/>
        <v>672</v>
      </c>
      <c r="O171" s="9">
        <v>0</v>
      </c>
      <c r="P171" s="41">
        <f t="shared" si="5"/>
        <v>62.399999999999977</v>
      </c>
      <c r="S171" s="41">
        <v>50.4</v>
      </c>
      <c r="T171" s="41">
        <v>12</v>
      </c>
      <c r="W171" s="21" t="s">
        <v>391</v>
      </c>
      <c r="X171" s="17" t="s">
        <v>20</v>
      </c>
      <c r="Y171" s="17" t="s">
        <v>369</v>
      </c>
      <c r="Z171" s="9">
        <v>131622</v>
      </c>
      <c r="AC171" s="20"/>
      <c r="AD171" s="20"/>
      <c r="AE171" s="20"/>
      <c r="AF171" s="20"/>
      <c r="AG171" s="20"/>
      <c r="AH171" s="20"/>
      <c r="AI171" s="20"/>
      <c r="AJ171" s="20"/>
    </row>
    <row r="172" spans="1:36" ht="12.75" customHeight="1" x14ac:dyDescent="0.25">
      <c r="A172" s="20">
        <v>148</v>
      </c>
      <c r="B172" s="10" t="s">
        <v>1</v>
      </c>
      <c r="C172" s="10" t="s">
        <v>3</v>
      </c>
      <c r="D172" s="10" t="s">
        <v>5</v>
      </c>
      <c r="E172" s="10" t="s">
        <v>7</v>
      </c>
      <c r="F172" s="9">
        <v>670.56</v>
      </c>
      <c r="G172" s="10">
        <v>25399303</v>
      </c>
      <c r="H172" s="10" t="s">
        <v>392</v>
      </c>
      <c r="I172" s="10" t="s">
        <v>11</v>
      </c>
      <c r="J172" s="10" t="s">
        <v>384</v>
      </c>
      <c r="K172" s="9">
        <v>660</v>
      </c>
      <c r="L172" s="9">
        <v>0</v>
      </c>
      <c r="M172" s="9">
        <v>79.2</v>
      </c>
      <c r="N172" s="20">
        <f t="shared" si="4"/>
        <v>739.2</v>
      </c>
      <c r="O172" s="9">
        <v>0</v>
      </c>
      <c r="P172" s="41">
        <f t="shared" si="5"/>
        <v>68.6400000000001</v>
      </c>
      <c r="S172" s="41">
        <v>55.44</v>
      </c>
      <c r="T172" s="41">
        <v>13.2</v>
      </c>
      <c r="W172" s="19" t="s">
        <v>393</v>
      </c>
      <c r="X172" s="10" t="s">
        <v>20</v>
      </c>
      <c r="Y172" s="10" t="s">
        <v>394</v>
      </c>
      <c r="Z172" s="9">
        <v>131623</v>
      </c>
      <c r="AC172" s="20"/>
      <c r="AD172" s="20"/>
      <c r="AE172" s="20"/>
      <c r="AF172" s="20"/>
      <c r="AG172" s="20"/>
      <c r="AH172" s="20"/>
      <c r="AI172" s="20"/>
      <c r="AJ172" s="20"/>
    </row>
    <row r="173" spans="1:36" ht="12.75" customHeight="1" x14ac:dyDescent="0.25">
      <c r="A173" s="20">
        <v>149</v>
      </c>
      <c r="B173" s="17" t="s">
        <v>1</v>
      </c>
      <c r="C173" s="17" t="s">
        <v>3</v>
      </c>
      <c r="D173" s="17" t="s">
        <v>5</v>
      </c>
      <c r="E173" s="17" t="s">
        <v>7</v>
      </c>
      <c r="F173" s="9">
        <v>106.68</v>
      </c>
      <c r="G173" s="17">
        <v>25462303</v>
      </c>
      <c r="H173" s="17" t="s">
        <v>395</v>
      </c>
      <c r="I173" s="17" t="s">
        <v>11</v>
      </c>
      <c r="J173" s="17" t="s">
        <v>353</v>
      </c>
      <c r="K173" s="9">
        <v>105</v>
      </c>
      <c r="L173" s="9">
        <v>0</v>
      </c>
      <c r="M173" s="9">
        <v>12.6</v>
      </c>
      <c r="N173" s="20">
        <f t="shared" si="4"/>
        <v>117.6</v>
      </c>
      <c r="O173" s="9">
        <v>0</v>
      </c>
      <c r="P173" s="41">
        <f t="shared" si="5"/>
        <v>10.919999999999987</v>
      </c>
      <c r="S173" s="41">
        <v>8.82</v>
      </c>
      <c r="T173" s="41">
        <v>2.1</v>
      </c>
      <c r="W173" s="17" t="s">
        <v>655</v>
      </c>
      <c r="X173" s="17" t="s">
        <v>20</v>
      </c>
      <c r="Y173" s="17" t="s">
        <v>396</v>
      </c>
      <c r="Z173" s="9">
        <v>132080</v>
      </c>
      <c r="AC173" s="20"/>
      <c r="AD173" s="20"/>
      <c r="AE173" s="20"/>
      <c r="AF173" s="20"/>
      <c r="AG173" s="20"/>
      <c r="AH173" s="20"/>
      <c r="AI173" s="20"/>
      <c r="AJ173" s="20"/>
    </row>
    <row r="174" spans="1:36" ht="12.75" customHeight="1" x14ac:dyDescent="0.25">
      <c r="A174" s="20">
        <v>150</v>
      </c>
      <c r="B174" s="10" t="s">
        <v>1</v>
      </c>
      <c r="C174" s="10" t="s">
        <v>3</v>
      </c>
      <c r="D174" s="10" t="s">
        <v>5</v>
      </c>
      <c r="E174" s="10" t="s">
        <v>7</v>
      </c>
      <c r="F174" s="9">
        <v>560.99</v>
      </c>
      <c r="G174" s="10">
        <v>25570003</v>
      </c>
      <c r="H174" s="10" t="s">
        <v>398</v>
      </c>
      <c r="I174" s="10" t="s">
        <v>11</v>
      </c>
      <c r="J174" s="10" t="s">
        <v>399</v>
      </c>
      <c r="K174" s="9">
        <v>552.15</v>
      </c>
      <c r="L174" s="9">
        <v>0</v>
      </c>
      <c r="M174" s="9">
        <v>66.260000000000005</v>
      </c>
      <c r="N174" s="20">
        <f t="shared" si="4"/>
        <v>618.41</v>
      </c>
      <c r="O174" s="9">
        <v>0</v>
      </c>
      <c r="P174" s="41">
        <f t="shared" si="5"/>
        <v>57.419999999999959</v>
      </c>
      <c r="S174" s="41">
        <v>46.38</v>
      </c>
      <c r="T174" s="41">
        <v>11.04</v>
      </c>
      <c r="W174" s="21" t="s">
        <v>401</v>
      </c>
      <c r="X174" s="10" t="s">
        <v>20</v>
      </c>
      <c r="Y174" s="10" t="s">
        <v>402</v>
      </c>
      <c r="Z174" s="9">
        <v>132787</v>
      </c>
      <c r="AC174" s="20"/>
      <c r="AD174" s="20"/>
      <c r="AE174" s="20"/>
      <c r="AF174" s="20"/>
      <c r="AG174" s="20"/>
      <c r="AH174" s="20"/>
      <c r="AI174" s="20"/>
      <c r="AJ174" s="20"/>
    </row>
    <row r="175" spans="1:36" ht="12.75" customHeight="1" x14ac:dyDescent="0.25">
      <c r="A175" s="20">
        <v>151</v>
      </c>
      <c r="B175" s="17" t="s">
        <v>1</v>
      </c>
      <c r="C175" s="17" t="s">
        <v>3</v>
      </c>
      <c r="D175" s="17" t="s">
        <v>5</v>
      </c>
      <c r="E175" s="17" t="s">
        <v>7</v>
      </c>
      <c r="F175" s="9">
        <v>2956.56</v>
      </c>
      <c r="G175" s="17">
        <v>25573103</v>
      </c>
      <c r="H175" s="17" t="s">
        <v>403</v>
      </c>
      <c r="I175" s="17" t="s">
        <v>11</v>
      </c>
      <c r="J175" s="17" t="s">
        <v>399</v>
      </c>
      <c r="K175" s="9">
        <v>2910</v>
      </c>
      <c r="L175" s="9">
        <v>0</v>
      </c>
      <c r="M175" s="9">
        <v>349.2</v>
      </c>
      <c r="N175" s="20">
        <f t="shared" si="4"/>
        <v>3259.2</v>
      </c>
      <c r="O175" s="9">
        <v>0</v>
      </c>
      <c r="P175" s="41">
        <f t="shared" si="5"/>
        <v>302.63999999999987</v>
      </c>
      <c r="S175" s="41">
        <v>244.44</v>
      </c>
      <c r="T175" s="41">
        <v>58.2</v>
      </c>
      <c r="W175" s="19" t="s">
        <v>656</v>
      </c>
      <c r="X175" s="17" t="s">
        <v>20</v>
      </c>
      <c r="Y175" s="17" t="s">
        <v>405</v>
      </c>
      <c r="Z175" s="9">
        <v>132788</v>
      </c>
      <c r="AC175" s="20"/>
      <c r="AD175" s="20"/>
      <c r="AE175" s="20"/>
      <c r="AF175" s="20"/>
      <c r="AG175" s="20"/>
      <c r="AH175" s="20"/>
      <c r="AI175" s="20"/>
      <c r="AJ175" s="20"/>
    </row>
    <row r="176" spans="1:36" ht="12.75" customHeight="1" x14ac:dyDescent="0.25">
      <c r="A176" s="20">
        <v>152</v>
      </c>
      <c r="B176" s="10" t="s">
        <v>1</v>
      </c>
      <c r="C176" s="10" t="s">
        <v>3</v>
      </c>
      <c r="D176" s="10" t="s">
        <v>5</v>
      </c>
      <c r="E176" s="10" t="s">
        <v>7</v>
      </c>
      <c r="F176" s="9">
        <v>1151.1400000000001</v>
      </c>
      <c r="G176" s="10">
        <v>25573303</v>
      </c>
      <c r="H176" s="10" t="s">
        <v>407</v>
      </c>
      <c r="I176" s="10" t="s">
        <v>11</v>
      </c>
      <c r="J176" s="10" t="s">
        <v>399</v>
      </c>
      <c r="K176" s="9">
        <v>1133.01</v>
      </c>
      <c r="L176" s="9">
        <v>0</v>
      </c>
      <c r="M176" s="9">
        <v>135.96</v>
      </c>
      <c r="N176" s="20">
        <f t="shared" si="4"/>
        <v>1268.97</v>
      </c>
      <c r="O176" s="9">
        <v>0</v>
      </c>
      <c r="P176" s="41">
        <f t="shared" si="5"/>
        <v>117.82999999999993</v>
      </c>
      <c r="S176" s="41">
        <v>95.17</v>
      </c>
      <c r="T176" s="41">
        <v>22.66</v>
      </c>
      <c r="W176" s="10" t="s">
        <v>408</v>
      </c>
      <c r="X176" s="10" t="s">
        <v>20</v>
      </c>
      <c r="Y176" s="10" t="s">
        <v>405</v>
      </c>
      <c r="Z176" s="9">
        <v>132789</v>
      </c>
      <c r="AC176" s="20"/>
      <c r="AD176" s="20"/>
      <c r="AE176" s="20"/>
      <c r="AF176" s="20"/>
      <c r="AG176" s="20"/>
      <c r="AH176" s="20"/>
      <c r="AI176" s="20"/>
      <c r="AJ176" s="20"/>
    </row>
    <row r="177" spans="1:36" ht="12.75" customHeight="1" x14ac:dyDescent="0.25">
      <c r="A177" s="20">
        <v>153</v>
      </c>
      <c r="B177" s="17" t="s">
        <v>1</v>
      </c>
      <c r="C177" s="17" t="s">
        <v>3</v>
      </c>
      <c r="D177" s="17" t="s">
        <v>5</v>
      </c>
      <c r="E177" s="17" t="s">
        <v>7</v>
      </c>
      <c r="F177" s="9">
        <v>2955.63</v>
      </c>
      <c r="G177" s="17">
        <v>25573603</v>
      </c>
      <c r="H177" s="17" t="s">
        <v>409</v>
      </c>
      <c r="I177" s="17" t="s">
        <v>11</v>
      </c>
      <c r="J177" s="17" t="s">
        <v>399</v>
      </c>
      <c r="K177" s="9">
        <v>2909.08</v>
      </c>
      <c r="L177" s="9">
        <v>0</v>
      </c>
      <c r="M177" s="9">
        <v>349.09</v>
      </c>
      <c r="N177" s="20">
        <f t="shared" si="4"/>
        <v>3258.17</v>
      </c>
      <c r="O177" s="9">
        <v>0</v>
      </c>
      <c r="P177" s="41">
        <f t="shared" si="5"/>
        <v>302.53999999999996</v>
      </c>
      <c r="S177" s="41">
        <v>244.36</v>
      </c>
      <c r="T177" s="41">
        <v>58.18</v>
      </c>
      <c r="W177" s="17" t="s">
        <v>410</v>
      </c>
      <c r="X177" s="17" t="s">
        <v>20</v>
      </c>
      <c r="Y177" s="17" t="s">
        <v>405</v>
      </c>
      <c r="Z177" s="9">
        <v>132790</v>
      </c>
      <c r="AC177" s="20"/>
      <c r="AD177" s="20"/>
      <c r="AE177" s="20"/>
      <c r="AF177" s="20"/>
      <c r="AG177" s="20"/>
      <c r="AH177" s="20"/>
      <c r="AI177" s="20"/>
      <c r="AJ177" s="20"/>
    </row>
    <row r="178" spans="1:36" ht="12.75" customHeight="1" x14ac:dyDescent="0.25">
      <c r="A178" s="20">
        <v>154</v>
      </c>
      <c r="B178" s="10" t="s">
        <v>1</v>
      </c>
      <c r="C178" s="10" t="s">
        <v>3</v>
      </c>
      <c r="D178" s="10" t="s">
        <v>5</v>
      </c>
      <c r="E178" s="10" t="s">
        <v>7</v>
      </c>
      <c r="F178" s="9">
        <v>2935.76</v>
      </c>
      <c r="G178" s="10">
        <v>25573903</v>
      </c>
      <c r="H178" s="10" t="s">
        <v>411</v>
      </c>
      <c r="I178" s="10" t="s">
        <v>11</v>
      </c>
      <c r="J178" s="10" t="s">
        <v>399</v>
      </c>
      <c r="K178" s="9">
        <v>2889.53</v>
      </c>
      <c r="L178" s="9">
        <v>0</v>
      </c>
      <c r="M178" s="9">
        <v>346.74</v>
      </c>
      <c r="N178" s="20">
        <f t="shared" si="4"/>
        <v>3236.2700000000004</v>
      </c>
      <c r="O178" s="9">
        <v>0</v>
      </c>
      <c r="P178" s="41">
        <f t="shared" si="5"/>
        <v>300.51000000000022</v>
      </c>
      <c r="S178" s="41">
        <v>242.72</v>
      </c>
      <c r="T178" s="41">
        <v>57.79</v>
      </c>
      <c r="W178" s="10" t="s">
        <v>412</v>
      </c>
      <c r="X178" s="10" t="s">
        <v>20</v>
      </c>
      <c r="Y178" s="10" t="s">
        <v>405</v>
      </c>
      <c r="Z178" s="9">
        <v>132791</v>
      </c>
      <c r="AC178" s="20"/>
      <c r="AD178" s="20"/>
      <c r="AE178" s="20"/>
      <c r="AF178" s="20"/>
      <c r="AG178" s="20"/>
      <c r="AH178" s="20"/>
      <c r="AI178" s="20"/>
      <c r="AJ178" s="20"/>
    </row>
    <row r="179" spans="1:36" ht="12.75" customHeight="1" x14ac:dyDescent="0.25">
      <c r="A179" s="20">
        <v>155</v>
      </c>
      <c r="B179" s="17" t="s">
        <v>1</v>
      </c>
      <c r="C179" s="17" t="s">
        <v>3</v>
      </c>
      <c r="D179" s="17" t="s">
        <v>5</v>
      </c>
      <c r="E179" s="17" t="s">
        <v>7</v>
      </c>
      <c r="F179" s="9">
        <v>2935.76</v>
      </c>
      <c r="G179" s="17">
        <v>25574403</v>
      </c>
      <c r="H179" s="17" t="s">
        <v>413</v>
      </c>
      <c r="I179" s="17" t="s">
        <v>11</v>
      </c>
      <c r="J179" s="17" t="s">
        <v>406</v>
      </c>
      <c r="K179" s="9">
        <v>2889.53</v>
      </c>
      <c r="L179" s="9">
        <v>0</v>
      </c>
      <c r="M179" s="9">
        <v>346.74</v>
      </c>
      <c r="N179" s="20">
        <f t="shared" si="4"/>
        <v>3236.2700000000004</v>
      </c>
      <c r="O179" s="9">
        <v>0</v>
      </c>
      <c r="P179" s="41">
        <f t="shared" si="5"/>
        <v>300.51000000000022</v>
      </c>
      <c r="S179" s="41">
        <v>242.72</v>
      </c>
      <c r="T179" s="41">
        <v>57.79</v>
      </c>
      <c r="W179" s="21" t="s">
        <v>414</v>
      </c>
      <c r="X179" s="17" t="s">
        <v>20</v>
      </c>
      <c r="Y179" s="17" t="s">
        <v>405</v>
      </c>
      <c r="Z179" s="9">
        <v>132792</v>
      </c>
      <c r="AC179" s="20"/>
      <c r="AD179" s="20"/>
      <c r="AE179" s="20"/>
      <c r="AF179" s="20"/>
      <c r="AG179" s="20"/>
      <c r="AH179" s="20"/>
      <c r="AI179" s="20"/>
      <c r="AJ179" s="20"/>
    </row>
    <row r="180" spans="1:36" ht="12.75" customHeight="1" x14ac:dyDescent="0.25">
      <c r="A180" s="20">
        <v>156</v>
      </c>
      <c r="B180" s="10" t="s">
        <v>1</v>
      </c>
      <c r="C180" s="10" t="s">
        <v>3</v>
      </c>
      <c r="D180" s="10" t="s">
        <v>5</v>
      </c>
      <c r="E180" s="10" t="s">
        <v>7</v>
      </c>
      <c r="F180" s="9">
        <v>30950.19</v>
      </c>
      <c r="G180" s="10">
        <v>25574603</v>
      </c>
      <c r="H180" s="10" t="s">
        <v>415</v>
      </c>
      <c r="I180" s="10" t="s">
        <v>11</v>
      </c>
      <c r="J180" s="10" t="s">
        <v>406</v>
      </c>
      <c r="K180" s="9">
        <v>30462.79</v>
      </c>
      <c r="L180" s="9">
        <v>0</v>
      </c>
      <c r="M180" s="9">
        <v>3655.53</v>
      </c>
      <c r="N180" s="20">
        <f t="shared" si="4"/>
        <v>34118.32</v>
      </c>
      <c r="O180" s="9">
        <v>0</v>
      </c>
      <c r="P180" s="41">
        <f t="shared" si="5"/>
        <v>3168.130000000001</v>
      </c>
      <c r="S180" s="41">
        <v>2558.87</v>
      </c>
      <c r="T180" s="41">
        <v>609.26</v>
      </c>
      <c r="W180" s="21" t="s">
        <v>627</v>
      </c>
      <c r="X180" s="10" t="s">
        <v>20</v>
      </c>
      <c r="Y180" s="10" t="s">
        <v>405</v>
      </c>
      <c r="Z180" s="9">
        <v>132800</v>
      </c>
      <c r="AC180" s="20"/>
      <c r="AD180" s="20"/>
      <c r="AE180" s="20"/>
      <c r="AF180" s="20"/>
      <c r="AG180" s="20"/>
      <c r="AH180" s="20"/>
      <c r="AI180" s="20"/>
      <c r="AJ180" s="20"/>
    </row>
    <row r="181" spans="1:36" ht="12.75" customHeight="1" x14ac:dyDescent="0.25">
      <c r="A181" s="20">
        <v>157</v>
      </c>
      <c r="B181" s="17" t="s">
        <v>1</v>
      </c>
      <c r="C181" s="17" t="s">
        <v>3</v>
      </c>
      <c r="D181" s="17" t="s">
        <v>5</v>
      </c>
      <c r="E181" s="17" t="s">
        <v>7</v>
      </c>
      <c r="F181" s="9">
        <v>33027.06</v>
      </c>
      <c r="G181" s="17">
        <v>25574703</v>
      </c>
      <c r="H181" s="17" t="s">
        <v>416</v>
      </c>
      <c r="I181" s="17" t="s">
        <v>11</v>
      </c>
      <c r="J181" s="17" t="s">
        <v>406</v>
      </c>
      <c r="K181" s="9">
        <v>32506.95</v>
      </c>
      <c r="L181" s="9">
        <v>0</v>
      </c>
      <c r="M181" s="9">
        <v>3900.83</v>
      </c>
      <c r="N181" s="20">
        <f t="shared" si="4"/>
        <v>36407.78</v>
      </c>
      <c r="O181" s="9">
        <v>0</v>
      </c>
      <c r="P181" s="41">
        <f t="shared" si="5"/>
        <v>3380.7200000000012</v>
      </c>
      <c r="S181" s="41">
        <v>2730.58</v>
      </c>
      <c r="T181" s="41">
        <v>650.14</v>
      </c>
      <c r="W181" s="17" t="s">
        <v>628</v>
      </c>
      <c r="X181" s="17" t="s">
        <v>20</v>
      </c>
      <c r="Y181" s="17" t="s">
        <v>417</v>
      </c>
      <c r="Z181" s="9">
        <v>132801</v>
      </c>
      <c r="AC181" s="20"/>
      <c r="AD181" s="20"/>
      <c r="AE181" s="20"/>
      <c r="AF181" s="20"/>
      <c r="AG181" s="20"/>
      <c r="AH181" s="20"/>
      <c r="AI181" s="20"/>
      <c r="AJ181" s="20"/>
    </row>
    <row r="182" spans="1:36" ht="12.75" customHeight="1" x14ac:dyDescent="0.25">
      <c r="A182" s="20">
        <v>158</v>
      </c>
      <c r="B182" s="10" t="s">
        <v>1</v>
      </c>
      <c r="C182" s="10" t="s">
        <v>3</v>
      </c>
      <c r="D182" s="10" t="s">
        <v>5</v>
      </c>
      <c r="E182" s="10" t="s">
        <v>7</v>
      </c>
      <c r="F182" s="9">
        <v>4423.0200000000004</v>
      </c>
      <c r="G182" s="10">
        <v>25595303</v>
      </c>
      <c r="H182" s="10" t="s">
        <v>418</v>
      </c>
      <c r="I182" s="10" t="s">
        <v>11</v>
      </c>
      <c r="J182" s="10" t="s">
        <v>419</v>
      </c>
      <c r="K182" s="9">
        <v>4353.37</v>
      </c>
      <c r="L182" s="9">
        <v>0</v>
      </c>
      <c r="M182" s="9">
        <v>522.4</v>
      </c>
      <c r="N182" s="20">
        <f t="shared" si="4"/>
        <v>4875.7699999999995</v>
      </c>
      <c r="O182" s="9">
        <v>0</v>
      </c>
      <c r="P182" s="41">
        <f t="shared" si="5"/>
        <v>452.74999999999909</v>
      </c>
      <c r="S182" s="41">
        <v>365.68</v>
      </c>
      <c r="T182" s="41">
        <v>87.07</v>
      </c>
      <c r="W182" s="10" t="s">
        <v>420</v>
      </c>
      <c r="X182" s="10" t="s">
        <v>20</v>
      </c>
      <c r="Y182" s="10" t="s">
        <v>405</v>
      </c>
      <c r="Z182" s="9">
        <v>133013</v>
      </c>
      <c r="AC182" s="20"/>
      <c r="AD182" s="20"/>
      <c r="AE182" s="20"/>
      <c r="AF182" s="20"/>
      <c r="AG182" s="20"/>
      <c r="AH182" s="20"/>
      <c r="AI182" s="20"/>
      <c r="AJ182" s="20"/>
    </row>
    <row r="183" spans="1:36" ht="12.75" customHeight="1" x14ac:dyDescent="0.25">
      <c r="A183" s="20">
        <v>159</v>
      </c>
      <c r="B183" s="17" t="s">
        <v>1</v>
      </c>
      <c r="C183" s="17" t="s">
        <v>3</v>
      </c>
      <c r="D183" s="17" t="s">
        <v>5</v>
      </c>
      <c r="E183" s="17" t="s">
        <v>7</v>
      </c>
      <c r="F183" s="9">
        <v>274.32</v>
      </c>
      <c r="G183" s="17">
        <v>25609103</v>
      </c>
      <c r="H183" s="17" t="s">
        <v>422</v>
      </c>
      <c r="I183" s="17" t="s">
        <v>11</v>
      </c>
      <c r="J183" s="17" t="s">
        <v>423</v>
      </c>
      <c r="K183" s="9">
        <v>270</v>
      </c>
      <c r="L183" s="9">
        <v>0</v>
      </c>
      <c r="M183" s="9">
        <v>32.4</v>
      </c>
      <c r="N183" s="20">
        <f t="shared" si="4"/>
        <v>302.39999999999998</v>
      </c>
      <c r="O183" s="9">
        <v>0</v>
      </c>
      <c r="P183" s="41">
        <f t="shared" si="5"/>
        <v>28.079999999999984</v>
      </c>
      <c r="S183" s="41">
        <v>22.68</v>
      </c>
      <c r="T183" s="41">
        <v>5.4</v>
      </c>
      <c r="W183" s="17" t="s">
        <v>424</v>
      </c>
      <c r="X183" s="17" t="s">
        <v>20</v>
      </c>
      <c r="Y183" s="17" t="s">
        <v>425</v>
      </c>
      <c r="Z183" s="9">
        <v>133051</v>
      </c>
      <c r="AC183" s="20"/>
      <c r="AD183" s="20"/>
      <c r="AE183" s="20"/>
      <c r="AF183" s="20"/>
      <c r="AG183" s="20"/>
      <c r="AH183" s="20"/>
      <c r="AI183" s="20"/>
      <c r="AJ183" s="20"/>
    </row>
    <row r="184" spans="1:36" ht="12.75" customHeight="1" x14ac:dyDescent="0.25">
      <c r="A184" s="20">
        <v>160</v>
      </c>
      <c r="B184" s="10" t="s">
        <v>1</v>
      </c>
      <c r="C184" s="10" t="s">
        <v>3</v>
      </c>
      <c r="D184" s="10" t="s">
        <v>5</v>
      </c>
      <c r="E184" s="10" t="s">
        <v>7</v>
      </c>
      <c r="F184" s="9">
        <v>71.12</v>
      </c>
      <c r="G184" s="10">
        <v>25646103</v>
      </c>
      <c r="H184" s="10" t="s">
        <v>426</v>
      </c>
      <c r="I184" s="10" t="s">
        <v>11</v>
      </c>
      <c r="J184" s="10" t="s">
        <v>427</v>
      </c>
      <c r="K184" s="9">
        <v>70</v>
      </c>
      <c r="L184" s="9">
        <v>0</v>
      </c>
      <c r="M184" s="9">
        <v>8.4</v>
      </c>
      <c r="N184" s="20">
        <f t="shared" si="4"/>
        <v>78.400000000000006</v>
      </c>
      <c r="O184" s="9">
        <v>0</v>
      </c>
      <c r="P184" s="41">
        <f t="shared" si="5"/>
        <v>7.2800000000000011</v>
      </c>
      <c r="S184" s="41">
        <v>5.88</v>
      </c>
      <c r="T184" s="41">
        <v>1.4</v>
      </c>
      <c r="W184" s="10" t="s">
        <v>657</v>
      </c>
      <c r="X184" s="10" t="s">
        <v>20</v>
      </c>
      <c r="Y184" s="10" t="s">
        <v>402</v>
      </c>
      <c r="Z184" s="9">
        <v>133282</v>
      </c>
      <c r="AC184" s="20"/>
      <c r="AD184" s="20"/>
      <c r="AE184" s="20"/>
      <c r="AF184" s="20"/>
      <c r="AG184" s="20"/>
      <c r="AH184" s="20"/>
      <c r="AI184" s="20"/>
      <c r="AJ184" s="20"/>
    </row>
    <row r="185" spans="1:36" ht="12.75" customHeight="1" x14ac:dyDescent="0.25">
      <c r="A185" s="20">
        <v>161</v>
      </c>
      <c r="B185" s="17" t="s">
        <v>1</v>
      </c>
      <c r="C185" s="17" t="s">
        <v>3</v>
      </c>
      <c r="D185" s="17" t="s">
        <v>5</v>
      </c>
      <c r="E185" s="17" t="s">
        <v>7</v>
      </c>
      <c r="F185" s="9">
        <v>277.22000000000003</v>
      </c>
      <c r="G185" s="17">
        <v>25669603</v>
      </c>
      <c r="H185" s="17" t="s">
        <v>428</v>
      </c>
      <c r="I185" s="17" t="s">
        <v>11</v>
      </c>
      <c r="J185" s="17" t="s">
        <v>429</v>
      </c>
      <c r="K185" s="9">
        <v>272.86</v>
      </c>
      <c r="L185" s="9">
        <v>0</v>
      </c>
      <c r="M185" s="9">
        <v>32.74</v>
      </c>
      <c r="N185" s="20">
        <f t="shared" si="4"/>
        <v>305.60000000000002</v>
      </c>
      <c r="O185" s="9">
        <v>0</v>
      </c>
      <c r="P185" s="41">
        <f t="shared" si="5"/>
        <v>28.379999999999995</v>
      </c>
      <c r="S185" s="41">
        <v>22.92</v>
      </c>
      <c r="T185" s="41">
        <v>5.46</v>
      </c>
      <c r="W185" s="17" t="s">
        <v>430</v>
      </c>
      <c r="X185" s="17" t="s">
        <v>20</v>
      </c>
      <c r="Y185" s="17" t="s">
        <v>431</v>
      </c>
      <c r="Z185" s="9">
        <v>133482</v>
      </c>
    </row>
    <row r="186" spans="1:36" ht="12.75" customHeight="1" x14ac:dyDescent="0.25">
      <c r="A186" s="20">
        <v>162</v>
      </c>
      <c r="B186" s="10" t="s">
        <v>1</v>
      </c>
      <c r="C186" s="10" t="s">
        <v>3</v>
      </c>
      <c r="D186" s="10" t="s">
        <v>5</v>
      </c>
      <c r="E186" s="10" t="s">
        <v>7</v>
      </c>
      <c r="F186" s="9">
        <v>1219.2</v>
      </c>
      <c r="G186" s="10">
        <v>25690803</v>
      </c>
      <c r="H186" s="10" t="s">
        <v>432</v>
      </c>
      <c r="I186" s="10" t="s">
        <v>11</v>
      </c>
      <c r="J186" s="10" t="s">
        <v>433</v>
      </c>
      <c r="K186" s="9">
        <v>1200</v>
      </c>
      <c r="L186" s="9">
        <v>0</v>
      </c>
      <c r="M186" s="9">
        <v>144</v>
      </c>
      <c r="N186" s="20">
        <f t="shared" si="4"/>
        <v>1344</v>
      </c>
      <c r="O186" s="9">
        <v>0</v>
      </c>
      <c r="P186" s="41">
        <f t="shared" si="5"/>
        <v>124.79999999999995</v>
      </c>
      <c r="S186" s="41">
        <v>100.8</v>
      </c>
      <c r="T186" s="41">
        <v>24</v>
      </c>
      <c r="W186" s="21" t="s">
        <v>629</v>
      </c>
      <c r="X186" s="10" t="s">
        <v>20</v>
      </c>
      <c r="Y186" s="10" t="s">
        <v>434</v>
      </c>
      <c r="Z186" s="9">
        <v>133649</v>
      </c>
    </row>
    <row r="187" spans="1:36" ht="12.75" customHeight="1" x14ac:dyDescent="0.25">
      <c r="A187" s="20">
        <v>163</v>
      </c>
      <c r="B187" s="17" t="s">
        <v>1</v>
      </c>
      <c r="C187" s="17" t="s">
        <v>3</v>
      </c>
      <c r="D187" s="17" t="s">
        <v>5</v>
      </c>
      <c r="E187" s="17" t="s">
        <v>7</v>
      </c>
      <c r="F187" s="9">
        <v>487.68</v>
      </c>
      <c r="G187" s="17">
        <v>25735003</v>
      </c>
      <c r="H187" s="17" t="s">
        <v>435</v>
      </c>
      <c r="I187" s="17" t="s">
        <v>11</v>
      </c>
      <c r="J187" s="17" t="s">
        <v>436</v>
      </c>
      <c r="K187" s="9">
        <v>480</v>
      </c>
      <c r="L187" s="9">
        <v>0</v>
      </c>
      <c r="M187" s="9">
        <v>57.6</v>
      </c>
      <c r="N187" s="20">
        <f t="shared" si="4"/>
        <v>537.6</v>
      </c>
      <c r="O187" s="9">
        <v>0</v>
      </c>
      <c r="P187" s="41">
        <f t="shared" si="5"/>
        <v>49.920000000000016</v>
      </c>
      <c r="S187" s="41">
        <v>40.32</v>
      </c>
      <c r="T187" s="41">
        <v>9.6</v>
      </c>
      <c r="W187" s="17" t="s">
        <v>658</v>
      </c>
      <c r="X187" s="17" t="s">
        <v>20</v>
      </c>
      <c r="Y187" s="17" t="s">
        <v>431</v>
      </c>
      <c r="Z187" s="9">
        <v>133972</v>
      </c>
    </row>
    <row r="188" spans="1:36" ht="12.75" customHeight="1" x14ac:dyDescent="0.25">
      <c r="A188" s="20">
        <v>164</v>
      </c>
      <c r="B188" s="10" t="s">
        <v>1</v>
      </c>
      <c r="C188" s="10" t="s">
        <v>3</v>
      </c>
      <c r="D188" s="10" t="s">
        <v>5</v>
      </c>
      <c r="E188" s="10" t="s">
        <v>7</v>
      </c>
      <c r="F188" s="9">
        <v>1097.28</v>
      </c>
      <c r="G188" s="10">
        <v>25735303</v>
      </c>
      <c r="H188" s="10" t="s">
        <v>437</v>
      </c>
      <c r="I188" s="10" t="s">
        <v>11</v>
      </c>
      <c r="J188" s="10" t="s">
        <v>436</v>
      </c>
      <c r="K188" s="9">
        <v>1080</v>
      </c>
      <c r="L188" s="9">
        <v>0</v>
      </c>
      <c r="M188" s="9">
        <v>129.6</v>
      </c>
      <c r="N188" s="20">
        <f t="shared" si="4"/>
        <v>1209.5999999999999</v>
      </c>
      <c r="O188" s="9">
        <v>0</v>
      </c>
      <c r="P188" s="41">
        <f t="shared" si="5"/>
        <v>112.31999999999994</v>
      </c>
      <c r="S188" s="41">
        <v>90.72</v>
      </c>
      <c r="T188" s="41">
        <v>21.6</v>
      </c>
      <c r="W188" s="13" t="s">
        <v>659</v>
      </c>
      <c r="X188" s="10" t="s">
        <v>20</v>
      </c>
      <c r="Y188" s="10" t="s">
        <v>438</v>
      </c>
      <c r="Z188" s="9">
        <v>133973</v>
      </c>
    </row>
    <row r="189" spans="1:36" ht="12.75" customHeight="1" x14ac:dyDescent="0.25">
      <c r="A189" s="20">
        <v>165</v>
      </c>
      <c r="B189" s="17" t="s">
        <v>1</v>
      </c>
      <c r="C189" s="17" t="s">
        <v>3</v>
      </c>
      <c r="D189" s="17" t="s">
        <v>5</v>
      </c>
      <c r="E189" s="17" t="s">
        <v>7</v>
      </c>
      <c r="F189" s="9">
        <v>1787.14</v>
      </c>
      <c r="G189" s="17">
        <v>25747303</v>
      </c>
      <c r="H189" s="17" t="s">
        <v>439</v>
      </c>
      <c r="I189" s="17" t="s">
        <v>11</v>
      </c>
      <c r="J189" s="17" t="s">
        <v>436</v>
      </c>
      <c r="K189" s="9">
        <v>1759</v>
      </c>
      <c r="L189" s="9">
        <v>0</v>
      </c>
      <c r="M189" s="9">
        <v>211.08</v>
      </c>
      <c r="N189" s="20">
        <f t="shared" si="4"/>
        <v>1970.08</v>
      </c>
      <c r="O189" s="9">
        <v>0</v>
      </c>
      <c r="P189" s="41">
        <f t="shared" si="5"/>
        <v>182.93999999999983</v>
      </c>
      <c r="S189" s="41">
        <v>147.76</v>
      </c>
      <c r="T189" s="41">
        <v>35.18</v>
      </c>
      <c r="W189" s="17" t="s">
        <v>660</v>
      </c>
      <c r="X189" s="17" t="s">
        <v>20</v>
      </c>
      <c r="Y189" s="17" t="s">
        <v>434</v>
      </c>
      <c r="Z189" s="9">
        <v>134133</v>
      </c>
    </row>
    <row r="190" spans="1:36" ht="12.75" customHeight="1" x14ac:dyDescent="0.25">
      <c r="A190" s="20">
        <v>166</v>
      </c>
      <c r="B190" s="12" t="s">
        <v>1</v>
      </c>
      <c r="C190" s="12" t="s">
        <v>3</v>
      </c>
      <c r="D190" s="12" t="s">
        <v>5</v>
      </c>
      <c r="E190" s="12" t="s">
        <v>7</v>
      </c>
      <c r="F190" s="11">
        <v>2135.1</v>
      </c>
      <c r="G190" s="12">
        <v>25759703</v>
      </c>
      <c r="H190" s="12" t="s">
        <v>441</v>
      </c>
      <c r="I190" s="12" t="s">
        <v>11</v>
      </c>
      <c r="J190" s="12" t="s">
        <v>442</v>
      </c>
      <c r="K190" s="11">
        <v>2101.48</v>
      </c>
      <c r="L190" s="11">
        <v>0</v>
      </c>
      <c r="M190" s="11">
        <v>252.18</v>
      </c>
      <c r="N190" s="20">
        <f t="shared" si="4"/>
        <v>2353.66</v>
      </c>
      <c r="O190" s="11">
        <v>0</v>
      </c>
      <c r="P190" s="41">
        <f t="shared" si="5"/>
        <v>218.55999999999995</v>
      </c>
      <c r="S190" s="41">
        <v>176.53</v>
      </c>
      <c r="T190" s="41">
        <v>42.03</v>
      </c>
      <c r="W190" s="17" t="s">
        <v>661</v>
      </c>
      <c r="X190" s="12" t="s">
        <v>20</v>
      </c>
      <c r="Y190" s="12" t="s">
        <v>405</v>
      </c>
      <c r="Z190" s="11">
        <v>134134</v>
      </c>
    </row>
    <row r="191" spans="1:36" ht="12.75" customHeight="1" x14ac:dyDescent="0.25">
      <c r="A191" s="20">
        <v>167</v>
      </c>
      <c r="B191" s="17" t="s">
        <v>1</v>
      </c>
      <c r="C191" s="17" t="s">
        <v>3</v>
      </c>
      <c r="D191" s="17" t="s">
        <v>5</v>
      </c>
      <c r="E191" s="17" t="s">
        <v>7</v>
      </c>
      <c r="F191" s="11">
        <v>50.8</v>
      </c>
      <c r="G191" s="17">
        <v>25762403</v>
      </c>
      <c r="H191" s="17" t="s">
        <v>443</v>
      </c>
      <c r="I191" s="17" t="s">
        <v>11</v>
      </c>
      <c r="J191" s="17" t="s">
        <v>442</v>
      </c>
      <c r="K191" s="11">
        <v>50</v>
      </c>
      <c r="L191" s="11">
        <v>0</v>
      </c>
      <c r="M191" s="11">
        <v>6</v>
      </c>
      <c r="N191" s="20">
        <f t="shared" si="4"/>
        <v>56</v>
      </c>
      <c r="O191" s="11">
        <v>0</v>
      </c>
      <c r="P191" s="41">
        <f t="shared" si="5"/>
        <v>5.2000000000000028</v>
      </c>
      <c r="S191" s="41">
        <v>4.2</v>
      </c>
      <c r="T191" s="41">
        <v>1</v>
      </c>
      <c r="W191" s="17" t="s">
        <v>662</v>
      </c>
      <c r="X191" s="17" t="s">
        <v>20</v>
      </c>
      <c r="Y191" s="17" t="s">
        <v>444</v>
      </c>
      <c r="Z191" s="11">
        <v>134135</v>
      </c>
    </row>
    <row r="192" spans="1:36" ht="12.75" customHeight="1" x14ac:dyDescent="0.25">
      <c r="A192" s="20">
        <v>168</v>
      </c>
      <c r="B192" s="12" t="s">
        <v>1</v>
      </c>
      <c r="C192" s="12" t="s">
        <v>3</v>
      </c>
      <c r="D192" s="12" t="s">
        <v>5</v>
      </c>
      <c r="E192" s="12" t="s">
        <v>7</v>
      </c>
      <c r="F192" s="11">
        <v>1767.84</v>
      </c>
      <c r="G192" s="12">
        <v>25830503</v>
      </c>
      <c r="H192" s="12" t="s">
        <v>445</v>
      </c>
      <c r="I192" s="12" t="s">
        <v>11</v>
      </c>
      <c r="J192" s="12" t="s">
        <v>446</v>
      </c>
      <c r="K192" s="11">
        <v>1740</v>
      </c>
      <c r="L192" s="11">
        <v>0</v>
      </c>
      <c r="M192" s="11">
        <v>208.8</v>
      </c>
      <c r="N192" s="20">
        <f t="shared" si="4"/>
        <v>1948.8</v>
      </c>
      <c r="O192" s="11">
        <v>0</v>
      </c>
      <c r="P192" s="41">
        <f t="shared" si="5"/>
        <v>180.96000000000004</v>
      </c>
      <c r="S192" s="41">
        <v>146.16</v>
      </c>
      <c r="T192" s="41">
        <v>34.799999999999997</v>
      </c>
      <c r="W192" s="21" t="s">
        <v>663</v>
      </c>
      <c r="X192" s="12" t="s">
        <v>20</v>
      </c>
      <c r="Y192" s="12" t="s">
        <v>425</v>
      </c>
      <c r="Z192" s="11">
        <v>134598</v>
      </c>
    </row>
    <row r="193" spans="1:26" ht="12.75" customHeight="1" x14ac:dyDescent="0.25">
      <c r="A193" s="20">
        <v>169</v>
      </c>
      <c r="B193" s="17" t="s">
        <v>1</v>
      </c>
      <c r="C193" s="17" t="s">
        <v>3</v>
      </c>
      <c r="D193" s="17" t="s">
        <v>5</v>
      </c>
      <c r="E193" s="17" t="s">
        <v>7</v>
      </c>
      <c r="F193" s="11">
        <v>853.44</v>
      </c>
      <c r="G193" s="17">
        <v>25831103</v>
      </c>
      <c r="H193" s="17" t="s">
        <v>447</v>
      </c>
      <c r="I193" s="17" t="s">
        <v>11</v>
      </c>
      <c r="J193" s="17" t="s">
        <v>446</v>
      </c>
      <c r="K193" s="11">
        <v>840</v>
      </c>
      <c r="L193" s="11">
        <v>0</v>
      </c>
      <c r="M193" s="11">
        <v>100.8</v>
      </c>
      <c r="N193" s="20">
        <f t="shared" si="4"/>
        <v>940.8</v>
      </c>
      <c r="O193" s="11">
        <v>0</v>
      </c>
      <c r="P193" s="41">
        <f t="shared" si="5"/>
        <v>87.3599999999999</v>
      </c>
      <c r="S193" s="41">
        <v>70.56</v>
      </c>
      <c r="T193" s="41">
        <v>16.8</v>
      </c>
      <c r="W193" s="21" t="s">
        <v>664</v>
      </c>
      <c r="X193" s="17" t="s">
        <v>20</v>
      </c>
      <c r="Y193" s="17" t="s">
        <v>425</v>
      </c>
      <c r="Z193" s="11">
        <v>134599</v>
      </c>
    </row>
    <row r="194" spans="1:26" ht="12.75" customHeight="1" x14ac:dyDescent="0.25">
      <c r="A194" s="20">
        <v>170</v>
      </c>
      <c r="B194" s="12" t="s">
        <v>1</v>
      </c>
      <c r="C194" s="12" t="s">
        <v>3</v>
      </c>
      <c r="D194" s="12" t="s">
        <v>5</v>
      </c>
      <c r="E194" s="12" t="s">
        <v>7</v>
      </c>
      <c r="F194" s="11">
        <v>792.48</v>
      </c>
      <c r="G194" s="12">
        <v>25831303</v>
      </c>
      <c r="H194" s="12" t="s">
        <v>448</v>
      </c>
      <c r="I194" s="12" t="s">
        <v>11</v>
      </c>
      <c r="J194" s="12" t="s">
        <v>446</v>
      </c>
      <c r="K194" s="11">
        <v>780</v>
      </c>
      <c r="L194" s="11">
        <v>0</v>
      </c>
      <c r="M194" s="11">
        <v>93.6</v>
      </c>
      <c r="N194" s="20">
        <f t="shared" si="4"/>
        <v>873.6</v>
      </c>
      <c r="O194" s="11">
        <v>0</v>
      </c>
      <c r="P194" s="41">
        <f t="shared" si="5"/>
        <v>81.12</v>
      </c>
      <c r="S194" s="41">
        <v>65.52</v>
      </c>
      <c r="T194" s="41">
        <v>15.6</v>
      </c>
      <c r="W194" s="17" t="s">
        <v>665</v>
      </c>
      <c r="X194" s="12" t="s">
        <v>20</v>
      </c>
      <c r="Y194" s="12" t="s">
        <v>425</v>
      </c>
      <c r="Z194" s="11">
        <v>134600</v>
      </c>
    </row>
    <row r="195" spans="1:26" ht="12.75" customHeight="1" x14ac:dyDescent="0.25">
      <c r="A195" s="20">
        <v>171</v>
      </c>
      <c r="B195" s="17" t="s">
        <v>1</v>
      </c>
      <c r="C195" s="17" t="s">
        <v>3</v>
      </c>
      <c r="D195" s="17" t="s">
        <v>5</v>
      </c>
      <c r="E195" s="17" t="s">
        <v>7</v>
      </c>
      <c r="F195" s="11">
        <v>121.92</v>
      </c>
      <c r="G195" s="17">
        <v>25831403</v>
      </c>
      <c r="H195" s="17" t="s">
        <v>449</v>
      </c>
      <c r="I195" s="17" t="s">
        <v>11</v>
      </c>
      <c r="J195" s="17" t="s">
        <v>446</v>
      </c>
      <c r="K195" s="11">
        <v>120</v>
      </c>
      <c r="L195" s="11">
        <v>0</v>
      </c>
      <c r="M195" s="11">
        <v>14.4</v>
      </c>
      <c r="N195" s="20">
        <f t="shared" ref="N195:N258" si="6">+K195+L195+M195</f>
        <v>134.4</v>
      </c>
      <c r="O195" s="11">
        <v>0</v>
      </c>
      <c r="P195" s="41">
        <f t="shared" ref="P195:P258" si="7">+N195-F195</f>
        <v>12.480000000000004</v>
      </c>
      <c r="S195" s="41">
        <v>10.08</v>
      </c>
      <c r="T195" s="41">
        <v>2.4</v>
      </c>
      <c r="W195" s="21" t="s">
        <v>664</v>
      </c>
      <c r="X195" s="17" t="s">
        <v>20</v>
      </c>
      <c r="Y195" s="17" t="s">
        <v>425</v>
      </c>
      <c r="Z195" s="11">
        <v>134601</v>
      </c>
    </row>
    <row r="196" spans="1:26" ht="12.75" customHeight="1" x14ac:dyDescent="0.25">
      <c r="A196" s="20">
        <v>172</v>
      </c>
      <c r="B196" s="12" t="s">
        <v>1</v>
      </c>
      <c r="C196" s="12" t="s">
        <v>3</v>
      </c>
      <c r="D196" s="12" t="s">
        <v>5</v>
      </c>
      <c r="E196" s="12" t="s">
        <v>7</v>
      </c>
      <c r="F196" s="11">
        <v>1645.92</v>
      </c>
      <c r="G196" s="12">
        <v>25831503</v>
      </c>
      <c r="H196" s="12" t="s">
        <v>450</v>
      </c>
      <c r="I196" s="12" t="s">
        <v>11</v>
      </c>
      <c r="J196" s="12" t="s">
        <v>446</v>
      </c>
      <c r="K196" s="11">
        <v>1620</v>
      </c>
      <c r="L196" s="11">
        <v>0</v>
      </c>
      <c r="M196" s="11">
        <v>194.4</v>
      </c>
      <c r="N196" s="20">
        <f t="shared" si="6"/>
        <v>1814.4</v>
      </c>
      <c r="O196" s="11">
        <v>0</v>
      </c>
      <c r="P196" s="41">
        <f t="shared" si="7"/>
        <v>168.48000000000002</v>
      </c>
      <c r="S196" s="41">
        <v>136.08000000000001</v>
      </c>
      <c r="T196" s="41">
        <v>32.4</v>
      </c>
      <c r="W196" s="17" t="s">
        <v>664</v>
      </c>
      <c r="X196" s="12" t="s">
        <v>20</v>
      </c>
      <c r="Y196" s="12" t="s">
        <v>444</v>
      </c>
      <c r="Z196" s="11">
        <v>134602</v>
      </c>
    </row>
    <row r="197" spans="1:26" ht="12.75" customHeight="1" x14ac:dyDescent="0.25">
      <c r="A197" s="20">
        <v>173</v>
      </c>
      <c r="B197" s="17" t="s">
        <v>1</v>
      </c>
      <c r="C197" s="17" t="s">
        <v>3</v>
      </c>
      <c r="D197" s="17" t="s">
        <v>5</v>
      </c>
      <c r="E197" s="17" t="s">
        <v>7</v>
      </c>
      <c r="F197" s="11">
        <v>30950.19</v>
      </c>
      <c r="G197" s="17">
        <v>25913603</v>
      </c>
      <c r="H197" s="17" t="s">
        <v>451</v>
      </c>
      <c r="I197" s="17" t="s">
        <v>11</v>
      </c>
      <c r="J197" s="17" t="s">
        <v>397</v>
      </c>
      <c r="K197" s="11">
        <v>30462.79</v>
      </c>
      <c r="L197" s="11">
        <v>0</v>
      </c>
      <c r="M197" s="11">
        <v>3655.53</v>
      </c>
      <c r="N197" s="20">
        <f t="shared" si="6"/>
        <v>34118.32</v>
      </c>
      <c r="O197" s="11">
        <v>0</v>
      </c>
      <c r="P197" s="41">
        <f t="shared" si="7"/>
        <v>3168.130000000001</v>
      </c>
      <c r="S197" s="41">
        <v>2558.87</v>
      </c>
      <c r="T197" s="41">
        <v>609.26</v>
      </c>
      <c r="W197" s="21" t="s">
        <v>630</v>
      </c>
      <c r="X197" s="17" t="s">
        <v>20</v>
      </c>
      <c r="Y197" s="17" t="s">
        <v>453</v>
      </c>
      <c r="Z197" s="11">
        <v>135229</v>
      </c>
    </row>
    <row r="198" spans="1:26" ht="12.75" customHeight="1" x14ac:dyDescent="0.25">
      <c r="A198" s="20">
        <v>174</v>
      </c>
      <c r="B198" s="12" t="s">
        <v>1</v>
      </c>
      <c r="C198" s="12" t="s">
        <v>3</v>
      </c>
      <c r="D198" s="12" t="s">
        <v>5</v>
      </c>
      <c r="E198" s="12" t="s">
        <v>7</v>
      </c>
      <c r="F198" s="11">
        <v>33027.06</v>
      </c>
      <c r="G198" s="12">
        <v>25913803</v>
      </c>
      <c r="H198" s="12" t="s">
        <v>455</v>
      </c>
      <c r="I198" s="12" t="s">
        <v>11</v>
      </c>
      <c r="J198" s="12" t="s">
        <v>397</v>
      </c>
      <c r="K198" s="11">
        <v>32506.95</v>
      </c>
      <c r="L198" s="11">
        <v>0</v>
      </c>
      <c r="M198" s="11">
        <v>3900.83</v>
      </c>
      <c r="N198" s="20">
        <f t="shared" si="6"/>
        <v>36407.78</v>
      </c>
      <c r="O198" s="11">
        <v>0</v>
      </c>
      <c r="P198" s="41">
        <f t="shared" si="7"/>
        <v>3380.7200000000012</v>
      </c>
      <c r="S198" s="41">
        <v>2730.58</v>
      </c>
      <c r="T198" s="41">
        <v>650.14</v>
      </c>
      <c r="W198" s="17" t="s">
        <v>631</v>
      </c>
      <c r="X198" s="12" t="s">
        <v>20</v>
      </c>
      <c r="Y198" s="12" t="s">
        <v>453</v>
      </c>
      <c r="Z198" s="11">
        <v>135230</v>
      </c>
    </row>
    <row r="199" spans="1:26" ht="12.75" customHeight="1" x14ac:dyDescent="0.25">
      <c r="A199" s="20">
        <v>175</v>
      </c>
      <c r="B199" s="17" t="s">
        <v>1</v>
      </c>
      <c r="C199" s="17" t="s">
        <v>3</v>
      </c>
      <c r="D199" s="17" t="s">
        <v>5</v>
      </c>
      <c r="E199" s="17" t="s">
        <v>7</v>
      </c>
      <c r="F199" s="11">
        <v>2935.76</v>
      </c>
      <c r="G199" s="17">
        <v>25914103</v>
      </c>
      <c r="H199" s="17" t="s">
        <v>456</v>
      </c>
      <c r="I199" s="17" t="s">
        <v>11</v>
      </c>
      <c r="J199" s="17" t="s">
        <v>397</v>
      </c>
      <c r="K199" s="11">
        <v>2889.53</v>
      </c>
      <c r="L199" s="11">
        <v>0</v>
      </c>
      <c r="M199" s="11">
        <v>346.74</v>
      </c>
      <c r="N199" s="20">
        <f t="shared" si="6"/>
        <v>3236.2700000000004</v>
      </c>
      <c r="O199" s="11">
        <v>0</v>
      </c>
      <c r="P199" s="41">
        <f t="shared" si="7"/>
        <v>300.51000000000022</v>
      </c>
      <c r="S199" s="41">
        <v>242.72</v>
      </c>
      <c r="T199" s="41">
        <v>57.79</v>
      </c>
      <c r="W199" s="21" t="s">
        <v>666</v>
      </c>
      <c r="X199" s="17" t="s">
        <v>20</v>
      </c>
      <c r="Y199" s="17" t="s">
        <v>453</v>
      </c>
      <c r="Z199" s="11">
        <v>135231</v>
      </c>
    </row>
    <row r="200" spans="1:26" ht="12.75" customHeight="1" x14ac:dyDescent="0.25">
      <c r="A200" s="20">
        <v>176</v>
      </c>
      <c r="B200" s="12" t="s">
        <v>1</v>
      </c>
      <c r="C200" s="12" t="s">
        <v>3</v>
      </c>
      <c r="D200" s="12" t="s">
        <v>5</v>
      </c>
      <c r="E200" s="12" t="s">
        <v>7</v>
      </c>
      <c r="F200" s="11">
        <v>2955.63</v>
      </c>
      <c r="G200" s="12">
        <v>25914703</v>
      </c>
      <c r="H200" s="12" t="s">
        <v>457</v>
      </c>
      <c r="I200" s="12" t="s">
        <v>11</v>
      </c>
      <c r="J200" s="12" t="s">
        <v>397</v>
      </c>
      <c r="K200" s="11">
        <v>2909.08</v>
      </c>
      <c r="L200" s="11">
        <v>0</v>
      </c>
      <c r="M200" s="11">
        <v>349.09</v>
      </c>
      <c r="N200" s="20">
        <f t="shared" si="6"/>
        <v>3258.17</v>
      </c>
      <c r="O200" s="11">
        <v>0</v>
      </c>
      <c r="P200" s="41">
        <f t="shared" si="7"/>
        <v>302.53999999999996</v>
      </c>
      <c r="S200" s="41">
        <v>244.36</v>
      </c>
      <c r="T200" s="41">
        <v>58.18</v>
      </c>
      <c r="W200" s="17" t="s">
        <v>667</v>
      </c>
      <c r="X200" s="12" t="s">
        <v>20</v>
      </c>
      <c r="Y200" s="12" t="s">
        <v>453</v>
      </c>
      <c r="Z200" s="11">
        <v>135232</v>
      </c>
    </row>
    <row r="201" spans="1:26" ht="12.75" customHeight="1" x14ac:dyDescent="0.25">
      <c r="A201" s="20">
        <v>177</v>
      </c>
      <c r="B201" s="17" t="s">
        <v>1</v>
      </c>
      <c r="C201" s="17" t="s">
        <v>3</v>
      </c>
      <c r="D201" s="17" t="s">
        <v>5</v>
      </c>
      <c r="E201" s="17" t="s">
        <v>7</v>
      </c>
      <c r="F201" s="11">
        <v>2935.76</v>
      </c>
      <c r="G201" s="17">
        <v>25914903</v>
      </c>
      <c r="H201" s="17" t="s">
        <v>458</v>
      </c>
      <c r="I201" s="17" t="s">
        <v>11</v>
      </c>
      <c r="J201" s="17" t="s">
        <v>397</v>
      </c>
      <c r="K201" s="11">
        <v>2889.53</v>
      </c>
      <c r="L201" s="11">
        <v>0</v>
      </c>
      <c r="M201" s="11">
        <v>346.74</v>
      </c>
      <c r="N201" s="20">
        <f t="shared" si="6"/>
        <v>3236.2700000000004</v>
      </c>
      <c r="O201" s="11">
        <v>0</v>
      </c>
      <c r="P201" s="41">
        <f t="shared" si="7"/>
        <v>300.51000000000022</v>
      </c>
      <c r="S201" s="41">
        <v>242.72</v>
      </c>
      <c r="T201" s="41">
        <v>57.79</v>
      </c>
      <c r="W201" s="19" t="s">
        <v>668</v>
      </c>
      <c r="X201" s="17" t="s">
        <v>20</v>
      </c>
      <c r="Y201" s="17" t="s">
        <v>453</v>
      </c>
      <c r="Z201" s="11">
        <v>135233</v>
      </c>
    </row>
    <row r="202" spans="1:26" ht="12.75" customHeight="1" x14ac:dyDescent="0.25">
      <c r="A202" s="20">
        <v>178</v>
      </c>
      <c r="B202" s="12" t="s">
        <v>1</v>
      </c>
      <c r="C202" s="12" t="s">
        <v>3</v>
      </c>
      <c r="D202" s="12" t="s">
        <v>5</v>
      </c>
      <c r="E202" s="12" t="s">
        <v>7</v>
      </c>
      <c r="F202" s="11">
        <v>1151.1400000000001</v>
      </c>
      <c r="G202" s="12">
        <v>25915203</v>
      </c>
      <c r="H202" s="12" t="s">
        <v>459</v>
      </c>
      <c r="I202" s="12" t="s">
        <v>11</v>
      </c>
      <c r="J202" s="12" t="s">
        <v>397</v>
      </c>
      <c r="K202" s="11">
        <v>1133.01</v>
      </c>
      <c r="L202" s="11">
        <v>0</v>
      </c>
      <c r="M202" s="11">
        <v>135.96</v>
      </c>
      <c r="N202" s="20">
        <f t="shared" si="6"/>
        <v>1268.97</v>
      </c>
      <c r="O202" s="11">
        <v>0</v>
      </c>
      <c r="P202" s="41">
        <f t="shared" si="7"/>
        <v>117.82999999999993</v>
      </c>
      <c r="S202" s="41">
        <v>95.17</v>
      </c>
      <c r="T202" s="41">
        <v>22.66</v>
      </c>
      <c r="W202" s="12" t="s">
        <v>669</v>
      </c>
      <c r="X202" s="12" t="s">
        <v>20</v>
      </c>
      <c r="Y202" s="12" t="s">
        <v>460</v>
      </c>
      <c r="Z202" s="11">
        <v>135234</v>
      </c>
    </row>
    <row r="203" spans="1:26" ht="12.75" customHeight="1" x14ac:dyDescent="0.25">
      <c r="A203" s="20">
        <v>179</v>
      </c>
      <c r="B203" s="17" t="s">
        <v>1</v>
      </c>
      <c r="C203" s="17" t="s">
        <v>3</v>
      </c>
      <c r="D203" s="17" t="s">
        <v>5</v>
      </c>
      <c r="E203" s="17" t="s">
        <v>7</v>
      </c>
      <c r="F203" s="11">
        <v>2956.56</v>
      </c>
      <c r="G203" s="17">
        <v>25918003</v>
      </c>
      <c r="H203" s="17" t="s">
        <v>461</v>
      </c>
      <c r="I203" s="17" t="s">
        <v>11</v>
      </c>
      <c r="J203" s="17" t="s">
        <v>462</v>
      </c>
      <c r="K203" s="11">
        <v>2910</v>
      </c>
      <c r="L203" s="11">
        <v>0</v>
      </c>
      <c r="M203" s="11">
        <v>349.2</v>
      </c>
      <c r="N203" s="20">
        <f t="shared" si="6"/>
        <v>3259.2</v>
      </c>
      <c r="O203" s="11">
        <v>0</v>
      </c>
      <c r="P203" s="41">
        <f t="shared" si="7"/>
        <v>302.63999999999987</v>
      </c>
      <c r="S203" s="41">
        <v>244.44</v>
      </c>
      <c r="T203" s="41">
        <v>58.2</v>
      </c>
      <c r="W203" s="17" t="s">
        <v>670</v>
      </c>
      <c r="X203" s="17" t="s">
        <v>20</v>
      </c>
      <c r="Y203" s="17" t="s">
        <v>460</v>
      </c>
      <c r="Z203" s="11">
        <v>135235</v>
      </c>
    </row>
    <row r="204" spans="1:26" ht="12.75" customHeight="1" x14ac:dyDescent="0.25">
      <c r="A204" s="20">
        <v>180</v>
      </c>
      <c r="B204" s="12" t="s">
        <v>1</v>
      </c>
      <c r="C204" s="12" t="s">
        <v>3</v>
      </c>
      <c r="D204" s="12" t="s">
        <v>5</v>
      </c>
      <c r="E204" s="12" t="s">
        <v>7</v>
      </c>
      <c r="F204" s="11">
        <v>181.6</v>
      </c>
      <c r="G204" s="12">
        <v>25918603</v>
      </c>
      <c r="H204" s="12" t="s">
        <v>463</v>
      </c>
      <c r="I204" s="12" t="s">
        <v>11</v>
      </c>
      <c r="J204" s="12" t="s">
        <v>462</v>
      </c>
      <c r="K204" s="11">
        <v>178.74</v>
      </c>
      <c r="L204" s="11">
        <v>0</v>
      </c>
      <c r="M204" s="11">
        <v>21.45</v>
      </c>
      <c r="N204" s="20">
        <f t="shared" si="6"/>
        <v>200.19</v>
      </c>
      <c r="O204" s="11">
        <v>0</v>
      </c>
      <c r="P204" s="41">
        <f t="shared" si="7"/>
        <v>18.590000000000003</v>
      </c>
      <c r="S204" s="41">
        <v>15.02</v>
      </c>
      <c r="T204" s="41">
        <v>3.57</v>
      </c>
      <c r="W204" s="12" t="s">
        <v>671</v>
      </c>
      <c r="X204" s="12" t="s">
        <v>20</v>
      </c>
      <c r="Y204" s="12" t="s">
        <v>464</v>
      </c>
      <c r="Z204" s="11">
        <v>135236</v>
      </c>
    </row>
    <row r="205" spans="1:26" ht="12.75" customHeight="1" x14ac:dyDescent="0.25">
      <c r="A205" s="20">
        <v>181</v>
      </c>
      <c r="B205" s="17" t="s">
        <v>1</v>
      </c>
      <c r="C205" s="17" t="s">
        <v>3</v>
      </c>
      <c r="D205" s="17" t="s">
        <v>5</v>
      </c>
      <c r="E205" s="17" t="s">
        <v>7</v>
      </c>
      <c r="F205" s="11">
        <v>127.1</v>
      </c>
      <c r="G205" s="17">
        <v>25987003</v>
      </c>
      <c r="H205" s="17" t="s">
        <v>465</v>
      </c>
      <c r="I205" s="17" t="s">
        <v>11</v>
      </c>
      <c r="J205" s="17" t="s">
        <v>454</v>
      </c>
      <c r="K205" s="11">
        <v>125.1</v>
      </c>
      <c r="L205" s="11">
        <v>0</v>
      </c>
      <c r="M205" s="11">
        <v>15.01</v>
      </c>
      <c r="N205" s="20">
        <f t="shared" si="6"/>
        <v>140.10999999999999</v>
      </c>
      <c r="O205" s="11">
        <v>0</v>
      </c>
      <c r="P205" s="41">
        <f t="shared" si="7"/>
        <v>13.009999999999991</v>
      </c>
      <c r="S205" s="41">
        <v>10.51</v>
      </c>
      <c r="T205" s="41">
        <v>2.5</v>
      </c>
      <c r="W205" s="17" t="s">
        <v>672</v>
      </c>
      <c r="X205" s="17" t="s">
        <v>20</v>
      </c>
      <c r="Y205" s="17" t="s">
        <v>464</v>
      </c>
      <c r="Z205" s="11">
        <v>135582</v>
      </c>
    </row>
    <row r="206" spans="1:26" ht="12.75" customHeight="1" x14ac:dyDescent="0.25">
      <c r="A206" s="20">
        <v>182</v>
      </c>
      <c r="B206" s="12" t="s">
        <v>1</v>
      </c>
      <c r="C206" s="12" t="s">
        <v>3</v>
      </c>
      <c r="D206" s="12" t="s">
        <v>5</v>
      </c>
      <c r="E206" s="12" t="s">
        <v>7</v>
      </c>
      <c r="F206" s="11">
        <v>4423.0200000000004</v>
      </c>
      <c r="G206" s="12">
        <v>25988103</v>
      </c>
      <c r="H206" s="12" t="s">
        <v>466</v>
      </c>
      <c r="I206" s="12" t="s">
        <v>11</v>
      </c>
      <c r="J206" s="12" t="s">
        <v>454</v>
      </c>
      <c r="K206" s="11">
        <v>4353.37</v>
      </c>
      <c r="L206" s="11">
        <v>0</v>
      </c>
      <c r="M206" s="11">
        <v>522.4</v>
      </c>
      <c r="N206" s="20">
        <f t="shared" si="6"/>
        <v>4875.7699999999995</v>
      </c>
      <c r="O206" s="11">
        <v>0</v>
      </c>
      <c r="P206" s="41">
        <f t="shared" si="7"/>
        <v>452.74999999999909</v>
      </c>
      <c r="S206" s="41">
        <v>365.68</v>
      </c>
      <c r="T206" s="41">
        <v>87.07</v>
      </c>
      <c r="W206" s="21" t="s">
        <v>673</v>
      </c>
      <c r="X206" s="12" t="s">
        <v>20</v>
      </c>
      <c r="Y206" s="12" t="s">
        <v>467</v>
      </c>
      <c r="Z206" s="11">
        <v>135583</v>
      </c>
    </row>
    <row r="207" spans="1:26" ht="12.75" customHeight="1" x14ac:dyDescent="0.25">
      <c r="A207" s="20">
        <v>183</v>
      </c>
      <c r="B207" s="17" t="s">
        <v>1</v>
      </c>
      <c r="C207" s="17" t="s">
        <v>3</v>
      </c>
      <c r="D207" s="17" t="s">
        <v>5</v>
      </c>
      <c r="E207" s="17" t="s">
        <v>7</v>
      </c>
      <c r="F207" s="11">
        <v>182.88</v>
      </c>
      <c r="G207" s="17">
        <v>26067603</v>
      </c>
      <c r="H207" s="17" t="s">
        <v>468</v>
      </c>
      <c r="I207" s="17" t="s">
        <v>11</v>
      </c>
      <c r="J207" s="17" t="s">
        <v>469</v>
      </c>
      <c r="K207" s="11">
        <v>180</v>
      </c>
      <c r="L207" s="11">
        <v>0</v>
      </c>
      <c r="M207" s="11">
        <v>21.6</v>
      </c>
      <c r="N207" s="20">
        <f t="shared" si="6"/>
        <v>201.6</v>
      </c>
      <c r="O207" s="11">
        <v>0</v>
      </c>
      <c r="P207" s="41">
        <f t="shared" si="7"/>
        <v>18.72</v>
      </c>
      <c r="S207" s="41">
        <v>15.12</v>
      </c>
      <c r="T207" s="41">
        <v>3.6</v>
      </c>
      <c r="W207" s="13" t="s">
        <v>674</v>
      </c>
      <c r="X207" s="17" t="s">
        <v>20</v>
      </c>
      <c r="Y207" s="17" t="s">
        <v>470</v>
      </c>
      <c r="Z207" s="11">
        <v>136168</v>
      </c>
    </row>
    <row r="208" spans="1:26" ht="12.75" customHeight="1" x14ac:dyDescent="0.25">
      <c r="A208" s="20">
        <v>184</v>
      </c>
      <c r="B208" s="17" t="s">
        <v>1</v>
      </c>
      <c r="C208" s="17" t="s">
        <v>3</v>
      </c>
      <c r="D208" s="17" t="s">
        <v>5</v>
      </c>
      <c r="E208" s="17" t="s">
        <v>7</v>
      </c>
      <c r="F208" s="11">
        <v>243.84</v>
      </c>
      <c r="G208" s="17">
        <v>26067703</v>
      </c>
      <c r="H208" s="17" t="s">
        <v>471</v>
      </c>
      <c r="I208" s="17" t="s">
        <v>11</v>
      </c>
      <c r="J208" s="17" t="s">
        <v>469</v>
      </c>
      <c r="K208" s="11">
        <v>240</v>
      </c>
      <c r="L208" s="11">
        <v>0</v>
      </c>
      <c r="M208" s="11">
        <v>28.8</v>
      </c>
      <c r="N208" s="20">
        <f t="shared" si="6"/>
        <v>268.8</v>
      </c>
      <c r="O208" s="11">
        <v>0</v>
      </c>
      <c r="P208" s="41">
        <f t="shared" si="7"/>
        <v>24.960000000000008</v>
      </c>
      <c r="S208" s="41">
        <v>20.16</v>
      </c>
      <c r="T208" s="41">
        <v>4.8</v>
      </c>
      <c r="W208" s="13" t="s">
        <v>675</v>
      </c>
      <c r="X208" s="17" t="s">
        <v>20</v>
      </c>
      <c r="Y208" s="17" t="s">
        <v>470</v>
      </c>
      <c r="Z208" s="11">
        <v>136169</v>
      </c>
    </row>
    <row r="209" spans="1:26" ht="12.75" customHeight="1" x14ac:dyDescent="0.25">
      <c r="A209" s="20">
        <v>185</v>
      </c>
      <c r="B209" s="12" t="s">
        <v>1</v>
      </c>
      <c r="C209" s="12" t="s">
        <v>3</v>
      </c>
      <c r="D209" s="12" t="s">
        <v>5</v>
      </c>
      <c r="E209" s="12" t="s">
        <v>7</v>
      </c>
      <c r="F209" s="11">
        <v>426.72</v>
      </c>
      <c r="G209" s="12">
        <v>26067803</v>
      </c>
      <c r="H209" s="12" t="s">
        <v>472</v>
      </c>
      <c r="I209" s="12" t="s">
        <v>11</v>
      </c>
      <c r="J209" s="12" t="s">
        <v>469</v>
      </c>
      <c r="K209" s="11">
        <v>420</v>
      </c>
      <c r="L209" s="11">
        <v>0</v>
      </c>
      <c r="M209" s="11">
        <v>50.4</v>
      </c>
      <c r="N209" s="20">
        <f t="shared" si="6"/>
        <v>470.4</v>
      </c>
      <c r="O209" s="11">
        <v>0</v>
      </c>
      <c r="P209" s="41">
        <f t="shared" si="7"/>
        <v>43.67999999999995</v>
      </c>
      <c r="S209" s="41">
        <v>35.28</v>
      </c>
      <c r="T209" s="41">
        <v>8.4</v>
      </c>
      <c r="W209" s="13" t="s">
        <v>676</v>
      </c>
      <c r="X209" s="12" t="s">
        <v>20</v>
      </c>
      <c r="Y209" s="12" t="s">
        <v>474</v>
      </c>
      <c r="Z209" s="11">
        <v>136170</v>
      </c>
    </row>
    <row r="210" spans="1:26" ht="12.75" customHeight="1" x14ac:dyDescent="0.25">
      <c r="A210" s="20">
        <v>186</v>
      </c>
      <c r="B210" s="17" t="s">
        <v>1</v>
      </c>
      <c r="C210" s="17" t="s">
        <v>3</v>
      </c>
      <c r="D210" s="17" t="s">
        <v>5</v>
      </c>
      <c r="E210" s="17" t="s">
        <v>7</v>
      </c>
      <c r="F210" s="11">
        <v>2133.6</v>
      </c>
      <c r="G210" s="17">
        <v>26067903</v>
      </c>
      <c r="H210" s="17" t="s">
        <v>475</v>
      </c>
      <c r="I210" s="17" t="s">
        <v>11</v>
      </c>
      <c r="J210" s="17" t="s">
        <v>469</v>
      </c>
      <c r="K210" s="11">
        <v>2100</v>
      </c>
      <c r="L210" s="11">
        <v>0</v>
      </c>
      <c r="M210" s="11">
        <v>252</v>
      </c>
      <c r="N210" s="20">
        <f t="shared" si="6"/>
        <v>2352</v>
      </c>
      <c r="O210" s="11">
        <v>0</v>
      </c>
      <c r="P210" s="41">
        <f t="shared" si="7"/>
        <v>218.40000000000009</v>
      </c>
      <c r="S210" s="41">
        <v>176.4</v>
      </c>
      <c r="T210" s="41">
        <v>42</v>
      </c>
      <c r="W210" s="13" t="s">
        <v>676</v>
      </c>
      <c r="X210" s="17" t="s">
        <v>20</v>
      </c>
      <c r="Y210" s="17" t="s">
        <v>464</v>
      </c>
      <c r="Z210" s="11">
        <v>136171</v>
      </c>
    </row>
    <row r="211" spans="1:26" ht="12.75" customHeight="1" x14ac:dyDescent="0.25">
      <c r="A211" s="20">
        <v>187</v>
      </c>
      <c r="B211" s="12" t="s">
        <v>1</v>
      </c>
      <c r="C211" s="12" t="s">
        <v>3</v>
      </c>
      <c r="D211" s="12" t="s">
        <v>5</v>
      </c>
      <c r="E211" s="12" t="s">
        <v>7</v>
      </c>
      <c r="F211" s="11">
        <v>40.64</v>
      </c>
      <c r="G211" s="12">
        <v>26092803</v>
      </c>
      <c r="H211" s="12" t="s">
        <v>476</v>
      </c>
      <c r="I211" s="12" t="s">
        <v>11</v>
      </c>
      <c r="J211" s="12" t="s">
        <v>440</v>
      </c>
      <c r="K211" s="11">
        <v>40</v>
      </c>
      <c r="L211" s="11">
        <v>0</v>
      </c>
      <c r="M211" s="11">
        <v>4.8</v>
      </c>
      <c r="N211" s="20">
        <f t="shared" si="6"/>
        <v>44.8</v>
      </c>
      <c r="O211" s="11">
        <v>0</v>
      </c>
      <c r="P211" s="41">
        <f t="shared" si="7"/>
        <v>4.1599999999999966</v>
      </c>
      <c r="S211" s="41">
        <v>3.36</v>
      </c>
      <c r="T211" s="41">
        <v>0.8</v>
      </c>
      <c r="W211" s="21" t="s">
        <v>632</v>
      </c>
      <c r="X211" s="12" t="s">
        <v>20</v>
      </c>
      <c r="Y211" s="12" t="s">
        <v>477</v>
      </c>
      <c r="Z211" s="11">
        <v>136243</v>
      </c>
    </row>
    <row r="212" spans="1:26" ht="12.75" customHeight="1" x14ac:dyDescent="0.25">
      <c r="A212" s="20">
        <v>188</v>
      </c>
      <c r="B212" s="17" t="s">
        <v>1</v>
      </c>
      <c r="C212" s="17" t="s">
        <v>3</v>
      </c>
      <c r="D212" s="17" t="s">
        <v>5</v>
      </c>
      <c r="E212" s="17" t="s">
        <v>7</v>
      </c>
      <c r="F212" s="11">
        <v>2135.1</v>
      </c>
      <c r="G212" s="17">
        <v>26093003</v>
      </c>
      <c r="H212" s="17" t="s">
        <v>478</v>
      </c>
      <c r="I212" s="17" t="s">
        <v>11</v>
      </c>
      <c r="J212" s="17" t="s">
        <v>440</v>
      </c>
      <c r="K212" s="11">
        <v>2101.48</v>
      </c>
      <c r="L212" s="11">
        <v>0</v>
      </c>
      <c r="M212" s="11">
        <v>252.18</v>
      </c>
      <c r="N212" s="20">
        <f t="shared" si="6"/>
        <v>2353.66</v>
      </c>
      <c r="O212" s="11">
        <v>0</v>
      </c>
      <c r="P212" s="41">
        <f t="shared" si="7"/>
        <v>218.55999999999995</v>
      </c>
      <c r="S212" s="41">
        <v>176.53</v>
      </c>
      <c r="T212" s="41">
        <v>42.03</v>
      </c>
      <c r="W212" s="17" t="s">
        <v>479</v>
      </c>
      <c r="X212" s="17" t="s">
        <v>20</v>
      </c>
      <c r="Y212" s="17" t="s">
        <v>467</v>
      </c>
      <c r="Z212" s="11">
        <v>136244</v>
      </c>
    </row>
    <row r="213" spans="1:26" ht="12.75" customHeight="1" x14ac:dyDescent="0.25">
      <c r="A213" s="20">
        <v>189</v>
      </c>
      <c r="B213" s="12" t="s">
        <v>1</v>
      </c>
      <c r="C213" s="12" t="s">
        <v>3</v>
      </c>
      <c r="D213" s="12" t="s">
        <v>5</v>
      </c>
      <c r="E213" s="12" t="s">
        <v>7</v>
      </c>
      <c r="F213" s="11">
        <v>670.56</v>
      </c>
      <c r="G213" s="12">
        <v>26131603</v>
      </c>
      <c r="H213" s="12" t="s">
        <v>480</v>
      </c>
      <c r="I213" s="12" t="s">
        <v>11</v>
      </c>
      <c r="J213" s="12" t="s">
        <v>481</v>
      </c>
      <c r="K213" s="11">
        <v>660</v>
      </c>
      <c r="L213" s="11">
        <v>0</v>
      </c>
      <c r="M213" s="11">
        <v>79.2</v>
      </c>
      <c r="N213" s="20">
        <f t="shared" si="6"/>
        <v>739.2</v>
      </c>
      <c r="O213" s="11">
        <v>0</v>
      </c>
      <c r="P213" s="41">
        <f t="shared" si="7"/>
        <v>68.6400000000001</v>
      </c>
      <c r="S213" s="41">
        <v>55.44</v>
      </c>
      <c r="T213" s="41">
        <v>13.2</v>
      </c>
      <c r="W213" s="19" t="s">
        <v>482</v>
      </c>
      <c r="X213" s="12" t="s">
        <v>20</v>
      </c>
      <c r="Y213" s="12" t="s">
        <v>483</v>
      </c>
      <c r="Z213" s="11">
        <v>136530</v>
      </c>
    </row>
    <row r="214" spans="1:26" ht="12.75" customHeight="1" x14ac:dyDescent="0.25">
      <c r="A214" s="20">
        <v>190</v>
      </c>
      <c r="B214" s="17" t="s">
        <v>1</v>
      </c>
      <c r="C214" s="17" t="s">
        <v>3</v>
      </c>
      <c r="D214" s="17" t="s">
        <v>5</v>
      </c>
      <c r="E214" s="17" t="s">
        <v>7</v>
      </c>
      <c r="F214" s="11">
        <v>243.84</v>
      </c>
      <c r="G214" s="17">
        <v>26131903</v>
      </c>
      <c r="H214" s="17" t="s">
        <v>485</v>
      </c>
      <c r="I214" s="17" t="s">
        <v>11</v>
      </c>
      <c r="J214" s="17" t="s">
        <v>481</v>
      </c>
      <c r="K214" s="11">
        <v>240</v>
      </c>
      <c r="L214" s="11">
        <v>0</v>
      </c>
      <c r="M214" s="11">
        <v>28.8</v>
      </c>
      <c r="N214" s="20">
        <f t="shared" si="6"/>
        <v>268.8</v>
      </c>
      <c r="O214" s="11">
        <v>0</v>
      </c>
      <c r="P214" s="41">
        <f t="shared" si="7"/>
        <v>24.960000000000008</v>
      </c>
      <c r="S214" s="41">
        <v>20.16</v>
      </c>
      <c r="T214" s="41">
        <v>4.8</v>
      </c>
      <c r="W214" s="17" t="s">
        <v>486</v>
      </c>
      <c r="X214" s="17" t="s">
        <v>20</v>
      </c>
      <c r="Y214" s="17" t="s">
        <v>487</v>
      </c>
      <c r="Z214" s="11">
        <v>136531</v>
      </c>
    </row>
    <row r="215" spans="1:26" ht="12.75" customHeight="1" x14ac:dyDescent="0.25">
      <c r="A215" s="20">
        <v>191</v>
      </c>
      <c r="B215" s="12" t="s">
        <v>1</v>
      </c>
      <c r="C215" s="12" t="s">
        <v>3</v>
      </c>
      <c r="D215" s="12" t="s">
        <v>5</v>
      </c>
      <c r="E215" s="12" t="s">
        <v>7</v>
      </c>
      <c r="F215" s="11">
        <v>609.6</v>
      </c>
      <c r="G215" s="12">
        <v>26132103</v>
      </c>
      <c r="H215" s="12" t="s">
        <v>488</v>
      </c>
      <c r="I215" s="12" t="s">
        <v>11</v>
      </c>
      <c r="J215" s="12" t="s">
        <v>481</v>
      </c>
      <c r="K215" s="11">
        <v>600</v>
      </c>
      <c r="L215" s="11">
        <v>0</v>
      </c>
      <c r="M215" s="11">
        <v>72</v>
      </c>
      <c r="N215" s="20">
        <f t="shared" si="6"/>
        <v>672</v>
      </c>
      <c r="O215" s="11">
        <v>0</v>
      </c>
      <c r="P215" s="41">
        <f t="shared" si="7"/>
        <v>62.399999999999977</v>
      </c>
      <c r="S215" s="41">
        <v>50.4</v>
      </c>
      <c r="T215" s="41">
        <v>12</v>
      </c>
      <c r="W215" s="21" t="s">
        <v>489</v>
      </c>
      <c r="X215" s="12" t="s">
        <v>20</v>
      </c>
      <c r="Y215" s="12" t="s">
        <v>490</v>
      </c>
      <c r="Z215" s="11">
        <v>136532</v>
      </c>
    </row>
    <row r="216" spans="1:26" ht="12.75" customHeight="1" x14ac:dyDescent="0.25">
      <c r="A216" s="20">
        <v>192</v>
      </c>
      <c r="B216" s="17" t="s">
        <v>1</v>
      </c>
      <c r="C216" s="17" t="s">
        <v>3</v>
      </c>
      <c r="D216" s="17" t="s">
        <v>5</v>
      </c>
      <c r="E216" s="17" t="s">
        <v>7</v>
      </c>
      <c r="F216" s="11">
        <v>30950.19</v>
      </c>
      <c r="G216" s="17">
        <v>26293903</v>
      </c>
      <c r="H216" s="17" t="s">
        <v>491</v>
      </c>
      <c r="I216" s="17" t="s">
        <v>11</v>
      </c>
      <c r="J216" s="17" t="s">
        <v>492</v>
      </c>
      <c r="K216" s="11">
        <v>30462.79</v>
      </c>
      <c r="L216" s="11">
        <v>0</v>
      </c>
      <c r="M216" s="11">
        <v>3655.53</v>
      </c>
      <c r="N216" s="20">
        <f t="shared" si="6"/>
        <v>34118.32</v>
      </c>
      <c r="O216" s="11">
        <v>0</v>
      </c>
      <c r="P216" s="41">
        <f t="shared" si="7"/>
        <v>3168.130000000001</v>
      </c>
      <c r="S216" s="41">
        <v>2558.87</v>
      </c>
      <c r="T216" s="41">
        <v>609.26</v>
      </c>
      <c r="W216" s="17" t="s">
        <v>677</v>
      </c>
      <c r="X216" s="17" t="s">
        <v>20</v>
      </c>
      <c r="Y216" s="17" t="s">
        <v>493</v>
      </c>
      <c r="Z216" s="11">
        <v>137581</v>
      </c>
    </row>
    <row r="217" spans="1:26" ht="12.75" customHeight="1" x14ac:dyDescent="0.25">
      <c r="A217" s="20">
        <v>193</v>
      </c>
      <c r="B217" s="12" t="s">
        <v>1</v>
      </c>
      <c r="C217" s="12" t="s">
        <v>3</v>
      </c>
      <c r="D217" s="12" t="s">
        <v>5</v>
      </c>
      <c r="E217" s="12" t="s">
        <v>7</v>
      </c>
      <c r="F217" s="11">
        <v>33027.06</v>
      </c>
      <c r="G217" s="12">
        <v>26294003</v>
      </c>
      <c r="H217" s="12" t="s">
        <v>494</v>
      </c>
      <c r="I217" s="12" t="s">
        <v>11</v>
      </c>
      <c r="J217" s="12" t="s">
        <v>492</v>
      </c>
      <c r="K217" s="11">
        <v>32506.95</v>
      </c>
      <c r="L217" s="11">
        <v>0</v>
      </c>
      <c r="M217" s="11">
        <v>3900.83</v>
      </c>
      <c r="N217" s="20">
        <f t="shared" si="6"/>
        <v>36407.78</v>
      </c>
      <c r="O217" s="11">
        <v>0</v>
      </c>
      <c r="P217" s="41">
        <f t="shared" si="7"/>
        <v>3380.7200000000012</v>
      </c>
      <c r="S217" s="41">
        <v>2730.58</v>
      </c>
      <c r="T217" s="41">
        <v>650.14</v>
      </c>
      <c r="W217" s="17" t="s">
        <v>678</v>
      </c>
      <c r="X217" s="12" t="s">
        <v>20</v>
      </c>
      <c r="Y217" s="12" t="s">
        <v>493</v>
      </c>
      <c r="Z217" s="11">
        <v>137582</v>
      </c>
    </row>
    <row r="218" spans="1:26" ht="12.75" customHeight="1" x14ac:dyDescent="0.25">
      <c r="A218" s="20">
        <v>194</v>
      </c>
      <c r="B218" s="17" t="s">
        <v>1</v>
      </c>
      <c r="C218" s="17" t="s">
        <v>3</v>
      </c>
      <c r="D218" s="17" t="s">
        <v>5</v>
      </c>
      <c r="E218" s="17" t="s">
        <v>7</v>
      </c>
      <c r="F218" s="11">
        <v>2935.76</v>
      </c>
      <c r="G218" s="17">
        <v>26294103</v>
      </c>
      <c r="H218" s="17" t="s">
        <v>495</v>
      </c>
      <c r="I218" s="17" t="s">
        <v>11</v>
      </c>
      <c r="J218" s="17" t="s">
        <v>492</v>
      </c>
      <c r="K218" s="11">
        <v>2889.53</v>
      </c>
      <c r="L218" s="11">
        <v>0</v>
      </c>
      <c r="M218" s="11">
        <v>346.74</v>
      </c>
      <c r="N218" s="20">
        <f t="shared" si="6"/>
        <v>3236.2700000000004</v>
      </c>
      <c r="O218" s="11">
        <v>0</v>
      </c>
      <c r="P218" s="41">
        <f t="shared" si="7"/>
        <v>300.51000000000022</v>
      </c>
      <c r="S218" s="41">
        <v>242.72</v>
      </c>
      <c r="T218" s="41">
        <v>57.79</v>
      </c>
      <c r="W218" s="19" t="s">
        <v>679</v>
      </c>
      <c r="X218" s="17" t="s">
        <v>20</v>
      </c>
      <c r="Y218" s="17" t="s">
        <v>496</v>
      </c>
      <c r="Z218" s="11">
        <v>137583</v>
      </c>
    </row>
    <row r="219" spans="1:26" ht="12.75" customHeight="1" x14ac:dyDescent="0.25">
      <c r="A219" s="20">
        <v>195</v>
      </c>
      <c r="B219" s="12" t="s">
        <v>1</v>
      </c>
      <c r="C219" s="12" t="s">
        <v>3</v>
      </c>
      <c r="D219" s="12" t="s">
        <v>5</v>
      </c>
      <c r="E219" s="12" t="s">
        <v>7</v>
      </c>
      <c r="F219" s="11">
        <v>2935.76</v>
      </c>
      <c r="G219" s="12">
        <v>26294303</v>
      </c>
      <c r="H219" s="12" t="s">
        <v>497</v>
      </c>
      <c r="I219" s="12" t="s">
        <v>11</v>
      </c>
      <c r="J219" s="12" t="s">
        <v>492</v>
      </c>
      <c r="K219" s="11">
        <v>2889.53</v>
      </c>
      <c r="L219" s="11">
        <v>0</v>
      </c>
      <c r="M219" s="11">
        <v>346.74</v>
      </c>
      <c r="N219" s="20">
        <f t="shared" si="6"/>
        <v>3236.2700000000004</v>
      </c>
      <c r="O219" s="11">
        <v>0</v>
      </c>
      <c r="P219" s="41">
        <f t="shared" si="7"/>
        <v>300.51000000000022</v>
      </c>
      <c r="S219" s="41">
        <v>242.72</v>
      </c>
      <c r="T219" s="41">
        <v>57.79</v>
      </c>
      <c r="W219" s="19" t="s">
        <v>680</v>
      </c>
      <c r="X219" s="12" t="s">
        <v>20</v>
      </c>
      <c r="Y219" s="12" t="s">
        <v>496</v>
      </c>
      <c r="Z219" s="11">
        <v>137584</v>
      </c>
    </row>
    <row r="220" spans="1:26" ht="12.75" customHeight="1" x14ac:dyDescent="0.25">
      <c r="A220" s="20">
        <v>196</v>
      </c>
      <c r="B220" s="17" t="s">
        <v>1</v>
      </c>
      <c r="C220" s="17" t="s">
        <v>3</v>
      </c>
      <c r="D220" s="17" t="s">
        <v>5</v>
      </c>
      <c r="E220" s="17" t="s">
        <v>7</v>
      </c>
      <c r="F220" s="11">
        <v>1151.1400000000001</v>
      </c>
      <c r="G220" s="17">
        <v>26294403</v>
      </c>
      <c r="H220" s="17" t="s">
        <v>498</v>
      </c>
      <c r="I220" s="17" t="s">
        <v>11</v>
      </c>
      <c r="J220" s="17" t="s">
        <v>492</v>
      </c>
      <c r="K220" s="11">
        <v>1133.01</v>
      </c>
      <c r="L220" s="11">
        <v>0</v>
      </c>
      <c r="M220" s="11">
        <v>135.96</v>
      </c>
      <c r="N220" s="20">
        <f t="shared" si="6"/>
        <v>1268.97</v>
      </c>
      <c r="O220" s="11">
        <v>0</v>
      </c>
      <c r="P220" s="41">
        <f t="shared" si="7"/>
        <v>117.82999999999993</v>
      </c>
      <c r="S220" s="41">
        <v>95.17</v>
      </c>
      <c r="T220" s="41">
        <v>22.66</v>
      </c>
      <c r="W220" s="21" t="s">
        <v>681</v>
      </c>
      <c r="X220" s="17" t="s">
        <v>20</v>
      </c>
      <c r="Y220" s="17" t="s">
        <v>496</v>
      </c>
      <c r="Z220" s="11">
        <v>137585</v>
      </c>
    </row>
    <row r="221" spans="1:26" ht="12.75" customHeight="1" x14ac:dyDescent="0.25">
      <c r="A221" s="20">
        <v>197</v>
      </c>
      <c r="B221" s="12" t="s">
        <v>1</v>
      </c>
      <c r="C221" s="12" t="s">
        <v>3</v>
      </c>
      <c r="D221" s="12" t="s">
        <v>5</v>
      </c>
      <c r="E221" s="12" t="s">
        <v>7</v>
      </c>
      <c r="F221" s="11">
        <v>4423.0200000000004</v>
      </c>
      <c r="G221" s="12">
        <v>26294603</v>
      </c>
      <c r="H221" s="12" t="s">
        <v>499</v>
      </c>
      <c r="I221" s="12" t="s">
        <v>11</v>
      </c>
      <c r="J221" s="12" t="s">
        <v>492</v>
      </c>
      <c r="K221" s="11">
        <v>4353.37</v>
      </c>
      <c r="L221" s="11">
        <v>0</v>
      </c>
      <c r="M221" s="11">
        <v>522.4</v>
      </c>
      <c r="N221" s="20">
        <f t="shared" si="6"/>
        <v>4875.7699999999995</v>
      </c>
      <c r="O221" s="11">
        <v>0</v>
      </c>
      <c r="P221" s="41">
        <f t="shared" si="7"/>
        <v>452.74999999999909</v>
      </c>
      <c r="S221" s="41">
        <v>365.68</v>
      </c>
      <c r="T221" s="41">
        <v>87.07</v>
      </c>
      <c r="W221" s="17" t="s">
        <v>682</v>
      </c>
      <c r="X221" s="12" t="s">
        <v>20</v>
      </c>
      <c r="Y221" s="12" t="s">
        <v>500</v>
      </c>
      <c r="Z221" s="11">
        <v>137586</v>
      </c>
    </row>
    <row r="222" spans="1:26" ht="12.75" customHeight="1" x14ac:dyDescent="0.25">
      <c r="A222" s="20">
        <v>198</v>
      </c>
      <c r="B222" s="17" t="s">
        <v>1</v>
      </c>
      <c r="C222" s="17" t="s">
        <v>3</v>
      </c>
      <c r="D222" s="17" t="s">
        <v>5</v>
      </c>
      <c r="E222" s="17" t="s">
        <v>7</v>
      </c>
      <c r="F222" s="11">
        <v>2956.56</v>
      </c>
      <c r="G222" s="17">
        <v>26294703</v>
      </c>
      <c r="H222" s="17" t="s">
        <v>501</v>
      </c>
      <c r="I222" s="17" t="s">
        <v>11</v>
      </c>
      <c r="J222" s="17" t="s">
        <v>492</v>
      </c>
      <c r="K222" s="11">
        <v>2910</v>
      </c>
      <c r="L222" s="11">
        <v>0</v>
      </c>
      <c r="M222" s="11">
        <v>349.2</v>
      </c>
      <c r="N222" s="20">
        <f t="shared" si="6"/>
        <v>3259.2</v>
      </c>
      <c r="O222" s="11">
        <v>0</v>
      </c>
      <c r="P222" s="41">
        <f t="shared" si="7"/>
        <v>302.63999999999987</v>
      </c>
      <c r="S222" s="41">
        <v>244.44</v>
      </c>
      <c r="T222" s="41">
        <v>58.2</v>
      </c>
      <c r="W222" s="17" t="s">
        <v>683</v>
      </c>
      <c r="X222" s="17" t="s">
        <v>20</v>
      </c>
      <c r="Y222" s="17" t="s">
        <v>496</v>
      </c>
      <c r="Z222" s="11">
        <v>137587</v>
      </c>
    </row>
    <row r="223" spans="1:26" ht="12.75" customHeight="1" x14ac:dyDescent="0.25">
      <c r="A223" s="20">
        <v>199</v>
      </c>
      <c r="B223" s="12" t="s">
        <v>1</v>
      </c>
      <c r="C223" s="12" t="s">
        <v>3</v>
      </c>
      <c r="D223" s="12" t="s">
        <v>5</v>
      </c>
      <c r="E223" s="12" t="s">
        <v>7</v>
      </c>
      <c r="F223" s="11">
        <v>2955.63</v>
      </c>
      <c r="G223" s="12">
        <v>26295003</v>
      </c>
      <c r="H223" s="12" t="s">
        <v>502</v>
      </c>
      <c r="I223" s="12" t="s">
        <v>11</v>
      </c>
      <c r="J223" s="12" t="s">
        <v>492</v>
      </c>
      <c r="K223" s="11">
        <v>2909.08</v>
      </c>
      <c r="L223" s="11">
        <v>0</v>
      </c>
      <c r="M223" s="11">
        <v>349.09</v>
      </c>
      <c r="N223" s="20">
        <f t="shared" si="6"/>
        <v>3258.17</v>
      </c>
      <c r="O223" s="11">
        <v>0</v>
      </c>
      <c r="P223" s="41">
        <f t="shared" si="7"/>
        <v>302.53999999999996</v>
      </c>
      <c r="S223" s="41">
        <v>244.36</v>
      </c>
      <c r="T223" s="41">
        <v>58.18</v>
      </c>
      <c r="W223" s="17" t="s">
        <v>684</v>
      </c>
      <c r="X223" s="12" t="s">
        <v>20</v>
      </c>
      <c r="Y223" s="12" t="s">
        <v>496</v>
      </c>
      <c r="Z223" s="11">
        <v>137594</v>
      </c>
    </row>
    <row r="224" spans="1:26" ht="12.75" customHeight="1" x14ac:dyDescent="0.25">
      <c r="A224" s="20">
        <v>200</v>
      </c>
      <c r="B224" s="17" t="s">
        <v>1</v>
      </c>
      <c r="C224" s="17" t="s">
        <v>3</v>
      </c>
      <c r="D224" s="17" t="s">
        <v>5</v>
      </c>
      <c r="E224" s="17" t="s">
        <v>7</v>
      </c>
      <c r="F224" s="11">
        <v>2135.1</v>
      </c>
      <c r="G224" s="17">
        <v>26310603</v>
      </c>
      <c r="H224" s="17" t="s">
        <v>505</v>
      </c>
      <c r="I224" s="17" t="s">
        <v>11</v>
      </c>
      <c r="J224" s="17" t="s">
        <v>506</v>
      </c>
      <c r="K224" s="11">
        <v>2101.48</v>
      </c>
      <c r="L224" s="11">
        <v>0</v>
      </c>
      <c r="M224" s="11">
        <v>252.18</v>
      </c>
      <c r="N224" s="20">
        <f t="shared" si="6"/>
        <v>2353.66</v>
      </c>
      <c r="O224" s="11">
        <v>0</v>
      </c>
      <c r="P224" s="41">
        <f t="shared" si="7"/>
        <v>218.55999999999995</v>
      </c>
      <c r="S224" s="41">
        <v>176.53</v>
      </c>
      <c r="T224" s="41">
        <v>42.03</v>
      </c>
      <c r="W224" s="17" t="s">
        <v>685</v>
      </c>
      <c r="X224" s="17" t="s">
        <v>20</v>
      </c>
      <c r="Y224" s="17" t="s">
        <v>496</v>
      </c>
      <c r="Z224" s="11">
        <v>137701</v>
      </c>
    </row>
    <row r="225" spans="1:26" ht="12.75" customHeight="1" x14ac:dyDescent="0.25">
      <c r="A225" s="20">
        <v>201</v>
      </c>
      <c r="B225" s="12" t="s">
        <v>1</v>
      </c>
      <c r="C225" s="12" t="s">
        <v>3</v>
      </c>
      <c r="D225" s="12" t="s">
        <v>5</v>
      </c>
      <c r="E225" s="12" t="s">
        <v>7</v>
      </c>
      <c r="F225" s="11">
        <v>81.28</v>
      </c>
      <c r="G225" s="12">
        <v>26346203</v>
      </c>
      <c r="H225" s="12" t="s">
        <v>507</v>
      </c>
      <c r="I225" s="12" t="s">
        <v>11</v>
      </c>
      <c r="J225" s="12" t="s">
        <v>508</v>
      </c>
      <c r="K225" s="11">
        <v>80</v>
      </c>
      <c r="L225" s="11">
        <v>0</v>
      </c>
      <c r="M225" s="11">
        <v>9.6</v>
      </c>
      <c r="N225" s="20">
        <f t="shared" si="6"/>
        <v>89.6</v>
      </c>
      <c r="O225" s="11">
        <v>0</v>
      </c>
      <c r="P225" s="41">
        <f t="shared" si="7"/>
        <v>8.3199999999999932</v>
      </c>
      <c r="S225" s="41">
        <v>6.72</v>
      </c>
      <c r="T225" s="41">
        <v>1.6</v>
      </c>
      <c r="W225" s="19" t="s">
        <v>509</v>
      </c>
      <c r="X225" s="12" t="s">
        <v>20</v>
      </c>
      <c r="Y225" s="12" t="s">
        <v>510</v>
      </c>
      <c r="Z225" s="11">
        <v>137953</v>
      </c>
    </row>
    <row r="226" spans="1:26" ht="12.75" customHeight="1" x14ac:dyDescent="0.25">
      <c r="A226" s="20">
        <v>203</v>
      </c>
      <c r="B226" s="17" t="s">
        <v>1</v>
      </c>
      <c r="C226" s="17" t="s">
        <v>3</v>
      </c>
      <c r="D226" s="17" t="s">
        <v>5</v>
      </c>
      <c r="E226" s="17" t="s">
        <v>7</v>
      </c>
      <c r="F226" s="11">
        <v>101.6</v>
      </c>
      <c r="G226" s="17">
        <v>26367003</v>
      </c>
      <c r="H226" s="17" t="s">
        <v>516</v>
      </c>
      <c r="I226" s="17" t="s">
        <v>11</v>
      </c>
      <c r="J226" s="17" t="s">
        <v>512</v>
      </c>
      <c r="K226" s="11">
        <v>100</v>
      </c>
      <c r="L226" s="11">
        <v>0</v>
      </c>
      <c r="M226" s="11">
        <v>12</v>
      </c>
      <c r="N226" s="20">
        <f t="shared" si="6"/>
        <v>112</v>
      </c>
      <c r="O226" s="11">
        <v>0</v>
      </c>
      <c r="P226" s="41">
        <f t="shared" si="7"/>
        <v>10.400000000000006</v>
      </c>
      <c r="S226" s="41">
        <v>8.4</v>
      </c>
      <c r="T226" s="41">
        <v>2</v>
      </c>
      <c r="W226" s="13" t="s">
        <v>517</v>
      </c>
      <c r="X226" s="17" t="s">
        <v>20</v>
      </c>
      <c r="Y226" s="17" t="s">
        <v>518</v>
      </c>
      <c r="Z226" s="11">
        <v>138103</v>
      </c>
    </row>
    <row r="227" spans="1:26" ht="12.75" customHeight="1" x14ac:dyDescent="0.25">
      <c r="A227" s="20">
        <v>207</v>
      </c>
      <c r="B227" s="17" t="s">
        <v>1</v>
      </c>
      <c r="C227" s="17" t="s">
        <v>3</v>
      </c>
      <c r="D227" s="17" t="s">
        <v>5</v>
      </c>
      <c r="E227" s="17" t="s">
        <v>7</v>
      </c>
      <c r="F227" s="11">
        <v>777.24</v>
      </c>
      <c r="G227" s="17">
        <v>26550103</v>
      </c>
      <c r="H227" s="17" t="s">
        <v>522</v>
      </c>
      <c r="I227" s="17" t="s">
        <v>11</v>
      </c>
      <c r="J227" s="17" t="s">
        <v>484</v>
      </c>
      <c r="K227" s="11">
        <v>765</v>
      </c>
      <c r="L227" s="11">
        <v>0</v>
      </c>
      <c r="M227" s="11">
        <v>91.8</v>
      </c>
      <c r="N227" s="20">
        <f t="shared" si="6"/>
        <v>856.8</v>
      </c>
      <c r="O227" s="11">
        <v>0</v>
      </c>
      <c r="P227" s="41">
        <f t="shared" si="7"/>
        <v>79.559999999999945</v>
      </c>
      <c r="S227" s="41">
        <v>64.260000000000005</v>
      </c>
      <c r="T227" s="41">
        <v>15.3</v>
      </c>
      <c r="W227" s="19" t="s">
        <v>523</v>
      </c>
      <c r="X227" s="17" t="s">
        <v>20</v>
      </c>
      <c r="Y227" s="17" t="s">
        <v>524</v>
      </c>
      <c r="Z227" s="11">
        <v>139453</v>
      </c>
    </row>
    <row r="228" spans="1:26" ht="12.75" customHeight="1" x14ac:dyDescent="0.25">
      <c r="A228" s="20">
        <v>208</v>
      </c>
      <c r="B228" s="12" t="s">
        <v>1</v>
      </c>
      <c r="C228" s="12" t="s">
        <v>3</v>
      </c>
      <c r="D228" s="12" t="s">
        <v>5</v>
      </c>
      <c r="E228" s="12" t="s">
        <v>7</v>
      </c>
      <c r="F228" s="11">
        <v>182.88</v>
      </c>
      <c r="G228" s="12">
        <v>26550503</v>
      </c>
      <c r="H228" s="12" t="s">
        <v>525</v>
      </c>
      <c r="I228" s="12" t="s">
        <v>11</v>
      </c>
      <c r="J228" s="12" t="s">
        <v>484</v>
      </c>
      <c r="K228" s="11">
        <v>180</v>
      </c>
      <c r="L228" s="11">
        <v>0</v>
      </c>
      <c r="M228" s="11">
        <v>21.6</v>
      </c>
      <c r="N228" s="20">
        <f t="shared" si="6"/>
        <v>201.6</v>
      </c>
      <c r="O228" s="11">
        <v>0</v>
      </c>
      <c r="P228" s="41">
        <f t="shared" si="7"/>
        <v>18.72</v>
      </c>
      <c r="S228" s="41">
        <v>15.12</v>
      </c>
      <c r="T228" s="41">
        <v>3.6</v>
      </c>
      <c r="W228" s="13" t="s">
        <v>688</v>
      </c>
      <c r="X228" s="12" t="s">
        <v>20</v>
      </c>
      <c r="Y228" s="12" t="s">
        <v>524</v>
      </c>
      <c r="Z228" s="11">
        <v>139469</v>
      </c>
    </row>
    <row r="229" spans="1:26" ht="12.75" customHeight="1" x14ac:dyDescent="0.25">
      <c r="A229" s="20">
        <v>209</v>
      </c>
      <c r="B229" s="17" t="s">
        <v>1</v>
      </c>
      <c r="C229" s="17" t="s">
        <v>3</v>
      </c>
      <c r="D229" s="17" t="s">
        <v>5</v>
      </c>
      <c r="E229" s="17" t="s">
        <v>7</v>
      </c>
      <c r="F229" s="11">
        <v>548.64</v>
      </c>
      <c r="G229" s="17">
        <v>26550903</v>
      </c>
      <c r="H229" s="17" t="s">
        <v>526</v>
      </c>
      <c r="I229" s="17" t="s">
        <v>11</v>
      </c>
      <c r="J229" s="17" t="s">
        <v>484</v>
      </c>
      <c r="K229" s="11">
        <v>540</v>
      </c>
      <c r="L229" s="11">
        <v>0</v>
      </c>
      <c r="M229" s="11">
        <v>64.8</v>
      </c>
      <c r="N229" s="20">
        <f t="shared" si="6"/>
        <v>604.79999999999995</v>
      </c>
      <c r="O229" s="11">
        <v>0</v>
      </c>
      <c r="P229" s="41">
        <f t="shared" si="7"/>
        <v>56.159999999999968</v>
      </c>
      <c r="S229" s="41">
        <v>45.36</v>
      </c>
      <c r="T229" s="41">
        <v>10.8</v>
      </c>
      <c r="W229" s="17" t="s">
        <v>527</v>
      </c>
      <c r="X229" s="17" t="s">
        <v>20</v>
      </c>
      <c r="Y229" s="17" t="s">
        <v>524</v>
      </c>
      <c r="Z229" s="11">
        <v>139470</v>
      </c>
    </row>
    <row r="230" spans="1:26" ht="12.75" customHeight="1" x14ac:dyDescent="0.25">
      <c r="A230" s="20">
        <v>210</v>
      </c>
      <c r="B230" s="17" t="s">
        <v>1</v>
      </c>
      <c r="C230" s="17" t="s">
        <v>3</v>
      </c>
      <c r="D230" s="17" t="s">
        <v>5</v>
      </c>
      <c r="E230" s="17" t="s">
        <v>7</v>
      </c>
      <c r="F230" s="11">
        <v>2956.56</v>
      </c>
      <c r="G230" s="17">
        <v>26604203</v>
      </c>
      <c r="H230" s="17" t="s">
        <v>528</v>
      </c>
      <c r="I230" s="17" t="s">
        <v>11</v>
      </c>
      <c r="J230" s="17" t="s">
        <v>529</v>
      </c>
      <c r="K230" s="11">
        <v>2910</v>
      </c>
      <c r="L230" s="11">
        <v>0</v>
      </c>
      <c r="M230" s="11">
        <v>349.2</v>
      </c>
      <c r="N230" s="20">
        <f t="shared" si="6"/>
        <v>3259.2</v>
      </c>
      <c r="O230" s="11">
        <v>0</v>
      </c>
      <c r="P230" s="41">
        <f t="shared" si="7"/>
        <v>302.63999999999987</v>
      </c>
      <c r="S230" s="41">
        <v>244.44</v>
      </c>
      <c r="T230" s="41">
        <v>58.2</v>
      </c>
      <c r="W230" s="19" t="s">
        <v>689</v>
      </c>
      <c r="X230" s="17" t="s">
        <v>20</v>
      </c>
      <c r="Y230" s="17" t="s">
        <v>530</v>
      </c>
      <c r="Z230" s="11">
        <v>139814</v>
      </c>
    </row>
    <row r="231" spans="1:26" ht="12.75" customHeight="1" x14ac:dyDescent="0.25">
      <c r="A231" s="20">
        <v>211</v>
      </c>
      <c r="B231" s="17" t="s">
        <v>1</v>
      </c>
      <c r="C231" s="17" t="s">
        <v>3</v>
      </c>
      <c r="D231" s="17" t="s">
        <v>5</v>
      </c>
      <c r="E231" s="17" t="s">
        <v>7</v>
      </c>
      <c r="F231" s="11">
        <v>1151.1400000000001</v>
      </c>
      <c r="G231" s="17">
        <v>26604303</v>
      </c>
      <c r="H231" s="17" t="s">
        <v>532</v>
      </c>
      <c r="I231" s="17" t="s">
        <v>11</v>
      </c>
      <c r="J231" s="17" t="s">
        <v>529</v>
      </c>
      <c r="K231" s="11">
        <v>1133.01</v>
      </c>
      <c r="L231" s="11">
        <v>0</v>
      </c>
      <c r="M231" s="11">
        <v>135.96</v>
      </c>
      <c r="N231" s="20">
        <f t="shared" si="6"/>
        <v>1268.97</v>
      </c>
      <c r="O231" s="11">
        <v>0</v>
      </c>
      <c r="P231" s="41">
        <f t="shared" si="7"/>
        <v>117.82999999999993</v>
      </c>
      <c r="S231" s="41">
        <v>95.17</v>
      </c>
      <c r="T231" s="41">
        <v>22.66</v>
      </c>
      <c r="W231" s="17" t="s">
        <v>690</v>
      </c>
      <c r="X231" s="17" t="s">
        <v>20</v>
      </c>
      <c r="Y231" s="17" t="s">
        <v>530</v>
      </c>
      <c r="Z231" s="11">
        <v>139815</v>
      </c>
    </row>
    <row r="232" spans="1:26" ht="12.75" customHeight="1" x14ac:dyDescent="0.25">
      <c r="A232" s="20">
        <v>212</v>
      </c>
      <c r="B232" s="12" t="s">
        <v>1</v>
      </c>
      <c r="C232" s="12" t="s">
        <v>3</v>
      </c>
      <c r="D232" s="12" t="s">
        <v>5</v>
      </c>
      <c r="E232" s="12" t="s">
        <v>7</v>
      </c>
      <c r="F232" s="11">
        <v>2955.63</v>
      </c>
      <c r="G232" s="12">
        <v>26604403</v>
      </c>
      <c r="H232" s="12" t="s">
        <v>533</v>
      </c>
      <c r="I232" s="12" t="s">
        <v>11</v>
      </c>
      <c r="J232" s="12" t="s">
        <v>529</v>
      </c>
      <c r="K232" s="11">
        <v>2909.08</v>
      </c>
      <c r="L232" s="11">
        <v>0</v>
      </c>
      <c r="M232" s="11">
        <v>349.09</v>
      </c>
      <c r="N232" s="20">
        <f t="shared" si="6"/>
        <v>3258.17</v>
      </c>
      <c r="O232" s="11">
        <v>0</v>
      </c>
      <c r="P232" s="41">
        <f t="shared" si="7"/>
        <v>302.53999999999996</v>
      </c>
      <c r="S232" s="41">
        <v>244.36</v>
      </c>
      <c r="T232" s="41">
        <v>58.18</v>
      </c>
      <c r="W232" s="19" t="s">
        <v>691</v>
      </c>
      <c r="X232" s="12" t="s">
        <v>20</v>
      </c>
      <c r="Y232" s="12" t="s">
        <v>530</v>
      </c>
      <c r="Z232" s="11">
        <v>139816</v>
      </c>
    </row>
    <row r="233" spans="1:26" ht="12.75" customHeight="1" x14ac:dyDescent="0.25">
      <c r="A233" s="20">
        <v>213</v>
      </c>
      <c r="B233" s="17" t="s">
        <v>1</v>
      </c>
      <c r="C233" s="17" t="s">
        <v>3</v>
      </c>
      <c r="D233" s="17" t="s">
        <v>5</v>
      </c>
      <c r="E233" s="17" t="s">
        <v>7</v>
      </c>
      <c r="F233" s="11">
        <v>2935.76</v>
      </c>
      <c r="G233" s="17">
        <v>26604503</v>
      </c>
      <c r="H233" s="17" t="s">
        <v>534</v>
      </c>
      <c r="I233" s="17" t="s">
        <v>11</v>
      </c>
      <c r="J233" s="17" t="s">
        <v>529</v>
      </c>
      <c r="K233" s="11">
        <v>2889.53</v>
      </c>
      <c r="L233" s="11">
        <v>0</v>
      </c>
      <c r="M233" s="11">
        <v>346.74</v>
      </c>
      <c r="N233" s="20">
        <f t="shared" si="6"/>
        <v>3236.2700000000004</v>
      </c>
      <c r="O233" s="11">
        <v>0</v>
      </c>
      <c r="P233" s="41">
        <f t="shared" si="7"/>
        <v>300.51000000000022</v>
      </c>
      <c r="S233" s="41">
        <v>242.72</v>
      </c>
      <c r="T233" s="41">
        <v>57.79</v>
      </c>
      <c r="W233" s="17" t="s">
        <v>692</v>
      </c>
      <c r="X233" s="17" t="s">
        <v>20</v>
      </c>
      <c r="Y233" s="17" t="s">
        <v>530</v>
      </c>
      <c r="Z233" s="11">
        <v>139817</v>
      </c>
    </row>
    <row r="234" spans="1:26" ht="12.75" customHeight="1" x14ac:dyDescent="0.25">
      <c r="A234" s="20">
        <v>214</v>
      </c>
      <c r="B234" s="21" t="s">
        <v>1</v>
      </c>
      <c r="C234" s="21" t="s">
        <v>3</v>
      </c>
      <c r="D234" s="21" t="s">
        <v>5</v>
      </c>
      <c r="E234" s="21" t="s">
        <v>7</v>
      </c>
      <c r="F234" s="20">
        <v>30950.19</v>
      </c>
      <c r="G234" s="21">
        <v>26604603</v>
      </c>
      <c r="H234" s="21" t="s">
        <v>535</v>
      </c>
      <c r="I234" s="21" t="s">
        <v>11</v>
      </c>
      <c r="J234" s="21" t="s">
        <v>529</v>
      </c>
      <c r="K234" s="20">
        <v>30462.79</v>
      </c>
      <c r="L234" s="20">
        <v>0</v>
      </c>
      <c r="M234" s="20">
        <v>3655.53</v>
      </c>
      <c r="N234" s="20">
        <f t="shared" si="6"/>
        <v>34118.32</v>
      </c>
      <c r="O234" s="20">
        <v>0</v>
      </c>
      <c r="P234" s="41">
        <f t="shared" si="7"/>
        <v>3168.130000000001</v>
      </c>
      <c r="S234" s="41">
        <v>2558.87</v>
      </c>
      <c r="T234" s="41">
        <v>609.26</v>
      </c>
      <c r="W234" s="19" t="s">
        <v>693</v>
      </c>
      <c r="X234" s="21" t="s">
        <v>20</v>
      </c>
      <c r="Y234" s="21" t="s">
        <v>530</v>
      </c>
      <c r="Z234" s="20">
        <v>139818</v>
      </c>
    </row>
    <row r="235" spans="1:26" ht="12.75" customHeight="1" x14ac:dyDescent="0.25">
      <c r="A235" s="20">
        <v>215</v>
      </c>
      <c r="B235" s="21" t="s">
        <v>1</v>
      </c>
      <c r="C235" s="21" t="s">
        <v>3</v>
      </c>
      <c r="D235" s="21" t="s">
        <v>5</v>
      </c>
      <c r="E235" s="21" t="s">
        <v>7</v>
      </c>
      <c r="F235" s="20">
        <v>2935.76</v>
      </c>
      <c r="G235" s="21">
        <v>26604703</v>
      </c>
      <c r="H235" s="21" t="s">
        <v>536</v>
      </c>
      <c r="I235" s="21" t="s">
        <v>11</v>
      </c>
      <c r="J235" s="21" t="s">
        <v>529</v>
      </c>
      <c r="K235" s="20">
        <v>2889.53</v>
      </c>
      <c r="L235" s="20">
        <v>0</v>
      </c>
      <c r="M235" s="20">
        <v>346.74</v>
      </c>
      <c r="N235" s="20">
        <f t="shared" si="6"/>
        <v>3236.2700000000004</v>
      </c>
      <c r="O235" s="20">
        <v>0</v>
      </c>
      <c r="P235" s="41">
        <f t="shared" si="7"/>
        <v>300.51000000000022</v>
      </c>
      <c r="S235" s="41">
        <v>242.72</v>
      </c>
      <c r="T235" s="41">
        <v>57.79</v>
      </c>
      <c r="W235" s="21" t="s">
        <v>694</v>
      </c>
      <c r="X235" s="21" t="s">
        <v>20</v>
      </c>
      <c r="Y235" s="21" t="s">
        <v>530</v>
      </c>
      <c r="Z235" s="20">
        <v>139819</v>
      </c>
    </row>
    <row r="236" spans="1:26" ht="12.75" customHeight="1" x14ac:dyDescent="0.25">
      <c r="A236" s="20">
        <v>216</v>
      </c>
      <c r="B236" s="21" t="s">
        <v>1</v>
      </c>
      <c r="C236" s="21" t="s">
        <v>3</v>
      </c>
      <c r="D236" s="21" t="s">
        <v>5</v>
      </c>
      <c r="E236" s="21" t="s">
        <v>7</v>
      </c>
      <c r="F236" s="20">
        <v>33027.06</v>
      </c>
      <c r="G236" s="21">
        <v>26604803</v>
      </c>
      <c r="H236" s="21" t="s">
        <v>537</v>
      </c>
      <c r="I236" s="21" t="s">
        <v>11</v>
      </c>
      <c r="J236" s="21" t="s">
        <v>529</v>
      </c>
      <c r="K236" s="20">
        <v>32506.95</v>
      </c>
      <c r="L236" s="20">
        <v>0</v>
      </c>
      <c r="M236" s="20">
        <v>3900.83</v>
      </c>
      <c r="N236" s="20">
        <f t="shared" si="6"/>
        <v>36407.78</v>
      </c>
      <c r="O236" s="20">
        <v>0</v>
      </c>
      <c r="P236" s="41">
        <f t="shared" si="7"/>
        <v>3380.7200000000012</v>
      </c>
      <c r="S236" s="41">
        <v>2730.58</v>
      </c>
      <c r="T236" s="41">
        <v>650.14</v>
      </c>
      <c r="W236" s="21" t="s">
        <v>695</v>
      </c>
      <c r="X236" s="21" t="s">
        <v>20</v>
      </c>
      <c r="Y236" s="21" t="s">
        <v>538</v>
      </c>
      <c r="Z236" s="20">
        <v>139820</v>
      </c>
    </row>
    <row r="237" spans="1:26" ht="12.75" customHeight="1" x14ac:dyDescent="0.25">
      <c r="A237" s="20">
        <v>217</v>
      </c>
      <c r="B237" s="21" t="s">
        <v>1</v>
      </c>
      <c r="C237" s="21" t="s">
        <v>3</v>
      </c>
      <c r="D237" s="21" t="s">
        <v>5</v>
      </c>
      <c r="E237" s="21" t="s">
        <v>7</v>
      </c>
      <c r="F237" s="20">
        <v>2822.76</v>
      </c>
      <c r="G237" s="21">
        <v>26666503</v>
      </c>
      <c r="H237" s="21" t="s">
        <v>539</v>
      </c>
      <c r="I237" s="21" t="s">
        <v>11</v>
      </c>
      <c r="J237" s="21" t="s">
        <v>540</v>
      </c>
      <c r="K237" s="20">
        <v>2778.31</v>
      </c>
      <c r="L237" s="20">
        <v>0</v>
      </c>
      <c r="M237" s="20">
        <v>333.4</v>
      </c>
      <c r="N237" s="20">
        <f t="shared" si="6"/>
        <v>3111.71</v>
      </c>
      <c r="O237" s="20">
        <v>0</v>
      </c>
      <c r="P237" s="41">
        <f t="shared" si="7"/>
        <v>288.94999999999982</v>
      </c>
      <c r="S237" s="41">
        <v>233.38</v>
      </c>
      <c r="T237" s="41">
        <v>55.57</v>
      </c>
      <c r="W237" s="21" t="s">
        <v>696</v>
      </c>
      <c r="X237" s="21" t="s">
        <v>20</v>
      </c>
      <c r="Y237" s="21" t="s">
        <v>542</v>
      </c>
      <c r="Z237" s="20">
        <v>140255</v>
      </c>
    </row>
    <row r="238" spans="1:26" ht="12.75" customHeight="1" x14ac:dyDescent="0.25">
      <c r="A238" s="20">
        <v>218</v>
      </c>
      <c r="B238" s="21" t="s">
        <v>1</v>
      </c>
      <c r="C238" s="21" t="s">
        <v>3</v>
      </c>
      <c r="D238" s="21" t="s">
        <v>5</v>
      </c>
      <c r="E238" s="21" t="s">
        <v>7</v>
      </c>
      <c r="F238" s="20">
        <v>4423.0200000000004</v>
      </c>
      <c r="G238" s="21">
        <v>26671203</v>
      </c>
      <c r="H238" s="21" t="s">
        <v>543</v>
      </c>
      <c r="I238" s="21" t="s">
        <v>11</v>
      </c>
      <c r="J238" s="21" t="s">
        <v>540</v>
      </c>
      <c r="K238" s="20">
        <v>4353.37</v>
      </c>
      <c r="L238" s="20">
        <v>0</v>
      </c>
      <c r="M238" s="20">
        <v>522.4</v>
      </c>
      <c r="N238" s="20">
        <f t="shared" si="6"/>
        <v>4875.7699999999995</v>
      </c>
      <c r="O238" s="20">
        <v>0</v>
      </c>
      <c r="P238" s="41">
        <f t="shared" si="7"/>
        <v>452.74999999999909</v>
      </c>
      <c r="S238" s="41">
        <v>365.68</v>
      </c>
      <c r="T238" s="41">
        <v>87.07</v>
      </c>
      <c r="W238" s="21" t="s">
        <v>697</v>
      </c>
      <c r="X238" s="21" t="s">
        <v>20</v>
      </c>
      <c r="Y238" s="21" t="s">
        <v>544</v>
      </c>
      <c r="Z238" s="20">
        <v>140347</v>
      </c>
    </row>
    <row r="239" spans="1:26" ht="12.75" customHeight="1" x14ac:dyDescent="0.25">
      <c r="A239" s="20">
        <v>219</v>
      </c>
      <c r="B239" s="21" t="s">
        <v>1</v>
      </c>
      <c r="C239" s="21" t="s">
        <v>3</v>
      </c>
      <c r="D239" s="21" t="s">
        <v>5</v>
      </c>
      <c r="E239" s="21" t="s">
        <v>7</v>
      </c>
      <c r="F239" s="20">
        <v>2135.1</v>
      </c>
      <c r="G239" s="21">
        <v>26743703</v>
      </c>
      <c r="H239" s="21" t="s">
        <v>545</v>
      </c>
      <c r="I239" s="21" t="s">
        <v>11</v>
      </c>
      <c r="J239" s="21" t="s">
        <v>546</v>
      </c>
      <c r="K239" s="20">
        <v>2101.48</v>
      </c>
      <c r="L239" s="20">
        <v>0</v>
      </c>
      <c r="M239" s="20">
        <v>252.18</v>
      </c>
      <c r="N239" s="20">
        <f t="shared" si="6"/>
        <v>2353.66</v>
      </c>
      <c r="O239" s="20">
        <v>0</v>
      </c>
      <c r="P239" s="41">
        <f t="shared" si="7"/>
        <v>218.55999999999995</v>
      </c>
      <c r="S239" s="41">
        <v>176.53</v>
      </c>
      <c r="T239" s="41">
        <v>42.03</v>
      </c>
      <c r="W239" s="21" t="s">
        <v>698</v>
      </c>
      <c r="X239" s="21" t="s">
        <v>20</v>
      </c>
      <c r="Y239" s="21" t="s">
        <v>530</v>
      </c>
      <c r="Z239" s="20">
        <v>140853</v>
      </c>
    </row>
    <row r="240" spans="1:26" ht="12.75" customHeight="1" x14ac:dyDescent="0.25">
      <c r="A240" s="20">
        <v>220</v>
      </c>
      <c r="B240" s="21" t="s">
        <v>1</v>
      </c>
      <c r="C240" s="21" t="s">
        <v>3</v>
      </c>
      <c r="D240" s="21" t="s">
        <v>5</v>
      </c>
      <c r="E240" s="21" t="s">
        <v>7</v>
      </c>
      <c r="F240" s="20">
        <v>609.6</v>
      </c>
      <c r="G240" s="21">
        <v>26768603</v>
      </c>
      <c r="H240" s="21" t="s">
        <v>548</v>
      </c>
      <c r="I240" s="21" t="s">
        <v>11</v>
      </c>
      <c r="J240" s="21" t="s">
        <v>549</v>
      </c>
      <c r="K240" s="20">
        <v>600</v>
      </c>
      <c r="L240" s="20">
        <v>0</v>
      </c>
      <c r="M240" s="20">
        <v>72</v>
      </c>
      <c r="N240" s="20">
        <f t="shared" si="6"/>
        <v>672</v>
      </c>
      <c r="O240" s="20">
        <v>0</v>
      </c>
      <c r="P240" s="41">
        <f t="shared" si="7"/>
        <v>62.399999999999977</v>
      </c>
      <c r="S240" s="41">
        <v>50.4</v>
      </c>
      <c r="T240" s="41">
        <v>12</v>
      </c>
      <c r="W240" s="21" t="s">
        <v>699</v>
      </c>
      <c r="X240" s="21" t="s">
        <v>20</v>
      </c>
      <c r="Y240" s="21" t="s">
        <v>551</v>
      </c>
      <c r="Z240" s="20">
        <v>140998</v>
      </c>
    </row>
    <row r="241" spans="1:36" ht="12.75" customHeight="1" x14ac:dyDescent="0.25">
      <c r="A241" s="20">
        <v>221</v>
      </c>
      <c r="B241" s="21" t="s">
        <v>1</v>
      </c>
      <c r="C241" s="21" t="s">
        <v>3</v>
      </c>
      <c r="D241" s="21" t="s">
        <v>5</v>
      </c>
      <c r="E241" s="21" t="s">
        <v>7</v>
      </c>
      <c r="F241" s="20">
        <v>5775.96</v>
      </c>
      <c r="G241" s="21">
        <v>26769603</v>
      </c>
      <c r="H241" s="21" t="s">
        <v>552</v>
      </c>
      <c r="I241" s="21" t="s">
        <v>11</v>
      </c>
      <c r="J241" s="21" t="s">
        <v>549</v>
      </c>
      <c r="K241" s="20">
        <v>5685</v>
      </c>
      <c r="L241" s="20">
        <v>0</v>
      </c>
      <c r="M241" s="20">
        <v>682.2</v>
      </c>
      <c r="N241" s="20">
        <f t="shared" si="6"/>
        <v>6367.2</v>
      </c>
      <c r="O241" s="20">
        <v>0</v>
      </c>
      <c r="P241" s="41">
        <f t="shared" si="7"/>
        <v>591.23999999999978</v>
      </c>
      <c r="S241" s="41">
        <v>477.54</v>
      </c>
      <c r="T241" s="41">
        <v>113.7</v>
      </c>
      <c r="W241" s="19" t="s">
        <v>700</v>
      </c>
      <c r="X241" s="21" t="s">
        <v>20</v>
      </c>
      <c r="Y241" s="21" t="s">
        <v>553</v>
      </c>
      <c r="Z241" s="20">
        <v>140999</v>
      </c>
    </row>
    <row r="242" spans="1:36" ht="12.75" customHeight="1" x14ac:dyDescent="0.25">
      <c r="A242" s="20">
        <v>222</v>
      </c>
      <c r="B242" s="21" t="s">
        <v>1</v>
      </c>
      <c r="C242" s="21" t="s">
        <v>3</v>
      </c>
      <c r="D242" s="21" t="s">
        <v>5</v>
      </c>
      <c r="E242" s="21" t="s">
        <v>7</v>
      </c>
      <c r="F242" s="20">
        <v>3032.76</v>
      </c>
      <c r="G242" s="21">
        <v>26769803</v>
      </c>
      <c r="H242" s="21" t="s">
        <v>555</v>
      </c>
      <c r="I242" s="21" t="s">
        <v>11</v>
      </c>
      <c r="J242" s="21" t="s">
        <v>549</v>
      </c>
      <c r="K242" s="20">
        <v>2985</v>
      </c>
      <c r="L242" s="20">
        <v>0</v>
      </c>
      <c r="M242" s="20">
        <v>358.2</v>
      </c>
      <c r="N242" s="20">
        <f t="shared" si="6"/>
        <v>3343.2</v>
      </c>
      <c r="O242" s="20">
        <v>0</v>
      </c>
      <c r="P242" s="41">
        <f t="shared" si="7"/>
        <v>310.4399999999996</v>
      </c>
      <c r="S242" s="41">
        <v>250.74</v>
      </c>
      <c r="T242" s="41">
        <v>59.7</v>
      </c>
      <c r="W242" s="19" t="s">
        <v>556</v>
      </c>
      <c r="X242" s="21" t="s">
        <v>20</v>
      </c>
      <c r="Y242" s="21" t="s">
        <v>557</v>
      </c>
      <c r="Z242" s="20">
        <v>141000</v>
      </c>
    </row>
    <row r="243" spans="1:36" ht="12.75" customHeight="1" x14ac:dyDescent="0.25">
      <c r="A243" s="20">
        <v>223</v>
      </c>
      <c r="B243" s="21" t="s">
        <v>1</v>
      </c>
      <c r="C243" s="21" t="s">
        <v>3</v>
      </c>
      <c r="D243" s="21" t="s">
        <v>5</v>
      </c>
      <c r="E243" s="21" t="s">
        <v>7</v>
      </c>
      <c r="F243" s="20">
        <v>670.56</v>
      </c>
      <c r="G243" s="21">
        <v>26770003</v>
      </c>
      <c r="H243" s="21" t="s">
        <v>560</v>
      </c>
      <c r="I243" s="21" t="s">
        <v>11</v>
      </c>
      <c r="J243" s="21" t="s">
        <v>549</v>
      </c>
      <c r="K243" s="20">
        <v>660</v>
      </c>
      <c r="L243" s="20">
        <v>0</v>
      </c>
      <c r="M243" s="20">
        <v>79.2</v>
      </c>
      <c r="N243" s="20">
        <f t="shared" si="6"/>
        <v>739.2</v>
      </c>
      <c r="O243" s="20">
        <v>0</v>
      </c>
      <c r="P243" s="41">
        <f t="shared" si="7"/>
        <v>68.6400000000001</v>
      </c>
      <c r="S243" s="41">
        <v>55.44</v>
      </c>
      <c r="T243" s="41">
        <v>13.2</v>
      </c>
      <c r="W243" s="19" t="s">
        <v>561</v>
      </c>
      <c r="X243" s="21" t="s">
        <v>20</v>
      </c>
      <c r="Y243" s="21" t="s">
        <v>553</v>
      </c>
      <c r="Z243" s="20">
        <v>141001</v>
      </c>
    </row>
    <row r="244" spans="1:36" ht="12.75" customHeight="1" x14ac:dyDescent="0.25">
      <c r="A244" s="20">
        <v>224</v>
      </c>
      <c r="B244" s="21" t="s">
        <v>1</v>
      </c>
      <c r="C244" s="21" t="s">
        <v>3</v>
      </c>
      <c r="D244" s="21" t="s">
        <v>5</v>
      </c>
      <c r="E244" s="21" t="s">
        <v>7</v>
      </c>
      <c r="F244" s="20">
        <v>487.68</v>
      </c>
      <c r="G244" s="21">
        <v>26770303</v>
      </c>
      <c r="H244" s="21" t="s">
        <v>562</v>
      </c>
      <c r="I244" s="21" t="s">
        <v>11</v>
      </c>
      <c r="J244" s="21" t="s">
        <v>549</v>
      </c>
      <c r="K244" s="20">
        <v>480</v>
      </c>
      <c r="L244" s="20">
        <v>0</v>
      </c>
      <c r="M244" s="20">
        <v>57.6</v>
      </c>
      <c r="N244" s="20">
        <f t="shared" si="6"/>
        <v>537.6</v>
      </c>
      <c r="O244" s="20">
        <v>0</v>
      </c>
      <c r="P244" s="41">
        <f t="shared" si="7"/>
        <v>49.920000000000016</v>
      </c>
      <c r="S244" s="41">
        <v>40.32</v>
      </c>
      <c r="T244" s="41">
        <v>9.6</v>
      </c>
      <c r="W244" s="19" t="s">
        <v>563</v>
      </c>
      <c r="X244" s="21" t="s">
        <v>20</v>
      </c>
      <c r="Y244" s="21" t="s">
        <v>553</v>
      </c>
      <c r="Z244" s="20">
        <v>141002</v>
      </c>
    </row>
    <row r="245" spans="1:36" ht="12.75" customHeight="1" x14ac:dyDescent="0.25">
      <c r="A245" s="20">
        <v>225</v>
      </c>
      <c r="B245" s="21" t="s">
        <v>1</v>
      </c>
      <c r="C245" s="21" t="s">
        <v>3</v>
      </c>
      <c r="D245" s="21" t="s">
        <v>5</v>
      </c>
      <c r="E245" s="21" t="s">
        <v>7</v>
      </c>
      <c r="F245" s="20">
        <v>1706.88</v>
      </c>
      <c r="G245" s="21">
        <v>26770403</v>
      </c>
      <c r="H245" s="21" t="s">
        <v>564</v>
      </c>
      <c r="I245" s="21" t="s">
        <v>11</v>
      </c>
      <c r="J245" s="21" t="s">
        <v>549</v>
      </c>
      <c r="K245" s="20">
        <v>1680</v>
      </c>
      <c r="L245" s="20">
        <v>0</v>
      </c>
      <c r="M245" s="20">
        <v>201.6</v>
      </c>
      <c r="N245" s="20">
        <f t="shared" si="6"/>
        <v>1881.6</v>
      </c>
      <c r="O245" s="20">
        <v>0</v>
      </c>
      <c r="P245" s="41">
        <f t="shared" si="7"/>
        <v>174.7199999999998</v>
      </c>
      <c r="S245" s="41">
        <v>141.12</v>
      </c>
      <c r="T245" s="41">
        <v>33.6</v>
      </c>
      <c r="W245" s="19" t="s">
        <v>565</v>
      </c>
      <c r="X245" s="21" t="s">
        <v>20</v>
      </c>
      <c r="Y245" s="21" t="s">
        <v>566</v>
      </c>
      <c r="Z245" s="20">
        <v>141003</v>
      </c>
    </row>
    <row r="246" spans="1:36" s="20" customFormat="1" ht="12.75" customHeight="1" x14ac:dyDescent="0.25">
      <c r="A246" s="20">
        <v>226</v>
      </c>
      <c r="B246" s="21" t="s">
        <v>1</v>
      </c>
      <c r="C246" s="21" t="s">
        <v>3</v>
      </c>
      <c r="D246" s="21" t="s">
        <v>5</v>
      </c>
      <c r="E246" s="21" t="s">
        <v>7</v>
      </c>
      <c r="F246" s="20">
        <v>1158.24</v>
      </c>
      <c r="G246" s="21">
        <v>26770503</v>
      </c>
      <c r="H246" s="21" t="s">
        <v>567</v>
      </c>
      <c r="I246" s="21" t="s">
        <v>11</v>
      </c>
      <c r="J246" s="21" t="s">
        <v>549</v>
      </c>
      <c r="K246" s="20">
        <v>1140</v>
      </c>
      <c r="L246" s="20">
        <v>0</v>
      </c>
      <c r="M246" s="20">
        <v>136.80000000000001</v>
      </c>
      <c r="N246" s="20">
        <f t="shared" si="6"/>
        <v>1276.8</v>
      </c>
      <c r="O246" s="20">
        <v>0</v>
      </c>
      <c r="P246" s="41">
        <f t="shared" si="7"/>
        <v>118.55999999999995</v>
      </c>
      <c r="Q246" s="41"/>
      <c r="R246" s="41"/>
      <c r="S246" s="41">
        <v>95.76</v>
      </c>
      <c r="T246" s="41">
        <v>22.8</v>
      </c>
      <c r="U246" s="41"/>
      <c r="V246" s="41"/>
      <c r="W246" s="19" t="s">
        <v>568</v>
      </c>
      <c r="X246" s="21" t="s">
        <v>20</v>
      </c>
      <c r="Y246" s="21" t="s">
        <v>569</v>
      </c>
      <c r="Z246" s="20">
        <v>141004</v>
      </c>
      <c r="AC246"/>
      <c r="AD246"/>
      <c r="AE246"/>
      <c r="AF246"/>
      <c r="AG246"/>
      <c r="AH246"/>
      <c r="AI246"/>
      <c r="AJ246"/>
    </row>
    <row r="247" spans="1:36" s="20" customFormat="1" ht="12.75" customHeight="1" x14ac:dyDescent="0.25">
      <c r="A247" s="20">
        <v>227</v>
      </c>
      <c r="B247" s="21" t="s">
        <v>1</v>
      </c>
      <c r="C247" s="21" t="s">
        <v>3</v>
      </c>
      <c r="D247" s="21" t="s">
        <v>5</v>
      </c>
      <c r="E247" s="21" t="s">
        <v>7</v>
      </c>
      <c r="F247" s="20">
        <v>2840</v>
      </c>
      <c r="G247" s="21">
        <v>26770603</v>
      </c>
      <c r="H247" s="21" t="s">
        <v>559</v>
      </c>
      <c r="I247" s="21" t="s">
        <v>11</v>
      </c>
      <c r="J247" s="21" t="s">
        <v>549</v>
      </c>
      <c r="K247" s="20">
        <v>2795.28</v>
      </c>
      <c r="L247" s="20">
        <v>0</v>
      </c>
      <c r="M247" s="20">
        <v>335.43</v>
      </c>
      <c r="N247" s="20">
        <f t="shared" si="6"/>
        <v>3130.71</v>
      </c>
      <c r="O247" s="20">
        <v>0</v>
      </c>
      <c r="P247" s="41">
        <f t="shared" si="7"/>
        <v>290.71000000000004</v>
      </c>
      <c r="Q247" s="41"/>
      <c r="R247" s="41"/>
      <c r="S247" s="41">
        <v>234.8</v>
      </c>
      <c r="T247" s="41">
        <v>55.91</v>
      </c>
      <c r="U247" s="41"/>
      <c r="V247" s="41"/>
      <c r="W247" s="21" t="s">
        <v>570</v>
      </c>
      <c r="X247" s="21" t="s">
        <v>20</v>
      </c>
      <c r="Y247" s="21" t="s">
        <v>551</v>
      </c>
      <c r="Z247" s="20">
        <v>141005</v>
      </c>
      <c r="AC247"/>
      <c r="AD247"/>
      <c r="AE247"/>
      <c r="AF247"/>
      <c r="AG247"/>
      <c r="AH247"/>
      <c r="AI247"/>
      <c r="AJ247"/>
    </row>
    <row r="248" spans="1:36" s="20" customFormat="1" ht="12.75" customHeight="1" x14ac:dyDescent="0.25">
      <c r="A248" s="20">
        <v>228</v>
      </c>
      <c r="B248" s="21" t="s">
        <v>1</v>
      </c>
      <c r="C248" s="21" t="s">
        <v>3</v>
      </c>
      <c r="D248" s="21" t="s">
        <v>5</v>
      </c>
      <c r="E248" s="21" t="s">
        <v>7</v>
      </c>
      <c r="F248" s="20">
        <v>152.4</v>
      </c>
      <c r="G248" s="21">
        <v>26780203</v>
      </c>
      <c r="H248" s="21" t="s">
        <v>571</v>
      </c>
      <c r="I248" s="21" t="s">
        <v>11</v>
      </c>
      <c r="J248" s="21" t="s">
        <v>549</v>
      </c>
      <c r="K248" s="20">
        <v>150</v>
      </c>
      <c r="L248" s="20">
        <v>0</v>
      </c>
      <c r="M248" s="20">
        <v>18</v>
      </c>
      <c r="N248" s="20">
        <f t="shared" si="6"/>
        <v>168</v>
      </c>
      <c r="O248" s="20">
        <v>0</v>
      </c>
      <c r="P248" s="41">
        <f t="shared" si="7"/>
        <v>15.599999999999994</v>
      </c>
      <c r="Q248" s="41"/>
      <c r="R248" s="41"/>
      <c r="S248" s="41">
        <v>12.6</v>
      </c>
      <c r="T248" s="41">
        <v>3</v>
      </c>
      <c r="U248" s="41"/>
      <c r="V248" s="41"/>
      <c r="W248" s="21" t="s">
        <v>701</v>
      </c>
      <c r="X248" s="21" t="s">
        <v>20</v>
      </c>
      <c r="Y248" s="21" t="s">
        <v>572</v>
      </c>
      <c r="Z248" s="20">
        <v>141102</v>
      </c>
      <c r="AC248"/>
      <c r="AD248"/>
      <c r="AE248"/>
      <c r="AF248"/>
      <c r="AG248"/>
      <c r="AH248"/>
      <c r="AI248"/>
      <c r="AJ248"/>
    </row>
    <row r="249" spans="1:36" s="20" customFormat="1" ht="12.75" customHeight="1" x14ac:dyDescent="0.25">
      <c r="A249" s="20">
        <v>230</v>
      </c>
      <c r="B249" s="21" t="s">
        <v>1</v>
      </c>
      <c r="C249" s="21" t="s">
        <v>3</v>
      </c>
      <c r="D249" s="21" t="s">
        <v>5</v>
      </c>
      <c r="E249" s="21" t="s">
        <v>7</v>
      </c>
      <c r="F249" s="20">
        <v>762</v>
      </c>
      <c r="G249" s="21">
        <v>26921603</v>
      </c>
      <c r="H249" s="21" t="s">
        <v>573</v>
      </c>
      <c r="I249" s="21" t="s">
        <v>11</v>
      </c>
      <c r="J249" s="21" t="s">
        <v>554</v>
      </c>
      <c r="K249" s="20">
        <v>750</v>
      </c>
      <c r="L249" s="20">
        <v>0</v>
      </c>
      <c r="M249" s="20">
        <v>90</v>
      </c>
      <c r="N249" s="20">
        <f t="shared" si="6"/>
        <v>840</v>
      </c>
      <c r="O249" s="20">
        <v>0</v>
      </c>
      <c r="P249" s="41">
        <f t="shared" si="7"/>
        <v>78</v>
      </c>
      <c r="Q249" s="41"/>
      <c r="R249" s="41"/>
      <c r="S249" s="41">
        <v>63</v>
      </c>
      <c r="T249" s="41">
        <v>15</v>
      </c>
      <c r="U249" s="41"/>
      <c r="V249" s="41"/>
      <c r="W249" s="19" t="s">
        <v>702</v>
      </c>
      <c r="X249" s="21" t="s">
        <v>20</v>
      </c>
      <c r="Y249" s="21" t="s">
        <v>574</v>
      </c>
      <c r="Z249" s="20">
        <v>142063</v>
      </c>
      <c r="AC249"/>
      <c r="AD249"/>
      <c r="AE249"/>
      <c r="AF249"/>
      <c r="AG249"/>
      <c r="AH249"/>
      <c r="AI249"/>
      <c r="AJ249"/>
    </row>
    <row r="250" spans="1:36" s="20" customFormat="1" ht="12.75" customHeight="1" x14ac:dyDescent="0.25">
      <c r="A250" s="20">
        <v>231</v>
      </c>
      <c r="B250" s="21" t="s">
        <v>1</v>
      </c>
      <c r="C250" s="21" t="s">
        <v>3</v>
      </c>
      <c r="D250" s="21" t="s">
        <v>5</v>
      </c>
      <c r="E250" s="21" t="s">
        <v>7</v>
      </c>
      <c r="F250" s="20">
        <v>2901.7</v>
      </c>
      <c r="G250" s="21">
        <v>26931103</v>
      </c>
      <c r="H250" s="21" t="s">
        <v>575</v>
      </c>
      <c r="I250" s="21" t="s">
        <v>11</v>
      </c>
      <c r="J250" s="21" t="s">
        <v>576</v>
      </c>
      <c r="K250" s="20">
        <v>2856</v>
      </c>
      <c r="L250" s="20">
        <v>0</v>
      </c>
      <c r="M250" s="20">
        <v>342.72</v>
      </c>
      <c r="N250" s="20">
        <f t="shared" si="6"/>
        <v>3198.7200000000003</v>
      </c>
      <c r="O250" s="20">
        <v>0</v>
      </c>
      <c r="P250" s="41">
        <f t="shared" si="7"/>
        <v>297.02000000000044</v>
      </c>
      <c r="Q250" s="41"/>
      <c r="R250" s="41"/>
      <c r="S250" s="41">
        <v>239.9</v>
      </c>
      <c r="T250" s="41">
        <v>57.12</v>
      </c>
      <c r="U250" s="41"/>
      <c r="V250" s="41"/>
      <c r="W250" s="21" t="s">
        <v>577</v>
      </c>
      <c r="X250" s="21" t="s">
        <v>20</v>
      </c>
      <c r="Y250" s="21" t="s">
        <v>578</v>
      </c>
      <c r="Z250" s="20">
        <v>142141</v>
      </c>
      <c r="AC250"/>
      <c r="AD250"/>
      <c r="AE250"/>
      <c r="AF250"/>
      <c r="AG250"/>
      <c r="AH250"/>
      <c r="AI250"/>
      <c r="AJ250"/>
    </row>
    <row r="251" spans="1:36" s="20" customFormat="1" ht="12.75" customHeight="1" x14ac:dyDescent="0.25">
      <c r="A251" s="20">
        <v>232</v>
      </c>
      <c r="B251" s="21" t="s">
        <v>1</v>
      </c>
      <c r="C251" s="21" t="s">
        <v>3</v>
      </c>
      <c r="D251" s="21" t="s">
        <v>5</v>
      </c>
      <c r="E251" s="21" t="s">
        <v>7</v>
      </c>
      <c r="F251" s="20">
        <v>2901.7</v>
      </c>
      <c r="G251" s="21">
        <v>26931203</v>
      </c>
      <c r="H251" s="21" t="s">
        <v>579</v>
      </c>
      <c r="I251" s="21" t="s">
        <v>11</v>
      </c>
      <c r="J251" s="21" t="s">
        <v>576</v>
      </c>
      <c r="K251" s="20">
        <v>2856</v>
      </c>
      <c r="L251" s="20">
        <v>0</v>
      </c>
      <c r="M251" s="20">
        <v>342.72</v>
      </c>
      <c r="N251" s="20">
        <f t="shared" si="6"/>
        <v>3198.7200000000003</v>
      </c>
      <c r="O251" s="20">
        <v>0</v>
      </c>
      <c r="P251" s="41">
        <f t="shared" si="7"/>
        <v>297.02000000000044</v>
      </c>
      <c r="Q251" s="41"/>
      <c r="R251" s="41"/>
      <c r="S251" s="41">
        <v>239.9</v>
      </c>
      <c r="T251" s="41">
        <v>57.12</v>
      </c>
      <c r="U251" s="41"/>
      <c r="V251" s="41"/>
      <c r="W251" s="21" t="s">
        <v>580</v>
      </c>
      <c r="X251" s="21" t="s">
        <v>20</v>
      </c>
      <c r="Y251" s="21" t="s">
        <v>578</v>
      </c>
      <c r="Z251" s="20">
        <v>142142</v>
      </c>
      <c r="AC251"/>
      <c r="AD251"/>
      <c r="AE251"/>
      <c r="AF251"/>
      <c r="AG251"/>
      <c r="AH251"/>
      <c r="AI251"/>
      <c r="AJ251"/>
    </row>
    <row r="252" spans="1:36" s="20" customFormat="1" ht="12.75" customHeight="1" x14ac:dyDescent="0.25">
      <c r="A252" s="20">
        <v>233</v>
      </c>
      <c r="B252" s="21" t="s">
        <v>1</v>
      </c>
      <c r="C252" s="21" t="s">
        <v>3</v>
      </c>
      <c r="D252" s="21" t="s">
        <v>5</v>
      </c>
      <c r="E252" s="21" t="s">
        <v>7</v>
      </c>
      <c r="F252" s="20">
        <v>2901.7</v>
      </c>
      <c r="G252" s="21">
        <v>26931303</v>
      </c>
      <c r="H252" s="21" t="s">
        <v>581</v>
      </c>
      <c r="I252" s="21" t="s">
        <v>11</v>
      </c>
      <c r="J252" s="21" t="s">
        <v>576</v>
      </c>
      <c r="K252" s="20">
        <v>2856</v>
      </c>
      <c r="L252" s="20">
        <v>0</v>
      </c>
      <c r="M252" s="20">
        <v>342.72</v>
      </c>
      <c r="N252" s="20">
        <f t="shared" si="6"/>
        <v>3198.7200000000003</v>
      </c>
      <c r="O252" s="20">
        <v>0</v>
      </c>
      <c r="P252" s="41">
        <f t="shared" si="7"/>
        <v>297.02000000000044</v>
      </c>
      <c r="Q252" s="41"/>
      <c r="R252" s="41"/>
      <c r="S252" s="41">
        <v>239.9</v>
      </c>
      <c r="T252" s="41">
        <v>57.12</v>
      </c>
      <c r="U252" s="41"/>
      <c r="V252" s="41"/>
      <c r="W252" s="21" t="s">
        <v>582</v>
      </c>
      <c r="X252" s="21" t="s">
        <v>23</v>
      </c>
      <c r="Y252" s="21" t="s">
        <v>578</v>
      </c>
      <c r="Z252" s="20">
        <v>142143</v>
      </c>
      <c r="AC252"/>
      <c r="AD252"/>
      <c r="AE252"/>
      <c r="AF252"/>
      <c r="AG252"/>
      <c r="AH252"/>
      <c r="AI252"/>
      <c r="AJ252"/>
    </row>
    <row r="253" spans="1:36" s="20" customFormat="1" ht="12.75" customHeight="1" x14ac:dyDescent="0.25">
      <c r="A253" s="20">
        <v>234</v>
      </c>
      <c r="B253" s="21" t="s">
        <v>1</v>
      </c>
      <c r="C253" s="21" t="s">
        <v>3</v>
      </c>
      <c r="D253" s="21" t="s">
        <v>5</v>
      </c>
      <c r="E253" s="21" t="s">
        <v>7</v>
      </c>
      <c r="F253" s="20">
        <v>2901.7</v>
      </c>
      <c r="G253" s="21">
        <v>26931403</v>
      </c>
      <c r="H253" s="21" t="s">
        <v>583</v>
      </c>
      <c r="I253" s="21" t="s">
        <v>11</v>
      </c>
      <c r="J253" s="21" t="s">
        <v>576</v>
      </c>
      <c r="K253" s="20">
        <v>2856</v>
      </c>
      <c r="L253" s="20">
        <v>0</v>
      </c>
      <c r="M253" s="20">
        <v>342.72</v>
      </c>
      <c r="N253" s="20">
        <f t="shared" si="6"/>
        <v>3198.7200000000003</v>
      </c>
      <c r="O253" s="20">
        <v>0</v>
      </c>
      <c r="P253" s="41">
        <f t="shared" si="7"/>
        <v>297.02000000000044</v>
      </c>
      <c r="Q253" s="41"/>
      <c r="R253" s="41"/>
      <c r="S253" s="41">
        <v>239.9</v>
      </c>
      <c r="T253" s="41">
        <v>57.12</v>
      </c>
      <c r="U253" s="41"/>
      <c r="V253" s="41"/>
      <c r="W253" s="21" t="s">
        <v>584</v>
      </c>
      <c r="X253" s="21" t="s">
        <v>20</v>
      </c>
      <c r="Y253" s="21" t="s">
        <v>578</v>
      </c>
      <c r="Z253" s="20">
        <v>142144</v>
      </c>
      <c r="AC253"/>
      <c r="AD253"/>
      <c r="AE253"/>
      <c r="AF253"/>
      <c r="AG253"/>
      <c r="AH253"/>
      <c r="AI253"/>
      <c r="AJ253"/>
    </row>
    <row r="254" spans="1:36" s="20" customFormat="1" ht="12.75" customHeight="1" x14ac:dyDescent="0.25">
      <c r="A254" s="20">
        <v>235</v>
      </c>
      <c r="B254" s="21" t="s">
        <v>1</v>
      </c>
      <c r="C254" s="21" t="s">
        <v>3</v>
      </c>
      <c r="D254" s="21" t="s">
        <v>5</v>
      </c>
      <c r="E254" s="21" t="s">
        <v>7</v>
      </c>
      <c r="F254" s="20">
        <v>27588.46</v>
      </c>
      <c r="G254" s="21">
        <v>26931503</v>
      </c>
      <c r="H254" s="21" t="s">
        <v>585</v>
      </c>
      <c r="I254" s="21" t="s">
        <v>11</v>
      </c>
      <c r="J254" s="21" t="s">
        <v>576</v>
      </c>
      <c r="K254" s="20">
        <v>27154</v>
      </c>
      <c r="L254" s="20">
        <v>0</v>
      </c>
      <c r="M254" s="20">
        <v>3258.48</v>
      </c>
      <c r="N254" s="20">
        <f t="shared" si="6"/>
        <v>30412.48</v>
      </c>
      <c r="O254" s="20">
        <v>0</v>
      </c>
      <c r="P254" s="41">
        <f t="shared" si="7"/>
        <v>2824.0200000000004</v>
      </c>
      <c r="Q254" s="41"/>
      <c r="R254" s="41"/>
      <c r="S254" s="41">
        <v>2280.94</v>
      </c>
      <c r="T254" s="41">
        <v>543.08000000000004</v>
      </c>
      <c r="U254" s="41"/>
      <c r="V254" s="41"/>
      <c r="W254" s="19" t="s">
        <v>633</v>
      </c>
      <c r="X254" s="21" t="s">
        <v>20</v>
      </c>
      <c r="Y254" s="21" t="s">
        <v>578</v>
      </c>
      <c r="Z254" s="20">
        <v>142145</v>
      </c>
      <c r="AC254"/>
      <c r="AD254"/>
      <c r="AE254"/>
      <c r="AF254"/>
      <c r="AG254"/>
      <c r="AH254"/>
      <c r="AI254"/>
      <c r="AJ254"/>
    </row>
    <row r="255" spans="1:36" s="20" customFormat="1" ht="12.75" customHeight="1" x14ac:dyDescent="0.25">
      <c r="A255" s="20">
        <v>236</v>
      </c>
      <c r="B255" s="21" t="s">
        <v>1</v>
      </c>
      <c r="C255" s="21" t="s">
        <v>3</v>
      </c>
      <c r="D255" s="21" t="s">
        <v>5</v>
      </c>
      <c r="E255" s="21" t="s">
        <v>7</v>
      </c>
      <c r="F255" s="20">
        <v>37715.949999999997</v>
      </c>
      <c r="G255" s="21">
        <v>26931603</v>
      </c>
      <c r="H255" s="21" t="s">
        <v>586</v>
      </c>
      <c r="I255" s="21" t="s">
        <v>11</v>
      </c>
      <c r="J255" s="21" t="s">
        <v>576</v>
      </c>
      <c r="K255" s="20">
        <v>37122</v>
      </c>
      <c r="L255" s="20">
        <v>0</v>
      </c>
      <c r="M255" s="20">
        <v>4454.6400000000003</v>
      </c>
      <c r="N255" s="20">
        <f t="shared" si="6"/>
        <v>41576.639999999999</v>
      </c>
      <c r="O255" s="20">
        <v>0</v>
      </c>
      <c r="P255" s="41">
        <f t="shared" si="7"/>
        <v>3860.6900000000023</v>
      </c>
      <c r="Q255" s="41"/>
      <c r="R255" s="41"/>
      <c r="S255" s="41">
        <v>3118.25</v>
      </c>
      <c r="T255" s="41">
        <v>742.44</v>
      </c>
      <c r="U255" s="41"/>
      <c r="V255" s="41"/>
      <c r="W255" s="21" t="s">
        <v>634</v>
      </c>
      <c r="X255" s="21" t="s">
        <v>20</v>
      </c>
      <c r="Y255" s="21" t="s">
        <v>578</v>
      </c>
      <c r="Z255" s="20">
        <v>142146</v>
      </c>
      <c r="AC255"/>
      <c r="AD255"/>
      <c r="AE255"/>
      <c r="AF255"/>
      <c r="AG255"/>
      <c r="AH255"/>
      <c r="AI255"/>
      <c r="AJ255"/>
    </row>
    <row r="256" spans="1:36" s="20" customFormat="1" ht="12.75" customHeight="1" x14ac:dyDescent="0.25">
      <c r="A256" s="20">
        <v>240</v>
      </c>
      <c r="B256" s="21" t="s">
        <v>1</v>
      </c>
      <c r="C256" s="21" t="s">
        <v>3</v>
      </c>
      <c r="D256" s="21" t="s">
        <v>5</v>
      </c>
      <c r="E256" s="21" t="s">
        <v>7</v>
      </c>
      <c r="F256" s="20">
        <v>4423.0200000000004</v>
      </c>
      <c r="G256" s="21">
        <v>26954703</v>
      </c>
      <c r="H256" s="21" t="s">
        <v>587</v>
      </c>
      <c r="I256" s="21" t="s">
        <v>11</v>
      </c>
      <c r="J256" s="21" t="s">
        <v>504</v>
      </c>
      <c r="K256" s="20">
        <v>4353.37</v>
      </c>
      <c r="L256" s="20">
        <v>0</v>
      </c>
      <c r="M256" s="20">
        <v>522.4</v>
      </c>
      <c r="N256" s="20">
        <f t="shared" si="6"/>
        <v>4875.7699999999995</v>
      </c>
      <c r="O256" s="20">
        <v>0</v>
      </c>
      <c r="P256" s="41">
        <f t="shared" si="7"/>
        <v>452.74999999999909</v>
      </c>
      <c r="Q256" s="41"/>
      <c r="R256" s="41"/>
      <c r="S256" s="41">
        <v>365.68</v>
      </c>
      <c r="T256" s="41">
        <v>87.07</v>
      </c>
      <c r="U256" s="41"/>
      <c r="V256" s="41"/>
      <c r="W256" s="21" t="s">
        <v>588</v>
      </c>
      <c r="X256" s="21" t="s">
        <v>20</v>
      </c>
      <c r="Y256" s="21" t="s">
        <v>589</v>
      </c>
      <c r="Z256" s="20">
        <v>142386</v>
      </c>
      <c r="AC256"/>
      <c r="AD256"/>
      <c r="AE256"/>
      <c r="AF256"/>
      <c r="AG256"/>
      <c r="AH256"/>
      <c r="AI256"/>
      <c r="AJ256"/>
    </row>
    <row r="257" spans="1:36" s="20" customFormat="1" ht="12.75" customHeight="1" x14ac:dyDescent="0.25">
      <c r="A257" s="20">
        <v>241</v>
      </c>
      <c r="B257" s="21" t="s">
        <v>1</v>
      </c>
      <c r="C257" s="21" t="s">
        <v>3</v>
      </c>
      <c r="D257" s="21" t="s">
        <v>5</v>
      </c>
      <c r="E257" s="21" t="s">
        <v>7</v>
      </c>
      <c r="F257" s="20">
        <v>1036.32</v>
      </c>
      <c r="G257" s="21">
        <v>27010803</v>
      </c>
      <c r="H257" s="21" t="s">
        <v>590</v>
      </c>
      <c r="I257" s="21" t="s">
        <v>11</v>
      </c>
      <c r="J257" s="21" t="s">
        <v>558</v>
      </c>
      <c r="K257" s="20">
        <v>1020</v>
      </c>
      <c r="L257" s="20">
        <v>0</v>
      </c>
      <c r="M257" s="20">
        <v>122.4</v>
      </c>
      <c r="N257" s="20">
        <f t="shared" si="6"/>
        <v>1142.4000000000001</v>
      </c>
      <c r="O257" s="20">
        <v>0</v>
      </c>
      <c r="P257" s="41">
        <f t="shared" si="7"/>
        <v>106.08000000000015</v>
      </c>
      <c r="Q257" s="41"/>
      <c r="R257" s="41"/>
      <c r="S257" s="41">
        <v>85.68</v>
      </c>
      <c r="T257" s="41">
        <v>20.399999999999999</v>
      </c>
      <c r="U257" s="41"/>
      <c r="V257" s="41"/>
      <c r="W257" s="19" t="s">
        <v>703</v>
      </c>
      <c r="X257" s="21" t="s">
        <v>20</v>
      </c>
      <c r="Y257" s="21" t="s">
        <v>591</v>
      </c>
      <c r="Z257" s="20">
        <v>142727</v>
      </c>
      <c r="AC257"/>
      <c r="AD257"/>
      <c r="AE257"/>
      <c r="AF257"/>
      <c r="AG257"/>
      <c r="AH257"/>
      <c r="AI257"/>
      <c r="AJ257"/>
    </row>
    <row r="258" spans="1:36" s="20" customFormat="1" ht="12.75" customHeight="1" x14ac:dyDescent="0.25">
      <c r="A258" s="20">
        <v>242</v>
      </c>
      <c r="B258" s="21" t="s">
        <v>1</v>
      </c>
      <c r="C258" s="21" t="s">
        <v>3</v>
      </c>
      <c r="D258" s="21" t="s">
        <v>5</v>
      </c>
      <c r="E258" s="21" t="s">
        <v>7</v>
      </c>
      <c r="F258" s="20">
        <v>426.72</v>
      </c>
      <c r="G258" s="21">
        <v>27057303</v>
      </c>
      <c r="H258" s="21" t="s">
        <v>592</v>
      </c>
      <c r="I258" s="21" t="s">
        <v>11</v>
      </c>
      <c r="J258" s="21" t="s">
        <v>593</v>
      </c>
      <c r="K258" s="20">
        <v>420</v>
      </c>
      <c r="L258" s="20">
        <v>0</v>
      </c>
      <c r="M258" s="20">
        <v>50.4</v>
      </c>
      <c r="N258" s="20">
        <f t="shared" si="6"/>
        <v>470.4</v>
      </c>
      <c r="O258" s="20">
        <v>0</v>
      </c>
      <c r="P258" s="41">
        <f t="shared" si="7"/>
        <v>43.67999999999995</v>
      </c>
      <c r="Q258" s="41"/>
      <c r="R258" s="41"/>
      <c r="S258" s="41">
        <v>35.28</v>
      </c>
      <c r="T258" s="41">
        <v>8.4</v>
      </c>
      <c r="U258" s="41"/>
      <c r="V258" s="41"/>
      <c r="W258" s="21" t="s">
        <v>594</v>
      </c>
      <c r="X258" s="21" t="s">
        <v>20</v>
      </c>
      <c r="Y258" s="21" t="s">
        <v>591</v>
      </c>
      <c r="Z258" s="20">
        <v>143112</v>
      </c>
      <c r="AC258"/>
      <c r="AD258"/>
      <c r="AE258"/>
      <c r="AF258"/>
      <c r="AG258"/>
      <c r="AH258"/>
      <c r="AI258"/>
      <c r="AJ258"/>
    </row>
    <row r="259" spans="1:36" s="20" customFormat="1" ht="12.75" customHeight="1" x14ac:dyDescent="0.25">
      <c r="A259" s="20">
        <v>243</v>
      </c>
      <c r="B259" s="21" t="s">
        <v>1</v>
      </c>
      <c r="C259" s="21" t="s">
        <v>3</v>
      </c>
      <c r="D259" s="21" t="s">
        <v>5</v>
      </c>
      <c r="E259" s="21" t="s">
        <v>7</v>
      </c>
      <c r="F259" s="20">
        <v>1341.12</v>
      </c>
      <c r="G259" s="21">
        <v>27065303</v>
      </c>
      <c r="H259" s="21" t="s">
        <v>596</v>
      </c>
      <c r="I259" s="21" t="s">
        <v>11</v>
      </c>
      <c r="J259" s="21" t="s">
        <v>595</v>
      </c>
      <c r="K259" s="20">
        <v>1320</v>
      </c>
      <c r="L259" s="20">
        <v>0</v>
      </c>
      <c r="M259" s="20">
        <v>158.4</v>
      </c>
      <c r="N259" s="20">
        <f t="shared" ref="N259:N322" si="8">+K259+L259+M259</f>
        <v>1478.4</v>
      </c>
      <c r="O259" s="20">
        <v>0</v>
      </c>
      <c r="P259" s="41">
        <f t="shared" ref="P259:P322" si="9">+N259-F259</f>
        <v>137.2800000000002</v>
      </c>
      <c r="Q259" s="41"/>
      <c r="R259" s="41"/>
      <c r="S259" s="41">
        <v>110.88</v>
      </c>
      <c r="T259" s="41">
        <v>26.4</v>
      </c>
      <c r="U259" s="41"/>
      <c r="V259" s="41"/>
      <c r="W259" s="19" t="s">
        <v>597</v>
      </c>
      <c r="X259" s="21" t="s">
        <v>20</v>
      </c>
      <c r="Y259" s="21" t="s">
        <v>598</v>
      </c>
      <c r="Z259" s="20">
        <v>143168</v>
      </c>
      <c r="AC259"/>
      <c r="AD259"/>
      <c r="AE259"/>
      <c r="AF259"/>
      <c r="AG259"/>
      <c r="AH259"/>
      <c r="AI259"/>
      <c r="AJ259"/>
    </row>
    <row r="260" spans="1:36" s="20" customFormat="1" ht="12.75" customHeight="1" x14ac:dyDescent="0.25">
      <c r="A260" s="20">
        <v>244</v>
      </c>
      <c r="B260" s="21" t="s">
        <v>1</v>
      </c>
      <c r="C260" s="21" t="s">
        <v>3</v>
      </c>
      <c r="D260" s="21" t="s">
        <v>5</v>
      </c>
      <c r="E260" s="21" t="s">
        <v>7</v>
      </c>
      <c r="F260" s="20">
        <v>11436.09</v>
      </c>
      <c r="G260" s="21">
        <v>27073503</v>
      </c>
      <c r="H260" s="21" t="s">
        <v>599</v>
      </c>
      <c r="I260" s="21" t="s">
        <v>11</v>
      </c>
      <c r="J260" s="21" t="s">
        <v>595</v>
      </c>
      <c r="K260" s="20">
        <v>11255.99</v>
      </c>
      <c r="L260" s="20">
        <v>0</v>
      </c>
      <c r="M260" s="20">
        <v>1350.72</v>
      </c>
      <c r="N260" s="20">
        <f t="shared" si="8"/>
        <v>12606.71</v>
      </c>
      <c r="O260" s="20">
        <v>0</v>
      </c>
      <c r="P260" s="41">
        <f t="shared" si="9"/>
        <v>1170.619999999999</v>
      </c>
      <c r="Q260" s="41"/>
      <c r="R260" s="41"/>
      <c r="S260" s="41">
        <v>945.5</v>
      </c>
      <c r="T260" s="41">
        <v>225.12</v>
      </c>
      <c r="U260" s="41"/>
      <c r="V260" s="41"/>
      <c r="W260" s="21" t="s">
        <v>600</v>
      </c>
      <c r="X260" s="21" t="s">
        <v>20</v>
      </c>
      <c r="Y260" s="21" t="s">
        <v>601</v>
      </c>
      <c r="Z260" s="20">
        <v>143227</v>
      </c>
      <c r="AC260"/>
      <c r="AD260"/>
      <c r="AE260"/>
      <c r="AF260"/>
      <c r="AG260"/>
      <c r="AH260"/>
      <c r="AI260"/>
      <c r="AJ260"/>
    </row>
    <row r="261" spans="1:36" s="20" customFormat="1" ht="12.75" customHeight="1" x14ac:dyDescent="0.25">
      <c r="A261" s="20">
        <v>245</v>
      </c>
      <c r="B261" s="21" t="s">
        <v>1</v>
      </c>
      <c r="C261" s="21" t="s">
        <v>3</v>
      </c>
      <c r="D261" s="21" t="s">
        <v>5</v>
      </c>
      <c r="E261" s="21" t="s">
        <v>7</v>
      </c>
      <c r="F261" s="20">
        <v>2032</v>
      </c>
      <c r="G261" s="21">
        <v>27156203</v>
      </c>
      <c r="H261" s="21" t="s">
        <v>602</v>
      </c>
      <c r="I261" s="21" t="s">
        <v>11</v>
      </c>
      <c r="J261" s="21" t="s">
        <v>603</v>
      </c>
      <c r="K261" s="20">
        <v>2000</v>
      </c>
      <c r="L261" s="20">
        <v>0</v>
      </c>
      <c r="M261" s="20">
        <v>240</v>
      </c>
      <c r="N261" s="20">
        <f t="shared" si="8"/>
        <v>2240</v>
      </c>
      <c r="O261" s="20">
        <v>0</v>
      </c>
      <c r="P261" s="41">
        <f t="shared" si="9"/>
        <v>208</v>
      </c>
      <c r="Q261" s="41"/>
      <c r="R261" s="41"/>
      <c r="S261" s="41">
        <v>168</v>
      </c>
      <c r="T261" s="41">
        <v>40</v>
      </c>
      <c r="U261" s="41"/>
      <c r="V261" s="41"/>
      <c r="W261" s="21" t="s">
        <v>132</v>
      </c>
      <c r="X261" s="21" t="s">
        <v>20</v>
      </c>
      <c r="Y261" s="21" t="s">
        <v>604</v>
      </c>
      <c r="Z261" s="20">
        <v>143839</v>
      </c>
      <c r="AC261"/>
      <c r="AD261"/>
      <c r="AE261"/>
      <c r="AF261"/>
      <c r="AG261"/>
      <c r="AH261"/>
      <c r="AI261"/>
      <c r="AJ261"/>
    </row>
    <row r="262" spans="1:36" s="20" customFormat="1" ht="12.75" customHeight="1" x14ac:dyDescent="0.25">
      <c r="A262" s="20">
        <v>246</v>
      </c>
      <c r="B262" s="21" t="s">
        <v>1</v>
      </c>
      <c r="C262" s="21" t="s">
        <v>3</v>
      </c>
      <c r="D262" s="21" t="s">
        <v>5</v>
      </c>
      <c r="E262" s="21" t="s">
        <v>7</v>
      </c>
      <c r="F262" s="20">
        <v>1112.52</v>
      </c>
      <c r="G262" s="21">
        <v>27220203</v>
      </c>
      <c r="H262" s="21" t="s">
        <v>605</v>
      </c>
      <c r="I262" s="21" t="s">
        <v>11</v>
      </c>
      <c r="J262" s="21" t="s">
        <v>606</v>
      </c>
      <c r="K262" s="20">
        <v>1095</v>
      </c>
      <c r="L262" s="20">
        <v>0</v>
      </c>
      <c r="M262" s="20">
        <v>131.4</v>
      </c>
      <c r="N262" s="20">
        <f t="shared" si="8"/>
        <v>1226.4000000000001</v>
      </c>
      <c r="O262" s="20">
        <v>0</v>
      </c>
      <c r="P262" s="41">
        <f t="shared" si="9"/>
        <v>113.88000000000011</v>
      </c>
      <c r="Q262" s="41"/>
      <c r="R262" s="41"/>
      <c r="S262" s="41">
        <v>91.98</v>
      </c>
      <c r="T262" s="41">
        <v>21.9</v>
      </c>
      <c r="U262" s="41"/>
      <c r="V262" s="41"/>
      <c r="W262" s="21" t="s">
        <v>704</v>
      </c>
      <c r="X262" s="21" t="s">
        <v>20</v>
      </c>
      <c r="Y262" s="21" t="s">
        <v>607</v>
      </c>
      <c r="Z262" s="20">
        <v>144281</v>
      </c>
      <c r="AA262" s="20">
        <f>+VLOOKUP(G262,'Saldos por Pagar 311219'!D:J,7,FALSE)</f>
        <v>1112.52</v>
      </c>
      <c r="AC262"/>
      <c r="AD262"/>
      <c r="AE262"/>
      <c r="AF262"/>
      <c r="AG262"/>
      <c r="AH262"/>
      <c r="AI262"/>
      <c r="AJ262"/>
    </row>
    <row r="263" spans="1:36" s="20" customFormat="1" ht="12.75" customHeight="1" x14ac:dyDescent="0.25">
      <c r="A263" s="20">
        <v>247</v>
      </c>
      <c r="B263" s="21" t="s">
        <v>1</v>
      </c>
      <c r="C263" s="21" t="s">
        <v>3</v>
      </c>
      <c r="D263" s="21" t="s">
        <v>5</v>
      </c>
      <c r="E263" s="21" t="s">
        <v>7</v>
      </c>
      <c r="F263" s="20">
        <v>624.84</v>
      </c>
      <c r="G263" s="21">
        <v>27220303</v>
      </c>
      <c r="H263" s="21" t="s">
        <v>608</v>
      </c>
      <c r="I263" s="21" t="s">
        <v>11</v>
      </c>
      <c r="J263" s="21" t="s">
        <v>606</v>
      </c>
      <c r="K263" s="20">
        <v>615</v>
      </c>
      <c r="L263" s="20">
        <v>0</v>
      </c>
      <c r="M263" s="20">
        <v>73.8</v>
      </c>
      <c r="N263" s="20">
        <f t="shared" si="8"/>
        <v>688.8</v>
      </c>
      <c r="O263" s="20">
        <v>0</v>
      </c>
      <c r="P263" s="41">
        <f t="shared" si="9"/>
        <v>63.959999999999923</v>
      </c>
      <c r="Q263" s="41"/>
      <c r="R263" s="41"/>
      <c r="S263" s="41">
        <v>51.66</v>
      </c>
      <c r="T263" s="41">
        <v>12.3</v>
      </c>
      <c r="U263" s="41"/>
      <c r="V263" s="41"/>
      <c r="W263" s="21" t="s">
        <v>705</v>
      </c>
      <c r="X263" s="21" t="s">
        <v>20</v>
      </c>
      <c r="Y263" s="21" t="s">
        <v>609</v>
      </c>
      <c r="Z263" s="20">
        <v>144282</v>
      </c>
      <c r="AA263" s="20">
        <f>+VLOOKUP(G263,'Saldos por Pagar 311219'!D:J,7,FALSE)</f>
        <v>624.84</v>
      </c>
      <c r="AC263"/>
      <c r="AD263"/>
      <c r="AE263"/>
      <c r="AF263"/>
      <c r="AG263"/>
      <c r="AH263"/>
      <c r="AI263"/>
      <c r="AJ263"/>
    </row>
    <row r="264" spans="1:36" s="20" customFormat="1" ht="12.75" customHeight="1" x14ac:dyDescent="0.25">
      <c r="A264" s="20">
        <v>248</v>
      </c>
      <c r="B264" s="21" t="s">
        <v>1</v>
      </c>
      <c r="C264" s="21" t="s">
        <v>3</v>
      </c>
      <c r="D264" s="21" t="s">
        <v>5</v>
      </c>
      <c r="E264" s="21" t="s">
        <v>7</v>
      </c>
      <c r="F264" s="20">
        <v>2135.1</v>
      </c>
      <c r="G264" s="21">
        <v>27412003</v>
      </c>
      <c r="H264" s="21" t="s">
        <v>610</v>
      </c>
      <c r="I264" s="21" t="s">
        <v>11</v>
      </c>
      <c r="J264" s="21" t="s">
        <v>611</v>
      </c>
      <c r="K264" s="20">
        <v>2101.48</v>
      </c>
      <c r="L264" s="20">
        <v>0</v>
      </c>
      <c r="M264" s="20">
        <v>252.18</v>
      </c>
      <c r="N264" s="20">
        <f t="shared" si="8"/>
        <v>2353.66</v>
      </c>
      <c r="O264" s="20">
        <v>0</v>
      </c>
      <c r="P264" s="41">
        <f t="shared" si="9"/>
        <v>218.55999999999995</v>
      </c>
      <c r="Q264" s="41"/>
      <c r="R264" s="41"/>
      <c r="S264" s="41">
        <v>176.53</v>
      </c>
      <c r="T264" s="41">
        <v>42.03</v>
      </c>
      <c r="U264" s="41"/>
      <c r="V264" s="41"/>
      <c r="W264" s="21" t="s">
        <v>612</v>
      </c>
      <c r="X264" s="21" t="s">
        <v>20</v>
      </c>
      <c r="Y264" s="21" t="s">
        <v>578</v>
      </c>
      <c r="Z264" s="20">
        <v>106601</v>
      </c>
      <c r="AA264" s="20">
        <f>+VLOOKUP(G264,'Saldos por Pagar 311219'!D:J,7,FALSE)</f>
        <v>2135.1</v>
      </c>
      <c r="AC264"/>
      <c r="AD264"/>
      <c r="AE264"/>
      <c r="AF264"/>
      <c r="AG264"/>
      <c r="AH264"/>
      <c r="AI264"/>
      <c r="AJ264"/>
    </row>
    <row r="265" spans="1:36" s="20" customFormat="1" ht="12.75" customHeight="1" x14ac:dyDescent="0.25">
      <c r="A265" s="20">
        <v>249</v>
      </c>
      <c r="B265" s="21" t="s">
        <v>710</v>
      </c>
      <c r="C265" s="21" t="s">
        <v>711</v>
      </c>
      <c r="D265" s="21" t="s">
        <v>5</v>
      </c>
      <c r="E265" s="21" t="s">
        <v>7</v>
      </c>
      <c r="F265" s="20">
        <v>14986</v>
      </c>
      <c r="G265" s="21">
        <v>23275403</v>
      </c>
      <c r="H265" s="21" t="s">
        <v>712</v>
      </c>
      <c r="I265" s="21" t="s">
        <v>713</v>
      </c>
      <c r="J265" s="21" t="s">
        <v>52</v>
      </c>
      <c r="K265" s="20">
        <v>14750</v>
      </c>
      <c r="L265" s="20">
        <v>0</v>
      </c>
      <c r="M265" s="20">
        <v>1770</v>
      </c>
      <c r="N265" s="20">
        <f t="shared" si="8"/>
        <v>16520</v>
      </c>
      <c r="O265" s="20">
        <v>0</v>
      </c>
      <c r="P265" s="41">
        <f t="shared" si="9"/>
        <v>1534</v>
      </c>
      <c r="Q265" s="41"/>
      <c r="R265" s="41"/>
      <c r="S265" s="41">
        <v>1239</v>
      </c>
      <c r="T265" s="41">
        <v>295</v>
      </c>
      <c r="U265" s="41"/>
      <c r="V265" s="41"/>
      <c r="W265" s="21" t="s">
        <v>714</v>
      </c>
      <c r="X265" s="21" t="s">
        <v>20</v>
      </c>
      <c r="Y265" s="21" t="s">
        <v>715</v>
      </c>
      <c r="Z265" s="20">
        <v>117232</v>
      </c>
      <c r="AC265"/>
      <c r="AD265"/>
      <c r="AE265"/>
      <c r="AF265"/>
      <c r="AG265"/>
      <c r="AH265"/>
      <c r="AI265"/>
      <c r="AJ265"/>
    </row>
    <row r="266" spans="1:36" s="20" customFormat="1" ht="12.75" customHeight="1" x14ac:dyDescent="0.25">
      <c r="A266" s="20">
        <v>251</v>
      </c>
      <c r="B266" s="21" t="s">
        <v>710</v>
      </c>
      <c r="C266" s="21" t="s">
        <v>711</v>
      </c>
      <c r="D266" s="21" t="s">
        <v>5</v>
      </c>
      <c r="E266" s="21" t="s">
        <v>7</v>
      </c>
      <c r="F266" s="20">
        <v>14986</v>
      </c>
      <c r="G266" s="21">
        <v>23599603</v>
      </c>
      <c r="H266" s="21" t="s">
        <v>719</v>
      </c>
      <c r="I266" s="21" t="s">
        <v>713</v>
      </c>
      <c r="J266" s="21" t="s">
        <v>76</v>
      </c>
      <c r="K266" s="20">
        <v>14750</v>
      </c>
      <c r="L266" s="20">
        <v>0</v>
      </c>
      <c r="M266" s="20">
        <v>1770</v>
      </c>
      <c r="N266" s="20">
        <f t="shared" si="8"/>
        <v>16520</v>
      </c>
      <c r="O266" s="20">
        <v>0</v>
      </c>
      <c r="P266" s="41">
        <f t="shared" si="9"/>
        <v>1534</v>
      </c>
      <c r="Q266" s="41"/>
      <c r="R266" s="41"/>
      <c r="S266" s="41">
        <v>1239</v>
      </c>
      <c r="T266" s="41">
        <v>295</v>
      </c>
      <c r="U266" s="41"/>
      <c r="V266" s="41"/>
      <c r="W266" s="21" t="s">
        <v>720</v>
      </c>
      <c r="X266" s="21" t="s">
        <v>20</v>
      </c>
      <c r="Y266" s="21" t="s">
        <v>721</v>
      </c>
      <c r="Z266" s="20">
        <v>106383</v>
      </c>
      <c r="AC266"/>
      <c r="AD266"/>
      <c r="AE266"/>
      <c r="AF266"/>
      <c r="AG266"/>
      <c r="AH266"/>
      <c r="AI266"/>
      <c r="AJ266"/>
    </row>
    <row r="267" spans="1:36" s="20" customFormat="1" ht="12.75" customHeight="1" x14ac:dyDescent="0.25">
      <c r="A267" s="20">
        <v>252</v>
      </c>
      <c r="B267" s="21" t="s">
        <v>710</v>
      </c>
      <c r="C267" s="21" t="s">
        <v>711</v>
      </c>
      <c r="D267" s="21" t="s">
        <v>5</v>
      </c>
      <c r="E267" s="21" t="s">
        <v>7</v>
      </c>
      <c r="F267" s="20">
        <v>14986</v>
      </c>
      <c r="G267" s="21">
        <v>23599703</v>
      </c>
      <c r="H267" s="21" t="s">
        <v>722</v>
      </c>
      <c r="I267" s="21" t="s">
        <v>713</v>
      </c>
      <c r="J267" s="21" t="s">
        <v>78</v>
      </c>
      <c r="K267" s="20">
        <v>14750</v>
      </c>
      <c r="L267" s="20">
        <v>0</v>
      </c>
      <c r="M267" s="20">
        <v>1770</v>
      </c>
      <c r="N267" s="20">
        <f t="shared" si="8"/>
        <v>16520</v>
      </c>
      <c r="O267" s="20">
        <v>0</v>
      </c>
      <c r="P267" s="41">
        <f t="shared" si="9"/>
        <v>1534</v>
      </c>
      <c r="Q267" s="41"/>
      <c r="R267" s="41"/>
      <c r="S267" s="41">
        <v>1239</v>
      </c>
      <c r="T267" s="41">
        <v>295</v>
      </c>
      <c r="U267" s="41"/>
      <c r="V267" s="41"/>
      <c r="W267" s="21" t="s">
        <v>723</v>
      </c>
      <c r="X267" s="21" t="s">
        <v>20</v>
      </c>
      <c r="Y267" s="21" t="s">
        <v>724</v>
      </c>
      <c r="Z267" s="20">
        <v>119453</v>
      </c>
      <c r="AC267"/>
      <c r="AD267"/>
      <c r="AE267"/>
      <c r="AF267"/>
      <c r="AG267"/>
      <c r="AH267"/>
      <c r="AI267"/>
      <c r="AJ267"/>
    </row>
    <row r="268" spans="1:36" s="20" customFormat="1" ht="12.75" customHeight="1" x14ac:dyDescent="0.25">
      <c r="A268" s="20">
        <v>261</v>
      </c>
      <c r="B268" s="21" t="s">
        <v>757</v>
      </c>
      <c r="C268" s="21" t="s">
        <v>758</v>
      </c>
      <c r="D268" s="21" t="s">
        <v>5</v>
      </c>
      <c r="E268" s="21" t="s">
        <v>7</v>
      </c>
      <c r="F268" s="20">
        <v>10668</v>
      </c>
      <c r="G268" s="21">
        <v>23260203</v>
      </c>
      <c r="H268" s="21" t="s">
        <v>759</v>
      </c>
      <c r="I268" s="21" t="s">
        <v>713</v>
      </c>
      <c r="J268" s="21" t="s">
        <v>760</v>
      </c>
      <c r="K268" s="20">
        <v>10500</v>
      </c>
      <c r="L268" s="20">
        <v>0</v>
      </c>
      <c r="M268" s="20">
        <v>1260</v>
      </c>
      <c r="N268" s="20">
        <f t="shared" si="8"/>
        <v>11760</v>
      </c>
      <c r="O268" s="20">
        <v>0</v>
      </c>
      <c r="P268" s="41">
        <f t="shared" si="9"/>
        <v>1092</v>
      </c>
      <c r="Q268" s="41"/>
      <c r="R268" s="41"/>
      <c r="S268" s="41">
        <v>882</v>
      </c>
      <c r="T268" s="41">
        <v>210</v>
      </c>
      <c r="U268" s="41"/>
      <c r="V268" s="41"/>
      <c r="W268" s="21" t="s">
        <v>761</v>
      </c>
      <c r="X268" s="21" t="s">
        <v>20</v>
      </c>
      <c r="Y268" s="21" t="s">
        <v>762</v>
      </c>
      <c r="Z268" s="20">
        <v>117135</v>
      </c>
      <c r="AC268"/>
      <c r="AD268"/>
      <c r="AE268"/>
      <c r="AF268"/>
      <c r="AG268"/>
      <c r="AH268"/>
      <c r="AI268"/>
      <c r="AJ268"/>
    </row>
    <row r="269" spans="1:36" s="20" customFormat="1" ht="12.75" customHeight="1" x14ac:dyDescent="0.25">
      <c r="A269" s="20">
        <v>262</v>
      </c>
      <c r="B269" s="21" t="s">
        <v>757</v>
      </c>
      <c r="C269" s="21" t="s">
        <v>758</v>
      </c>
      <c r="D269" s="21" t="s">
        <v>5</v>
      </c>
      <c r="E269" s="21" t="s">
        <v>7</v>
      </c>
      <c r="F269" s="20">
        <v>11383.58</v>
      </c>
      <c r="G269" s="21">
        <v>23360103</v>
      </c>
      <c r="H269" s="21" t="s">
        <v>763</v>
      </c>
      <c r="I269" s="21" t="s">
        <v>713</v>
      </c>
      <c r="J269" s="21" t="s">
        <v>764</v>
      </c>
      <c r="K269" s="20">
        <v>11204.31</v>
      </c>
      <c r="L269" s="20">
        <v>0</v>
      </c>
      <c r="M269" s="20">
        <v>1344.52</v>
      </c>
      <c r="N269" s="20">
        <f t="shared" si="8"/>
        <v>12548.83</v>
      </c>
      <c r="O269" s="20">
        <v>0</v>
      </c>
      <c r="P269" s="41">
        <f t="shared" si="9"/>
        <v>1165.25</v>
      </c>
      <c r="Q269" s="41"/>
      <c r="R269" s="41"/>
      <c r="S269" s="41">
        <v>941.16</v>
      </c>
      <c r="T269" s="41">
        <v>224.09</v>
      </c>
      <c r="U269" s="41"/>
      <c r="V269" s="41"/>
      <c r="W269" s="21" t="s">
        <v>765</v>
      </c>
      <c r="X269" s="21" t="s">
        <v>20</v>
      </c>
      <c r="Y269" s="21" t="s">
        <v>766</v>
      </c>
      <c r="Z269" s="20">
        <v>117823</v>
      </c>
      <c r="AC269"/>
      <c r="AD269"/>
      <c r="AE269"/>
      <c r="AF269"/>
      <c r="AG269"/>
      <c r="AH269"/>
      <c r="AI269"/>
      <c r="AJ269"/>
    </row>
    <row r="270" spans="1:36" s="20" customFormat="1" ht="12.75" customHeight="1" x14ac:dyDescent="0.25">
      <c r="A270" s="20">
        <v>263</v>
      </c>
      <c r="B270" s="21" t="s">
        <v>757</v>
      </c>
      <c r="C270" s="21" t="s">
        <v>758</v>
      </c>
      <c r="D270" s="21" t="s">
        <v>5</v>
      </c>
      <c r="E270" s="21" t="s">
        <v>7</v>
      </c>
      <c r="F270" s="20">
        <v>7052.32</v>
      </c>
      <c r="G270" s="21">
        <v>23360203</v>
      </c>
      <c r="H270" s="21" t="s">
        <v>767</v>
      </c>
      <c r="I270" s="21" t="s">
        <v>713</v>
      </c>
      <c r="J270" s="21" t="s">
        <v>764</v>
      </c>
      <c r="K270" s="20">
        <v>6941.27</v>
      </c>
      <c r="L270" s="20">
        <v>0</v>
      </c>
      <c r="M270" s="20">
        <v>832.95</v>
      </c>
      <c r="N270" s="20">
        <f t="shared" si="8"/>
        <v>7774.22</v>
      </c>
      <c r="O270" s="20">
        <v>0</v>
      </c>
      <c r="P270" s="41">
        <f t="shared" si="9"/>
        <v>721.90000000000055</v>
      </c>
      <c r="Q270" s="41"/>
      <c r="R270" s="41"/>
      <c r="S270" s="41">
        <v>583.07000000000005</v>
      </c>
      <c r="T270" s="41">
        <v>138.83000000000001</v>
      </c>
      <c r="U270" s="41"/>
      <c r="V270" s="41"/>
      <c r="W270" s="21" t="s">
        <v>768</v>
      </c>
      <c r="X270" s="21" t="s">
        <v>20</v>
      </c>
      <c r="Y270" s="21" t="s">
        <v>766</v>
      </c>
      <c r="Z270" s="20">
        <v>117824</v>
      </c>
      <c r="AC270"/>
      <c r="AD270"/>
      <c r="AE270"/>
      <c r="AF270"/>
      <c r="AG270"/>
      <c r="AH270"/>
      <c r="AI270"/>
      <c r="AJ270"/>
    </row>
    <row r="271" spans="1:36" s="20" customFormat="1" ht="12.75" customHeight="1" x14ac:dyDescent="0.25">
      <c r="A271" s="20">
        <v>264</v>
      </c>
      <c r="B271" s="21" t="s">
        <v>757</v>
      </c>
      <c r="C271" s="21" t="s">
        <v>758</v>
      </c>
      <c r="D271" s="21" t="s">
        <v>5</v>
      </c>
      <c r="E271" s="21" t="s">
        <v>7</v>
      </c>
      <c r="F271" s="20">
        <v>10668</v>
      </c>
      <c r="G271" s="21">
        <v>23614203</v>
      </c>
      <c r="H271" s="21" t="s">
        <v>769</v>
      </c>
      <c r="I271" s="21" t="s">
        <v>713</v>
      </c>
      <c r="J271" s="21" t="s">
        <v>770</v>
      </c>
      <c r="K271" s="20">
        <v>10500</v>
      </c>
      <c r="L271" s="20">
        <v>0</v>
      </c>
      <c r="M271" s="20">
        <v>1260</v>
      </c>
      <c r="N271" s="20">
        <f t="shared" si="8"/>
        <v>11760</v>
      </c>
      <c r="O271" s="20">
        <v>0</v>
      </c>
      <c r="P271" s="41">
        <f t="shared" si="9"/>
        <v>1092</v>
      </c>
      <c r="Q271" s="41"/>
      <c r="R271" s="41"/>
      <c r="S271" s="41">
        <v>882</v>
      </c>
      <c r="T271" s="41">
        <v>210</v>
      </c>
      <c r="U271" s="41"/>
      <c r="V271" s="41"/>
      <c r="W271" s="21" t="s">
        <v>761</v>
      </c>
      <c r="X271" s="21" t="s">
        <v>20</v>
      </c>
      <c r="Y271" s="21" t="s">
        <v>771</v>
      </c>
      <c r="Z271" s="20">
        <v>119555</v>
      </c>
      <c r="AC271"/>
      <c r="AD271"/>
      <c r="AE271"/>
      <c r="AF271"/>
      <c r="AG271"/>
      <c r="AH271"/>
      <c r="AI271"/>
      <c r="AJ271"/>
    </row>
    <row r="272" spans="1:36" s="20" customFormat="1" ht="12.75" customHeight="1" x14ac:dyDescent="0.25">
      <c r="A272" s="20">
        <v>265</v>
      </c>
      <c r="B272" s="21" t="s">
        <v>757</v>
      </c>
      <c r="C272" s="21" t="s">
        <v>758</v>
      </c>
      <c r="D272" s="21" t="s">
        <v>5</v>
      </c>
      <c r="E272" s="21" t="s">
        <v>7</v>
      </c>
      <c r="F272" s="20">
        <v>35560</v>
      </c>
      <c r="G272" s="21">
        <v>23665303</v>
      </c>
      <c r="H272" s="21" t="s">
        <v>772</v>
      </c>
      <c r="I272" s="21" t="s">
        <v>713</v>
      </c>
      <c r="J272" s="21" t="s">
        <v>773</v>
      </c>
      <c r="K272" s="20">
        <v>35000</v>
      </c>
      <c r="L272" s="20">
        <v>0</v>
      </c>
      <c r="M272" s="20">
        <v>4200</v>
      </c>
      <c r="N272" s="20">
        <f t="shared" si="8"/>
        <v>39200</v>
      </c>
      <c r="O272" s="20">
        <v>0</v>
      </c>
      <c r="P272" s="41">
        <f t="shared" si="9"/>
        <v>3640</v>
      </c>
      <c r="Q272" s="41"/>
      <c r="R272" s="41"/>
      <c r="S272" s="41">
        <v>2940</v>
      </c>
      <c r="T272" s="41">
        <v>700</v>
      </c>
      <c r="U272" s="41"/>
      <c r="V272" s="41"/>
      <c r="W272" s="21" t="s">
        <v>774</v>
      </c>
      <c r="X272" s="21" t="s">
        <v>20</v>
      </c>
      <c r="Y272" s="21" t="s">
        <v>775</v>
      </c>
      <c r="Z272" s="20">
        <v>119956</v>
      </c>
      <c r="AC272"/>
      <c r="AD272"/>
      <c r="AE272"/>
      <c r="AF272"/>
      <c r="AG272"/>
      <c r="AH272"/>
      <c r="AI272"/>
      <c r="AJ272"/>
    </row>
    <row r="273" spans="1:36" s="20" customFormat="1" ht="12.75" customHeight="1" x14ac:dyDescent="0.25">
      <c r="A273" s="20">
        <v>266</v>
      </c>
      <c r="B273" s="21" t="s">
        <v>757</v>
      </c>
      <c r="C273" s="21" t="s">
        <v>758</v>
      </c>
      <c r="D273" s="21" t="s">
        <v>5</v>
      </c>
      <c r="E273" s="21" t="s">
        <v>7</v>
      </c>
      <c r="F273" s="20">
        <v>52851.51</v>
      </c>
      <c r="G273" s="21">
        <v>24184503</v>
      </c>
      <c r="H273" s="21" t="s">
        <v>776</v>
      </c>
      <c r="I273" s="21" t="s">
        <v>713</v>
      </c>
      <c r="J273" s="21" t="s">
        <v>777</v>
      </c>
      <c r="K273" s="20">
        <v>52019.199999999997</v>
      </c>
      <c r="L273" s="20">
        <v>0</v>
      </c>
      <c r="M273" s="20">
        <v>6242.3</v>
      </c>
      <c r="N273" s="20">
        <f t="shared" si="8"/>
        <v>58261.5</v>
      </c>
      <c r="O273" s="20">
        <v>0</v>
      </c>
      <c r="P273" s="41">
        <f t="shared" si="9"/>
        <v>5409.989999999998</v>
      </c>
      <c r="Q273" s="41"/>
      <c r="R273" s="41"/>
      <c r="S273" s="41">
        <v>4369.6099999999997</v>
      </c>
      <c r="T273" s="41">
        <v>1040.3800000000001</v>
      </c>
      <c r="U273" s="41"/>
      <c r="V273" s="41"/>
      <c r="W273" s="21" t="s">
        <v>778</v>
      </c>
      <c r="X273" s="21" t="s">
        <v>20</v>
      </c>
      <c r="Y273" s="21" t="s">
        <v>779</v>
      </c>
      <c r="Z273" s="20">
        <v>123239</v>
      </c>
      <c r="AC273"/>
      <c r="AD273"/>
      <c r="AE273"/>
      <c r="AF273"/>
      <c r="AG273"/>
      <c r="AH273"/>
      <c r="AI273"/>
      <c r="AJ273"/>
    </row>
    <row r="274" spans="1:36" s="20" customFormat="1" ht="12.75" customHeight="1" x14ac:dyDescent="0.25">
      <c r="A274" s="20">
        <v>267</v>
      </c>
      <c r="B274" s="21" t="s">
        <v>757</v>
      </c>
      <c r="C274" s="21" t="s">
        <v>758</v>
      </c>
      <c r="D274" s="21" t="s">
        <v>5</v>
      </c>
      <c r="E274" s="21" t="s">
        <v>7</v>
      </c>
      <c r="F274" s="20">
        <v>3977.64</v>
      </c>
      <c r="G274" s="21">
        <v>24336403</v>
      </c>
      <c r="H274" s="21" t="s">
        <v>780</v>
      </c>
      <c r="I274" s="21" t="s">
        <v>713</v>
      </c>
      <c r="J274" s="21" t="s">
        <v>781</v>
      </c>
      <c r="K274" s="20">
        <v>3915</v>
      </c>
      <c r="L274" s="20">
        <v>0</v>
      </c>
      <c r="M274" s="20">
        <v>469.8</v>
      </c>
      <c r="N274" s="20">
        <f t="shared" si="8"/>
        <v>4384.8</v>
      </c>
      <c r="O274" s="20">
        <v>0</v>
      </c>
      <c r="P274" s="41">
        <f t="shared" si="9"/>
        <v>407.16000000000031</v>
      </c>
      <c r="Q274" s="41"/>
      <c r="R274" s="41"/>
      <c r="S274" s="41">
        <v>328.86</v>
      </c>
      <c r="T274" s="41">
        <v>78.3</v>
      </c>
      <c r="U274" s="41"/>
      <c r="V274" s="41"/>
      <c r="W274" s="21" t="s">
        <v>782</v>
      </c>
      <c r="X274" s="21" t="s">
        <v>20</v>
      </c>
      <c r="Y274" s="21" t="s">
        <v>783</v>
      </c>
      <c r="Z274" s="20">
        <v>7490</v>
      </c>
      <c r="AC274"/>
      <c r="AD274"/>
      <c r="AE274"/>
      <c r="AF274"/>
      <c r="AG274"/>
      <c r="AH274"/>
      <c r="AI274"/>
      <c r="AJ274"/>
    </row>
    <row r="275" spans="1:36" s="20" customFormat="1" ht="12" customHeight="1" x14ac:dyDescent="0.25">
      <c r="A275" s="20">
        <v>268</v>
      </c>
      <c r="B275" s="21" t="s">
        <v>757</v>
      </c>
      <c r="C275" s="21" t="s">
        <v>758</v>
      </c>
      <c r="D275" s="21" t="s">
        <v>5</v>
      </c>
      <c r="E275" s="21" t="s">
        <v>7</v>
      </c>
      <c r="F275" s="20">
        <v>38109.870000000003</v>
      </c>
      <c r="G275" s="21">
        <v>24571703</v>
      </c>
      <c r="H275" s="21" t="s">
        <v>784</v>
      </c>
      <c r="I275" s="21" t="s">
        <v>713</v>
      </c>
      <c r="J275" s="21" t="s">
        <v>785</v>
      </c>
      <c r="K275" s="20">
        <v>37509.71</v>
      </c>
      <c r="L275" s="20">
        <v>0</v>
      </c>
      <c r="M275" s="20">
        <v>4501.17</v>
      </c>
      <c r="N275" s="20">
        <f t="shared" si="8"/>
        <v>42010.879999999997</v>
      </c>
      <c r="O275" s="20">
        <v>0</v>
      </c>
      <c r="P275" s="41">
        <f t="shared" si="9"/>
        <v>3901.0099999999948</v>
      </c>
      <c r="Q275" s="41"/>
      <c r="R275" s="41"/>
      <c r="S275" s="41">
        <v>3150.82</v>
      </c>
      <c r="T275" s="41">
        <v>750.19</v>
      </c>
      <c r="U275" s="41"/>
      <c r="V275" s="41"/>
      <c r="W275" s="21" t="s">
        <v>786</v>
      </c>
      <c r="X275" s="21" t="s">
        <v>20</v>
      </c>
      <c r="Y275" s="21" t="s">
        <v>787</v>
      </c>
      <c r="Z275" s="20">
        <v>125984</v>
      </c>
      <c r="AC275"/>
      <c r="AD275"/>
      <c r="AE275"/>
      <c r="AF275"/>
      <c r="AG275"/>
      <c r="AH275"/>
      <c r="AI275"/>
      <c r="AJ275"/>
    </row>
    <row r="276" spans="1:36" s="20" customFormat="1" ht="12" customHeight="1" x14ac:dyDescent="0.25">
      <c r="A276" s="20">
        <v>269</v>
      </c>
      <c r="B276" s="21" t="s">
        <v>757</v>
      </c>
      <c r="C276" s="21" t="s">
        <v>758</v>
      </c>
      <c r="D276" s="21" t="s">
        <v>5</v>
      </c>
      <c r="E276" s="21" t="s">
        <v>7</v>
      </c>
      <c r="F276" s="20">
        <v>38109.870000000003</v>
      </c>
      <c r="G276" s="21">
        <v>24571803</v>
      </c>
      <c r="H276" s="21" t="s">
        <v>788</v>
      </c>
      <c r="I276" s="21" t="s">
        <v>713</v>
      </c>
      <c r="J276" s="21" t="s">
        <v>785</v>
      </c>
      <c r="K276" s="20">
        <v>37509.71</v>
      </c>
      <c r="L276" s="20">
        <v>0</v>
      </c>
      <c r="M276" s="20">
        <v>4501.17</v>
      </c>
      <c r="N276" s="20">
        <f t="shared" si="8"/>
        <v>42010.879999999997</v>
      </c>
      <c r="O276" s="20">
        <v>0</v>
      </c>
      <c r="P276" s="41">
        <f t="shared" si="9"/>
        <v>3901.0099999999948</v>
      </c>
      <c r="Q276" s="41"/>
      <c r="R276" s="41"/>
      <c r="S276" s="41">
        <v>3150.82</v>
      </c>
      <c r="T276" s="41">
        <v>750.19</v>
      </c>
      <c r="U276" s="41"/>
      <c r="V276" s="41"/>
      <c r="W276" s="21" t="s">
        <v>789</v>
      </c>
      <c r="X276" s="21" t="s">
        <v>20</v>
      </c>
      <c r="Y276" s="21" t="s">
        <v>787</v>
      </c>
      <c r="Z276" s="20">
        <v>125985</v>
      </c>
      <c r="AC276"/>
      <c r="AD276"/>
      <c r="AE276"/>
      <c r="AF276"/>
      <c r="AG276"/>
      <c r="AH276"/>
      <c r="AI276"/>
      <c r="AJ276"/>
    </row>
    <row r="277" spans="1:36" s="20" customFormat="1" ht="12" customHeight="1" x14ac:dyDescent="0.25">
      <c r="A277" s="20">
        <v>270</v>
      </c>
      <c r="B277" s="21" t="s">
        <v>757</v>
      </c>
      <c r="C277" s="21" t="s">
        <v>758</v>
      </c>
      <c r="D277" s="21" t="s">
        <v>5</v>
      </c>
      <c r="E277" s="21" t="s">
        <v>7</v>
      </c>
      <c r="F277" s="20">
        <v>7507.02</v>
      </c>
      <c r="G277" s="21">
        <v>24968603</v>
      </c>
      <c r="H277" s="21" t="s">
        <v>790</v>
      </c>
      <c r="I277" s="21" t="s">
        <v>713</v>
      </c>
      <c r="J277" s="21" t="s">
        <v>791</v>
      </c>
      <c r="K277" s="20">
        <v>7388.8</v>
      </c>
      <c r="L277" s="20">
        <v>0</v>
      </c>
      <c r="M277" s="20">
        <v>886.66</v>
      </c>
      <c r="N277" s="20">
        <f t="shared" si="8"/>
        <v>8275.4600000000009</v>
      </c>
      <c r="O277" s="20">
        <v>0</v>
      </c>
      <c r="P277" s="41">
        <f t="shared" si="9"/>
        <v>768.44000000000051</v>
      </c>
      <c r="Q277" s="41"/>
      <c r="R277" s="41"/>
      <c r="S277" s="41">
        <v>620.66</v>
      </c>
      <c r="T277" s="41">
        <v>147.78</v>
      </c>
      <c r="U277" s="41"/>
      <c r="V277" s="41"/>
      <c r="W277" s="21" t="s">
        <v>792</v>
      </c>
      <c r="X277" s="21" t="s">
        <v>20</v>
      </c>
      <c r="Y277" s="21" t="s">
        <v>793</v>
      </c>
      <c r="Z277" s="20">
        <v>128642</v>
      </c>
      <c r="AC277"/>
      <c r="AD277"/>
      <c r="AE277"/>
      <c r="AF277"/>
      <c r="AG277"/>
      <c r="AH277"/>
      <c r="AI277"/>
      <c r="AJ277"/>
    </row>
    <row r="278" spans="1:36" s="20" customFormat="1" ht="12" customHeight="1" x14ac:dyDescent="0.25">
      <c r="A278" s="20">
        <v>271</v>
      </c>
      <c r="B278" s="21" t="s">
        <v>757</v>
      </c>
      <c r="C278" s="21" t="s">
        <v>758</v>
      </c>
      <c r="D278" s="21" t="s">
        <v>5</v>
      </c>
      <c r="E278" s="21" t="s">
        <v>7</v>
      </c>
      <c r="F278" s="20">
        <v>38109.870000000003</v>
      </c>
      <c r="G278" s="21">
        <v>24989603</v>
      </c>
      <c r="H278" s="21" t="s">
        <v>794</v>
      </c>
      <c r="I278" s="21" t="s">
        <v>713</v>
      </c>
      <c r="J278" s="21" t="s">
        <v>795</v>
      </c>
      <c r="K278" s="20">
        <v>37509.71</v>
      </c>
      <c r="L278" s="20">
        <v>0</v>
      </c>
      <c r="M278" s="20">
        <v>4501.17</v>
      </c>
      <c r="N278" s="20">
        <f t="shared" si="8"/>
        <v>42010.879999999997</v>
      </c>
      <c r="O278" s="20">
        <v>0</v>
      </c>
      <c r="P278" s="41">
        <f t="shared" si="9"/>
        <v>3901.0099999999948</v>
      </c>
      <c r="Q278" s="41"/>
      <c r="R278" s="41"/>
      <c r="S278" s="41">
        <v>3150.82</v>
      </c>
      <c r="T278" s="41">
        <v>750.19</v>
      </c>
      <c r="U278" s="41"/>
      <c r="V278" s="41"/>
      <c r="W278" s="21" t="s">
        <v>789</v>
      </c>
      <c r="X278" s="21" t="s">
        <v>20</v>
      </c>
      <c r="Y278" s="21" t="s">
        <v>796</v>
      </c>
      <c r="Z278" s="20">
        <v>128858</v>
      </c>
      <c r="AC278"/>
      <c r="AD278"/>
      <c r="AE278"/>
      <c r="AF278"/>
      <c r="AG278"/>
      <c r="AH278"/>
      <c r="AI278"/>
      <c r="AJ278"/>
    </row>
    <row r="279" spans="1:36" s="20" customFormat="1" ht="12" customHeight="1" x14ac:dyDescent="0.25">
      <c r="A279" s="20">
        <v>272</v>
      </c>
      <c r="B279" s="21" t="s">
        <v>757</v>
      </c>
      <c r="C279" s="21" t="s">
        <v>758</v>
      </c>
      <c r="D279" s="21" t="s">
        <v>5</v>
      </c>
      <c r="E279" s="21" t="s">
        <v>7</v>
      </c>
      <c r="F279" s="20">
        <v>38109.870000000003</v>
      </c>
      <c r="G279" s="21">
        <v>24989803</v>
      </c>
      <c r="H279" s="21" t="s">
        <v>797</v>
      </c>
      <c r="I279" s="21" t="s">
        <v>713</v>
      </c>
      <c r="J279" s="21" t="s">
        <v>795</v>
      </c>
      <c r="K279" s="20">
        <v>37509.71</v>
      </c>
      <c r="L279" s="20">
        <v>0</v>
      </c>
      <c r="M279" s="20">
        <v>4501.17</v>
      </c>
      <c r="N279" s="20">
        <f t="shared" si="8"/>
        <v>42010.879999999997</v>
      </c>
      <c r="O279" s="20">
        <v>0</v>
      </c>
      <c r="P279" s="41">
        <f t="shared" si="9"/>
        <v>3901.0099999999948</v>
      </c>
      <c r="Q279" s="41"/>
      <c r="R279" s="41"/>
      <c r="S279" s="41">
        <v>3150.82</v>
      </c>
      <c r="T279" s="41">
        <v>750.19</v>
      </c>
      <c r="U279" s="41"/>
      <c r="V279" s="41"/>
      <c r="W279" s="21" t="s">
        <v>786</v>
      </c>
      <c r="X279" s="21" t="s">
        <v>20</v>
      </c>
      <c r="Y279" s="21" t="s">
        <v>796</v>
      </c>
      <c r="Z279" s="20">
        <v>128859</v>
      </c>
      <c r="AC279"/>
      <c r="AD279"/>
      <c r="AE279"/>
      <c r="AF279"/>
      <c r="AG279"/>
      <c r="AH279"/>
      <c r="AI279"/>
      <c r="AJ279"/>
    </row>
    <row r="280" spans="1:36" s="20" customFormat="1" ht="12" customHeight="1" x14ac:dyDescent="0.25">
      <c r="A280" s="20">
        <v>273</v>
      </c>
      <c r="B280" s="21" t="s">
        <v>757</v>
      </c>
      <c r="C280" s="21" t="s">
        <v>758</v>
      </c>
      <c r="D280" s="21" t="s">
        <v>5</v>
      </c>
      <c r="E280" s="21" t="s">
        <v>7</v>
      </c>
      <c r="F280" s="20">
        <v>4419.6000000000004</v>
      </c>
      <c r="G280" s="21">
        <v>25100703</v>
      </c>
      <c r="H280" s="21" t="s">
        <v>798</v>
      </c>
      <c r="I280" s="21" t="s">
        <v>713</v>
      </c>
      <c r="J280" s="21" t="s">
        <v>799</v>
      </c>
      <c r="K280" s="20">
        <v>4350</v>
      </c>
      <c r="L280" s="20">
        <v>0</v>
      </c>
      <c r="M280" s="20">
        <v>522</v>
      </c>
      <c r="N280" s="20">
        <f t="shared" si="8"/>
        <v>4872</v>
      </c>
      <c r="O280" s="20">
        <v>0</v>
      </c>
      <c r="P280" s="41">
        <f t="shared" si="9"/>
        <v>452.39999999999964</v>
      </c>
      <c r="Q280" s="41"/>
      <c r="R280" s="41"/>
      <c r="S280" s="41">
        <v>365.4</v>
      </c>
      <c r="T280" s="41">
        <v>87</v>
      </c>
      <c r="U280" s="41"/>
      <c r="V280" s="41"/>
      <c r="W280" s="21" t="s">
        <v>800</v>
      </c>
      <c r="X280" s="21" t="s">
        <v>20</v>
      </c>
      <c r="Y280" s="21" t="s">
        <v>801</v>
      </c>
      <c r="Z280" s="20">
        <v>129661</v>
      </c>
      <c r="AC280"/>
      <c r="AD280"/>
      <c r="AE280"/>
      <c r="AF280"/>
      <c r="AG280"/>
      <c r="AH280"/>
      <c r="AI280"/>
      <c r="AJ280"/>
    </row>
    <row r="281" spans="1:36" s="20" customFormat="1" ht="12" customHeight="1" x14ac:dyDescent="0.25">
      <c r="A281" s="20">
        <v>274</v>
      </c>
      <c r="B281" s="21" t="s">
        <v>757</v>
      </c>
      <c r="C281" s="21" t="s">
        <v>758</v>
      </c>
      <c r="D281" s="21" t="s">
        <v>5</v>
      </c>
      <c r="E281" s="21" t="s">
        <v>7</v>
      </c>
      <c r="F281" s="20">
        <v>4784.08</v>
      </c>
      <c r="G281" s="21">
        <v>25101203</v>
      </c>
      <c r="H281" s="21" t="s">
        <v>802</v>
      </c>
      <c r="I281" s="21" t="s">
        <v>713</v>
      </c>
      <c r="J281" s="21" t="s">
        <v>799</v>
      </c>
      <c r="K281" s="20">
        <v>4708.75</v>
      </c>
      <c r="L281" s="20">
        <v>0</v>
      </c>
      <c r="M281" s="20">
        <v>565.04999999999995</v>
      </c>
      <c r="N281" s="20">
        <f t="shared" si="8"/>
        <v>5273.8</v>
      </c>
      <c r="O281" s="20">
        <v>0</v>
      </c>
      <c r="P281" s="41">
        <f t="shared" si="9"/>
        <v>489.72000000000025</v>
      </c>
      <c r="Q281" s="41"/>
      <c r="R281" s="41"/>
      <c r="S281" s="41">
        <v>395.54</v>
      </c>
      <c r="T281" s="41">
        <v>94.18</v>
      </c>
      <c r="U281" s="41"/>
      <c r="V281" s="41"/>
      <c r="W281" s="21" t="s">
        <v>803</v>
      </c>
      <c r="X281" s="21" t="s">
        <v>20</v>
      </c>
      <c r="Y281" s="21" t="s">
        <v>804</v>
      </c>
      <c r="Z281" s="20">
        <v>129662</v>
      </c>
      <c r="AC281"/>
      <c r="AD281"/>
      <c r="AE281"/>
      <c r="AF281"/>
      <c r="AG281"/>
      <c r="AH281"/>
      <c r="AI281"/>
      <c r="AJ281"/>
    </row>
    <row r="282" spans="1:36" s="20" customFormat="1" ht="12" customHeight="1" x14ac:dyDescent="0.25">
      <c r="A282" s="20">
        <v>275</v>
      </c>
      <c r="B282" s="21" t="s">
        <v>757</v>
      </c>
      <c r="C282" s="21" t="s">
        <v>758</v>
      </c>
      <c r="D282" s="21" t="s">
        <v>5</v>
      </c>
      <c r="E282" s="21" t="s">
        <v>7</v>
      </c>
      <c r="F282" s="20">
        <v>4419.6000000000004</v>
      </c>
      <c r="G282" s="21">
        <v>25101803</v>
      </c>
      <c r="H282" s="21" t="s">
        <v>805</v>
      </c>
      <c r="I282" s="21" t="s">
        <v>713</v>
      </c>
      <c r="J282" s="21" t="s">
        <v>799</v>
      </c>
      <c r="K282" s="20">
        <v>4350</v>
      </c>
      <c r="L282" s="20">
        <v>0</v>
      </c>
      <c r="M282" s="20">
        <v>522</v>
      </c>
      <c r="N282" s="20">
        <f t="shared" si="8"/>
        <v>4872</v>
      </c>
      <c r="O282" s="20">
        <v>0</v>
      </c>
      <c r="P282" s="41">
        <f t="shared" si="9"/>
        <v>452.39999999999964</v>
      </c>
      <c r="Q282" s="41"/>
      <c r="R282" s="41"/>
      <c r="S282" s="41">
        <v>365.4</v>
      </c>
      <c r="T282" s="41">
        <v>87</v>
      </c>
      <c r="U282" s="41"/>
      <c r="V282" s="41"/>
      <c r="W282" s="21" t="s">
        <v>806</v>
      </c>
      <c r="X282" s="21" t="s">
        <v>20</v>
      </c>
      <c r="Y282" s="21" t="s">
        <v>804</v>
      </c>
      <c r="Z282" s="20">
        <v>129663</v>
      </c>
      <c r="AC282"/>
      <c r="AD282"/>
      <c r="AE282"/>
      <c r="AF282"/>
      <c r="AG282"/>
      <c r="AH282"/>
      <c r="AI282"/>
      <c r="AJ282"/>
    </row>
    <row r="283" spans="1:36" s="20" customFormat="1" ht="12" customHeight="1" x14ac:dyDescent="0.25">
      <c r="A283" s="20">
        <v>276</v>
      </c>
      <c r="B283" s="21" t="s">
        <v>757</v>
      </c>
      <c r="C283" s="21" t="s">
        <v>758</v>
      </c>
      <c r="D283" s="21" t="s">
        <v>5</v>
      </c>
      <c r="E283" s="21" t="s">
        <v>7</v>
      </c>
      <c r="F283" s="20">
        <v>3977.64</v>
      </c>
      <c r="G283" s="21">
        <v>25102203</v>
      </c>
      <c r="H283" s="21" t="s">
        <v>807</v>
      </c>
      <c r="I283" s="21" t="s">
        <v>713</v>
      </c>
      <c r="J283" s="21" t="s">
        <v>799</v>
      </c>
      <c r="K283" s="20">
        <v>3915</v>
      </c>
      <c r="L283" s="20">
        <v>0</v>
      </c>
      <c r="M283" s="20">
        <v>469.8</v>
      </c>
      <c r="N283" s="20">
        <f t="shared" si="8"/>
        <v>4384.8</v>
      </c>
      <c r="O283" s="20">
        <v>0</v>
      </c>
      <c r="P283" s="41">
        <f t="shared" si="9"/>
        <v>407.16000000000031</v>
      </c>
      <c r="Q283" s="41"/>
      <c r="R283" s="41"/>
      <c r="S283" s="41">
        <v>328.86</v>
      </c>
      <c r="T283" s="41">
        <v>78.3</v>
      </c>
      <c r="U283" s="41"/>
      <c r="V283" s="41"/>
      <c r="W283" s="21" t="s">
        <v>808</v>
      </c>
      <c r="X283" s="21" t="s">
        <v>20</v>
      </c>
      <c r="Y283" s="21" t="s">
        <v>804</v>
      </c>
      <c r="Z283" s="20">
        <v>129664</v>
      </c>
      <c r="AC283"/>
      <c r="AD283"/>
      <c r="AE283"/>
      <c r="AF283"/>
      <c r="AG283"/>
      <c r="AH283"/>
      <c r="AI283"/>
      <c r="AJ283"/>
    </row>
    <row r="284" spans="1:36" s="20" customFormat="1" ht="12" customHeight="1" x14ac:dyDescent="0.25">
      <c r="A284" s="20">
        <v>277</v>
      </c>
      <c r="B284" s="21" t="s">
        <v>757</v>
      </c>
      <c r="C284" s="21" t="s">
        <v>758</v>
      </c>
      <c r="D284" s="21" t="s">
        <v>5</v>
      </c>
      <c r="E284" s="21" t="s">
        <v>7</v>
      </c>
      <c r="F284" s="20">
        <v>4124.96</v>
      </c>
      <c r="G284" s="21">
        <v>25159503</v>
      </c>
      <c r="H284" s="21" t="s">
        <v>809</v>
      </c>
      <c r="I284" s="21" t="s">
        <v>713</v>
      </c>
      <c r="J284" s="21" t="s">
        <v>810</v>
      </c>
      <c r="K284" s="20">
        <v>4060</v>
      </c>
      <c r="L284" s="20">
        <v>0</v>
      </c>
      <c r="M284" s="20">
        <v>487.2</v>
      </c>
      <c r="N284" s="20">
        <f t="shared" si="8"/>
        <v>4547.2</v>
      </c>
      <c r="O284" s="20">
        <v>0</v>
      </c>
      <c r="P284" s="41">
        <f t="shared" si="9"/>
        <v>422.23999999999978</v>
      </c>
      <c r="Q284" s="41"/>
      <c r="R284" s="41"/>
      <c r="S284" s="41">
        <v>341.04</v>
      </c>
      <c r="T284" s="41">
        <v>81.2</v>
      </c>
      <c r="U284" s="41"/>
      <c r="V284" s="41"/>
      <c r="W284" s="21" t="s">
        <v>811</v>
      </c>
      <c r="X284" s="21" t="s">
        <v>20</v>
      </c>
      <c r="Y284" s="21" t="s">
        <v>812</v>
      </c>
      <c r="Z284" s="20">
        <v>130070</v>
      </c>
      <c r="AC284"/>
      <c r="AD284"/>
      <c r="AE284"/>
      <c r="AF284"/>
      <c r="AG284"/>
      <c r="AH284"/>
      <c r="AI284"/>
      <c r="AJ284"/>
    </row>
    <row r="285" spans="1:36" s="20" customFormat="1" ht="12" customHeight="1" x14ac:dyDescent="0.25">
      <c r="A285" s="20">
        <v>278</v>
      </c>
      <c r="B285" s="21" t="s">
        <v>757</v>
      </c>
      <c r="C285" s="21" t="s">
        <v>758</v>
      </c>
      <c r="D285" s="21" t="s">
        <v>5</v>
      </c>
      <c r="E285" s="21" t="s">
        <v>7</v>
      </c>
      <c r="F285" s="20">
        <v>6025.39</v>
      </c>
      <c r="G285" s="21">
        <v>25159903</v>
      </c>
      <c r="H285" s="21" t="s">
        <v>813</v>
      </c>
      <c r="I285" s="21" t="s">
        <v>713</v>
      </c>
      <c r="J285" s="21" t="s">
        <v>810</v>
      </c>
      <c r="K285" s="20">
        <v>5930.5</v>
      </c>
      <c r="L285" s="20">
        <v>0</v>
      </c>
      <c r="M285" s="20">
        <v>711.66</v>
      </c>
      <c r="N285" s="20">
        <f t="shared" si="8"/>
        <v>6642.16</v>
      </c>
      <c r="O285" s="20">
        <v>0</v>
      </c>
      <c r="P285" s="41">
        <f t="shared" si="9"/>
        <v>616.76999999999953</v>
      </c>
      <c r="Q285" s="41"/>
      <c r="R285" s="41"/>
      <c r="S285" s="41">
        <v>498.16</v>
      </c>
      <c r="T285" s="41">
        <v>118.61</v>
      </c>
      <c r="U285" s="41"/>
      <c r="V285" s="41"/>
      <c r="W285" s="21" t="s">
        <v>811</v>
      </c>
      <c r="X285" s="21" t="s">
        <v>20</v>
      </c>
      <c r="Y285" s="21" t="s">
        <v>812</v>
      </c>
      <c r="Z285" s="20">
        <v>130071</v>
      </c>
      <c r="AC285"/>
      <c r="AD285"/>
      <c r="AE285"/>
      <c r="AF285"/>
      <c r="AG285"/>
      <c r="AH285"/>
      <c r="AI285"/>
      <c r="AJ285"/>
    </row>
    <row r="286" spans="1:36" s="20" customFormat="1" ht="12" customHeight="1" x14ac:dyDescent="0.25">
      <c r="A286" s="20">
        <v>279</v>
      </c>
      <c r="B286" s="21" t="s">
        <v>757</v>
      </c>
      <c r="C286" s="21" t="s">
        <v>758</v>
      </c>
      <c r="D286" s="21" t="s">
        <v>5</v>
      </c>
      <c r="E286" s="21" t="s">
        <v>7</v>
      </c>
      <c r="F286" s="20">
        <v>5303.52</v>
      </c>
      <c r="G286" s="21">
        <v>25160103</v>
      </c>
      <c r="H286" s="21" t="s">
        <v>814</v>
      </c>
      <c r="I286" s="21" t="s">
        <v>713</v>
      </c>
      <c r="J286" s="21" t="s">
        <v>810</v>
      </c>
      <c r="K286" s="20">
        <v>5220</v>
      </c>
      <c r="L286" s="20">
        <v>0</v>
      </c>
      <c r="M286" s="20">
        <v>626.4</v>
      </c>
      <c r="N286" s="20">
        <f t="shared" si="8"/>
        <v>5846.4</v>
      </c>
      <c r="O286" s="20">
        <v>0</v>
      </c>
      <c r="P286" s="41">
        <f t="shared" si="9"/>
        <v>542.8799999999992</v>
      </c>
      <c r="Q286" s="41"/>
      <c r="R286" s="41"/>
      <c r="S286" s="41">
        <v>438.48</v>
      </c>
      <c r="T286" s="41">
        <v>104.4</v>
      </c>
      <c r="U286" s="41"/>
      <c r="V286" s="41"/>
      <c r="W286" s="21" t="s">
        <v>811</v>
      </c>
      <c r="X286" s="21" t="s">
        <v>20</v>
      </c>
      <c r="Y286" s="21" t="s">
        <v>812</v>
      </c>
      <c r="Z286" s="20">
        <v>130072</v>
      </c>
      <c r="AC286"/>
      <c r="AD286"/>
      <c r="AE286"/>
      <c r="AF286"/>
      <c r="AG286"/>
      <c r="AH286"/>
      <c r="AI286"/>
      <c r="AJ286"/>
    </row>
    <row r="287" spans="1:36" s="20" customFormat="1" ht="12" customHeight="1" x14ac:dyDescent="0.25">
      <c r="A287" s="20">
        <v>280</v>
      </c>
      <c r="B287" s="21" t="s">
        <v>757</v>
      </c>
      <c r="C287" s="21" t="s">
        <v>758</v>
      </c>
      <c r="D287" s="21" t="s">
        <v>5</v>
      </c>
      <c r="E287" s="21" t="s">
        <v>7</v>
      </c>
      <c r="F287" s="20">
        <v>5745.48</v>
      </c>
      <c r="G287" s="21">
        <v>25160403</v>
      </c>
      <c r="H287" s="21" t="s">
        <v>815</v>
      </c>
      <c r="I287" s="21" t="s">
        <v>713</v>
      </c>
      <c r="J287" s="21" t="s">
        <v>810</v>
      </c>
      <c r="K287" s="20">
        <v>5655</v>
      </c>
      <c r="L287" s="20">
        <v>0</v>
      </c>
      <c r="M287" s="20">
        <v>678.6</v>
      </c>
      <c r="N287" s="20">
        <f t="shared" si="8"/>
        <v>6333.6</v>
      </c>
      <c r="O287" s="20">
        <v>0</v>
      </c>
      <c r="P287" s="41">
        <f t="shared" si="9"/>
        <v>588.1200000000008</v>
      </c>
      <c r="Q287" s="41"/>
      <c r="R287" s="41"/>
      <c r="S287" s="41">
        <v>475.02</v>
      </c>
      <c r="T287" s="41">
        <v>113.1</v>
      </c>
      <c r="U287" s="41"/>
      <c r="V287" s="41"/>
      <c r="W287" s="21" t="s">
        <v>811</v>
      </c>
      <c r="X287" s="21" t="s">
        <v>20</v>
      </c>
      <c r="Y287" s="21" t="s">
        <v>812</v>
      </c>
      <c r="Z287" s="20">
        <v>130073</v>
      </c>
      <c r="AC287"/>
      <c r="AD287"/>
      <c r="AE287"/>
      <c r="AF287"/>
      <c r="AG287"/>
      <c r="AH287"/>
      <c r="AI287"/>
      <c r="AJ287"/>
    </row>
    <row r="288" spans="1:36" s="20" customFormat="1" ht="12" customHeight="1" x14ac:dyDescent="0.25">
      <c r="A288" s="20">
        <v>281</v>
      </c>
      <c r="B288" s="21" t="s">
        <v>757</v>
      </c>
      <c r="C288" s="21" t="s">
        <v>758</v>
      </c>
      <c r="D288" s="21" t="s">
        <v>5</v>
      </c>
      <c r="E288" s="21" t="s">
        <v>7</v>
      </c>
      <c r="F288" s="20">
        <v>15838.07</v>
      </c>
      <c r="G288" s="21">
        <v>25167003</v>
      </c>
      <c r="H288" s="21" t="s">
        <v>816</v>
      </c>
      <c r="I288" s="21" t="s">
        <v>713</v>
      </c>
      <c r="J288" s="21" t="s">
        <v>810</v>
      </c>
      <c r="K288" s="20">
        <v>15588.65</v>
      </c>
      <c r="L288" s="20">
        <v>0</v>
      </c>
      <c r="M288" s="20">
        <v>1870.64</v>
      </c>
      <c r="N288" s="20">
        <f t="shared" si="8"/>
        <v>17459.29</v>
      </c>
      <c r="O288" s="20">
        <v>0</v>
      </c>
      <c r="P288" s="41">
        <f t="shared" si="9"/>
        <v>1621.2200000000012</v>
      </c>
      <c r="Q288" s="41"/>
      <c r="R288" s="41"/>
      <c r="S288" s="41">
        <v>1309.45</v>
      </c>
      <c r="T288" s="41">
        <v>311.77</v>
      </c>
      <c r="U288" s="41"/>
      <c r="V288" s="41"/>
      <c r="W288" s="21" t="s">
        <v>817</v>
      </c>
      <c r="X288" s="21" t="s">
        <v>20</v>
      </c>
      <c r="Y288" s="21" t="s">
        <v>812</v>
      </c>
      <c r="Z288" s="20">
        <v>130149</v>
      </c>
      <c r="AC288"/>
      <c r="AD288"/>
      <c r="AE288"/>
      <c r="AF288"/>
      <c r="AG288"/>
      <c r="AH288"/>
      <c r="AI288"/>
      <c r="AJ288"/>
    </row>
    <row r="289" spans="1:36" s="20" customFormat="1" ht="12" customHeight="1" x14ac:dyDescent="0.25">
      <c r="A289" s="20">
        <v>282</v>
      </c>
      <c r="B289" s="21" t="s">
        <v>757</v>
      </c>
      <c r="C289" s="21" t="s">
        <v>758</v>
      </c>
      <c r="D289" s="21" t="s">
        <v>5</v>
      </c>
      <c r="E289" s="21" t="s">
        <v>7</v>
      </c>
      <c r="F289" s="20">
        <v>528.52</v>
      </c>
      <c r="G289" s="21">
        <v>25191603</v>
      </c>
      <c r="H289" s="21" t="s">
        <v>818</v>
      </c>
      <c r="I289" s="21" t="s">
        <v>713</v>
      </c>
      <c r="J289" s="21" t="s">
        <v>819</v>
      </c>
      <c r="K289" s="20">
        <v>520.19000000000005</v>
      </c>
      <c r="L289" s="20">
        <v>0</v>
      </c>
      <c r="M289" s="20">
        <v>62.42</v>
      </c>
      <c r="N289" s="20">
        <f t="shared" si="8"/>
        <v>582.61</v>
      </c>
      <c r="O289" s="20">
        <v>0</v>
      </c>
      <c r="P289" s="41">
        <f t="shared" si="9"/>
        <v>54.090000000000032</v>
      </c>
      <c r="Q289" s="41"/>
      <c r="R289" s="41"/>
      <c r="S289" s="41">
        <v>43.69</v>
      </c>
      <c r="T289" s="41">
        <v>10.4</v>
      </c>
      <c r="U289" s="41"/>
      <c r="V289" s="41"/>
      <c r="W289" s="21" t="s">
        <v>820</v>
      </c>
      <c r="X289" s="21" t="s">
        <v>20</v>
      </c>
      <c r="Y289" s="21" t="s">
        <v>821</v>
      </c>
      <c r="Z289" s="20">
        <v>130291</v>
      </c>
      <c r="AC289"/>
      <c r="AD289"/>
      <c r="AE289"/>
      <c r="AF289"/>
      <c r="AG289"/>
      <c r="AH289"/>
      <c r="AI289"/>
      <c r="AJ289"/>
    </row>
    <row r="290" spans="1:36" s="20" customFormat="1" ht="12" customHeight="1" x14ac:dyDescent="0.25">
      <c r="A290" s="20">
        <v>283</v>
      </c>
      <c r="B290" s="21" t="s">
        <v>757</v>
      </c>
      <c r="C290" s="21" t="s">
        <v>758</v>
      </c>
      <c r="D290" s="21" t="s">
        <v>5</v>
      </c>
      <c r="E290" s="21" t="s">
        <v>7</v>
      </c>
      <c r="F290" s="20">
        <v>179281.14</v>
      </c>
      <c r="G290" s="21">
        <v>25355303</v>
      </c>
      <c r="H290" s="21" t="s">
        <v>822</v>
      </c>
      <c r="I290" s="21" t="s">
        <v>713</v>
      </c>
      <c r="J290" s="21" t="s">
        <v>823</v>
      </c>
      <c r="K290" s="20">
        <v>176457.82</v>
      </c>
      <c r="L290" s="20">
        <v>0</v>
      </c>
      <c r="M290" s="20">
        <v>21174.94</v>
      </c>
      <c r="N290" s="20">
        <f t="shared" si="8"/>
        <v>197632.76</v>
      </c>
      <c r="O290" s="20">
        <v>0</v>
      </c>
      <c r="P290" s="41">
        <f t="shared" si="9"/>
        <v>18351.619999999995</v>
      </c>
      <c r="Q290" s="41"/>
      <c r="R290" s="41"/>
      <c r="S290" s="41">
        <v>14822.46</v>
      </c>
      <c r="T290" s="41">
        <v>3529.16</v>
      </c>
      <c r="U290" s="41"/>
      <c r="V290" s="41"/>
      <c r="W290" s="21" t="s">
        <v>824</v>
      </c>
      <c r="X290" s="21" t="s">
        <v>20</v>
      </c>
      <c r="Y290" s="21" t="s">
        <v>825</v>
      </c>
      <c r="Z290" s="20">
        <v>131305</v>
      </c>
      <c r="AA290" s="20">
        <f>+VLOOKUP(G290,'Saldos por Pagar 311219'!D:J,7,FALSE)</f>
        <v>27281.14</v>
      </c>
      <c r="AC290"/>
      <c r="AD290"/>
      <c r="AE290"/>
      <c r="AF290"/>
      <c r="AG290"/>
      <c r="AH290"/>
      <c r="AI290"/>
      <c r="AJ290"/>
    </row>
    <row r="291" spans="1:36" s="20" customFormat="1" ht="12" customHeight="1" x14ac:dyDescent="0.25">
      <c r="A291" s="20">
        <v>284</v>
      </c>
      <c r="B291" s="21" t="s">
        <v>757</v>
      </c>
      <c r="C291" s="21" t="s">
        <v>758</v>
      </c>
      <c r="D291" s="21" t="s">
        <v>5</v>
      </c>
      <c r="E291" s="21" t="s">
        <v>7</v>
      </c>
      <c r="F291" s="20">
        <v>41056.080000000002</v>
      </c>
      <c r="G291" s="21">
        <v>25362403</v>
      </c>
      <c r="H291" s="21" t="s">
        <v>826</v>
      </c>
      <c r="I291" s="21" t="s">
        <v>713</v>
      </c>
      <c r="J291" s="21" t="s">
        <v>823</v>
      </c>
      <c r="K291" s="20">
        <v>40409.53</v>
      </c>
      <c r="L291" s="20">
        <v>0</v>
      </c>
      <c r="M291" s="20">
        <v>4849.1400000000003</v>
      </c>
      <c r="N291" s="20">
        <f t="shared" si="8"/>
        <v>45258.67</v>
      </c>
      <c r="O291" s="20">
        <v>0</v>
      </c>
      <c r="P291" s="41">
        <f t="shared" si="9"/>
        <v>4202.5899999999965</v>
      </c>
      <c r="Q291" s="41"/>
      <c r="R291" s="41"/>
      <c r="S291" s="41">
        <v>3394.4</v>
      </c>
      <c r="T291" s="41">
        <v>808.19</v>
      </c>
      <c r="U291" s="41"/>
      <c r="V291" s="41"/>
      <c r="W291" s="21" t="s">
        <v>827</v>
      </c>
      <c r="X291" s="21" t="s">
        <v>20</v>
      </c>
      <c r="Y291" s="21" t="s">
        <v>828</v>
      </c>
      <c r="Z291" s="20">
        <v>131306</v>
      </c>
      <c r="AC291"/>
      <c r="AD291"/>
      <c r="AE291"/>
      <c r="AF291"/>
      <c r="AG291"/>
      <c r="AH291"/>
      <c r="AI291"/>
      <c r="AJ291"/>
    </row>
    <row r="292" spans="1:36" s="20" customFormat="1" ht="12" customHeight="1" x14ac:dyDescent="0.25">
      <c r="A292" s="20">
        <v>285</v>
      </c>
      <c r="B292" s="21" t="s">
        <v>757</v>
      </c>
      <c r="C292" s="21" t="s">
        <v>758</v>
      </c>
      <c r="D292" s="21" t="s">
        <v>5</v>
      </c>
      <c r="E292" s="21" t="s">
        <v>7</v>
      </c>
      <c r="F292" s="20">
        <v>9009.2800000000007</v>
      </c>
      <c r="G292" s="21">
        <v>25537203</v>
      </c>
      <c r="H292" s="21" t="s">
        <v>829</v>
      </c>
      <c r="I292" s="21" t="s">
        <v>713</v>
      </c>
      <c r="J292" s="21" t="s">
        <v>830</v>
      </c>
      <c r="K292" s="20">
        <v>8867.4</v>
      </c>
      <c r="L292" s="20">
        <v>0</v>
      </c>
      <c r="M292" s="20">
        <v>1064.0899999999999</v>
      </c>
      <c r="N292" s="20">
        <f t="shared" si="8"/>
        <v>9931.49</v>
      </c>
      <c r="O292" s="20">
        <v>0</v>
      </c>
      <c r="P292" s="41">
        <f t="shared" si="9"/>
        <v>922.20999999999913</v>
      </c>
      <c r="Q292" s="41"/>
      <c r="R292" s="41"/>
      <c r="S292" s="41">
        <v>744.86</v>
      </c>
      <c r="T292" s="41">
        <v>177.35</v>
      </c>
      <c r="U292" s="41"/>
      <c r="V292" s="41"/>
      <c r="W292" s="21" t="s">
        <v>831</v>
      </c>
      <c r="X292" s="21" t="s">
        <v>20</v>
      </c>
      <c r="Y292" s="21" t="s">
        <v>832</v>
      </c>
      <c r="Z292" s="20">
        <v>132570</v>
      </c>
      <c r="AC292"/>
      <c r="AD292"/>
      <c r="AE292"/>
      <c r="AF292"/>
      <c r="AG292"/>
      <c r="AH292"/>
      <c r="AI292"/>
      <c r="AJ292"/>
    </row>
    <row r="293" spans="1:36" s="20" customFormat="1" ht="12" customHeight="1" x14ac:dyDescent="0.25">
      <c r="A293" s="20">
        <v>286</v>
      </c>
      <c r="B293" s="21" t="s">
        <v>757</v>
      </c>
      <c r="C293" s="21" t="s">
        <v>758</v>
      </c>
      <c r="D293" s="21" t="s">
        <v>5</v>
      </c>
      <c r="E293" s="21" t="s">
        <v>7</v>
      </c>
      <c r="F293" s="20">
        <v>10828.53</v>
      </c>
      <c r="G293" s="21">
        <v>25537303</v>
      </c>
      <c r="H293" s="21" t="s">
        <v>833</v>
      </c>
      <c r="I293" s="21" t="s">
        <v>713</v>
      </c>
      <c r="J293" s="21" t="s">
        <v>830</v>
      </c>
      <c r="K293" s="20">
        <v>10658</v>
      </c>
      <c r="L293" s="20">
        <v>0</v>
      </c>
      <c r="M293" s="20">
        <v>1278.96</v>
      </c>
      <c r="N293" s="20">
        <f t="shared" si="8"/>
        <v>11936.96</v>
      </c>
      <c r="O293" s="20">
        <v>0</v>
      </c>
      <c r="P293" s="41">
        <f t="shared" si="9"/>
        <v>1108.4299999999985</v>
      </c>
      <c r="Q293" s="41"/>
      <c r="R293" s="41"/>
      <c r="S293" s="41">
        <v>895.27</v>
      </c>
      <c r="T293" s="41">
        <v>213.16</v>
      </c>
      <c r="U293" s="41"/>
      <c r="V293" s="41"/>
      <c r="W293" s="21" t="s">
        <v>834</v>
      </c>
      <c r="X293" s="21" t="s">
        <v>20</v>
      </c>
      <c r="Y293" s="21" t="s">
        <v>832</v>
      </c>
      <c r="Z293" s="20">
        <v>132571</v>
      </c>
      <c r="AC293"/>
      <c r="AD293"/>
      <c r="AE293"/>
      <c r="AF293"/>
      <c r="AG293"/>
      <c r="AH293"/>
      <c r="AI293"/>
      <c r="AJ293"/>
    </row>
    <row r="294" spans="1:36" s="20" customFormat="1" ht="12" customHeight="1" x14ac:dyDescent="0.25">
      <c r="A294" s="20">
        <v>290</v>
      </c>
      <c r="B294" s="21" t="s">
        <v>845</v>
      </c>
      <c r="C294" s="21" t="s">
        <v>846</v>
      </c>
      <c r="D294" s="21" t="s">
        <v>5</v>
      </c>
      <c r="E294" s="21" t="s">
        <v>7</v>
      </c>
      <c r="F294" s="20">
        <v>12011.97</v>
      </c>
      <c r="G294" s="21">
        <v>23345003</v>
      </c>
      <c r="H294" s="21" t="s">
        <v>856</v>
      </c>
      <c r="I294" s="21" t="s">
        <v>848</v>
      </c>
      <c r="J294" s="21" t="s">
        <v>849</v>
      </c>
      <c r="K294" s="20">
        <v>11163.54</v>
      </c>
      <c r="L294" s="20">
        <v>0</v>
      </c>
      <c r="M294" s="20">
        <v>1339.62</v>
      </c>
      <c r="N294" s="20">
        <f t="shared" si="8"/>
        <v>12503.16</v>
      </c>
      <c r="O294" s="20">
        <v>0</v>
      </c>
      <c r="P294" s="41">
        <f t="shared" si="9"/>
        <v>491.19000000000051</v>
      </c>
      <c r="Q294" s="41"/>
      <c r="R294" s="41"/>
      <c r="S294" s="41"/>
      <c r="T294" s="41">
        <v>223.27</v>
      </c>
      <c r="U294" s="41"/>
      <c r="V294" s="41">
        <v>267.92</v>
      </c>
      <c r="W294" s="19" t="s">
        <v>857</v>
      </c>
      <c r="X294" s="21" t="s">
        <v>20</v>
      </c>
      <c r="Y294" s="21" t="s">
        <v>851</v>
      </c>
      <c r="Z294" s="20">
        <v>117707</v>
      </c>
      <c r="AC294"/>
      <c r="AD294"/>
      <c r="AE294"/>
      <c r="AF294"/>
      <c r="AG294"/>
      <c r="AH294"/>
      <c r="AI294"/>
      <c r="AJ294"/>
    </row>
    <row r="295" spans="1:36" s="20" customFormat="1" ht="12" customHeight="1" x14ac:dyDescent="0.25">
      <c r="A295" s="20">
        <v>291</v>
      </c>
      <c r="B295" s="21" t="s">
        <v>845</v>
      </c>
      <c r="C295" s="21" t="s">
        <v>846</v>
      </c>
      <c r="D295" s="21" t="s">
        <v>5</v>
      </c>
      <c r="E295" s="21" t="s">
        <v>7</v>
      </c>
      <c r="F295" s="20">
        <v>26491.87</v>
      </c>
      <c r="G295" s="21">
        <v>23344803</v>
      </c>
      <c r="H295" s="21" t="s">
        <v>854</v>
      </c>
      <c r="I295" s="21" t="s">
        <v>848</v>
      </c>
      <c r="J295" s="21" t="s">
        <v>849</v>
      </c>
      <c r="K295" s="20">
        <v>24620.7</v>
      </c>
      <c r="L295" s="20">
        <v>0</v>
      </c>
      <c r="M295" s="20">
        <v>2954.48</v>
      </c>
      <c r="N295" s="20">
        <f t="shared" si="8"/>
        <v>27575.18</v>
      </c>
      <c r="O295" s="20">
        <v>0</v>
      </c>
      <c r="P295" s="41">
        <f t="shared" si="9"/>
        <v>1083.3100000000013</v>
      </c>
      <c r="Q295" s="41"/>
      <c r="R295" s="41"/>
      <c r="S295" s="41"/>
      <c r="T295" s="41">
        <v>492.41</v>
      </c>
      <c r="U295" s="41"/>
      <c r="V295" s="41">
        <v>590.9</v>
      </c>
      <c r="W295" s="21" t="s">
        <v>855</v>
      </c>
      <c r="X295" s="21" t="s">
        <v>20</v>
      </c>
      <c r="Y295" s="21" t="s">
        <v>851</v>
      </c>
      <c r="Z295" s="20">
        <v>117706</v>
      </c>
      <c r="AC295"/>
      <c r="AD295"/>
      <c r="AE295"/>
      <c r="AF295"/>
      <c r="AG295"/>
      <c r="AH295"/>
      <c r="AI295"/>
      <c r="AJ295"/>
    </row>
    <row r="296" spans="1:36" s="20" customFormat="1" ht="12" customHeight="1" x14ac:dyDescent="0.25">
      <c r="A296" s="20">
        <v>292</v>
      </c>
      <c r="B296" s="21" t="s">
        <v>845</v>
      </c>
      <c r="C296" s="21" t="s">
        <v>846</v>
      </c>
      <c r="D296" s="21" t="s">
        <v>5</v>
      </c>
      <c r="E296" s="21" t="s">
        <v>7</v>
      </c>
      <c r="F296" s="20">
        <v>2634.26</v>
      </c>
      <c r="G296" s="21">
        <v>23344603</v>
      </c>
      <c r="H296" s="21" t="s">
        <v>852</v>
      </c>
      <c r="I296" s="21" t="s">
        <v>848</v>
      </c>
      <c r="J296" s="21" t="s">
        <v>849</v>
      </c>
      <c r="K296" s="20">
        <v>2448.1999999999998</v>
      </c>
      <c r="L296" s="20">
        <v>0</v>
      </c>
      <c r="M296" s="20">
        <v>293.77999999999997</v>
      </c>
      <c r="N296" s="20">
        <f t="shared" si="8"/>
        <v>2741.9799999999996</v>
      </c>
      <c r="O296" s="20">
        <v>0</v>
      </c>
      <c r="P296" s="41">
        <f t="shared" si="9"/>
        <v>107.71999999999935</v>
      </c>
      <c r="Q296" s="41"/>
      <c r="R296" s="41"/>
      <c r="S296" s="41"/>
      <c r="T296" s="41">
        <v>48.96</v>
      </c>
      <c r="U296" s="41"/>
      <c r="V296" s="41">
        <v>58.76</v>
      </c>
      <c r="W296" s="21" t="s">
        <v>853</v>
      </c>
      <c r="X296" s="21" t="s">
        <v>20</v>
      </c>
      <c r="Y296" s="21" t="s">
        <v>851</v>
      </c>
      <c r="Z296" s="20">
        <v>117705</v>
      </c>
      <c r="AC296"/>
      <c r="AD296"/>
      <c r="AE296"/>
      <c r="AF296"/>
      <c r="AG296"/>
      <c r="AH296"/>
      <c r="AI296"/>
      <c r="AJ296"/>
    </row>
    <row r="297" spans="1:36" s="20" customFormat="1" ht="12" customHeight="1" x14ac:dyDescent="0.25">
      <c r="A297" s="20">
        <v>293</v>
      </c>
      <c r="B297" s="21" t="s">
        <v>845</v>
      </c>
      <c r="C297" s="21" t="s">
        <v>846</v>
      </c>
      <c r="D297" s="21" t="s">
        <v>5</v>
      </c>
      <c r="E297" s="21" t="s">
        <v>7</v>
      </c>
      <c r="F297" s="20">
        <v>954.6</v>
      </c>
      <c r="G297" s="21">
        <v>23344503</v>
      </c>
      <c r="H297" s="21" t="s">
        <v>847</v>
      </c>
      <c r="I297" s="21" t="s">
        <v>848</v>
      </c>
      <c r="J297" s="21" t="s">
        <v>849</v>
      </c>
      <c r="K297" s="20">
        <v>887.17</v>
      </c>
      <c r="L297" s="20">
        <v>0</v>
      </c>
      <c r="M297" s="20">
        <v>106.46</v>
      </c>
      <c r="N297" s="20">
        <f t="shared" si="8"/>
        <v>993.63</v>
      </c>
      <c r="O297" s="20">
        <v>0</v>
      </c>
      <c r="P297" s="41">
        <f t="shared" si="9"/>
        <v>39.029999999999973</v>
      </c>
      <c r="Q297" s="41"/>
      <c r="R297" s="41"/>
      <c r="S297" s="41"/>
      <c r="T297" s="41">
        <v>17.739999999999998</v>
      </c>
      <c r="U297" s="41"/>
      <c r="V297" s="41">
        <v>21.29</v>
      </c>
      <c r="W297" s="21" t="s">
        <v>850</v>
      </c>
      <c r="X297" s="21" t="s">
        <v>20</v>
      </c>
      <c r="Y297" s="21" t="s">
        <v>851</v>
      </c>
      <c r="Z297" s="20">
        <v>117704</v>
      </c>
      <c r="AC297"/>
      <c r="AD297"/>
      <c r="AE297"/>
      <c r="AF297"/>
      <c r="AG297"/>
      <c r="AH297"/>
      <c r="AI297"/>
      <c r="AJ297"/>
    </row>
    <row r="298" spans="1:36" s="20" customFormat="1" ht="12" customHeight="1" x14ac:dyDescent="0.25">
      <c r="A298" s="20">
        <v>294</v>
      </c>
      <c r="B298" s="21" t="s">
        <v>845</v>
      </c>
      <c r="C298" s="21" t="s">
        <v>846</v>
      </c>
      <c r="D298" s="21" t="s">
        <v>5</v>
      </c>
      <c r="E298" s="21" t="s">
        <v>7</v>
      </c>
      <c r="F298" s="20">
        <v>12597.73</v>
      </c>
      <c r="G298" s="21">
        <v>23738903</v>
      </c>
      <c r="H298" s="21" t="s">
        <v>867</v>
      </c>
      <c r="I298" s="21" t="s">
        <v>848</v>
      </c>
      <c r="J298" s="21" t="s">
        <v>110</v>
      </c>
      <c r="K298" s="20">
        <v>11707.93</v>
      </c>
      <c r="L298" s="20">
        <v>0</v>
      </c>
      <c r="M298" s="20">
        <v>1404.95</v>
      </c>
      <c r="N298" s="20">
        <f t="shared" si="8"/>
        <v>13112.880000000001</v>
      </c>
      <c r="O298" s="20">
        <v>0</v>
      </c>
      <c r="P298" s="41">
        <f t="shared" si="9"/>
        <v>515.15000000000146</v>
      </c>
      <c r="Q298" s="41"/>
      <c r="R298" s="41"/>
      <c r="S298" s="41"/>
      <c r="T298" s="41">
        <v>234.16</v>
      </c>
      <c r="U298" s="41"/>
      <c r="V298" s="41">
        <v>280.99</v>
      </c>
      <c r="W298" s="19" t="s">
        <v>868</v>
      </c>
      <c r="X298" s="21" t="s">
        <v>20</v>
      </c>
      <c r="Y298" s="21" t="s">
        <v>869</v>
      </c>
      <c r="Z298" s="20">
        <v>120527</v>
      </c>
      <c r="AC298"/>
      <c r="AD298"/>
      <c r="AE298"/>
      <c r="AF298"/>
      <c r="AG298"/>
      <c r="AH298"/>
      <c r="AI298"/>
      <c r="AJ298"/>
    </row>
    <row r="299" spans="1:36" s="20" customFormat="1" ht="12" customHeight="1" x14ac:dyDescent="0.25">
      <c r="A299" s="20">
        <v>295</v>
      </c>
      <c r="B299" s="21" t="s">
        <v>845</v>
      </c>
      <c r="C299" s="21" t="s">
        <v>846</v>
      </c>
      <c r="D299" s="21" t="s">
        <v>5</v>
      </c>
      <c r="E299" s="21" t="s">
        <v>7</v>
      </c>
      <c r="F299" s="20">
        <v>28772.21</v>
      </c>
      <c r="G299" s="21">
        <v>23820203</v>
      </c>
      <c r="H299" s="21" t="s">
        <v>875</v>
      </c>
      <c r="I299" s="21" t="s">
        <v>848</v>
      </c>
      <c r="J299" s="21" t="s">
        <v>873</v>
      </c>
      <c r="K299" s="20">
        <v>26739.97</v>
      </c>
      <c r="L299" s="20">
        <v>0</v>
      </c>
      <c r="M299" s="20">
        <v>3208.8</v>
      </c>
      <c r="N299" s="20">
        <f t="shared" si="8"/>
        <v>29948.77</v>
      </c>
      <c r="O299" s="20">
        <v>0</v>
      </c>
      <c r="P299" s="41">
        <f t="shared" si="9"/>
        <v>1176.5600000000013</v>
      </c>
      <c r="Q299" s="41"/>
      <c r="R299" s="41"/>
      <c r="S299" s="41"/>
      <c r="T299" s="41">
        <v>534.79999999999995</v>
      </c>
      <c r="U299" s="41"/>
      <c r="V299" s="41">
        <v>641.76</v>
      </c>
      <c r="W299" s="21" t="s">
        <v>876</v>
      </c>
      <c r="X299" s="21" t="s">
        <v>20</v>
      </c>
      <c r="Y299" s="21" t="s">
        <v>869</v>
      </c>
      <c r="Z299" s="20">
        <v>121018</v>
      </c>
      <c r="AC299"/>
      <c r="AD299"/>
      <c r="AE299"/>
      <c r="AF299"/>
      <c r="AG299"/>
      <c r="AH299"/>
      <c r="AI299"/>
      <c r="AJ299"/>
    </row>
    <row r="300" spans="1:36" s="20" customFormat="1" ht="12" customHeight="1" x14ac:dyDescent="0.25">
      <c r="A300" s="20">
        <v>296</v>
      </c>
      <c r="B300" s="21" t="s">
        <v>845</v>
      </c>
      <c r="C300" s="21" t="s">
        <v>846</v>
      </c>
      <c r="D300" s="21" t="s">
        <v>5</v>
      </c>
      <c r="E300" s="21" t="s">
        <v>7</v>
      </c>
      <c r="F300" s="20">
        <v>2578.4899999999998</v>
      </c>
      <c r="G300" s="21">
        <v>23739603</v>
      </c>
      <c r="H300" s="21" t="s">
        <v>870</v>
      </c>
      <c r="I300" s="21" t="s">
        <v>848</v>
      </c>
      <c r="J300" s="21" t="s">
        <v>110</v>
      </c>
      <c r="K300" s="20">
        <v>2396.37</v>
      </c>
      <c r="L300" s="20">
        <v>0</v>
      </c>
      <c r="M300" s="20">
        <v>287.56</v>
      </c>
      <c r="N300" s="20">
        <f t="shared" si="8"/>
        <v>2683.93</v>
      </c>
      <c r="O300" s="20">
        <v>0</v>
      </c>
      <c r="P300" s="41">
        <f t="shared" si="9"/>
        <v>105.44000000000005</v>
      </c>
      <c r="Q300" s="41"/>
      <c r="R300" s="41"/>
      <c r="S300" s="41"/>
      <c r="T300" s="41">
        <v>47.93</v>
      </c>
      <c r="U300" s="41"/>
      <c r="V300" s="41">
        <v>57.51</v>
      </c>
      <c r="W300" s="21" t="s">
        <v>871</v>
      </c>
      <c r="X300" s="21" t="s">
        <v>20</v>
      </c>
      <c r="Y300" s="21" t="s">
        <v>869</v>
      </c>
      <c r="Z300" s="20">
        <v>120528</v>
      </c>
      <c r="AC300"/>
      <c r="AD300"/>
      <c r="AE300"/>
      <c r="AF300"/>
      <c r="AG300"/>
      <c r="AH300"/>
      <c r="AI300"/>
      <c r="AJ300"/>
    </row>
    <row r="301" spans="1:36" s="20" customFormat="1" ht="12" customHeight="1" x14ac:dyDescent="0.25">
      <c r="A301" s="20">
        <v>297</v>
      </c>
      <c r="B301" s="21" t="s">
        <v>845</v>
      </c>
      <c r="C301" s="21" t="s">
        <v>846</v>
      </c>
      <c r="D301" s="21" t="s">
        <v>5</v>
      </c>
      <c r="E301" s="21" t="s">
        <v>7</v>
      </c>
      <c r="F301" s="20">
        <v>954.6</v>
      </c>
      <c r="G301" s="21">
        <v>23820103</v>
      </c>
      <c r="H301" s="21" t="s">
        <v>872</v>
      </c>
      <c r="I301" s="21" t="s">
        <v>848</v>
      </c>
      <c r="J301" s="21" t="s">
        <v>873</v>
      </c>
      <c r="K301" s="20">
        <v>887.17</v>
      </c>
      <c r="L301" s="20">
        <v>0</v>
      </c>
      <c r="M301" s="20">
        <v>106.46</v>
      </c>
      <c r="N301" s="20">
        <f t="shared" si="8"/>
        <v>993.63</v>
      </c>
      <c r="O301" s="20">
        <v>0</v>
      </c>
      <c r="P301" s="41">
        <f t="shared" si="9"/>
        <v>39.029999999999973</v>
      </c>
      <c r="Q301" s="41"/>
      <c r="R301" s="41"/>
      <c r="S301" s="41"/>
      <c r="T301" s="41">
        <v>17.739999999999998</v>
      </c>
      <c r="U301" s="41"/>
      <c r="V301" s="41">
        <v>21.29</v>
      </c>
      <c r="W301" s="21" t="s">
        <v>874</v>
      </c>
      <c r="X301" s="21" t="s">
        <v>20</v>
      </c>
      <c r="Y301" s="21" t="s">
        <v>869</v>
      </c>
      <c r="Z301" s="20">
        <v>121017</v>
      </c>
      <c r="AC301"/>
      <c r="AD301"/>
      <c r="AE301"/>
      <c r="AF301"/>
      <c r="AG301"/>
      <c r="AH301"/>
      <c r="AI301"/>
      <c r="AJ301"/>
    </row>
    <row r="302" spans="1:36" s="20" customFormat="1" ht="12" customHeight="1" x14ac:dyDescent="0.25">
      <c r="A302" s="20">
        <v>298</v>
      </c>
      <c r="B302" s="21" t="s">
        <v>845</v>
      </c>
      <c r="C302" s="21" t="s">
        <v>846</v>
      </c>
      <c r="D302" s="21" t="s">
        <v>5</v>
      </c>
      <c r="E302" s="21" t="s">
        <v>7</v>
      </c>
      <c r="F302" s="20">
        <v>12407.9</v>
      </c>
      <c r="G302" s="21">
        <v>24111303</v>
      </c>
      <c r="H302" s="21" t="s">
        <v>881</v>
      </c>
      <c r="I302" s="21" t="s">
        <v>848</v>
      </c>
      <c r="J302" s="21" t="s">
        <v>159</v>
      </c>
      <c r="K302" s="20">
        <v>11531.51</v>
      </c>
      <c r="L302" s="20">
        <v>0</v>
      </c>
      <c r="M302" s="20">
        <v>1383.78</v>
      </c>
      <c r="N302" s="20">
        <f t="shared" si="8"/>
        <v>12915.29</v>
      </c>
      <c r="O302" s="20">
        <v>0</v>
      </c>
      <c r="P302" s="41">
        <f t="shared" si="9"/>
        <v>507.39000000000124</v>
      </c>
      <c r="Q302" s="41"/>
      <c r="R302" s="41"/>
      <c r="S302" s="41"/>
      <c r="T302" s="41">
        <v>230.63</v>
      </c>
      <c r="U302" s="41"/>
      <c r="V302" s="41">
        <v>276.76</v>
      </c>
      <c r="W302" s="21" t="s">
        <v>882</v>
      </c>
      <c r="X302" s="21" t="s">
        <v>20</v>
      </c>
      <c r="Y302" s="21" t="s">
        <v>880</v>
      </c>
      <c r="Z302" s="20">
        <v>122748</v>
      </c>
      <c r="AC302"/>
      <c r="AD302"/>
      <c r="AE302"/>
      <c r="AF302"/>
      <c r="AG302"/>
      <c r="AH302"/>
      <c r="AI302"/>
      <c r="AJ302"/>
    </row>
    <row r="303" spans="1:36" s="20" customFormat="1" ht="12" customHeight="1" x14ac:dyDescent="0.25">
      <c r="A303" s="20">
        <v>299</v>
      </c>
      <c r="B303" s="21" t="s">
        <v>845</v>
      </c>
      <c r="C303" s="21" t="s">
        <v>846</v>
      </c>
      <c r="D303" s="21" t="s">
        <v>5</v>
      </c>
      <c r="E303" s="21" t="s">
        <v>7</v>
      </c>
      <c r="F303" s="20">
        <v>2551.0700000000002</v>
      </c>
      <c r="G303" s="21">
        <v>24111003</v>
      </c>
      <c r="H303" s="21" t="s">
        <v>877</v>
      </c>
      <c r="I303" s="21" t="s">
        <v>848</v>
      </c>
      <c r="J303" s="21" t="s">
        <v>159</v>
      </c>
      <c r="K303" s="20">
        <v>2370.88</v>
      </c>
      <c r="L303" s="20">
        <v>0</v>
      </c>
      <c r="M303" s="20">
        <v>284.51</v>
      </c>
      <c r="N303" s="20">
        <f t="shared" si="8"/>
        <v>2655.3900000000003</v>
      </c>
      <c r="O303" s="20">
        <v>0</v>
      </c>
      <c r="P303" s="41">
        <f t="shared" si="9"/>
        <v>104.32000000000016</v>
      </c>
      <c r="Q303" s="41"/>
      <c r="R303" s="41"/>
      <c r="S303" s="41"/>
      <c r="T303" s="41">
        <v>47.42</v>
      </c>
      <c r="U303" s="41"/>
      <c r="V303" s="41">
        <v>56.9</v>
      </c>
      <c r="W303" s="19" t="s">
        <v>879</v>
      </c>
      <c r="X303" s="21" t="s">
        <v>20</v>
      </c>
      <c r="Y303" s="21" t="s">
        <v>880</v>
      </c>
      <c r="Z303" s="20">
        <v>122747</v>
      </c>
      <c r="AC303"/>
      <c r="AD303"/>
      <c r="AE303"/>
      <c r="AF303"/>
      <c r="AG303"/>
      <c r="AH303"/>
      <c r="AI303"/>
      <c r="AJ303"/>
    </row>
    <row r="304" spans="1:36" s="20" customFormat="1" ht="12" customHeight="1" x14ac:dyDescent="0.25">
      <c r="A304" s="20">
        <v>300</v>
      </c>
      <c r="B304" s="21" t="s">
        <v>845</v>
      </c>
      <c r="C304" s="21" t="s">
        <v>846</v>
      </c>
      <c r="D304" s="21" t="s">
        <v>5</v>
      </c>
      <c r="E304" s="21" t="s">
        <v>7</v>
      </c>
      <c r="F304" s="20">
        <v>27072.39</v>
      </c>
      <c r="G304" s="21">
        <v>24174603</v>
      </c>
      <c r="H304" s="21" t="s">
        <v>883</v>
      </c>
      <c r="I304" s="21" t="s">
        <v>848</v>
      </c>
      <c r="J304" s="21" t="s">
        <v>162</v>
      </c>
      <c r="K304" s="20">
        <v>25160.21</v>
      </c>
      <c r="L304" s="20">
        <v>0</v>
      </c>
      <c r="M304" s="20">
        <v>3019.23</v>
      </c>
      <c r="N304" s="20">
        <f t="shared" si="8"/>
        <v>28179.439999999999</v>
      </c>
      <c r="O304" s="20">
        <v>0</v>
      </c>
      <c r="P304" s="41">
        <f t="shared" si="9"/>
        <v>1107.0499999999993</v>
      </c>
      <c r="Q304" s="41"/>
      <c r="R304" s="41"/>
      <c r="S304" s="41"/>
      <c r="T304" s="41">
        <v>503.2</v>
      </c>
      <c r="U304" s="41"/>
      <c r="V304" s="41">
        <v>603.85</v>
      </c>
      <c r="W304" s="21" t="s">
        <v>884</v>
      </c>
      <c r="X304" s="21" t="s">
        <v>20</v>
      </c>
      <c r="Y304" s="21" t="s">
        <v>880</v>
      </c>
      <c r="Z304" s="20">
        <v>123183</v>
      </c>
      <c r="AC304"/>
      <c r="AD304"/>
      <c r="AE304"/>
      <c r="AF304"/>
      <c r="AG304"/>
      <c r="AH304"/>
      <c r="AI304"/>
      <c r="AJ304"/>
    </row>
    <row r="305" spans="1:36" s="20" customFormat="1" ht="12" customHeight="1" x14ac:dyDescent="0.25">
      <c r="A305" s="20">
        <v>301</v>
      </c>
      <c r="B305" s="21" t="s">
        <v>845</v>
      </c>
      <c r="C305" s="21" t="s">
        <v>846</v>
      </c>
      <c r="D305" s="21" t="s">
        <v>5</v>
      </c>
      <c r="E305" s="21" t="s">
        <v>7</v>
      </c>
      <c r="F305" s="20">
        <v>954.6</v>
      </c>
      <c r="G305" s="21">
        <v>24174703</v>
      </c>
      <c r="H305" s="21" t="s">
        <v>885</v>
      </c>
      <c r="I305" s="21" t="s">
        <v>848</v>
      </c>
      <c r="J305" s="21" t="s">
        <v>162</v>
      </c>
      <c r="K305" s="20">
        <v>887.17</v>
      </c>
      <c r="L305" s="20">
        <v>0</v>
      </c>
      <c r="M305" s="20">
        <v>106.46</v>
      </c>
      <c r="N305" s="20">
        <f t="shared" si="8"/>
        <v>993.63</v>
      </c>
      <c r="O305" s="20">
        <v>0</v>
      </c>
      <c r="P305" s="41">
        <f t="shared" si="9"/>
        <v>39.029999999999973</v>
      </c>
      <c r="Q305" s="41"/>
      <c r="R305" s="41"/>
      <c r="S305" s="41"/>
      <c r="T305" s="41">
        <v>17.739999999999998</v>
      </c>
      <c r="U305" s="41"/>
      <c r="V305" s="41">
        <v>21.29</v>
      </c>
      <c r="W305" s="21" t="s">
        <v>886</v>
      </c>
      <c r="X305" s="21" t="s">
        <v>20</v>
      </c>
      <c r="Y305" s="21" t="s">
        <v>880</v>
      </c>
      <c r="Z305" s="20">
        <v>123184</v>
      </c>
      <c r="AC305"/>
      <c r="AD305"/>
      <c r="AE305"/>
      <c r="AF305"/>
      <c r="AG305"/>
      <c r="AH305"/>
      <c r="AI305"/>
      <c r="AJ305"/>
    </row>
    <row r="306" spans="1:36" s="20" customFormat="1" ht="12" customHeight="1" x14ac:dyDescent="0.25">
      <c r="A306" s="20">
        <v>302</v>
      </c>
      <c r="B306" s="21" t="s">
        <v>845</v>
      </c>
      <c r="C306" s="21" t="s">
        <v>846</v>
      </c>
      <c r="D306" s="21" t="s">
        <v>5</v>
      </c>
      <c r="E306" s="21" t="s">
        <v>7</v>
      </c>
      <c r="F306" s="20">
        <v>2577.59</v>
      </c>
      <c r="G306" s="21">
        <v>24285303</v>
      </c>
      <c r="H306" s="21" t="s">
        <v>887</v>
      </c>
      <c r="I306" s="21" t="s">
        <v>848</v>
      </c>
      <c r="J306" s="21" t="s">
        <v>888</v>
      </c>
      <c r="K306" s="20">
        <v>2395.5300000000002</v>
      </c>
      <c r="L306" s="20">
        <v>0</v>
      </c>
      <c r="M306" s="20">
        <v>287.45999999999998</v>
      </c>
      <c r="N306" s="20">
        <f t="shared" si="8"/>
        <v>2682.9900000000002</v>
      </c>
      <c r="O306" s="20">
        <v>0</v>
      </c>
      <c r="P306" s="41">
        <f t="shared" si="9"/>
        <v>105.40000000000009</v>
      </c>
      <c r="Q306" s="41"/>
      <c r="R306" s="41"/>
      <c r="S306" s="41"/>
      <c r="T306" s="41">
        <v>47.91</v>
      </c>
      <c r="U306" s="41"/>
      <c r="V306" s="41">
        <v>57.49</v>
      </c>
      <c r="W306" s="21" t="s">
        <v>889</v>
      </c>
      <c r="X306" s="21" t="s">
        <v>20</v>
      </c>
      <c r="Y306" s="21" t="s">
        <v>890</v>
      </c>
      <c r="Z306" s="20">
        <v>123900</v>
      </c>
      <c r="AC306"/>
      <c r="AD306"/>
      <c r="AE306"/>
      <c r="AF306"/>
      <c r="AG306"/>
      <c r="AH306"/>
      <c r="AI306"/>
      <c r="AJ306"/>
    </row>
    <row r="307" spans="1:36" s="20" customFormat="1" ht="12" customHeight="1" x14ac:dyDescent="0.25">
      <c r="A307" s="20">
        <v>303</v>
      </c>
      <c r="B307" s="21" t="s">
        <v>845</v>
      </c>
      <c r="C307" s="21" t="s">
        <v>846</v>
      </c>
      <c r="D307" s="21" t="s">
        <v>5</v>
      </c>
      <c r="E307" s="21" t="s">
        <v>7</v>
      </c>
      <c r="F307" s="20">
        <v>943.61</v>
      </c>
      <c r="G307" s="21">
        <v>24384503</v>
      </c>
      <c r="H307" s="21" t="s">
        <v>893</v>
      </c>
      <c r="I307" s="21" t="s">
        <v>848</v>
      </c>
      <c r="J307" s="21" t="s">
        <v>730</v>
      </c>
      <c r="K307" s="20">
        <v>876.96</v>
      </c>
      <c r="L307" s="20">
        <v>0</v>
      </c>
      <c r="M307" s="20">
        <v>105.24</v>
      </c>
      <c r="N307" s="20">
        <f t="shared" si="8"/>
        <v>982.2</v>
      </c>
      <c r="O307" s="20">
        <v>0</v>
      </c>
      <c r="P307" s="41">
        <f t="shared" si="9"/>
        <v>38.590000000000032</v>
      </c>
      <c r="Q307" s="41"/>
      <c r="R307" s="41"/>
      <c r="S307" s="41"/>
      <c r="T307" s="41">
        <v>17.54</v>
      </c>
      <c r="U307" s="41"/>
      <c r="V307" s="41">
        <v>21.05</v>
      </c>
      <c r="W307" s="21" t="s">
        <v>894</v>
      </c>
      <c r="X307" s="21" t="s">
        <v>20</v>
      </c>
      <c r="Y307" s="21" t="s">
        <v>890</v>
      </c>
      <c r="Z307" s="20">
        <v>124594</v>
      </c>
      <c r="AC307"/>
      <c r="AD307"/>
      <c r="AE307"/>
      <c r="AF307"/>
      <c r="AG307"/>
      <c r="AH307"/>
      <c r="AI307"/>
      <c r="AJ307"/>
    </row>
    <row r="308" spans="1:36" s="20" customFormat="1" ht="12" customHeight="1" x14ac:dyDescent="0.25">
      <c r="A308" s="20">
        <v>304</v>
      </c>
      <c r="B308" s="21" t="s">
        <v>845</v>
      </c>
      <c r="C308" s="21" t="s">
        <v>846</v>
      </c>
      <c r="D308" s="21" t="s">
        <v>5</v>
      </c>
      <c r="E308" s="21" t="s">
        <v>7</v>
      </c>
      <c r="F308" s="20">
        <v>12697.07</v>
      </c>
      <c r="G308" s="21">
        <v>24285803</v>
      </c>
      <c r="H308" s="21" t="s">
        <v>891</v>
      </c>
      <c r="I308" s="21" t="s">
        <v>848</v>
      </c>
      <c r="J308" s="21" t="s">
        <v>888</v>
      </c>
      <c r="K308" s="20">
        <v>11800.26</v>
      </c>
      <c r="L308" s="20">
        <v>0</v>
      </c>
      <c r="M308" s="20">
        <v>1416.03</v>
      </c>
      <c r="N308" s="20">
        <f t="shared" si="8"/>
        <v>13216.29</v>
      </c>
      <c r="O308" s="20">
        <v>0</v>
      </c>
      <c r="P308" s="41">
        <f t="shared" si="9"/>
        <v>519.22000000000116</v>
      </c>
      <c r="Q308" s="41"/>
      <c r="R308" s="41"/>
      <c r="S308" s="41"/>
      <c r="T308" s="41">
        <v>236.01</v>
      </c>
      <c r="U308" s="41"/>
      <c r="V308" s="41">
        <v>283.20999999999998</v>
      </c>
      <c r="W308" s="19" t="s">
        <v>892</v>
      </c>
      <c r="X308" s="21" t="s">
        <v>20</v>
      </c>
      <c r="Y308" s="21" t="s">
        <v>890</v>
      </c>
      <c r="Z308" s="20">
        <v>123901</v>
      </c>
      <c r="AC308"/>
      <c r="AD308"/>
      <c r="AE308"/>
      <c r="AF308"/>
      <c r="AG308"/>
      <c r="AH308"/>
      <c r="AI308"/>
      <c r="AJ308"/>
    </row>
    <row r="309" spans="1:36" s="20" customFormat="1" ht="12" customHeight="1" x14ac:dyDescent="0.25">
      <c r="A309" s="20">
        <v>305</v>
      </c>
      <c r="B309" s="21" t="s">
        <v>845</v>
      </c>
      <c r="C309" s="21" t="s">
        <v>846</v>
      </c>
      <c r="D309" s="21" t="s">
        <v>5</v>
      </c>
      <c r="E309" s="21" t="s">
        <v>7</v>
      </c>
      <c r="F309" s="20">
        <v>26506.1</v>
      </c>
      <c r="G309" s="21">
        <v>24384803</v>
      </c>
      <c r="H309" s="21" t="s">
        <v>895</v>
      </c>
      <c r="I309" s="21" t="s">
        <v>848</v>
      </c>
      <c r="J309" s="21" t="s">
        <v>730</v>
      </c>
      <c r="K309" s="20">
        <v>24633.919999999998</v>
      </c>
      <c r="L309" s="20">
        <v>0</v>
      </c>
      <c r="M309" s="20">
        <v>2956.07</v>
      </c>
      <c r="N309" s="20">
        <f t="shared" si="8"/>
        <v>27589.989999999998</v>
      </c>
      <c r="O309" s="20">
        <v>0</v>
      </c>
      <c r="P309" s="41">
        <f t="shared" si="9"/>
        <v>1083.8899999999994</v>
      </c>
      <c r="Q309" s="41"/>
      <c r="R309" s="41"/>
      <c r="S309" s="41"/>
      <c r="T309" s="41">
        <v>492.68</v>
      </c>
      <c r="U309" s="41"/>
      <c r="V309" s="41">
        <v>591.21</v>
      </c>
      <c r="W309" s="21" t="s">
        <v>896</v>
      </c>
      <c r="X309" s="21" t="s">
        <v>20</v>
      </c>
      <c r="Y309" s="21" t="s">
        <v>890</v>
      </c>
      <c r="Z309" s="20">
        <v>124648</v>
      </c>
      <c r="AC309"/>
      <c r="AD309"/>
      <c r="AE309"/>
      <c r="AF309"/>
      <c r="AG309"/>
      <c r="AH309"/>
      <c r="AI309"/>
      <c r="AJ309"/>
    </row>
    <row r="310" spans="1:36" s="20" customFormat="1" ht="12" customHeight="1" x14ac:dyDescent="0.25">
      <c r="A310" s="20">
        <v>306</v>
      </c>
      <c r="B310" s="21" t="s">
        <v>845</v>
      </c>
      <c r="C310" s="21" t="s">
        <v>846</v>
      </c>
      <c r="D310" s="21" t="s">
        <v>5</v>
      </c>
      <c r="E310" s="21" t="s">
        <v>7</v>
      </c>
      <c r="F310" s="20">
        <v>13052.88</v>
      </c>
      <c r="G310" s="21">
        <v>24691003</v>
      </c>
      <c r="H310" s="21" t="s">
        <v>900</v>
      </c>
      <c r="I310" s="21" t="s">
        <v>848</v>
      </c>
      <c r="J310" s="21" t="s">
        <v>254</v>
      </c>
      <c r="K310" s="20">
        <v>12130.93</v>
      </c>
      <c r="L310" s="20">
        <v>0</v>
      </c>
      <c r="M310" s="20">
        <v>1455.71</v>
      </c>
      <c r="N310" s="20">
        <f t="shared" si="8"/>
        <v>13586.64</v>
      </c>
      <c r="O310" s="20">
        <v>0</v>
      </c>
      <c r="P310" s="41">
        <f t="shared" si="9"/>
        <v>533.76000000000022</v>
      </c>
      <c r="Q310" s="41"/>
      <c r="R310" s="41"/>
      <c r="S310" s="41"/>
      <c r="T310" s="41">
        <v>242.62</v>
      </c>
      <c r="U310" s="41"/>
      <c r="V310" s="41">
        <v>291.14</v>
      </c>
      <c r="W310" s="19" t="s">
        <v>901</v>
      </c>
      <c r="X310" s="21" t="s">
        <v>20</v>
      </c>
      <c r="Y310" s="21" t="s">
        <v>899</v>
      </c>
      <c r="Z310" s="20">
        <v>126955</v>
      </c>
      <c r="AC310"/>
      <c r="AD310"/>
      <c r="AE310"/>
      <c r="AF310"/>
      <c r="AG310"/>
      <c r="AH310"/>
      <c r="AI310"/>
      <c r="AJ310"/>
    </row>
    <row r="311" spans="1:36" s="20" customFormat="1" ht="12" customHeight="1" x14ac:dyDescent="0.25">
      <c r="A311" s="20">
        <v>307</v>
      </c>
      <c r="B311" s="21" t="s">
        <v>845</v>
      </c>
      <c r="C311" s="21" t="s">
        <v>846</v>
      </c>
      <c r="D311" s="21" t="s">
        <v>5</v>
      </c>
      <c r="E311" s="21" t="s">
        <v>7</v>
      </c>
      <c r="F311" s="20">
        <v>27474.84</v>
      </c>
      <c r="G311" s="21">
        <v>24732003</v>
      </c>
      <c r="H311" s="21" t="s">
        <v>902</v>
      </c>
      <c r="I311" s="21" t="s">
        <v>848</v>
      </c>
      <c r="J311" s="21" t="s">
        <v>257</v>
      </c>
      <c r="K311" s="20">
        <v>25534.23</v>
      </c>
      <c r="L311" s="20">
        <v>0</v>
      </c>
      <c r="M311" s="20">
        <v>3064.11</v>
      </c>
      <c r="N311" s="20">
        <f t="shared" si="8"/>
        <v>28598.34</v>
      </c>
      <c r="O311" s="20">
        <v>0</v>
      </c>
      <c r="P311" s="41">
        <f t="shared" si="9"/>
        <v>1123.5</v>
      </c>
      <c r="Q311" s="41"/>
      <c r="R311" s="41"/>
      <c r="S311" s="41"/>
      <c r="T311" s="41">
        <v>510.68</v>
      </c>
      <c r="U311" s="41"/>
      <c r="V311" s="41">
        <v>612.82000000000005</v>
      </c>
      <c r="W311" s="21" t="s">
        <v>903</v>
      </c>
      <c r="X311" s="21" t="s">
        <v>20</v>
      </c>
      <c r="Y311" s="21" t="s">
        <v>899</v>
      </c>
      <c r="Z311" s="20">
        <v>127177</v>
      </c>
      <c r="AC311"/>
      <c r="AD311"/>
      <c r="AE311"/>
      <c r="AF311"/>
      <c r="AG311"/>
      <c r="AH311"/>
      <c r="AI311"/>
      <c r="AJ311"/>
    </row>
    <row r="312" spans="1:36" s="20" customFormat="1" ht="12" customHeight="1" x14ac:dyDescent="0.25">
      <c r="A312" s="20">
        <v>308</v>
      </c>
      <c r="B312" s="21" t="s">
        <v>845</v>
      </c>
      <c r="C312" s="21" t="s">
        <v>846</v>
      </c>
      <c r="D312" s="21" t="s">
        <v>5</v>
      </c>
      <c r="E312" s="21" t="s">
        <v>7</v>
      </c>
      <c r="F312" s="20">
        <v>2440.85</v>
      </c>
      <c r="G312" s="21">
        <v>24690403</v>
      </c>
      <c r="H312" s="21" t="s">
        <v>897</v>
      </c>
      <c r="I312" s="21" t="s">
        <v>848</v>
      </c>
      <c r="J312" s="21" t="s">
        <v>254</v>
      </c>
      <c r="K312" s="20">
        <v>2268.4499999999998</v>
      </c>
      <c r="L312" s="20">
        <v>0</v>
      </c>
      <c r="M312" s="20">
        <v>272.20999999999998</v>
      </c>
      <c r="N312" s="20">
        <f t="shared" si="8"/>
        <v>2540.66</v>
      </c>
      <c r="O312" s="20">
        <v>0</v>
      </c>
      <c r="P312" s="41">
        <f t="shared" si="9"/>
        <v>99.809999999999945</v>
      </c>
      <c r="Q312" s="41"/>
      <c r="R312" s="41"/>
      <c r="S312" s="41"/>
      <c r="T312" s="41">
        <v>45.37</v>
      </c>
      <c r="U312" s="41"/>
      <c r="V312" s="41">
        <v>54.44</v>
      </c>
      <c r="W312" s="19" t="s">
        <v>898</v>
      </c>
      <c r="X312" s="21" t="s">
        <v>20</v>
      </c>
      <c r="Y312" s="21" t="s">
        <v>899</v>
      </c>
      <c r="Z312" s="20">
        <v>126954</v>
      </c>
      <c r="AC312"/>
      <c r="AD312"/>
      <c r="AE312"/>
      <c r="AF312"/>
      <c r="AG312"/>
      <c r="AH312"/>
      <c r="AI312"/>
      <c r="AJ312"/>
    </row>
    <row r="313" spans="1:36" s="20" customFormat="1" ht="12" customHeight="1" x14ac:dyDescent="0.25">
      <c r="A313" s="20">
        <v>309</v>
      </c>
      <c r="B313" s="21" t="s">
        <v>845</v>
      </c>
      <c r="C313" s="21" t="s">
        <v>846</v>
      </c>
      <c r="D313" s="21" t="s">
        <v>5</v>
      </c>
      <c r="E313" s="21" t="s">
        <v>7</v>
      </c>
      <c r="F313" s="20">
        <v>884.17</v>
      </c>
      <c r="G313" s="21">
        <v>24732403</v>
      </c>
      <c r="H313" s="21" t="s">
        <v>904</v>
      </c>
      <c r="I313" s="21" t="s">
        <v>848</v>
      </c>
      <c r="J313" s="21" t="s">
        <v>257</v>
      </c>
      <c r="K313" s="20">
        <v>821.71</v>
      </c>
      <c r="L313" s="20">
        <v>0</v>
      </c>
      <c r="M313" s="20">
        <v>98.61</v>
      </c>
      <c r="N313" s="20">
        <f t="shared" si="8"/>
        <v>920.32</v>
      </c>
      <c r="O313" s="20">
        <v>0</v>
      </c>
      <c r="P313" s="41">
        <f t="shared" si="9"/>
        <v>36.150000000000091</v>
      </c>
      <c r="Q313" s="41"/>
      <c r="R313" s="41"/>
      <c r="S313" s="41"/>
      <c r="T313" s="41">
        <v>16.43</v>
      </c>
      <c r="U313" s="41"/>
      <c r="V313" s="41">
        <v>19.72</v>
      </c>
      <c r="W313" s="21" t="s">
        <v>905</v>
      </c>
      <c r="X313" s="21" t="s">
        <v>20</v>
      </c>
      <c r="Y313" s="21" t="s">
        <v>899</v>
      </c>
      <c r="Z313" s="20">
        <v>127179</v>
      </c>
      <c r="AC313"/>
      <c r="AD313"/>
      <c r="AE313"/>
      <c r="AF313"/>
      <c r="AG313"/>
      <c r="AH313"/>
      <c r="AI313"/>
      <c r="AJ313"/>
    </row>
    <row r="314" spans="1:36" s="20" customFormat="1" ht="12" customHeight="1" x14ac:dyDescent="0.25">
      <c r="A314" s="20">
        <v>310</v>
      </c>
      <c r="B314" s="21" t="s">
        <v>845</v>
      </c>
      <c r="C314" s="21" t="s">
        <v>846</v>
      </c>
      <c r="D314" s="21" t="s">
        <v>5</v>
      </c>
      <c r="E314" s="21" t="s">
        <v>7</v>
      </c>
      <c r="F314" s="20">
        <v>13549.88</v>
      </c>
      <c r="G314" s="21">
        <v>25016103</v>
      </c>
      <c r="H314" s="21" t="s">
        <v>906</v>
      </c>
      <c r="I314" s="21" t="s">
        <v>848</v>
      </c>
      <c r="J314" s="21" t="s">
        <v>342</v>
      </c>
      <c r="K314" s="20">
        <v>12592.83</v>
      </c>
      <c r="L314" s="20">
        <v>0</v>
      </c>
      <c r="M314" s="20">
        <v>1511.14</v>
      </c>
      <c r="N314" s="20">
        <f t="shared" si="8"/>
        <v>14103.97</v>
      </c>
      <c r="O314" s="20">
        <v>0</v>
      </c>
      <c r="P314" s="41">
        <f t="shared" si="9"/>
        <v>554.09000000000015</v>
      </c>
      <c r="Q314" s="41"/>
      <c r="R314" s="41"/>
      <c r="S314" s="41"/>
      <c r="T314" s="41">
        <v>251.86</v>
      </c>
      <c r="U314" s="41"/>
      <c r="V314" s="41">
        <v>302.23</v>
      </c>
      <c r="W314" s="21" t="s">
        <v>907</v>
      </c>
      <c r="X314" s="21" t="s">
        <v>20</v>
      </c>
      <c r="Y314" s="21" t="s">
        <v>908</v>
      </c>
      <c r="Z314" s="20">
        <v>129082</v>
      </c>
      <c r="AC314"/>
      <c r="AD314"/>
      <c r="AE314"/>
      <c r="AF314"/>
      <c r="AG314"/>
      <c r="AH314"/>
      <c r="AI314"/>
      <c r="AJ314"/>
    </row>
    <row r="315" spans="1:36" s="20" customFormat="1" ht="12" customHeight="1" x14ac:dyDescent="0.25">
      <c r="A315" s="20">
        <v>311</v>
      </c>
      <c r="B315" s="21" t="s">
        <v>845</v>
      </c>
      <c r="C315" s="21" t="s">
        <v>846</v>
      </c>
      <c r="D315" s="21" t="s">
        <v>5</v>
      </c>
      <c r="E315" s="21" t="s">
        <v>7</v>
      </c>
      <c r="F315" s="20">
        <v>26959.31</v>
      </c>
      <c r="G315" s="21">
        <v>25178803</v>
      </c>
      <c r="H315" s="21" t="s">
        <v>911</v>
      </c>
      <c r="I315" s="21" t="s">
        <v>848</v>
      </c>
      <c r="J315" s="21" t="s">
        <v>335</v>
      </c>
      <c r="K315" s="20">
        <v>25055.119999999999</v>
      </c>
      <c r="L315" s="20">
        <v>0</v>
      </c>
      <c r="M315" s="20">
        <v>3006.61</v>
      </c>
      <c r="N315" s="20">
        <f t="shared" si="8"/>
        <v>28061.73</v>
      </c>
      <c r="O315" s="20">
        <v>0</v>
      </c>
      <c r="P315" s="41">
        <f t="shared" si="9"/>
        <v>1102.4199999999983</v>
      </c>
      <c r="Q315" s="41"/>
      <c r="R315" s="41"/>
      <c r="S315" s="41"/>
      <c r="T315" s="41">
        <v>501.1</v>
      </c>
      <c r="U315" s="41"/>
      <c r="V315" s="41">
        <v>601.32000000000005</v>
      </c>
      <c r="W315" s="21" t="s">
        <v>912</v>
      </c>
      <c r="X315" s="21" t="s">
        <v>20</v>
      </c>
      <c r="Y315" s="21" t="s">
        <v>908</v>
      </c>
      <c r="Z315" s="20">
        <v>130262</v>
      </c>
      <c r="AC315"/>
      <c r="AD315"/>
      <c r="AE315"/>
      <c r="AF315"/>
      <c r="AG315"/>
      <c r="AH315"/>
      <c r="AI315"/>
      <c r="AJ315"/>
    </row>
    <row r="316" spans="1:36" s="20" customFormat="1" ht="12" customHeight="1" x14ac:dyDescent="0.25">
      <c r="A316" s="20">
        <v>312</v>
      </c>
      <c r="B316" s="21" t="s">
        <v>845</v>
      </c>
      <c r="C316" s="21" t="s">
        <v>846</v>
      </c>
      <c r="D316" s="21" t="s">
        <v>5</v>
      </c>
      <c r="E316" s="21" t="s">
        <v>7</v>
      </c>
      <c r="F316" s="20">
        <v>884.17</v>
      </c>
      <c r="G316" s="21">
        <v>25179203</v>
      </c>
      <c r="H316" s="21" t="s">
        <v>913</v>
      </c>
      <c r="I316" s="21" t="s">
        <v>848</v>
      </c>
      <c r="J316" s="21" t="s">
        <v>335</v>
      </c>
      <c r="K316" s="20">
        <v>821.71</v>
      </c>
      <c r="L316" s="20">
        <v>0</v>
      </c>
      <c r="M316" s="20">
        <v>98.61</v>
      </c>
      <c r="N316" s="20">
        <f t="shared" si="8"/>
        <v>920.32</v>
      </c>
      <c r="O316" s="20">
        <v>0</v>
      </c>
      <c r="P316" s="41">
        <f t="shared" si="9"/>
        <v>36.150000000000091</v>
      </c>
      <c r="Q316" s="41"/>
      <c r="R316" s="41"/>
      <c r="S316" s="41"/>
      <c r="T316" s="41">
        <v>16.43</v>
      </c>
      <c r="U316" s="41"/>
      <c r="V316" s="41">
        <v>19.72</v>
      </c>
      <c r="W316" s="21" t="s">
        <v>914</v>
      </c>
      <c r="X316" s="21" t="s">
        <v>20</v>
      </c>
      <c r="Y316" s="21" t="s">
        <v>908</v>
      </c>
      <c r="Z316" s="20">
        <v>130263</v>
      </c>
      <c r="AC316"/>
      <c r="AD316"/>
      <c r="AE316"/>
      <c r="AF316"/>
      <c r="AG316"/>
      <c r="AH316"/>
      <c r="AI316"/>
      <c r="AJ316"/>
    </row>
    <row r="317" spans="1:36" s="20" customFormat="1" ht="12" customHeight="1" x14ac:dyDescent="0.25">
      <c r="A317" s="20">
        <v>313</v>
      </c>
      <c r="B317" s="21" t="s">
        <v>845</v>
      </c>
      <c r="C317" s="21" t="s">
        <v>846</v>
      </c>
      <c r="D317" s="21" t="s">
        <v>5</v>
      </c>
      <c r="E317" s="21" t="s">
        <v>7</v>
      </c>
      <c r="F317" s="20">
        <v>2440.85</v>
      </c>
      <c r="G317" s="21">
        <v>25016603</v>
      </c>
      <c r="H317" s="21" t="s">
        <v>909</v>
      </c>
      <c r="I317" s="21" t="s">
        <v>848</v>
      </c>
      <c r="J317" s="21" t="s">
        <v>342</v>
      </c>
      <c r="K317" s="20">
        <v>2268.4499999999998</v>
      </c>
      <c r="L317" s="20">
        <v>0</v>
      </c>
      <c r="M317" s="20">
        <v>272.20999999999998</v>
      </c>
      <c r="N317" s="20">
        <f t="shared" si="8"/>
        <v>2540.66</v>
      </c>
      <c r="O317" s="20">
        <v>0</v>
      </c>
      <c r="P317" s="41">
        <f t="shared" si="9"/>
        <v>99.809999999999945</v>
      </c>
      <c r="Q317" s="41"/>
      <c r="R317" s="41"/>
      <c r="S317" s="41"/>
      <c r="T317" s="41">
        <v>45.37</v>
      </c>
      <c r="U317" s="41"/>
      <c r="V317" s="41">
        <v>54.44</v>
      </c>
      <c r="W317" s="21" t="s">
        <v>910</v>
      </c>
      <c r="X317" s="21" t="s">
        <v>20</v>
      </c>
      <c r="Y317" s="21" t="s">
        <v>908</v>
      </c>
      <c r="Z317" s="20">
        <v>129083</v>
      </c>
      <c r="AC317"/>
      <c r="AD317"/>
      <c r="AE317"/>
      <c r="AF317"/>
      <c r="AG317"/>
      <c r="AH317"/>
      <c r="AI317"/>
      <c r="AJ317"/>
    </row>
    <row r="318" spans="1:36" s="20" customFormat="1" ht="12" customHeight="1" x14ac:dyDescent="0.25">
      <c r="A318" s="20">
        <v>314</v>
      </c>
      <c r="B318" s="21" t="s">
        <v>845</v>
      </c>
      <c r="C318" s="21" t="s">
        <v>846</v>
      </c>
      <c r="D318" s="21" t="s">
        <v>5</v>
      </c>
      <c r="E318" s="21" t="s">
        <v>7</v>
      </c>
      <c r="F318" s="20">
        <v>13683.1</v>
      </c>
      <c r="G318" s="21">
        <v>25316703</v>
      </c>
      <c r="H318" s="21" t="s">
        <v>915</v>
      </c>
      <c r="I318" s="21" t="s">
        <v>848</v>
      </c>
      <c r="J318" s="21" t="s">
        <v>916</v>
      </c>
      <c r="K318" s="20">
        <v>12716.63</v>
      </c>
      <c r="L318" s="20">
        <v>0</v>
      </c>
      <c r="M318" s="20">
        <v>1526</v>
      </c>
      <c r="N318" s="20">
        <f t="shared" si="8"/>
        <v>14242.63</v>
      </c>
      <c r="O318" s="20">
        <v>0</v>
      </c>
      <c r="P318" s="41">
        <f t="shared" si="9"/>
        <v>559.52999999999884</v>
      </c>
      <c r="Q318" s="41"/>
      <c r="R318" s="41"/>
      <c r="S318" s="41"/>
      <c r="T318" s="41">
        <v>254.33</v>
      </c>
      <c r="U318" s="41"/>
      <c r="V318" s="41">
        <v>305.2</v>
      </c>
      <c r="W318" s="21" t="s">
        <v>917</v>
      </c>
      <c r="X318" s="21" t="s">
        <v>20</v>
      </c>
      <c r="Y318" s="21" t="s">
        <v>918</v>
      </c>
      <c r="Z318" s="20">
        <v>131073</v>
      </c>
      <c r="AC318"/>
      <c r="AD318"/>
      <c r="AE318"/>
      <c r="AF318"/>
      <c r="AG318"/>
      <c r="AH318"/>
      <c r="AI318"/>
      <c r="AJ318"/>
    </row>
    <row r="319" spans="1:36" s="20" customFormat="1" ht="12" customHeight="1" x14ac:dyDescent="0.25">
      <c r="A319" s="20">
        <v>315</v>
      </c>
      <c r="B319" s="21" t="s">
        <v>845</v>
      </c>
      <c r="C319" s="21" t="s">
        <v>846</v>
      </c>
      <c r="D319" s="21" t="s">
        <v>5</v>
      </c>
      <c r="E319" s="21" t="s">
        <v>7</v>
      </c>
      <c r="F319" s="20">
        <v>26835.45</v>
      </c>
      <c r="G319" s="21">
        <v>25417803</v>
      </c>
      <c r="H319" s="21" t="s">
        <v>925</v>
      </c>
      <c r="I319" s="21" t="s">
        <v>848</v>
      </c>
      <c r="J319" s="21" t="s">
        <v>922</v>
      </c>
      <c r="K319" s="20">
        <v>24940.01</v>
      </c>
      <c r="L319" s="20">
        <v>0</v>
      </c>
      <c r="M319" s="20">
        <v>2992.8</v>
      </c>
      <c r="N319" s="20">
        <f t="shared" si="8"/>
        <v>27932.809999999998</v>
      </c>
      <c r="O319" s="20">
        <v>0</v>
      </c>
      <c r="P319" s="41">
        <f t="shared" si="9"/>
        <v>1097.3599999999969</v>
      </c>
      <c r="Q319" s="41"/>
      <c r="R319" s="41"/>
      <c r="S319" s="41"/>
      <c r="T319" s="41">
        <v>498.8</v>
      </c>
      <c r="U319" s="41"/>
      <c r="V319" s="41">
        <v>598.55999999999995</v>
      </c>
      <c r="W319" s="21" t="s">
        <v>926</v>
      </c>
      <c r="X319" s="21" t="s">
        <v>20</v>
      </c>
      <c r="Y319" s="21" t="s">
        <v>918</v>
      </c>
      <c r="Z319" s="20">
        <v>131810</v>
      </c>
      <c r="AC319"/>
      <c r="AD319"/>
      <c r="AE319"/>
      <c r="AF319"/>
      <c r="AG319"/>
      <c r="AH319"/>
      <c r="AI319"/>
      <c r="AJ319"/>
    </row>
    <row r="320" spans="1:36" s="20" customFormat="1" ht="12" customHeight="1" x14ac:dyDescent="0.25">
      <c r="A320" s="20">
        <v>316</v>
      </c>
      <c r="B320" s="21" t="s">
        <v>845</v>
      </c>
      <c r="C320" s="21" t="s">
        <v>846</v>
      </c>
      <c r="D320" s="21" t="s">
        <v>5</v>
      </c>
      <c r="E320" s="21" t="s">
        <v>7</v>
      </c>
      <c r="F320" s="20">
        <v>2467.38</v>
      </c>
      <c r="G320" s="21">
        <v>25317003</v>
      </c>
      <c r="H320" s="21" t="s">
        <v>919</v>
      </c>
      <c r="I320" s="21" t="s">
        <v>848</v>
      </c>
      <c r="J320" s="21" t="s">
        <v>916</v>
      </c>
      <c r="K320" s="20">
        <v>2293.1</v>
      </c>
      <c r="L320" s="20">
        <v>0</v>
      </c>
      <c r="M320" s="20">
        <v>275.17</v>
      </c>
      <c r="N320" s="20">
        <f t="shared" si="8"/>
        <v>2568.27</v>
      </c>
      <c r="O320" s="20">
        <v>0</v>
      </c>
      <c r="P320" s="41">
        <f t="shared" si="9"/>
        <v>100.88999999999987</v>
      </c>
      <c r="Q320" s="41"/>
      <c r="R320" s="41"/>
      <c r="S320" s="41"/>
      <c r="T320" s="41">
        <v>45.86</v>
      </c>
      <c r="U320" s="41"/>
      <c r="V320" s="41">
        <v>55.03</v>
      </c>
      <c r="W320" s="21" t="s">
        <v>920</v>
      </c>
      <c r="X320" s="21" t="s">
        <v>20</v>
      </c>
      <c r="Y320" s="21" t="s">
        <v>918</v>
      </c>
      <c r="Z320" s="20">
        <v>131074</v>
      </c>
      <c r="AC320"/>
      <c r="AD320"/>
      <c r="AE320"/>
      <c r="AF320"/>
      <c r="AG320"/>
      <c r="AH320"/>
      <c r="AI320"/>
      <c r="AJ320"/>
    </row>
    <row r="321" spans="1:36" s="20" customFormat="1" ht="12" customHeight="1" x14ac:dyDescent="0.25">
      <c r="A321" s="20">
        <v>317</v>
      </c>
      <c r="B321" s="21" t="s">
        <v>845</v>
      </c>
      <c r="C321" s="21" t="s">
        <v>846</v>
      </c>
      <c r="D321" s="21" t="s">
        <v>5</v>
      </c>
      <c r="E321" s="21" t="s">
        <v>7</v>
      </c>
      <c r="F321" s="20">
        <v>884.17</v>
      </c>
      <c r="G321" s="21">
        <v>25416503</v>
      </c>
      <c r="H321" s="21" t="s">
        <v>921</v>
      </c>
      <c r="I321" s="21" t="s">
        <v>848</v>
      </c>
      <c r="J321" s="21" t="s">
        <v>922</v>
      </c>
      <c r="K321" s="20">
        <v>821.71</v>
      </c>
      <c r="L321" s="20">
        <v>0</v>
      </c>
      <c r="M321" s="20">
        <v>98.61</v>
      </c>
      <c r="N321" s="20">
        <f t="shared" si="8"/>
        <v>920.32</v>
      </c>
      <c r="O321" s="20">
        <v>0</v>
      </c>
      <c r="P321" s="41">
        <f t="shared" si="9"/>
        <v>36.150000000000091</v>
      </c>
      <c r="Q321" s="41"/>
      <c r="R321" s="41"/>
      <c r="S321" s="41"/>
      <c r="T321" s="41">
        <v>16.43</v>
      </c>
      <c r="U321" s="41"/>
      <c r="V321" s="41">
        <v>19.72</v>
      </c>
      <c r="W321" s="21" t="s">
        <v>923</v>
      </c>
      <c r="X321" s="21" t="s">
        <v>20</v>
      </c>
      <c r="Y321" s="21" t="s">
        <v>924</v>
      </c>
      <c r="Z321" s="20">
        <v>131809</v>
      </c>
      <c r="AC321"/>
      <c r="AD321"/>
      <c r="AE321"/>
      <c r="AF321"/>
      <c r="AG321"/>
      <c r="AH321"/>
      <c r="AI321"/>
      <c r="AJ321"/>
    </row>
    <row r="322" spans="1:36" s="20" customFormat="1" ht="12" customHeight="1" x14ac:dyDescent="0.25">
      <c r="A322" s="20">
        <v>318</v>
      </c>
      <c r="B322" s="21" t="s">
        <v>845</v>
      </c>
      <c r="C322" s="21" t="s">
        <v>846</v>
      </c>
      <c r="D322" s="21" t="s">
        <v>5</v>
      </c>
      <c r="E322" s="21" t="s">
        <v>7</v>
      </c>
      <c r="F322" s="20">
        <v>13374.29</v>
      </c>
      <c r="G322" s="21">
        <v>25635003</v>
      </c>
      <c r="H322" s="21" t="s">
        <v>927</v>
      </c>
      <c r="I322" s="21" t="s">
        <v>848</v>
      </c>
      <c r="J322" s="21" t="s">
        <v>427</v>
      </c>
      <c r="K322" s="20">
        <v>12429.63</v>
      </c>
      <c r="L322" s="20">
        <v>0</v>
      </c>
      <c r="M322" s="20">
        <v>1491.56</v>
      </c>
      <c r="N322" s="20">
        <f t="shared" si="8"/>
        <v>13921.189999999999</v>
      </c>
      <c r="O322" s="20">
        <v>0</v>
      </c>
      <c r="P322" s="41">
        <f t="shared" si="9"/>
        <v>546.89999999999782</v>
      </c>
      <c r="Q322" s="41"/>
      <c r="R322" s="41"/>
      <c r="S322" s="41"/>
      <c r="T322" s="41">
        <v>248.59</v>
      </c>
      <c r="U322" s="41"/>
      <c r="V322" s="41">
        <v>298.31</v>
      </c>
      <c r="W322" s="19" t="s">
        <v>928</v>
      </c>
      <c r="X322" s="21" t="s">
        <v>20</v>
      </c>
      <c r="Y322" s="21" t="s">
        <v>929</v>
      </c>
      <c r="Z322" s="20">
        <v>133232</v>
      </c>
      <c r="AC322"/>
      <c r="AD322"/>
      <c r="AE322"/>
      <c r="AF322"/>
      <c r="AG322"/>
      <c r="AH322"/>
      <c r="AI322"/>
      <c r="AJ322"/>
    </row>
    <row r="323" spans="1:36" s="20" customFormat="1" ht="12" customHeight="1" x14ac:dyDescent="0.25">
      <c r="A323" s="20">
        <v>319</v>
      </c>
      <c r="B323" s="21" t="s">
        <v>845</v>
      </c>
      <c r="C323" s="21" t="s">
        <v>846</v>
      </c>
      <c r="D323" s="21" t="s">
        <v>5</v>
      </c>
      <c r="E323" s="21" t="s">
        <v>7</v>
      </c>
      <c r="F323" s="20">
        <v>26866.09</v>
      </c>
      <c r="G323" s="21">
        <v>25746703</v>
      </c>
      <c r="H323" s="21" t="s">
        <v>934</v>
      </c>
      <c r="I323" s="21" t="s">
        <v>848</v>
      </c>
      <c r="J323" s="21" t="s">
        <v>436</v>
      </c>
      <c r="K323" s="20">
        <v>24968.48</v>
      </c>
      <c r="L323" s="20">
        <v>0</v>
      </c>
      <c r="M323" s="20">
        <v>2996.22</v>
      </c>
      <c r="N323" s="20">
        <f t="shared" ref="N323:N386" si="10">+K323+L323+M323</f>
        <v>27964.7</v>
      </c>
      <c r="O323" s="20">
        <v>0</v>
      </c>
      <c r="P323" s="41">
        <f t="shared" ref="P323:P386" si="11">+N323-F323</f>
        <v>1098.6100000000006</v>
      </c>
      <c r="Q323" s="41"/>
      <c r="R323" s="41"/>
      <c r="S323" s="41"/>
      <c r="T323" s="41">
        <v>499.37</v>
      </c>
      <c r="U323" s="41"/>
      <c r="V323" s="41">
        <v>599.24</v>
      </c>
      <c r="W323" s="21" t="s">
        <v>935</v>
      </c>
      <c r="X323" s="21" t="s">
        <v>20</v>
      </c>
      <c r="Y323" s="21" t="s">
        <v>929</v>
      </c>
      <c r="Z323" s="20">
        <v>133999</v>
      </c>
      <c r="AC323"/>
      <c r="AD323"/>
      <c r="AE323"/>
      <c r="AF323"/>
      <c r="AG323"/>
      <c r="AH323"/>
      <c r="AI323"/>
      <c r="AJ323"/>
    </row>
    <row r="324" spans="1:36" s="20" customFormat="1" ht="12" customHeight="1" x14ac:dyDescent="0.25">
      <c r="A324" s="20">
        <v>320</v>
      </c>
      <c r="B324" s="21" t="s">
        <v>845</v>
      </c>
      <c r="C324" s="21" t="s">
        <v>846</v>
      </c>
      <c r="D324" s="21" t="s">
        <v>5</v>
      </c>
      <c r="E324" s="21" t="s">
        <v>7</v>
      </c>
      <c r="F324" s="20">
        <v>2460.98</v>
      </c>
      <c r="G324" s="21">
        <v>25635403</v>
      </c>
      <c r="H324" s="21" t="s">
        <v>930</v>
      </c>
      <c r="I324" s="21" t="s">
        <v>848</v>
      </c>
      <c r="J324" s="21" t="s">
        <v>427</v>
      </c>
      <c r="K324" s="20">
        <v>2287.15</v>
      </c>
      <c r="L324" s="20">
        <v>0</v>
      </c>
      <c r="M324" s="20">
        <v>274.45999999999998</v>
      </c>
      <c r="N324" s="20">
        <f t="shared" si="10"/>
        <v>2561.61</v>
      </c>
      <c r="O324" s="20">
        <v>0</v>
      </c>
      <c r="P324" s="41">
        <f t="shared" si="11"/>
        <v>100.63000000000011</v>
      </c>
      <c r="Q324" s="41"/>
      <c r="R324" s="41"/>
      <c r="S324" s="41"/>
      <c r="T324" s="41">
        <v>45.74</v>
      </c>
      <c r="U324" s="41"/>
      <c r="V324" s="41">
        <v>54.89</v>
      </c>
      <c r="W324" s="21" t="s">
        <v>931</v>
      </c>
      <c r="X324" s="21" t="s">
        <v>20</v>
      </c>
      <c r="Y324" s="21" t="s">
        <v>929</v>
      </c>
      <c r="Z324" s="20">
        <v>133233</v>
      </c>
      <c r="AC324"/>
      <c r="AD324"/>
      <c r="AE324"/>
      <c r="AF324"/>
      <c r="AG324"/>
      <c r="AH324"/>
      <c r="AI324"/>
      <c r="AJ324"/>
    </row>
    <row r="325" spans="1:36" s="20" customFormat="1" ht="12" customHeight="1" x14ac:dyDescent="0.25">
      <c r="A325" s="20">
        <v>321</v>
      </c>
      <c r="B325" s="21" t="s">
        <v>845</v>
      </c>
      <c r="C325" s="21" t="s">
        <v>846</v>
      </c>
      <c r="D325" s="21" t="s">
        <v>5</v>
      </c>
      <c r="E325" s="21" t="s">
        <v>7</v>
      </c>
      <c r="F325" s="20">
        <v>884.17</v>
      </c>
      <c r="G325" s="21">
        <v>25746503</v>
      </c>
      <c r="H325" s="21" t="s">
        <v>932</v>
      </c>
      <c r="I325" s="21" t="s">
        <v>848</v>
      </c>
      <c r="J325" s="21" t="s">
        <v>436</v>
      </c>
      <c r="K325" s="20">
        <v>821.71</v>
      </c>
      <c r="L325" s="20">
        <v>0</v>
      </c>
      <c r="M325" s="20">
        <v>98.61</v>
      </c>
      <c r="N325" s="20">
        <f t="shared" si="10"/>
        <v>920.32</v>
      </c>
      <c r="O325" s="20">
        <v>0</v>
      </c>
      <c r="P325" s="41">
        <f t="shared" si="11"/>
        <v>36.150000000000091</v>
      </c>
      <c r="Q325" s="41"/>
      <c r="R325" s="41"/>
      <c r="S325" s="41"/>
      <c r="T325" s="41">
        <v>16.43</v>
      </c>
      <c r="U325" s="41"/>
      <c r="V325" s="41">
        <v>19.72</v>
      </c>
      <c r="W325" s="21" t="s">
        <v>933</v>
      </c>
      <c r="X325" s="21" t="s">
        <v>20</v>
      </c>
      <c r="Y325" s="21" t="s">
        <v>929</v>
      </c>
      <c r="Z325" s="20">
        <v>133998</v>
      </c>
      <c r="AC325"/>
      <c r="AD325"/>
      <c r="AE325"/>
      <c r="AF325"/>
      <c r="AG325"/>
      <c r="AH325"/>
      <c r="AI325"/>
      <c r="AJ325"/>
    </row>
    <row r="326" spans="1:36" s="20" customFormat="1" ht="12" customHeight="1" x14ac:dyDescent="0.25">
      <c r="A326" s="20">
        <v>322</v>
      </c>
      <c r="B326" s="21" t="s">
        <v>845</v>
      </c>
      <c r="C326" s="21" t="s">
        <v>846</v>
      </c>
      <c r="D326" s="21" t="s">
        <v>5</v>
      </c>
      <c r="E326" s="21" t="s">
        <v>7</v>
      </c>
      <c r="F326" s="20">
        <v>13729.75</v>
      </c>
      <c r="G326" s="21">
        <v>25988303</v>
      </c>
      <c r="H326" s="21" t="s">
        <v>936</v>
      </c>
      <c r="I326" s="21" t="s">
        <v>848</v>
      </c>
      <c r="J326" s="21" t="s">
        <v>454</v>
      </c>
      <c r="K326" s="20">
        <v>12759.99</v>
      </c>
      <c r="L326" s="20">
        <v>0</v>
      </c>
      <c r="M326" s="20">
        <v>1531.2</v>
      </c>
      <c r="N326" s="20">
        <f t="shared" si="10"/>
        <v>14291.19</v>
      </c>
      <c r="O326" s="20">
        <v>0</v>
      </c>
      <c r="P326" s="41">
        <f t="shared" si="11"/>
        <v>561.44000000000051</v>
      </c>
      <c r="Q326" s="41"/>
      <c r="R326" s="41"/>
      <c r="S326" s="41"/>
      <c r="T326" s="41">
        <v>255.2</v>
      </c>
      <c r="U326" s="41"/>
      <c r="V326" s="41">
        <v>306.24</v>
      </c>
      <c r="W326" s="21" t="s">
        <v>937</v>
      </c>
      <c r="X326" s="21" t="s">
        <v>20</v>
      </c>
      <c r="Y326" s="21" t="s">
        <v>938</v>
      </c>
      <c r="Z326" s="20">
        <v>135586</v>
      </c>
      <c r="AC326"/>
      <c r="AD326"/>
      <c r="AE326"/>
      <c r="AF326"/>
      <c r="AG326"/>
      <c r="AH326"/>
      <c r="AI326"/>
      <c r="AJ326"/>
    </row>
    <row r="327" spans="1:36" s="20" customFormat="1" ht="12" customHeight="1" x14ac:dyDescent="0.25">
      <c r="A327" s="20">
        <v>323</v>
      </c>
      <c r="B327" s="21" t="s">
        <v>845</v>
      </c>
      <c r="C327" s="21" t="s">
        <v>846</v>
      </c>
      <c r="D327" s="21" t="s">
        <v>5</v>
      </c>
      <c r="E327" s="21" t="s">
        <v>7</v>
      </c>
      <c r="F327" s="20">
        <v>27365.85</v>
      </c>
      <c r="G327" s="21">
        <v>26046803</v>
      </c>
      <c r="H327" s="21" t="s">
        <v>944</v>
      </c>
      <c r="I327" s="21" t="s">
        <v>848</v>
      </c>
      <c r="J327" s="21" t="s">
        <v>945</v>
      </c>
      <c r="K327" s="20">
        <v>25432.95</v>
      </c>
      <c r="L327" s="20">
        <v>0</v>
      </c>
      <c r="M327" s="20">
        <v>3051.95</v>
      </c>
      <c r="N327" s="20">
        <f t="shared" si="10"/>
        <v>28484.9</v>
      </c>
      <c r="O327" s="20">
        <v>0</v>
      </c>
      <c r="P327" s="41">
        <f t="shared" si="11"/>
        <v>1119.0500000000029</v>
      </c>
      <c r="Q327" s="41"/>
      <c r="R327" s="41"/>
      <c r="S327" s="41"/>
      <c r="T327" s="41">
        <v>508.66</v>
      </c>
      <c r="U327" s="41"/>
      <c r="V327" s="41">
        <v>610.39</v>
      </c>
      <c r="W327" s="21" t="s">
        <v>946</v>
      </c>
      <c r="X327" s="21" t="s">
        <v>20</v>
      </c>
      <c r="Y327" s="21" t="s">
        <v>938</v>
      </c>
      <c r="Z327" s="20">
        <v>135964</v>
      </c>
      <c r="AC327"/>
      <c r="AD327"/>
      <c r="AE327"/>
      <c r="AF327"/>
      <c r="AG327"/>
      <c r="AH327"/>
      <c r="AI327"/>
      <c r="AJ327"/>
    </row>
    <row r="328" spans="1:36" s="20" customFormat="1" ht="12" customHeight="1" x14ac:dyDescent="0.25">
      <c r="A328" s="20">
        <v>324</v>
      </c>
      <c r="B328" s="21" t="s">
        <v>845</v>
      </c>
      <c r="C328" s="21" t="s">
        <v>846</v>
      </c>
      <c r="D328" s="21" t="s">
        <v>5</v>
      </c>
      <c r="E328" s="21" t="s">
        <v>7</v>
      </c>
      <c r="F328" s="20">
        <v>2460.98</v>
      </c>
      <c r="G328" s="21">
        <v>25988803</v>
      </c>
      <c r="H328" s="21" t="s">
        <v>939</v>
      </c>
      <c r="I328" s="21" t="s">
        <v>848</v>
      </c>
      <c r="J328" s="21" t="s">
        <v>454</v>
      </c>
      <c r="K328" s="20">
        <v>2287.15</v>
      </c>
      <c r="L328" s="20">
        <v>0</v>
      </c>
      <c r="M328" s="20">
        <v>274.45999999999998</v>
      </c>
      <c r="N328" s="20">
        <f t="shared" si="10"/>
        <v>2561.61</v>
      </c>
      <c r="O328" s="20">
        <v>0</v>
      </c>
      <c r="P328" s="41">
        <f t="shared" si="11"/>
        <v>100.63000000000011</v>
      </c>
      <c r="Q328" s="41"/>
      <c r="R328" s="41"/>
      <c r="S328" s="41"/>
      <c r="T328" s="41">
        <v>45.74</v>
      </c>
      <c r="U328" s="41"/>
      <c r="V328" s="41">
        <v>54.89</v>
      </c>
      <c r="W328" s="21" t="s">
        <v>940</v>
      </c>
      <c r="X328" s="21" t="s">
        <v>20</v>
      </c>
      <c r="Y328" s="21" t="s">
        <v>938</v>
      </c>
      <c r="Z328" s="20">
        <v>135595</v>
      </c>
      <c r="AC328"/>
      <c r="AD328"/>
      <c r="AE328"/>
      <c r="AF328"/>
      <c r="AG328"/>
      <c r="AH328"/>
      <c r="AI328"/>
      <c r="AJ328"/>
    </row>
    <row r="329" spans="1:36" s="20" customFormat="1" ht="12" customHeight="1" x14ac:dyDescent="0.25">
      <c r="A329" s="20">
        <v>325</v>
      </c>
      <c r="B329" s="21" t="s">
        <v>845</v>
      </c>
      <c r="C329" s="21" t="s">
        <v>846</v>
      </c>
      <c r="D329" s="21" t="s">
        <v>5</v>
      </c>
      <c r="E329" s="21" t="s">
        <v>7</v>
      </c>
      <c r="F329" s="20">
        <v>884.17</v>
      </c>
      <c r="G329" s="21">
        <v>26032103</v>
      </c>
      <c r="H329" s="21" t="s">
        <v>941</v>
      </c>
      <c r="I329" s="21" t="s">
        <v>848</v>
      </c>
      <c r="J329" s="21" t="s">
        <v>942</v>
      </c>
      <c r="K329" s="20">
        <v>821.71</v>
      </c>
      <c r="L329" s="20">
        <v>0</v>
      </c>
      <c r="M329" s="20">
        <v>98.61</v>
      </c>
      <c r="N329" s="20">
        <f t="shared" si="10"/>
        <v>920.32</v>
      </c>
      <c r="O329" s="20">
        <v>0</v>
      </c>
      <c r="P329" s="41">
        <f t="shared" si="11"/>
        <v>36.150000000000091</v>
      </c>
      <c r="Q329" s="41"/>
      <c r="R329" s="41"/>
      <c r="S329" s="41"/>
      <c r="T329" s="41">
        <v>16.43</v>
      </c>
      <c r="U329" s="41"/>
      <c r="V329" s="41">
        <v>19.72</v>
      </c>
      <c r="W329" s="21" t="s">
        <v>943</v>
      </c>
      <c r="X329" s="21" t="s">
        <v>20</v>
      </c>
      <c r="Y329" s="21" t="s">
        <v>938</v>
      </c>
      <c r="Z329" s="20">
        <v>135917</v>
      </c>
      <c r="AC329"/>
      <c r="AD329"/>
      <c r="AE329"/>
      <c r="AF329"/>
      <c r="AG329"/>
      <c r="AH329"/>
      <c r="AI329"/>
      <c r="AJ329"/>
    </row>
    <row r="330" spans="1:36" s="20" customFormat="1" ht="12" customHeight="1" x14ac:dyDescent="0.25">
      <c r="A330" s="20">
        <v>326</v>
      </c>
      <c r="B330" s="21" t="s">
        <v>845</v>
      </c>
      <c r="C330" s="21" t="s">
        <v>846</v>
      </c>
      <c r="D330" s="21" t="s">
        <v>5</v>
      </c>
      <c r="E330" s="21" t="s">
        <v>7</v>
      </c>
      <c r="F330" s="20">
        <v>15427.25</v>
      </c>
      <c r="G330" s="21">
        <v>26354003</v>
      </c>
      <c r="H330" s="21" t="s">
        <v>950</v>
      </c>
      <c r="I330" s="21" t="s">
        <v>848</v>
      </c>
      <c r="J330" s="21" t="s">
        <v>951</v>
      </c>
      <c r="K330" s="20">
        <v>14337.59</v>
      </c>
      <c r="L330" s="20">
        <v>0</v>
      </c>
      <c r="M330" s="20">
        <v>1720.51</v>
      </c>
      <c r="N330" s="20">
        <f t="shared" si="10"/>
        <v>16058.1</v>
      </c>
      <c r="O330" s="20">
        <v>0</v>
      </c>
      <c r="P330" s="41">
        <f t="shared" si="11"/>
        <v>630.85000000000036</v>
      </c>
      <c r="Q330" s="41"/>
      <c r="R330" s="41"/>
      <c r="S330" s="41"/>
      <c r="T330" s="41">
        <v>286.75</v>
      </c>
      <c r="U330" s="41"/>
      <c r="V330" s="41">
        <v>344.1</v>
      </c>
      <c r="W330" s="21" t="s">
        <v>952</v>
      </c>
      <c r="X330" s="21" t="s">
        <v>20</v>
      </c>
      <c r="Y330" s="21" t="s">
        <v>953</v>
      </c>
      <c r="Z330" s="20">
        <v>137999</v>
      </c>
      <c r="AC330"/>
      <c r="AD330"/>
      <c r="AE330"/>
      <c r="AF330"/>
      <c r="AG330"/>
      <c r="AH330"/>
      <c r="AI330"/>
      <c r="AJ330"/>
    </row>
    <row r="331" spans="1:36" s="20" customFormat="1" ht="12" customHeight="1" x14ac:dyDescent="0.25">
      <c r="A331" s="20">
        <v>327</v>
      </c>
      <c r="B331" s="21" t="s">
        <v>845</v>
      </c>
      <c r="C331" s="21" t="s">
        <v>846</v>
      </c>
      <c r="D331" s="21" t="s">
        <v>5</v>
      </c>
      <c r="E331" s="21" t="s">
        <v>7</v>
      </c>
      <c r="F331" s="20">
        <v>28139.98</v>
      </c>
      <c r="G331" s="21">
        <v>26371203</v>
      </c>
      <c r="H331" s="21" t="s">
        <v>956</v>
      </c>
      <c r="I331" s="21" t="s">
        <v>957</v>
      </c>
      <c r="J331" s="21" t="s">
        <v>512</v>
      </c>
      <c r="K331" s="20">
        <v>26152.400000000001</v>
      </c>
      <c r="L331" s="20">
        <v>0</v>
      </c>
      <c r="M331" s="20">
        <v>3138.29</v>
      </c>
      <c r="N331" s="20">
        <f t="shared" si="10"/>
        <v>29290.690000000002</v>
      </c>
      <c r="O331" s="20">
        <v>0</v>
      </c>
      <c r="P331" s="41">
        <f t="shared" si="11"/>
        <v>1150.7100000000028</v>
      </c>
      <c r="Q331" s="41"/>
      <c r="R331" s="41"/>
      <c r="S331" s="41"/>
      <c r="T331" s="41">
        <v>523.04999999999995</v>
      </c>
      <c r="U331" s="41"/>
      <c r="V331" s="41">
        <v>627.66</v>
      </c>
      <c r="W331" s="21" t="s">
        <v>958</v>
      </c>
      <c r="X331" s="21" t="s">
        <v>20</v>
      </c>
      <c r="Y331" s="21" t="s">
        <v>953</v>
      </c>
      <c r="Z331" s="20">
        <v>138116</v>
      </c>
      <c r="AC331"/>
      <c r="AD331"/>
      <c r="AE331"/>
      <c r="AF331"/>
      <c r="AG331"/>
      <c r="AH331"/>
      <c r="AI331"/>
      <c r="AJ331"/>
    </row>
    <row r="332" spans="1:36" s="20" customFormat="1" ht="12" customHeight="1" x14ac:dyDescent="0.25">
      <c r="A332" s="20">
        <v>328</v>
      </c>
      <c r="B332" s="21" t="s">
        <v>845</v>
      </c>
      <c r="C332" s="21" t="s">
        <v>846</v>
      </c>
      <c r="D332" s="21" t="s">
        <v>5</v>
      </c>
      <c r="E332" s="21" t="s">
        <v>7</v>
      </c>
      <c r="F332" s="20">
        <v>2460.98</v>
      </c>
      <c r="G332" s="21">
        <v>26354103</v>
      </c>
      <c r="H332" s="21" t="s">
        <v>954</v>
      </c>
      <c r="I332" s="21" t="s">
        <v>848</v>
      </c>
      <c r="J332" s="21" t="s">
        <v>951</v>
      </c>
      <c r="K332" s="20">
        <v>2287.15</v>
      </c>
      <c r="L332" s="20">
        <v>0</v>
      </c>
      <c r="M332" s="20">
        <v>274.45999999999998</v>
      </c>
      <c r="N332" s="20">
        <f t="shared" si="10"/>
        <v>2561.61</v>
      </c>
      <c r="O332" s="20">
        <v>0</v>
      </c>
      <c r="P332" s="41">
        <f t="shared" si="11"/>
        <v>100.63000000000011</v>
      </c>
      <c r="Q332" s="41"/>
      <c r="R332" s="41"/>
      <c r="S332" s="41"/>
      <c r="T332" s="41">
        <v>45.74</v>
      </c>
      <c r="U332" s="41"/>
      <c r="V332" s="41">
        <v>54.89</v>
      </c>
      <c r="W332" s="21" t="s">
        <v>955</v>
      </c>
      <c r="X332" s="21" t="s">
        <v>20</v>
      </c>
      <c r="Y332" s="21" t="s">
        <v>953</v>
      </c>
      <c r="Z332" s="20">
        <v>138000</v>
      </c>
      <c r="AC332"/>
      <c r="AD332"/>
      <c r="AE332"/>
      <c r="AF332"/>
      <c r="AG332"/>
      <c r="AH332"/>
      <c r="AI332"/>
      <c r="AJ332"/>
    </row>
    <row r="333" spans="1:36" s="20" customFormat="1" ht="12" customHeight="1" x14ac:dyDescent="0.25">
      <c r="A333" s="20">
        <v>329</v>
      </c>
      <c r="B333" s="21" t="s">
        <v>845</v>
      </c>
      <c r="C333" s="21" t="s">
        <v>846</v>
      </c>
      <c r="D333" s="21" t="s">
        <v>5</v>
      </c>
      <c r="E333" s="21" t="s">
        <v>7</v>
      </c>
      <c r="F333" s="20">
        <v>884.17</v>
      </c>
      <c r="G333" s="21">
        <v>26371403</v>
      </c>
      <c r="H333" s="21" t="s">
        <v>959</v>
      </c>
      <c r="I333" s="21" t="s">
        <v>848</v>
      </c>
      <c r="J333" s="21" t="s">
        <v>512</v>
      </c>
      <c r="K333" s="20">
        <v>821.71</v>
      </c>
      <c r="L333" s="20">
        <v>0</v>
      </c>
      <c r="M333" s="20">
        <v>98.61</v>
      </c>
      <c r="N333" s="20">
        <f t="shared" si="10"/>
        <v>920.32</v>
      </c>
      <c r="O333" s="20">
        <v>0</v>
      </c>
      <c r="P333" s="41">
        <f t="shared" si="11"/>
        <v>36.150000000000091</v>
      </c>
      <c r="Q333" s="41"/>
      <c r="R333" s="41"/>
      <c r="S333" s="41"/>
      <c r="T333" s="41">
        <v>16.43</v>
      </c>
      <c r="U333" s="41"/>
      <c r="V333" s="41">
        <v>19.72</v>
      </c>
      <c r="W333" s="21" t="s">
        <v>960</v>
      </c>
      <c r="X333" s="21" t="s">
        <v>20</v>
      </c>
      <c r="Y333" s="21" t="s">
        <v>953</v>
      </c>
      <c r="Z333" s="20">
        <v>138233</v>
      </c>
      <c r="AC333"/>
      <c r="AD333"/>
      <c r="AE333"/>
      <c r="AF333"/>
      <c r="AG333"/>
      <c r="AH333"/>
      <c r="AI333"/>
      <c r="AJ333"/>
    </row>
    <row r="334" spans="1:36" s="20" customFormat="1" ht="12" customHeight="1" x14ac:dyDescent="0.25">
      <c r="A334" s="20">
        <v>330</v>
      </c>
      <c r="B334" s="21" t="s">
        <v>845</v>
      </c>
      <c r="C334" s="21" t="s">
        <v>846</v>
      </c>
      <c r="D334" s="21" t="s">
        <v>5</v>
      </c>
      <c r="E334" s="21" t="s">
        <v>7</v>
      </c>
      <c r="F334" s="20">
        <v>16342.64</v>
      </c>
      <c r="G334" s="21">
        <v>26885703</v>
      </c>
      <c r="H334" s="21" t="s">
        <v>969</v>
      </c>
      <c r="I334" s="21" t="s">
        <v>848</v>
      </c>
      <c r="J334" s="21" t="s">
        <v>547</v>
      </c>
      <c r="K334" s="20">
        <v>14591.64</v>
      </c>
      <c r="L334" s="20">
        <v>0</v>
      </c>
      <c r="M334" s="20">
        <v>1751</v>
      </c>
      <c r="N334" s="20">
        <f t="shared" si="10"/>
        <v>16342.64</v>
      </c>
      <c r="O334" s="20">
        <v>0</v>
      </c>
      <c r="P334" s="41">
        <f t="shared" si="11"/>
        <v>0</v>
      </c>
      <c r="Q334" s="41"/>
      <c r="R334" s="41"/>
      <c r="S334" s="41"/>
      <c r="T334" s="41"/>
      <c r="U334" s="41"/>
      <c r="V334" s="41"/>
      <c r="W334" s="21" t="s">
        <v>970</v>
      </c>
      <c r="X334" s="21" t="s">
        <v>20</v>
      </c>
      <c r="Y334" s="21" t="s">
        <v>963</v>
      </c>
      <c r="AC334"/>
      <c r="AD334"/>
      <c r="AE334"/>
      <c r="AF334"/>
      <c r="AG334"/>
      <c r="AH334"/>
      <c r="AI334"/>
      <c r="AJ334"/>
    </row>
    <row r="335" spans="1:36" s="20" customFormat="1" ht="12" customHeight="1" x14ac:dyDescent="0.25">
      <c r="A335" s="20">
        <v>331</v>
      </c>
      <c r="B335" s="21" t="s">
        <v>845</v>
      </c>
      <c r="C335" s="21" t="s">
        <v>846</v>
      </c>
      <c r="D335" s="21" t="s">
        <v>5</v>
      </c>
      <c r="E335" s="21" t="s">
        <v>7</v>
      </c>
      <c r="F335" s="20">
        <v>2561.61</v>
      </c>
      <c r="G335" s="21">
        <v>26885803</v>
      </c>
      <c r="H335" s="21" t="s">
        <v>972</v>
      </c>
      <c r="I335" s="21" t="s">
        <v>848</v>
      </c>
      <c r="J335" s="21" t="s">
        <v>547</v>
      </c>
      <c r="K335" s="20">
        <v>2287.15</v>
      </c>
      <c r="L335" s="20">
        <v>0</v>
      </c>
      <c r="M335" s="20">
        <v>274.45999999999998</v>
      </c>
      <c r="N335" s="20">
        <f t="shared" si="10"/>
        <v>2561.61</v>
      </c>
      <c r="O335" s="20">
        <v>0</v>
      </c>
      <c r="P335" s="41">
        <f t="shared" si="11"/>
        <v>0</v>
      </c>
      <c r="Q335" s="41"/>
      <c r="R335" s="41"/>
      <c r="S335" s="41"/>
      <c r="T335" s="41"/>
      <c r="U335" s="41"/>
      <c r="V335" s="41"/>
      <c r="W335" s="21" t="s">
        <v>973</v>
      </c>
      <c r="X335" s="21" t="s">
        <v>20</v>
      </c>
      <c r="Y335" s="21" t="s">
        <v>963</v>
      </c>
      <c r="AC335"/>
      <c r="AD335"/>
      <c r="AE335"/>
      <c r="AF335"/>
      <c r="AG335"/>
      <c r="AH335"/>
      <c r="AI335"/>
      <c r="AJ335"/>
    </row>
    <row r="336" spans="1:36" s="20" customFormat="1" ht="12" customHeight="1" x14ac:dyDescent="0.25">
      <c r="A336" s="20">
        <v>332</v>
      </c>
      <c r="B336" s="21" t="s">
        <v>845</v>
      </c>
      <c r="C336" s="21" t="s">
        <v>846</v>
      </c>
      <c r="D336" s="21" t="s">
        <v>5</v>
      </c>
      <c r="E336" s="21" t="s">
        <v>7</v>
      </c>
      <c r="F336" s="20">
        <v>28450.26</v>
      </c>
      <c r="G336" s="21">
        <v>26773203</v>
      </c>
      <c r="H336" s="21" t="s">
        <v>961</v>
      </c>
      <c r="I336" s="21" t="s">
        <v>848</v>
      </c>
      <c r="J336" s="21" t="s">
        <v>549</v>
      </c>
      <c r="K336" s="20">
        <v>26440.77</v>
      </c>
      <c r="L336" s="20">
        <v>0</v>
      </c>
      <c r="M336" s="20">
        <v>3172.89</v>
      </c>
      <c r="N336" s="20">
        <f t="shared" si="10"/>
        <v>29613.66</v>
      </c>
      <c r="O336" s="20">
        <v>0</v>
      </c>
      <c r="P336" s="41">
        <f t="shared" si="11"/>
        <v>1163.4000000000015</v>
      </c>
      <c r="Q336" s="41"/>
      <c r="R336" s="41"/>
      <c r="S336" s="41"/>
      <c r="T336" s="41"/>
      <c r="U336" s="41"/>
      <c r="V336" s="41"/>
      <c r="W336" s="21" t="s">
        <v>962</v>
      </c>
      <c r="X336" s="21" t="s">
        <v>20</v>
      </c>
      <c r="Y336" s="21" t="s">
        <v>963</v>
      </c>
      <c r="Z336" s="20">
        <v>141103</v>
      </c>
      <c r="AC336"/>
      <c r="AD336"/>
      <c r="AE336"/>
      <c r="AF336"/>
      <c r="AG336"/>
      <c r="AH336"/>
      <c r="AI336"/>
      <c r="AJ336"/>
    </row>
    <row r="337" spans="1:36" s="20" customFormat="1" ht="12" customHeight="1" x14ac:dyDescent="0.25">
      <c r="A337" s="20">
        <v>334</v>
      </c>
      <c r="B337" s="21" t="s">
        <v>845</v>
      </c>
      <c r="C337" s="21" t="s">
        <v>846</v>
      </c>
      <c r="D337" s="21" t="s">
        <v>5</v>
      </c>
      <c r="E337" s="21" t="s">
        <v>7</v>
      </c>
      <c r="F337" s="20">
        <v>884.17</v>
      </c>
      <c r="G337" s="21">
        <v>26773303</v>
      </c>
      <c r="H337" s="21" t="s">
        <v>965</v>
      </c>
      <c r="I337" s="21" t="s">
        <v>848</v>
      </c>
      <c r="J337" s="21" t="s">
        <v>549</v>
      </c>
      <c r="K337" s="20">
        <v>821.71</v>
      </c>
      <c r="L337" s="20">
        <v>0</v>
      </c>
      <c r="M337" s="20">
        <v>98.61</v>
      </c>
      <c r="N337" s="20">
        <f t="shared" si="10"/>
        <v>920.32</v>
      </c>
      <c r="O337" s="20">
        <v>0</v>
      </c>
      <c r="P337" s="41">
        <f t="shared" si="11"/>
        <v>36.150000000000091</v>
      </c>
      <c r="Q337" s="41"/>
      <c r="R337" s="41"/>
      <c r="S337" s="41"/>
      <c r="T337" s="41"/>
      <c r="U337" s="41"/>
      <c r="V337" s="41"/>
      <c r="W337" s="21" t="s">
        <v>966</v>
      </c>
      <c r="X337" s="21" t="s">
        <v>20</v>
      </c>
      <c r="Y337" s="21" t="s">
        <v>967</v>
      </c>
      <c r="Z337" s="20">
        <v>141104</v>
      </c>
      <c r="AC337"/>
      <c r="AD337"/>
      <c r="AE337"/>
      <c r="AF337"/>
      <c r="AG337"/>
      <c r="AH337"/>
      <c r="AI337"/>
      <c r="AJ337"/>
    </row>
    <row r="338" spans="1:36" s="20" customFormat="1" ht="12" customHeight="1" x14ac:dyDescent="0.25">
      <c r="A338" s="20">
        <v>336</v>
      </c>
      <c r="B338" s="21" t="s">
        <v>845</v>
      </c>
      <c r="C338" s="21" t="s">
        <v>846</v>
      </c>
      <c r="D338" s="21" t="s">
        <v>5</v>
      </c>
      <c r="E338" s="21" t="s">
        <v>7</v>
      </c>
      <c r="F338" s="20">
        <v>2460.98</v>
      </c>
      <c r="G338" s="21">
        <v>27138303</v>
      </c>
      <c r="H338" s="21" t="s">
        <v>1001</v>
      </c>
      <c r="I338" s="21" t="s">
        <v>848</v>
      </c>
      <c r="J338" s="21" t="s">
        <v>980</v>
      </c>
      <c r="K338" s="20">
        <v>2287.15</v>
      </c>
      <c r="L338" s="20">
        <v>0</v>
      </c>
      <c r="M338" s="20">
        <v>274.45999999999998</v>
      </c>
      <c r="N338" s="20">
        <f t="shared" si="10"/>
        <v>2561.61</v>
      </c>
      <c r="O338" s="20">
        <v>0</v>
      </c>
      <c r="P338" s="41">
        <f t="shared" si="11"/>
        <v>100.63000000000011</v>
      </c>
      <c r="Q338" s="41"/>
      <c r="R338" s="41"/>
      <c r="S338" s="41"/>
      <c r="T338" s="41">
        <v>45.74</v>
      </c>
      <c r="U338" s="41"/>
      <c r="V338" s="41">
        <v>54.89</v>
      </c>
      <c r="W338" s="19" t="s">
        <v>1002</v>
      </c>
      <c r="X338" s="21" t="s">
        <v>20</v>
      </c>
      <c r="Y338" s="21" t="s">
        <v>1003</v>
      </c>
      <c r="Z338" s="20">
        <v>143794</v>
      </c>
      <c r="AA338" s="20">
        <f>+VLOOKUP(G338,'Saldos por Pagar 311219'!D:J,7,FALSE)</f>
        <v>2460.98</v>
      </c>
      <c r="AC338"/>
      <c r="AD338"/>
      <c r="AE338"/>
      <c r="AF338"/>
      <c r="AG338"/>
      <c r="AH338"/>
      <c r="AI338"/>
      <c r="AJ338"/>
    </row>
    <row r="339" spans="1:36" s="20" customFormat="1" ht="12" customHeight="1" x14ac:dyDescent="0.25">
      <c r="A339" s="20">
        <v>337</v>
      </c>
      <c r="B339" s="21" t="s">
        <v>845</v>
      </c>
      <c r="C339" s="21" t="s">
        <v>846</v>
      </c>
      <c r="D339" s="21" t="s">
        <v>5</v>
      </c>
      <c r="E339" s="21" t="s">
        <v>7</v>
      </c>
      <c r="F339" s="20">
        <v>15700.61</v>
      </c>
      <c r="G339" s="21">
        <v>27137703</v>
      </c>
      <c r="H339" s="21" t="s">
        <v>994</v>
      </c>
      <c r="I339" s="21" t="s">
        <v>848</v>
      </c>
      <c r="J339" s="21" t="s">
        <v>980</v>
      </c>
      <c r="K339" s="20">
        <v>14591.64</v>
      </c>
      <c r="L339" s="20">
        <v>0</v>
      </c>
      <c r="M339" s="20">
        <v>1751</v>
      </c>
      <c r="N339" s="20">
        <f t="shared" si="10"/>
        <v>16342.64</v>
      </c>
      <c r="O339" s="20">
        <v>0</v>
      </c>
      <c r="P339" s="41">
        <f t="shared" si="11"/>
        <v>642.02999999999884</v>
      </c>
      <c r="Q339" s="41"/>
      <c r="R339" s="41"/>
      <c r="S339" s="41"/>
      <c r="T339" s="41">
        <v>291.83</v>
      </c>
      <c r="U339" s="41"/>
      <c r="V339" s="41">
        <v>350.2</v>
      </c>
      <c r="W339" s="19" t="s">
        <v>995</v>
      </c>
      <c r="X339" s="21" t="s">
        <v>20</v>
      </c>
      <c r="Y339" s="21" t="s">
        <v>996</v>
      </c>
      <c r="Z339" s="20">
        <v>143791</v>
      </c>
      <c r="AA339" s="20">
        <f>+VLOOKUP(G339,'Saldos por Pagar 311219'!D:J,7,FALSE)</f>
        <v>15700.61</v>
      </c>
      <c r="AC339"/>
      <c r="AD339"/>
      <c r="AE339"/>
      <c r="AF339"/>
      <c r="AG339"/>
      <c r="AH339"/>
      <c r="AI339"/>
      <c r="AJ339"/>
    </row>
    <row r="340" spans="1:36" s="20" customFormat="1" ht="12" customHeight="1" x14ac:dyDescent="0.25">
      <c r="A340" s="20">
        <v>338</v>
      </c>
      <c r="B340" s="21" t="s">
        <v>845</v>
      </c>
      <c r="C340" s="21" t="s">
        <v>846</v>
      </c>
      <c r="D340" s="21" t="s">
        <v>5</v>
      </c>
      <c r="E340" s="21" t="s">
        <v>7</v>
      </c>
      <c r="F340" s="20">
        <v>884.17</v>
      </c>
      <c r="G340" s="21">
        <v>27127103</v>
      </c>
      <c r="H340" s="21" t="s">
        <v>984</v>
      </c>
      <c r="I340" s="21" t="s">
        <v>848</v>
      </c>
      <c r="J340" s="21" t="s">
        <v>980</v>
      </c>
      <c r="K340" s="20">
        <v>821.71</v>
      </c>
      <c r="L340" s="20">
        <v>0</v>
      </c>
      <c r="M340" s="20">
        <v>98.61</v>
      </c>
      <c r="N340" s="20">
        <f t="shared" si="10"/>
        <v>920.32</v>
      </c>
      <c r="O340" s="20">
        <v>0</v>
      </c>
      <c r="P340" s="41">
        <f t="shared" si="11"/>
        <v>36.150000000000091</v>
      </c>
      <c r="Q340" s="41"/>
      <c r="R340" s="41"/>
      <c r="S340" s="41"/>
      <c r="T340" s="41">
        <v>16.43</v>
      </c>
      <c r="U340" s="41"/>
      <c r="V340" s="41">
        <v>19.72</v>
      </c>
      <c r="W340" s="21" t="s">
        <v>985</v>
      </c>
      <c r="X340" s="21" t="s">
        <v>20</v>
      </c>
      <c r="Y340" s="21" t="s">
        <v>986</v>
      </c>
      <c r="Z340" s="20">
        <v>143633</v>
      </c>
      <c r="AA340" s="20">
        <f>+VLOOKUP(G340,'Saldos por Pagar 311219'!D:J,7,FALSE)</f>
        <v>884.17</v>
      </c>
      <c r="AC340"/>
      <c r="AD340"/>
      <c r="AE340"/>
      <c r="AF340"/>
      <c r="AG340"/>
      <c r="AH340"/>
      <c r="AI340"/>
      <c r="AJ340"/>
    </row>
    <row r="341" spans="1:36" s="20" customFormat="1" ht="12" customHeight="1" x14ac:dyDescent="0.25">
      <c r="A341" s="20">
        <v>339</v>
      </c>
      <c r="B341" s="21" t="s">
        <v>845</v>
      </c>
      <c r="C341" s="21" t="s">
        <v>846</v>
      </c>
      <c r="D341" s="21" t="s">
        <v>5</v>
      </c>
      <c r="E341" s="21" t="s">
        <v>7</v>
      </c>
      <c r="F341" s="20">
        <v>15875.3</v>
      </c>
      <c r="G341" s="21">
        <v>27138103</v>
      </c>
      <c r="H341" s="21" t="s">
        <v>999</v>
      </c>
      <c r="I341" s="21" t="s">
        <v>848</v>
      </c>
      <c r="J341" s="21" t="s">
        <v>980</v>
      </c>
      <c r="K341" s="20">
        <v>14754</v>
      </c>
      <c r="L341" s="20">
        <v>0</v>
      </c>
      <c r="M341" s="20">
        <v>1770.48</v>
      </c>
      <c r="N341" s="20">
        <f t="shared" si="10"/>
        <v>16524.48</v>
      </c>
      <c r="O341" s="20">
        <v>0</v>
      </c>
      <c r="P341" s="41">
        <f t="shared" si="11"/>
        <v>649.18000000000029</v>
      </c>
      <c r="Q341" s="41"/>
      <c r="R341" s="41"/>
      <c r="S341" s="41"/>
      <c r="T341" s="41">
        <v>295.08</v>
      </c>
      <c r="U341" s="41"/>
      <c r="V341" s="41">
        <v>354.1</v>
      </c>
      <c r="W341" s="19" t="s">
        <v>1000</v>
      </c>
      <c r="X341" s="21" t="s">
        <v>20</v>
      </c>
      <c r="Y341" s="21" t="s">
        <v>989</v>
      </c>
      <c r="Z341" s="20">
        <v>143793</v>
      </c>
      <c r="AA341" s="20">
        <f>+VLOOKUP(G341,'Saldos por Pagar 311219'!D:J,7,FALSE)</f>
        <v>15875.3</v>
      </c>
      <c r="AC341"/>
      <c r="AD341"/>
      <c r="AE341"/>
      <c r="AF341"/>
      <c r="AG341"/>
      <c r="AH341"/>
      <c r="AI341"/>
      <c r="AJ341"/>
    </row>
    <row r="342" spans="1:36" s="20" customFormat="1" ht="12.75" customHeight="1" x14ac:dyDescent="0.25">
      <c r="A342" s="20">
        <v>340</v>
      </c>
      <c r="B342" s="21" t="s">
        <v>845</v>
      </c>
      <c r="C342" s="21" t="s">
        <v>846</v>
      </c>
      <c r="D342" s="21" t="s">
        <v>5</v>
      </c>
      <c r="E342" s="21" t="s">
        <v>7</v>
      </c>
      <c r="F342" s="20">
        <v>29066.240000000002</v>
      </c>
      <c r="G342" s="21">
        <v>27132203</v>
      </c>
      <c r="H342" s="21" t="s">
        <v>992</v>
      </c>
      <c r="I342" s="21" t="s">
        <v>848</v>
      </c>
      <c r="J342" s="21" t="s">
        <v>980</v>
      </c>
      <c r="K342" s="20">
        <v>27013.23</v>
      </c>
      <c r="L342" s="20">
        <v>0</v>
      </c>
      <c r="M342" s="20">
        <v>3241.59</v>
      </c>
      <c r="N342" s="20">
        <f t="shared" si="10"/>
        <v>30254.82</v>
      </c>
      <c r="O342" s="20">
        <v>0</v>
      </c>
      <c r="P342" s="41">
        <f t="shared" si="11"/>
        <v>1188.5799999999981</v>
      </c>
      <c r="Q342" s="41"/>
      <c r="R342" s="41"/>
      <c r="S342" s="41"/>
      <c r="T342" s="41">
        <v>540.26</v>
      </c>
      <c r="U342" s="41"/>
      <c r="V342" s="41">
        <v>648.32000000000005</v>
      </c>
      <c r="W342" s="21" t="s">
        <v>993</v>
      </c>
      <c r="X342" s="21" t="s">
        <v>20</v>
      </c>
      <c r="Y342" s="21" t="s">
        <v>989</v>
      </c>
      <c r="Z342" s="20">
        <v>143790</v>
      </c>
      <c r="AA342" s="20">
        <f>+VLOOKUP(G342,'Saldos por Pagar 311219'!D:J,7,FALSE)</f>
        <v>29066.240000000002</v>
      </c>
      <c r="AC342"/>
      <c r="AD342"/>
      <c r="AE342"/>
      <c r="AF342"/>
      <c r="AG342"/>
      <c r="AH342"/>
      <c r="AI342"/>
      <c r="AJ342"/>
    </row>
    <row r="343" spans="1:36" s="20" customFormat="1" ht="12.75" customHeight="1" x14ac:dyDescent="0.25">
      <c r="A343" s="20">
        <v>343</v>
      </c>
      <c r="B343" s="21" t="s">
        <v>845</v>
      </c>
      <c r="C343" s="21" t="s">
        <v>846</v>
      </c>
      <c r="D343" s="21" t="s">
        <v>5</v>
      </c>
      <c r="E343" s="21" t="s">
        <v>7</v>
      </c>
      <c r="F343" s="20">
        <v>2460.98</v>
      </c>
      <c r="G343" s="21">
        <v>27227703</v>
      </c>
      <c r="H343" s="21" t="s">
        <v>997</v>
      </c>
      <c r="I343" s="21" t="s">
        <v>848</v>
      </c>
      <c r="J343" s="21" t="s">
        <v>998</v>
      </c>
      <c r="K343" s="20">
        <v>2287.15</v>
      </c>
      <c r="L343" s="20">
        <v>0</v>
      </c>
      <c r="M343" s="20">
        <v>274.45999999999998</v>
      </c>
      <c r="N343" s="20">
        <f t="shared" si="10"/>
        <v>2561.61</v>
      </c>
      <c r="O343" s="20">
        <v>0</v>
      </c>
      <c r="P343" s="41">
        <f t="shared" si="11"/>
        <v>100.63000000000011</v>
      </c>
      <c r="Q343" s="41"/>
      <c r="R343" s="41"/>
      <c r="S343" s="41"/>
      <c r="T343" s="41">
        <v>45.74</v>
      </c>
      <c r="U343" s="41"/>
      <c r="V343" s="41">
        <v>54.89</v>
      </c>
      <c r="W343" s="21" t="s">
        <v>1009</v>
      </c>
      <c r="X343" s="21" t="s">
        <v>20</v>
      </c>
      <c r="Y343" s="21" t="s">
        <v>989</v>
      </c>
      <c r="Z343" s="20">
        <v>144291</v>
      </c>
      <c r="AA343" s="20">
        <f>+VLOOKUP(G343,'Saldos por Pagar 311219'!D:J,7,FALSE)</f>
        <v>2460.98</v>
      </c>
      <c r="AC343"/>
      <c r="AD343"/>
      <c r="AE343"/>
      <c r="AF343"/>
      <c r="AG343"/>
      <c r="AH343"/>
      <c r="AI343"/>
      <c r="AJ343"/>
    </row>
    <row r="344" spans="1:36" s="20" customFormat="1" ht="12.75" customHeight="1" x14ac:dyDescent="0.25">
      <c r="A344" s="20">
        <v>344</v>
      </c>
      <c r="B344" s="21" t="s">
        <v>845</v>
      </c>
      <c r="C344" s="21" t="s">
        <v>846</v>
      </c>
      <c r="D344" s="21" t="s">
        <v>5</v>
      </c>
      <c r="E344" s="21" t="s">
        <v>7</v>
      </c>
      <c r="F344" s="20">
        <v>884.17</v>
      </c>
      <c r="G344" s="21">
        <v>27131903</v>
      </c>
      <c r="H344" s="21" t="s">
        <v>990</v>
      </c>
      <c r="I344" s="21" t="s">
        <v>848</v>
      </c>
      <c r="J344" s="21" t="s">
        <v>980</v>
      </c>
      <c r="K344" s="20">
        <v>821.71</v>
      </c>
      <c r="L344" s="20">
        <v>0</v>
      </c>
      <c r="M344" s="20">
        <v>98.61</v>
      </c>
      <c r="N344" s="20">
        <f t="shared" si="10"/>
        <v>920.32</v>
      </c>
      <c r="O344" s="20">
        <v>0</v>
      </c>
      <c r="P344" s="41">
        <f t="shared" si="11"/>
        <v>36.150000000000091</v>
      </c>
      <c r="Q344" s="41"/>
      <c r="R344" s="41"/>
      <c r="S344" s="41"/>
      <c r="T344" s="41">
        <v>16.43</v>
      </c>
      <c r="U344" s="41"/>
      <c r="V344" s="41">
        <v>19.72</v>
      </c>
      <c r="W344" s="21" t="s">
        <v>991</v>
      </c>
      <c r="X344" s="21" t="s">
        <v>20</v>
      </c>
      <c r="Y344" s="21" t="s">
        <v>989</v>
      </c>
      <c r="Z344" s="20">
        <v>143789</v>
      </c>
      <c r="AA344" s="20">
        <f>+VLOOKUP(G344,'Saldos por Pagar 311219'!D:J,7,FALSE)</f>
        <v>884.17</v>
      </c>
      <c r="AC344"/>
      <c r="AD344"/>
      <c r="AE344"/>
      <c r="AF344"/>
      <c r="AG344"/>
      <c r="AH344"/>
      <c r="AI344"/>
      <c r="AJ344"/>
    </row>
    <row r="345" spans="1:36" s="20" customFormat="1" ht="12.75" customHeight="1" x14ac:dyDescent="0.25">
      <c r="A345" s="20">
        <v>345</v>
      </c>
      <c r="B345" s="21" t="s">
        <v>845</v>
      </c>
      <c r="C345" s="21" t="s">
        <v>846</v>
      </c>
      <c r="D345" s="21" t="s">
        <v>5</v>
      </c>
      <c r="E345" s="21" t="s">
        <v>7</v>
      </c>
      <c r="F345" s="20">
        <v>28302.03</v>
      </c>
      <c r="G345" s="21">
        <v>27131803</v>
      </c>
      <c r="H345" s="21" t="s">
        <v>987</v>
      </c>
      <c r="I345" s="21" t="s">
        <v>848</v>
      </c>
      <c r="J345" s="21" t="s">
        <v>980</v>
      </c>
      <c r="K345" s="20">
        <v>26303</v>
      </c>
      <c r="L345" s="20">
        <v>0</v>
      </c>
      <c r="M345" s="20">
        <v>3156.36</v>
      </c>
      <c r="N345" s="20">
        <f t="shared" si="10"/>
        <v>29459.360000000001</v>
      </c>
      <c r="O345" s="20">
        <v>0</v>
      </c>
      <c r="P345" s="41">
        <f t="shared" si="11"/>
        <v>1157.3300000000017</v>
      </c>
      <c r="Q345" s="41"/>
      <c r="R345" s="41"/>
      <c r="S345" s="41"/>
      <c r="T345" s="41">
        <v>526.05999999999995</v>
      </c>
      <c r="U345" s="41"/>
      <c r="V345" s="41">
        <v>631.27</v>
      </c>
      <c r="W345" s="21" t="s">
        <v>988</v>
      </c>
      <c r="X345" s="21" t="s">
        <v>20</v>
      </c>
      <c r="Y345" s="21" t="s">
        <v>989</v>
      </c>
      <c r="Z345" s="20">
        <v>143788</v>
      </c>
      <c r="AA345" s="20">
        <f>+VLOOKUP(G345,'Saldos por Pagar 311219'!D:J,7,FALSE)</f>
        <v>28302.03</v>
      </c>
      <c r="AC345"/>
      <c r="AD345"/>
      <c r="AE345"/>
      <c r="AF345"/>
      <c r="AG345"/>
      <c r="AH345"/>
      <c r="AI345"/>
      <c r="AJ345"/>
    </row>
    <row r="346" spans="1:36" s="20" customFormat="1" ht="12.75" customHeight="1" x14ac:dyDescent="0.25">
      <c r="A346" s="20">
        <v>352</v>
      </c>
      <c r="B346" s="21" t="s">
        <v>845</v>
      </c>
      <c r="C346" s="21" t="s">
        <v>846</v>
      </c>
      <c r="D346" s="21" t="s">
        <v>5</v>
      </c>
      <c r="E346" s="21" t="s">
        <v>7</v>
      </c>
      <c r="F346" s="20">
        <v>82.31</v>
      </c>
      <c r="G346" s="21">
        <v>23349303</v>
      </c>
      <c r="H346" s="21" t="s">
        <v>858</v>
      </c>
      <c r="I346" s="21" t="s">
        <v>859</v>
      </c>
      <c r="J346" s="21" t="s">
        <v>860</v>
      </c>
      <c r="K346" s="20">
        <v>73.489999999999995</v>
      </c>
      <c r="L346" s="20">
        <v>0</v>
      </c>
      <c r="M346" s="20">
        <v>8.82</v>
      </c>
      <c r="N346" s="20">
        <f t="shared" si="10"/>
        <v>82.31</v>
      </c>
      <c r="O346" s="20">
        <v>0</v>
      </c>
      <c r="P346" s="41">
        <f t="shared" si="11"/>
        <v>0</v>
      </c>
      <c r="Q346" s="41"/>
      <c r="R346" s="41"/>
      <c r="S346" s="41"/>
      <c r="T346" s="41"/>
      <c r="U346" s="41"/>
      <c r="V346" s="41"/>
      <c r="W346" s="21" t="s">
        <v>861</v>
      </c>
      <c r="X346" s="21" t="s">
        <v>20</v>
      </c>
      <c r="Y346" s="21" t="s">
        <v>862</v>
      </c>
      <c r="AC346"/>
      <c r="AD346"/>
      <c r="AE346"/>
      <c r="AF346"/>
      <c r="AG346"/>
      <c r="AH346"/>
      <c r="AI346"/>
      <c r="AJ346"/>
    </row>
    <row r="347" spans="1:36" s="20" customFormat="1" ht="12.75" customHeight="1" x14ac:dyDescent="0.25">
      <c r="A347" s="20">
        <v>354</v>
      </c>
      <c r="B347" s="21" t="s">
        <v>845</v>
      </c>
      <c r="C347" s="21" t="s">
        <v>846</v>
      </c>
      <c r="D347" s="21" t="s">
        <v>5</v>
      </c>
      <c r="E347" s="21" t="s">
        <v>7</v>
      </c>
      <c r="F347" s="20">
        <v>54670.42</v>
      </c>
      <c r="G347" s="21">
        <v>27126303</v>
      </c>
      <c r="H347" s="21" t="s">
        <v>979</v>
      </c>
      <c r="I347" s="21" t="s">
        <v>859</v>
      </c>
      <c r="J347" s="21" t="s">
        <v>980</v>
      </c>
      <c r="K347" s="20">
        <v>50808.94</v>
      </c>
      <c r="L347" s="20">
        <v>0</v>
      </c>
      <c r="M347" s="20">
        <v>6097.07</v>
      </c>
      <c r="N347" s="20">
        <f t="shared" si="10"/>
        <v>56906.01</v>
      </c>
      <c r="O347" s="20">
        <v>0</v>
      </c>
      <c r="P347" s="41">
        <f t="shared" si="11"/>
        <v>2235.5900000000038</v>
      </c>
      <c r="Q347" s="41"/>
      <c r="R347" s="41"/>
      <c r="S347" s="41"/>
      <c r="T347" s="41"/>
      <c r="U347" s="41"/>
      <c r="V347" s="41"/>
      <c r="W347" s="21" t="s">
        <v>981</v>
      </c>
      <c r="X347" s="21" t="s">
        <v>20</v>
      </c>
      <c r="Y347" s="21" t="s">
        <v>982</v>
      </c>
      <c r="Z347" s="20">
        <v>143632</v>
      </c>
      <c r="AC347"/>
      <c r="AD347"/>
      <c r="AE347"/>
      <c r="AF347"/>
      <c r="AG347"/>
      <c r="AH347"/>
      <c r="AI347"/>
      <c r="AJ347"/>
    </row>
    <row r="348" spans="1:36" s="20" customFormat="1" ht="12.75" customHeight="1" x14ac:dyDescent="0.25">
      <c r="A348" s="20">
        <v>355</v>
      </c>
      <c r="B348" s="21" t="s">
        <v>845</v>
      </c>
      <c r="C348" s="21" t="s">
        <v>846</v>
      </c>
      <c r="D348" s="21" t="s">
        <v>5</v>
      </c>
      <c r="E348" s="21" t="s">
        <v>7</v>
      </c>
      <c r="F348" s="20">
        <v>54667.05</v>
      </c>
      <c r="G348" s="21">
        <v>27196003</v>
      </c>
      <c r="H348" s="21" t="s">
        <v>1004</v>
      </c>
      <c r="I348" s="21" t="s">
        <v>859</v>
      </c>
      <c r="J348" s="21" t="s">
        <v>1005</v>
      </c>
      <c r="K348" s="20">
        <v>50805.81</v>
      </c>
      <c r="L348" s="20">
        <v>0</v>
      </c>
      <c r="M348" s="20">
        <v>6096.7</v>
      </c>
      <c r="N348" s="20">
        <f t="shared" si="10"/>
        <v>56902.509999999995</v>
      </c>
      <c r="O348" s="20">
        <v>0</v>
      </c>
      <c r="P348" s="41">
        <f t="shared" si="11"/>
        <v>2235.4599999999919</v>
      </c>
      <c r="Q348" s="41"/>
      <c r="R348" s="41"/>
      <c r="S348" s="41"/>
      <c r="T348" s="41">
        <v>1016.12</v>
      </c>
      <c r="U348" s="41"/>
      <c r="V348" s="41">
        <v>1219.3399999999999</v>
      </c>
      <c r="W348" s="21" t="s">
        <v>1006</v>
      </c>
      <c r="X348" s="21" t="s">
        <v>20</v>
      </c>
      <c r="Y348" s="21" t="s">
        <v>1007</v>
      </c>
      <c r="Z348" s="20">
        <v>144139</v>
      </c>
      <c r="AA348" s="20">
        <f>+VLOOKUP(G348,'Saldos por Pagar 311219'!D:J,7,FALSE)</f>
        <v>54667.05</v>
      </c>
      <c r="AC348"/>
      <c r="AD348"/>
      <c r="AE348"/>
      <c r="AF348"/>
      <c r="AG348"/>
      <c r="AH348"/>
      <c r="AI348"/>
      <c r="AJ348"/>
    </row>
    <row r="349" spans="1:36" s="20" customFormat="1" ht="12.75" customHeight="1" x14ac:dyDescent="0.25">
      <c r="A349" s="20">
        <v>357</v>
      </c>
      <c r="B349" s="21" t="s">
        <v>1010</v>
      </c>
      <c r="C349" s="21" t="s">
        <v>1011</v>
      </c>
      <c r="D349" s="21" t="s">
        <v>5</v>
      </c>
      <c r="E349" s="21" t="s">
        <v>7</v>
      </c>
      <c r="F349" s="20">
        <v>42579.12</v>
      </c>
      <c r="G349" s="21">
        <v>23392303</v>
      </c>
      <c r="H349" s="21" t="s">
        <v>1012</v>
      </c>
      <c r="I349" s="21" t="s">
        <v>713</v>
      </c>
      <c r="J349" s="21" t="s">
        <v>57</v>
      </c>
      <c r="K349" s="20">
        <v>41908.58</v>
      </c>
      <c r="L349" s="20">
        <v>0</v>
      </c>
      <c r="M349" s="20">
        <v>5029.03</v>
      </c>
      <c r="N349" s="20">
        <f t="shared" si="10"/>
        <v>46937.61</v>
      </c>
      <c r="O349" s="20">
        <v>0</v>
      </c>
      <c r="P349" s="41">
        <f t="shared" si="11"/>
        <v>4358.489999999998</v>
      </c>
      <c r="Q349" s="41"/>
      <c r="R349" s="41"/>
      <c r="S349" s="41">
        <v>3520.32</v>
      </c>
      <c r="T349" s="41">
        <v>838.17</v>
      </c>
      <c r="U349" s="41"/>
      <c r="V349" s="41"/>
      <c r="W349" s="21" t="s">
        <v>1013</v>
      </c>
      <c r="X349" s="21" t="s">
        <v>20</v>
      </c>
      <c r="Y349" s="21" t="s">
        <v>1014</v>
      </c>
      <c r="Z349" s="20">
        <v>118009</v>
      </c>
      <c r="AC349"/>
      <c r="AD349"/>
      <c r="AE349"/>
      <c r="AF349"/>
      <c r="AG349"/>
      <c r="AH349"/>
      <c r="AI349"/>
      <c r="AJ349"/>
    </row>
    <row r="350" spans="1:36" s="20" customFormat="1" ht="12.75" customHeight="1" x14ac:dyDescent="0.25">
      <c r="A350" s="20">
        <v>358</v>
      </c>
      <c r="B350" s="21" t="s">
        <v>1010</v>
      </c>
      <c r="C350" s="21" t="s">
        <v>1011</v>
      </c>
      <c r="D350" s="21" t="s">
        <v>5</v>
      </c>
      <c r="E350" s="21" t="s">
        <v>7</v>
      </c>
      <c r="F350" s="20">
        <v>8123.49</v>
      </c>
      <c r="G350" s="21">
        <v>23392503</v>
      </c>
      <c r="H350" s="21" t="s">
        <v>1015</v>
      </c>
      <c r="I350" s="21" t="s">
        <v>713</v>
      </c>
      <c r="J350" s="21" t="s">
        <v>57</v>
      </c>
      <c r="K350" s="20">
        <v>7995.56</v>
      </c>
      <c r="L350" s="20">
        <v>0</v>
      </c>
      <c r="M350" s="20">
        <v>959.47</v>
      </c>
      <c r="N350" s="20">
        <f t="shared" si="10"/>
        <v>8955.0300000000007</v>
      </c>
      <c r="O350" s="20">
        <v>0</v>
      </c>
      <c r="P350" s="41">
        <f t="shared" si="11"/>
        <v>831.54000000000087</v>
      </c>
      <c r="Q350" s="41"/>
      <c r="R350" s="41"/>
      <c r="S350" s="41">
        <v>671.63</v>
      </c>
      <c r="T350" s="41">
        <v>159.91</v>
      </c>
      <c r="U350" s="41"/>
      <c r="V350" s="41"/>
      <c r="W350" s="21" t="s">
        <v>1013</v>
      </c>
      <c r="X350" s="21" t="s">
        <v>20</v>
      </c>
      <c r="Y350" s="21" t="s">
        <v>1016</v>
      </c>
      <c r="Z350" s="20">
        <v>118010</v>
      </c>
      <c r="AC350"/>
      <c r="AD350"/>
      <c r="AE350"/>
      <c r="AF350"/>
      <c r="AG350"/>
      <c r="AH350"/>
      <c r="AI350"/>
      <c r="AJ350"/>
    </row>
    <row r="351" spans="1:36" s="20" customFormat="1" ht="12.75" customHeight="1" x14ac:dyDescent="0.25">
      <c r="A351" s="20">
        <v>359</v>
      </c>
      <c r="B351" s="21" t="s">
        <v>1010</v>
      </c>
      <c r="C351" s="21" t="s">
        <v>1011</v>
      </c>
      <c r="D351" s="21" t="s">
        <v>5</v>
      </c>
      <c r="E351" s="21" t="s">
        <v>7</v>
      </c>
      <c r="F351" s="20">
        <v>1792.91</v>
      </c>
      <c r="G351" s="21">
        <v>23392603</v>
      </c>
      <c r="H351" s="21" t="s">
        <v>1017</v>
      </c>
      <c r="I351" s="21" t="s">
        <v>713</v>
      </c>
      <c r="J351" s="21" t="s">
        <v>57</v>
      </c>
      <c r="K351" s="20">
        <v>1764.67</v>
      </c>
      <c r="L351" s="20">
        <v>0</v>
      </c>
      <c r="M351" s="20">
        <v>211.76</v>
      </c>
      <c r="N351" s="20">
        <f t="shared" si="10"/>
        <v>1976.43</v>
      </c>
      <c r="O351" s="20">
        <v>0</v>
      </c>
      <c r="P351" s="41">
        <f t="shared" si="11"/>
        <v>183.51999999999998</v>
      </c>
      <c r="Q351" s="41"/>
      <c r="R351" s="41"/>
      <c r="S351" s="41">
        <v>148.22999999999999</v>
      </c>
      <c r="T351" s="41">
        <v>35.29</v>
      </c>
      <c r="U351" s="41"/>
      <c r="V351" s="41"/>
      <c r="W351" s="21" t="s">
        <v>1013</v>
      </c>
      <c r="X351" s="21" t="s">
        <v>20</v>
      </c>
      <c r="Y351" s="21" t="s">
        <v>1016</v>
      </c>
      <c r="Z351" s="20">
        <v>118011</v>
      </c>
      <c r="AC351"/>
      <c r="AD351"/>
      <c r="AE351"/>
      <c r="AF351"/>
      <c r="AG351"/>
      <c r="AH351"/>
      <c r="AI351"/>
      <c r="AJ351"/>
    </row>
    <row r="352" spans="1:36" s="20" customFormat="1" ht="12.75" customHeight="1" x14ac:dyDescent="0.25">
      <c r="A352" s="20">
        <v>360</v>
      </c>
      <c r="B352" s="21" t="s">
        <v>1010</v>
      </c>
      <c r="C352" s="21" t="s">
        <v>1011</v>
      </c>
      <c r="D352" s="21" t="s">
        <v>5</v>
      </c>
      <c r="E352" s="21" t="s">
        <v>7</v>
      </c>
      <c r="F352" s="20">
        <v>4177.03</v>
      </c>
      <c r="G352" s="21">
        <v>23392803</v>
      </c>
      <c r="H352" s="21" t="s">
        <v>1018</v>
      </c>
      <c r="I352" s="21" t="s">
        <v>713</v>
      </c>
      <c r="J352" s="21" t="s">
        <v>57</v>
      </c>
      <c r="K352" s="20">
        <v>4111.26</v>
      </c>
      <c r="L352" s="20">
        <v>0</v>
      </c>
      <c r="M352" s="20">
        <v>493.35</v>
      </c>
      <c r="N352" s="20">
        <f t="shared" si="10"/>
        <v>4604.6100000000006</v>
      </c>
      <c r="O352" s="20">
        <v>0</v>
      </c>
      <c r="P352" s="41">
        <f t="shared" si="11"/>
        <v>427.58000000000084</v>
      </c>
      <c r="Q352" s="41"/>
      <c r="R352" s="41"/>
      <c r="S352" s="41">
        <v>345.35</v>
      </c>
      <c r="T352" s="41">
        <v>82.23</v>
      </c>
      <c r="U352" s="41"/>
      <c r="V352" s="41"/>
      <c r="W352" s="21" t="s">
        <v>1013</v>
      </c>
      <c r="X352" s="21" t="s">
        <v>20</v>
      </c>
      <c r="Y352" s="21" t="s">
        <v>1016</v>
      </c>
      <c r="Z352" s="20">
        <v>118012</v>
      </c>
      <c r="AC352"/>
      <c r="AD352"/>
      <c r="AE352"/>
      <c r="AF352"/>
      <c r="AG352"/>
      <c r="AH352"/>
      <c r="AI352"/>
      <c r="AJ352"/>
    </row>
    <row r="353" spans="1:36" s="20" customFormat="1" ht="12.75" customHeight="1" x14ac:dyDescent="0.25">
      <c r="A353" s="20">
        <v>361</v>
      </c>
      <c r="B353" s="21" t="s">
        <v>1010</v>
      </c>
      <c r="C353" s="21" t="s">
        <v>1011</v>
      </c>
      <c r="D353" s="21" t="s">
        <v>5</v>
      </c>
      <c r="E353" s="21" t="s">
        <v>7</v>
      </c>
      <c r="F353" s="20">
        <v>4391.5600000000004</v>
      </c>
      <c r="G353" s="21">
        <v>23393003</v>
      </c>
      <c r="H353" s="21" t="s">
        <v>1019</v>
      </c>
      <c r="I353" s="21" t="s">
        <v>713</v>
      </c>
      <c r="J353" s="21" t="s">
        <v>57</v>
      </c>
      <c r="K353" s="20">
        <v>4322.3999999999996</v>
      </c>
      <c r="L353" s="20">
        <v>0</v>
      </c>
      <c r="M353" s="20">
        <v>518.69000000000005</v>
      </c>
      <c r="N353" s="20">
        <f t="shared" si="10"/>
        <v>4841.09</v>
      </c>
      <c r="O353" s="20">
        <v>0</v>
      </c>
      <c r="P353" s="41">
        <f t="shared" si="11"/>
        <v>449.52999999999975</v>
      </c>
      <c r="Q353" s="41"/>
      <c r="R353" s="41"/>
      <c r="S353" s="41">
        <v>363.08</v>
      </c>
      <c r="T353" s="41">
        <v>86.45</v>
      </c>
      <c r="U353" s="41"/>
      <c r="V353" s="41"/>
      <c r="W353" s="21" t="s">
        <v>1020</v>
      </c>
      <c r="X353" s="21" t="s">
        <v>20</v>
      </c>
      <c r="Y353" s="21" t="s">
        <v>1016</v>
      </c>
      <c r="Z353" s="20">
        <v>118013</v>
      </c>
      <c r="AC353"/>
      <c r="AD353"/>
      <c r="AE353"/>
      <c r="AF353"/>
      <c r="AG353"/>
      <c r="AH353"/>
      <c r="AI353"/>
      <c r="AJ353"/>
    </row>
    <row r="354" spans="1:36" s="20" customFormat="1" ht="12.75" customHeight="1" x14ac:dyDescent="0.25">
      <c r="A354" s="20">
        <v>362</v>
      </c>
      <c r="B354" s="21" t="s">
        <v>1010</v>
      </c>
      <c r="C354" s="21" t="s">
        <v>1011</v>
      </c>
      <c r="D354" s="21" t="s">
        <v>5</v>
      </c>
      <c r="E354" s="21" t="s">
        <v>7</v>
      </c>
      <c r="F354" s="20">
        <v>60704.31</v>
      </c>
      <c r="G354" s="21">
        <v>23393303</v>
      </c>
      <c r="H354" s="21" t="s">
        <v>1021</v>
      </c>
      <c r="I354" s="21" t="s">
        <v>713</v>
      </c>
      <c r="J354" s="21" t="s">
        <v>57</v>
      </c>
      <c r="K354" s="20">
        <v>59748.34</v>
      </c>
      <c r="L354" s="20">
        <v>0</v>
      </c>
      <c r="M354" s="20">
        <v>7169.8</v>
      </c>
      <c r="N354" s="20">
        <f t="shared" si="10"/>
        <v>66918.14</v>
      </c>
      <c r="O354" s="20">
        <v>0</v>
      </c>
      <c r="P354" s="41">
        <f t="shared" si="11"/>
        <v>6213.8300000000017</v>
      </c>
      <c r="Q354" s="41"/>
      <c r="R354" s="41"/>
      <c r="S354" s="41">
        <v>5018.8599999999997</v>
      </c>
      <c r="T354" s="41">
        <v>1194.97</v>
      </c>
      <c r="U354" s="41"/>
      <c r="V354" s="41"/>
      <c r="W354" s="21" t="s">
        <v>1020</v>
      </c>
      <c r="X354" s="21" t="s">
        <v>20</v>
      </c>
      <c r="Y354" s="21" t="s">
        <v>1016</v>
      </c>
      <c r="Z354" s="20">
        <v>118014</v>
      </c>
      <c r="AC354"/>
      <c r="AD354"/>
      <c r="AE354"/>
      <c r="AF354"/>
      <c r="AG354"/>
      <c r="AH354"/>
      <c r="AI354"/>
      <c r="AJ354"/>
    </row>
    <row r="355" spans="1:36" s="20" customFormat="1" ht="12.75" customHeight="1" x14ac:dyDescent="0.25">
      <c r="A355" s="20">
        <v>363</v>
      </c>
      <c r="B355" s="21" t="s">
        <v>1010</v>
      </c>
      <c r="C355" s="21" t="s">
        <v>1011</v>
      </c>
      <c r="D355" s="21" t="s">
        <v>5</v>
      </c>
      <c r="E355" s="21" t="s">
        <v>7</v>
      </c>
      <c r="F355" s="20">
        <v>6738.78</v>
      </c>
      <c r="G355" s="21">
        <v>23396703</v>
      </c>
      <c r="H355" s="21" t="s">
        <v>1022</v>
      </c>
      <c r="I355" s="21" t="s">
        <v>713</v>
      </c>
      <c r="J355" s="21" t="s">
        <v>1023</v>
      </c>
      <c r="K355" s="20">
        <v>6632.65</v>
      </c>
      <c r="L355" s="20">
        <v>0</v>
      </c>
      <c r="M355" s="20">
        <v>795.92</v>
      </c>
      <c r="N355" s="20">
        <f t="shared" si="10"/>
        <v>7428.57</v>
      </c>
      <c r="O355" s="20">
        <v>0</v>
      </c>
      <c r="P355" s="41">
        <f t="shared" si="11"/>
        <v>689.79</v>
      </c>
      <c r="Q355" s="41"/>
      <c r="R355" s="41"/>
      <c r="S355" s="41">
        <v>557.14</v>
      </c>
      <c r="T355" s="41">
        <v>132.65</v>
      </c>
      <c r="U355" s="41"/>
      <c r="V355" s="41"/>
      <c r="W355" s="21" t="s">
        <v>1024</v>
      </c>
      <c r="X355" s="21" t="s">
        <v>20</v>
      </c>
      <c r="Y355" s="21" t="s">
        <v>1025</v>
      </c>
      <c r="Z355" s="20">
        <v>118034</v>
      </c>
      <c r="AC355"/>
      <c r="AD355"/>
      <c r="AE355"/>
      <c r="AF355"/>
      <c r="AG355"/>
      <c r="AH355"/>
      <c r="AI355"/>
      <c r="AJ355"/>
    </row>
    <row r="356" spans="1:36" s="20" customFormat="1" ht="12.75" customHeight="1" x14ac:dyDescent="0.25">
      <c r="A356" s="20">
        <v>364</v>
      </c>
      <c r="B356" s="21" t="s">
        <v>1010</v>
      </c>
      <c r="C356" s="21" t="s">
        <v>1011</v>
      </c>
      <c r="D356" s="21" t="s">
        <v>5</v>
      </c>
      <c r="E356" s="21" t="s">
        <v>7</v>
      </c>
      <c r="F356" s="20">
        <v>9821.02</v>
      </c>
      <c r="G356" s="21">
        <v>23396903</v>
      </c>
      <c r="H356" s="21" t="s">
        <v>1026</v>
      </c>
      <c r="I356" s="21" t="s">
        <v>713</v>
      </c>
      <c r="J356" s="21" t="s">
        <v>1023</v>
      </c>
      <c r="K356" s="20">
        <v>9666.36</v>
      </c>
      <c r="L356" s="20">
        <v>0</v>
      </c>
      <c r="M356" s="20">
        <v>1159.96</v>
      </c>
      <c r="N356" s="20">
        <f t="shared" si="10"/>
        <v>10826.32</v>
      </c>
      <c r="O356" s="20">
        <v>0</v>
      </c>
      <c r="P356" s="41">
        <f t="shared" si="11"/>
        <v>1005.2999999999993</v>
      </c>
      <c r="Q356" s="41"/>
      <c r="R356" s="41"/>
      <c r="S356" s="41">
        <v>811.97</v>
      </c>
      <c r="T356" s="41">
        <v>193.33</v>
      </c>
      <c r="U356" s="41"/>
      <c r="V356" s="41"/>
      <c r="W356" s="21" t="s">
        <v>1027</v>
      </c>
      <c r="X356" s="21" t="s">
        <v>20</v>
      </c>
      <c r="Y356" s="21" t="s">
        <v>1028</v>
      </c>
      <c r="Z356" s="20">
        <v>118035</v>
      </c>
      <c r="AC356"/>
      <c r="AD356"/>
      <c r="AE356"/>
      <c r="AF356"/>
      <c r="AG356"/>
      <c r="AH356"/>
      <c r="AI356"/>
      <c r="AJ356"/>
    </row>
    <row r="357" spans="1:36" s="20" customFormat="1" ht="12.75" customHeight="1" x14ac:dyDescent="0.25">
      <c r="A357" s="20">
        <v>365</v>
      </c>
      <c r="B357" s="21" t="s">
        <v>1010</v>
      </c>
      <c r="C357" s="21" t="s">
        <v>1011</v>
      </c>
      <c r="D357" s="21" t="s">
        <v>5</v>
      </c>
      <c r="E357" s="21" t="s">
        <v>7</v>
      </c>
      <c r="F357" s="20">
        <v>3746.99</v>
      </c>
      <c r="G357" s="21">
        <v>23397203</v>
      </c>
      <c r="H357" s="21" t="s">
        <v>1029</v>
      </c>
      <c r="I357" s="21" t="s">
        <v>713</v>
      </c>
      <c r="J357" s="21" t="s">
        <v>1023</v>
      </c>
      <c r="K357" s="20">
        <v>3678.53</v>
      </c>
      <c r="L357" s="20">
        <v>0</v>
      </c>
      <c r="M357" s="20">
        <v>441.42</v>
      </c>
      <c r="N357" s="20">
        <f t="shared" si="10"/>
        <v>4119.95</v>
      </c>
      <c r="O357" s="20">
        <v>0</v>
      </c>
      <c r="P357" s="41">
        <f t="shared" si="11"/>
        <v>372.96000000000004</v>
      </c>
      <c r="Q357" s="41"/>
      <c r="R357" s="41"/>
      <c r="S357" s="41">
        <v>308.99</v>
      </c>
      <c r="T357" s="41">
        <v>63.97</v>
      </c>
      <c r="U357" s="41"/>
      <c r="V357" s="41"/>
      <c r="W357" s="21" t="s">
        <v>1030</v>
      </c>
      <c r="X357" s="21" t="s">
        <v>20</v>
      </c>
      <c r="Y357" s="21" t="s">
        <v>1031</v>
      </c>
      <c r="Z357" s="20">
        <v>118042</v>
      </c>
      <c r="AC357"/>
      <c r="AD357"/>
      <c r="AE357"/>
      <c r="AF357"/>
      <c r="AG357"/>
      <c r="AH357"/>
      <c r="AI357"/>
      <c r="AJ357"/>
    </row>
    <row r="358" spans="1:36" s="20" customFormat="1" ht="12.75" customHeight="1" x14ac:dyDescent="0.25">
      <c r="A358" s="20">
        <v>366</v>
      </c>
      <c r="B358" s="21" t="s">
        <v>1010</v>
      </c>
      <c r="C358" s="21" t="s">
        <v>1011</v>
      </c>
      <c r="D358" s="21" t="s">
        <v>5</v>
      </c>
      <c r="E358" s="21" t="s">
        <v>7</v>
      </c>
      <c r="F358" s="20">
        <v>304.51</v>
      </c>
      <c r="G358" s="21">
        <v>23515003</v>
      </c>
      <c r="H358" s="21" t="s">
        <v>1032</v>
      </c>
      <c r="I358" s="21" t="s">
        <v>713</v>
      </c>
      <c r="J358" s="21" t="s">
        <v>72</v>
      </c>
      <c r="K358" s="20">
        <v>298.95</v>
      </c>
      <c r="L358" s="20">
        <v>0</v>
      </c>
      <c r="M358" s="20">
        <v>35.869999999999997</v>
      </c>
      <c r="N358" s="20">
        <f t="shared" si="10"/>
        <v>334.82</v>
      </c>
      <c r="O358" s="20">
        <v>0</v>
      </c>
      <c r="P358" s="41">
        <f t="shared" si="11"/>
        <v>30.310000000000002</v>
      </c>
      <c r="Q358" s="41"/>
      <c r="R358" s="41"/>
      <c r="S358" s="41">
        <v>25.11</v>
      </c>
      <c r="T358" s="41">
        <v>5.2</v>
      </c>
      <c r="U358" s="41"/>
      <c r="V358" s="41"/>
      <c r="W358" s="21" t="s">
        <v>1033</v>
      </c>
      <c r="X358" s="21" t="s">
        <v>20</v>
      </c>
      <c r="Y358" s="21" t="s">
        <v>1034</v>
      </c>
      <c r="Z358" s="20">
        <v>118863</v>
      </c>
      <c r="AC358"/>
      <c r="AD358"/>
      <c r="AE358"/>
      <c r="AF358"/>
      <c r="AG358"/>
      <c r="AH358"/>
      <c r="AI358"/>
      <c r="AJ358"/>
    </row>
    <row r="359" spans="1:36" s="20" customFormat="1" ht="12.75" customHeight="1" x14ac:dyDescent="0.25">
      <c r="A359" s="20">
        <v>367</v>
      </c>
      <c r="B359" s="21" t="s">
        <v>1010</v>
      </c>
      <c r="C359" s="21" t="s">
        <v>1011</v>
      </c>
      <c r="D359" s="21" t="s">
        <v>5</v>
      </c>
      <c r="E359" s="21" t="s">
        <v>7</v>
      </c>
      <c r="F359" s="20">
        <v>62998.1</v>
      </c>
      <c r="G359" s="21">
        <v>23611703</v>
      </c>
      <c r="H359" s="21" t="s">
        <v>1035</v>
      </c>
      <c r="I359" s="21" t="s">
        <v>713</v>
      </c>
      <c r="J359" s="21" t="s">
        <v>74</v>
      </c>
      <c r="K359" s="20">
        <v>62006</v>
      </c>
      <c r="L359" s="20">
        <v>0</v>
      </c>
      <c r="M359" s="20">
        <v>7440.72</v>
      </c>
      <c r="N359" s="20">
        <f t="shared" si="10"/>
        <v>69446.720000000001</v>
      </c>
      <c r="O359" s="20">
        <v>0</v>
      </c>
      <c r="P359" s="41">
        <f t="shared" si="11"/>
        <v>6448.6200000000026</v>
      </c>
      <c r="Q359" s="41"/>
      <c r="R359" s="41"/>
      <c r="S359" s="41">
        <v>5208.5</v>
      </c>
      <c r="T359" s="41">
        <v>1240.1199999999999</v>
      </c>
      <c r="U359" s="41"/>
      <c r="V359" s="41"/>
      <c r="W359" s="21" t="s">
        <v>1013</v>
      </c>
      <c r="X359" s="21" t="s">
        <v>20</v>
      </c>
      <c r="Y359" s="21" t="s">
        <v>1036</v>
      </c>
      <c r="Z359" s="20">
        <v>119537</v>
      </c>
      <c r="AC359"/>
      <c r="AD359"/>
      <c r="AE359"/>
      <c r="AF359"/>
      <c r="AG359"/>
      <c r="AH359"/>
      <c r="AI359"/>
      <c r="AJ359"/>
    </row>
    <row r="360" spans="1:36" s="20" customFormat="1" ht="12.75" customHeight="1" x14ac:dyDescent="0.25">
      <c r="A360" s="20">
        <v>368</v>
      </c>
      <c r="B360" s="21" t="s">
        <v>1010</v>
      </c>
      <c r="C360" s="21" t="s">
        <v>1011</v>
      </c>
      <c r="D360" s="21" t="s">
        <v>5</v>
      </c>
      <c r="E360" s="21" t="s">
        <v>7</v>
      </c>
      <c r="F360" s="20">
        <v>1697.79</v>
      </c>
      <c r="G360" s="21">
        <v>23667803</v>
      </c>
      <c r="H360" s="21" t="s">
        <v>1037</v>
      </c>
      <c r="I360" s="21" t="s">
        <v>713</v>
      </c>
      <c r="J360" s="21" t="s">
        <v>1038</v>
      </c>
      <c r="K360" s="20">
        <v>1671.05</v>
      </c>
      <c r="L360" s="20">
        <v>0</v>
      </c>
      <c r="M360" s="20">
        <v>200.53</v>
      </c>
      <c r="N360" s="20">
        <f t="shared" si="10"/>
        <v>1871.58</v>
      </c>
      <c r="O360" s="20">
        <v>0</v>
      </c>
      <c r="P360" s="41">
        <f t="shared" si="11"/>
        <v>173.78999999999996</v>
      </c>
      <c r="Q360" s="41"/>
      <c r="R360" s="41"/>
      <c r="S360" s="41">
        <v>140.37</v>
      </c>
      <c r="T360" s="41">
        <v>33.42</v>
      </c>
      <c r="U360" s="41"/>
      <c r="V360" s="41"/>
      <c r="W360" s="21" t="s">
        <v>1039</v>
      </c>
      <c r="X360" s="21" t="s">
        <v>20</v>
      </c>
      <c r="Y360" s="21" t="s">
        <v>1040</v>
      </c>
      <c r="Z360" s="20">
        <v>119978</v>
      </c>
      <c r="AC360"/>
      <c r="AD360"/>
      <c r="AE360"/>
      <c r="AF360"/>
      <c r="AG360"/>
      <c r="AH360"/>
      <c r="AI360"/>
      <c r="AJ360"/>
    </row>
    <row r="361" spans="1:36" s="20" customFormat="1" ht="12.75" customHeight="1" x14ac:dyDescent="0.25">
      <c r="A361" s="20">
        <v>370</v>
      </c>
      <c r="B361" s="21" t="s">
        <v>1010</v>
      </c>
      <c r="C361" s="21" t="s">
        <v>1011</v>
      </c>
      <c r="D361" s="21" t="s">
        <v>5</v>
      </c>
      <c r="E361" s="21" t="s">
        <v>7</v>
      </c>
      <c r="F361" s="20">
        <v>6470.56</v>
      </c>
      <c r="G361" s="21">
        <v>23690103</v>
      </c>
      <c r="H361" s="21" t="s">
        <v>1044</v>
      </c>
      <c r="I361" s="21" t="s">
        <v>713</v>
      </c>
      <c r="J361" s="21" t="s">
        <v>726</v>
      </c>
      <c r="K361" s="20">
        <v>6368.66</v>
      </c>
      <c r="L361" s="20">
        <v>0</v>
      </c>
      <c r="M361" s="20">
        <v>764.24</v>
      </c>
      <c r="N361" s="20">
        <f t="shared" si="10"/>
        <v>7132.9</v>
      </c>
      <c r="O361" s="20">
        <v>0</v>
      </c>
      <c r="P361" s="41">
        <f t="shared" si="11"/>
        <v>662.33999999999924</v>
      </c>
      <c r="Q361" s="41"/>
      <c r="R361" s="41"/>
      <c r="S361" s="41">
        <v>534.97</v>
      </c>
      <c r="T361" s="41">
        <v>127.37</v>
      </c>
      <c r="U361" s="41"/>
      <c r="V361" s="41"/>
      <c r="W361" s="21" t="s">
        <v>1039</v>
      </c>
      <c r="X361" s="21" t="s">
        <v>20</v>
      </c>
      <c r="Y361" s="21" t="s">
        <v>1040</v>
      </c>
      <c r="Z361" s="20">
        <v>120115</v>
      </c>
      <c r="AC361"/>
      <c r="AD361"/>
      <c r="AE361"/>
      <c r="AF361"/>
      <c r="AG361"/>
      <c r="AH361"/>
      <c r="AI361"/>
      <c r="AJ361"/>
    </row>
    <row r="362" spans="1:36" s="20" customFormat="1" ht="12.75" customHeight="1" x14ac:dyDescent="0.25">
      <c r="A362" s="20">
        <v>371</v>
      </c>
      <c r="B362" s="21" t="s">
        <v>1010</v>
      </c>
      <c r="C362" s="21" t="s">
        <v>1011</v>
      </c>
      <c r="D362" s="21" t="s">
        <v>5</v>
      </c>
      <c r="E362" s="21" t="s">
        <v>7</v>
      </c>
      <c r="F362" s="20">
        <v>7843.15</v>
      </c>
      <c r="G362" s="21">
        <v>23690203</v>
      </c>
      <c r="H362" s="21" t="s">
        <v>1045</v>
      </c>
      <c r="I362" s="21" t="s">
        <v>713</v>
      </c>
      <c r="J362" s="21" t="s">
        <v>726</v>
      </c>
      <c r="K362" s="20">
        <v>7719.63</v>
      </c>
      <c r="L362" s="20">
        <v>0</v>
      </c>
      <c r="M362" s="20">
        <v>926.36</v>
      </c>
      <c r="N362" s="20">
        <f t="shared" si="10"/>
        <v>8645.99</v>
      </c>
      <c r="O362" s="20">
        <v>0</v>
      </c>
      <c r="P362" s="41">
        <f t="shared" si="11"/>
        <v>802.84000000000015</v>
      </c>
      <c r="Q362" s="41"/>
      <c r="R362" s="41"/>
      <c r="S362" s="41">
        <v>648.45000000000005</v>
      </c>
      <c r="T362" s="41">
        <v>154.38999999999999</v>
      </c>
      <c r="U362" s="41"/>
      <c r="V362" s="41"/>
      <c r="W362" s="21" t="s">
        <v>1039</v>
      </c>
      <c r="X362" s="21" t="s">
        <v>20</v>
      </c>
      <c r="Y362" s="21" t="s">
        <v>1040</v>
      </c>
      <c r="Z362" s="20">
        <v>120116</v>
      </c>
      <c r="AC362"/>
      <c r="AD362"/>
      <c r="AE362"/>
      <c r="AF362"/>
      <c r="AG362"/>
      <c r="AH362"/>
      <c r="AI362"/>
      <c r="AJ362"/>
    </row>
    <row r="363" spans="1:36" s="20" customFormat="1" ht="12.75" customHeight="1" x14ac:dyDescent="0.25">
      <c r="A363" s="20">
        <v>372</v>
      </c>
      <c r="B363" s="21" t="s">
        <v>1010</v>
      </c>
      <c r="C363" s="21" t="s">
        <v>1011</v>
      </c>
      <c r="D363" s="21" t="s">
        <v>5</v>
      </c>
      <c r="E363" s="21" t="s">
        <v>7</v>
      </c>
      <c r="F363" s="20">
        <v>4177.0200000000004</v>
      </c>
      <c r="G363" s="21">
        <v>23690303</v>
      </c>
      <c r="H363" s="21" t="s">
        <v>1047</v>
      </c>
      <c r="I363" s="21" t="s">
        <v>713</v>
      </c>
      <c r="J363" s="21" t="s">
        <v>726</v>
      </c>
      <c r="K363" s="20">
        <v>4111.25</v>
      </c>
      <c r="L363" s="20">
        <v>0</v>
      </c>
      <c r="M363" s="20">
        <v>493.35</v>
      </c>
      <c r="N363" s="20">
        <f t="shared" si="10"/>
        <v>4604.6000000000004</v>
      </c>
      <c r="O363" s="20">
        <v>0</v>
      </c>
      <c r="P363" s="41">
        <f t="shared" si="11"/>
        <v>427.57999999999993</v>
      </c>
      <c r="Q363" s="41"/>
      <c r="R363" s="41"/>
      <c r="S363" s="41">
        <v>345.35</v>
      </c>
      <c r="T363" s="41">
        <v>82.23</v>
      </c>
      <c r="U363" s="41"/>
      <c r="V363" s="41"/>
      <c r="W363" s="21" t="s">
        <v>1013</v>
      </c>
      <c r="X363" s="21" t="s">
        <v>20</v>
      </c>
      <c r="Y363" s="21" t="s">
        <v>1049</v>
      </c>
      <c r="Z363" s="20">
        <v>120117</v>
      </c>
      <c r="AC363"/>
      <c r="AD363"/>
      <c r="AE363"/>
      <c r="AF363"/>
      <c r="AG363"/>
      <c r="AH363"/>
      <c r="AI363"/>
      <c r="AJ363"/>
    </row>
    <row r="364" spans="1:36" s="20" customFormat="1" ht="12.75" customHeight="1" x14ac:dyDescent="0.25">
      <c r="A364" s="20">
        <v>373</v>
      </c>
      <c r="B364" s="21" t="s">
        <v>1010</v>
      </c>
      <c r="C364" s="21" t="s">
        <v>1011</v>
      </c>
      <c r="D364" s="21" t="s">
        <v>5</v>
      </c>
      <c r="E364" s="21" t="s">
        <v>7</v>
      </c>
      <c r="F364" s="20">
        <v>37721.51</v>
      </c>
      <c r="G364" s="21">
        <v>23719103</v>
      </c>
      <c r="H364" s="21" t="s">
        <v>1050</v>
      </c>
      <c r="I364" s="21" t="s">
        <v>713</v>
      </c>
      <c r="J364" s="21" t="s">
        <v>98</v>
      </c>
      <c r="K364" s="20">
        <v>37127.47</v>
      </c>
      <c r="L364" s="20">
        <v>0</v>
      </c>
      <c r="M364" s="20">
        <v>4455.3</v>
      </c>
      <c r="N364" s="20">
        <f t="shared" si="10"/>
        <v>41582.770000000004</v>
      </c>
      <c r="O364" s="20">
        <v>0</v>
      </c>
      <c r="P364" s="41">
        <f t="shared" si="11"/>
        <v>3861.260000000002</v>
      </c>
      <c r="Q364" s="41"/>
      <c r="R364" s="41"/>
      <c r="S364" s="41">
        <v>3118.71</v>
      </c>
      <c r="T364" s="41">
        <v>742.55</v>
      </c>
      <c r="U364" s="41"/>
      <c r="V364" s="41"/>
      <c r="W364" s="21" t="s">
        <v>1051</v>
      </c>
      <c r="X364" s="21" t="s">
        <v>20</v>
      </c>
      <c r="Y364" s="21" t="s">
        <v>1052</v>
      </c>
      <c r="Z364" s="20">
        <v>120356</v>
      </c>
      <c r="AC364"/>
      <c r="AD364"/>
      <c r="AE364"/>
      <c r="AF364"/>
      <c r="AG364"/>
      <c r="AH364"/>
      <c r="AI364"/>
      <c r="AJ364"/>
    </row>
    <row r="365" spans="1:36" s="20" customFormat="1" ht="12.75" customHeight="1" x14ac:dyDescent="0.25">
      <c r="A365" s="20">
        <v>374</v>
      </c>
      <c r="B365" s="21" t="s">
        <v>1010</v>
      </c>
      <c r="C365" s="21" t="s">
        <v>1011</v>
      </c>
      <c r="D365" s="21" t="s">
        <v>5</v>
      </c>
      <c r="E365" s="21" t="s">
        <v>7</v>
      </c>
      <c r="F365" s="20">
        <v>3856.46</v>
      </c>
      <c r="G365" s="21">
        <v>23758803</v>
      </c>
      <c r="H365" s="21" t="s">
        <v>1053</v>
      </c>
      <c r="I365" s="21" t="s">
        <v>713</v>
      </c>
      <c r="J365" s="21" t="s">
        <v>113</v>
      </c>
      <c r="K365" s="20">
        <v>3786</v>
      </c>
      <c r="L365" s="20">
        <v>0</v>
      </c>
      <c r="M365" s="20">
        <v>454.32</v>
      </c>
      <c r="N365" s="20">
        <f t="shared" si="10"/>
        <v>4240.32</v>
      </c>
      <c r="O365" s="20">
        <v>0</v>
      </c>
      <c r="P365" s="41">
        <f t="shared" si="11"/>
        <v>383.85999999999967</v>
      </c>
      <c r="Q365" s="41"/>
      <c r="R365" s="41"/>
      <c r="S365" s="41">
        <v>318.02</v>
      </c>
      <c r="T365" s="41">
        <v>65.84</v>
      </c>
      <c r="U365" s="41"/>
      <c r="V365" s="41"/>
      <c r="W365" s="21" t="s">
        <v>1054</v>
      </c>
      <c r="X365" s="21" t="s">
        <v>20</v>
      </c>
      <c r="Y365" s="21" t="s">
        <v>1055</v>
      </c>
      <c r="Z365" s="20">
        <v>120665</v>
      </c>
      <c r="AC365"/>
      <c r="AD365"/>
      <c r="AE365"/>
      <c r="AF365"/>
      <c r="AG365"/>
      <c r="AH365"/>
      <c r="AI365"/>
      <c r="AJ365"/>
    </row>
    <row r="366" spans="1:36" s="20" customFormat="1" ht="12.75" customHeight="1" x14ac:dyDescent="0.25">
      <c r="A366" s="20">
        <v>375</v>
      </c>
      <c r="B366" s="21" t="s">
        <v>1010</v>
      </c>
      <c r="C366" s="21" t="s">
        <v>1011</v>
      </c>
      <c r="D366" s="21" t="s">
        <v>5</v>
      </c>
      <c r="E366" s="21" t="s">
        <v>7</v>
      </c>
      <c r="F366" s="20">
        <v>7300</v>
      </c>
      <c r="G366" s="21">
        <v>23759103</v>
      </c>
      <c r="H366" s="21" t="s">
        <v>1056</v>
      </c>
      <c r="I366" s="21" t="s">
        <v>713</v>
      </c>
      <c r="J366" s="21" t="s">
        <v>113</v>
      </c>
      <c r="K366" s="20">
        <v>7185.04</v>
      </c>
      <c r="L366" s="20">
        <v>0</v>
      </c>
      <c r="M366" s="20">
        <v>862.2</v>
      </c>
      <c r="N366" s="20">
        <f t="shared" si="10"/>
        <v>8047.24</v>
      </c>
      <c r="O366" s="20">
        <v>0</v>
      </c>
      <c r="P366" s="41">
        <f t="shared" si="11"/>
        <v>747.23999999999978</v>
      </c>
      <c r="Q366" s="41"/>
      <c r="R366" s="41"/>
      <c r="S366" s="41">
        <v>603.54</v>
      </c>
      <c r="T366" s="41">
        <v>143.69999999999999</v>
      </c>
      <c r="U366" s="41"/>
      <c r="V366" s="41"/>
      <c r="W366" s="21" t="s">
        <v>1057</v>
      </c>
      <c r="X366" s="21" t="s">
        <v>20</v>
      </c>
      <c r="Y366" s="21" t="s">
        <v>1058</v>
      </c>
      <c r="Z366" s="20">
        <v>120666</v>
      </c>
      <c r="AC366"/>
      <c r="AD366"/>
      <c r="AE366"/>
      <c r="AF366"/>
      <c r="AG366"/>
      <c r="AH366"/>
      <c r="AI366"/>
      <c r="AJ366"/>
    </row>
    <row r="367" spans="1:36" s="20" customFormat="1" ht="12.75" customHeight="1" x14ac:dyDescent="0.25">
      <c r="A367" s="20">
        <v>376</v>
      </c>
      <c r="B367" s="21" t="s">
        <v>1010</v>
      </c>
      <c r="C367" s="21" t="s">
        <v>1011</v>
      </c>
      <c r="D367" s="21" t="s">
        <v>5</v>
      </c>
      <c r="E367" s="21" t="s">
        <v>7</v>
      </c>
      <c r="F367" s="20">
        <v>499.54</v>
      </c>
      <c r="G367" s="21">
        <v>23887403</v>
      </c>
      <c r="H367" s="21" t="s">
        <v>1059</v>
      </c>
      <c r="I367" s="21" t="s">
        <v>713</v>
      </c>
      <c r="J367" s="21" t="s">
        <v>1060</v>
      </c>
      <c r="K367" s="20">
        <v>490.42</v>
      </c>
      <c r="L367" s="20">
        <v>0</v>
      </c>
      <c r="M367" s="20">
        <v>58.85</v>
      </c>
      <c r="N367" s="20">
        <f t="shared" si="10"/>
        <v>549.27</v>
      </c>
      <c r="O367" s="20">
        <v>0</v>
      </c>
      <c r="P367" s="41">
        <f t="shared" si="11"/>
        <v>49.729999999999961</v>
      </c>
      <c r="Q367" s="41"/>
      <c r="R367" s="41"/>
      <c r="S367" s="41">
        <v>41.2</v>
      </c>
      <c r="T367" s="41">
        <v>8.5299999999999994</v>
      </c>
      <c r="U367" s="41"/>
      <c r="V367" s="41"/>
      <c r="W367" s="21" t="s">
        <v>1061</v>
      </c>
      <c r="X367" s="21" t="s">
        <v>20</v>
      </c>
      <c r="Y367" s="21" t="s">
        <v>1062</v>
      </c>
      <c r="Z367" s="20">
        <v>121399</v>
      </c>
      <c r="AC367"/>
      <c r="AD367"/>
      <c r="AE367"/>
      <c r="AF367"/>
      <c r="AG367"/>
      <c r="AH367"/>
      <c r="AI367"/>
      <c r="AJ367"/>
    </row>
    <row r="368" spans="1:36" s="20" customFormat="1" ht="12.75" customHeight="1" x14ac:dyDescent="0.25">
      <c r="A368" s="20">
        <v>377</v>
      </c>
      <c r="B368" s="21" t="s">
        <v>1010</v>
      </c>
      <c r="C368" s="21" t="s">
        <v>1011</v>
      </c>
      <c r="D368" s="21" t="s">
        <v>5</v>
      </c>
      <c r="E368" s="21" t="s">
        <v>7</v>
      </c>
      <c r="F368" s="20">
        <v>11301.36</v>
      </c>
      <c r="G368" s="21">
        <v>24015003</v>
      </c>
      <c r="H368" s="21" t="s">
        <v>1063</v>
      </c>
      <c r="I368" s="21" t="s">
        <v>713</v>
      </c>
      <c r="J368" s="21" t="s">
        <v>174</v>
      </c>
      <c r="K368" s="20">
        <v>11123.39</v>
      </c>
      <c r="L368" s="20">
        <v>0</v>
      </c>
      <c r="M368" s="20">
        <v>1334.81</v>
      </c>
      <c r="N368" s="20">
        <f t="shared" si="10"/>
        <v>12458.199999999999</v>
      </c>
      <c r="O368" s="20">
        <v>0</v>
      </c>
      <c r="P368" s="41">
        <f t="shared" si="11"/>
        <v>1156.8399999999983</v>
      </c>
      <c r="Q368" s="41"/>
      <c r="R368" s="41"/>
      <c r="S368" s="41">
        <v>934.37</v>
      </c>
      <c r="T368" s="41">
        <v>222.47</v>
      </c>
      <c r="U368" s="41"/>
      <c r="V368" s="41"/>
      <c r="W368" s="21" t="s">
        <v>1057</v>
      </c>
      <c r="X368" s="21" t="s">
        <v>20</v>
      </c>
      <c r="Y368" s="21" t="s">
        <v>1064</v>
      </c>
      <c r="Z368" s="20">
        <v>122156</v>
      </c>
      <c r="AC368"/>
      <c r="AD368"/>
      <c r="AE368"/>
      <c r="AF368"/>
      <c r="AG368"/>
      <c r="AH368"/>
      <c r="AI368"/>
      <c r="AJ368"/>
    </row>
    <row r="369" spans="1:36" s="20" customFormat="1" ht="12.75" customHeight="1" x14ac:dyDescent="0.25">
      <c r="A369" s="20">
        <v>378</v>
      </c>
      <c r="B369" s="21" t="s">
        <v>1010</v>
      </c>
      <c r="C369" s="21" t="s">
        <v>1011</v>
      </c>
      <c r="D369" s="21" t="s">
        <v>5</v>
      </c>
      <c r="E369" s="21" t="s">
        <v>7</v>
      </c>
      <c r="F369" s="20">
        <v>4410.03</v>
      </c>
      <c r="G369" s="21">
        <v>24107903</v>
      </c>
      <c r="H369" s="21" t="s">
        <v>1065</v>
      </c>
      <c r="I369" s="21" t="s">
        <v>713</v>
      </c>
      <c r="J369" s="21" t="s">
        <v>159</v>
      </c>
      <c r="K369" s="20">
        <v>4329.47</v>
      </c>
      <c r="L369" s="20">
        <v>0</v>
      </c>
      <c r="M369" s="20">
        <v>519.54</v>
      </c>
      <c r="N369" s="20">
        <f t="shared" si="10"/>
        <v>4849.01</v>
      </c>
      <c r="O369" s="20">
        <v>0</v>
      </c>
      <c r="P369" s="41">
        <f t="shared" si="11"/>
        <v>438.98000000000047</v>
      </c>
      <c r="Q369" s="41"/>
      <c r="R369" s="41"/>
      <c r="S369" s="41">
        <v>363.68</v>
      </c>
      <c r="T369" s="41">
        <v>75.3</v>
      </c>
      <c r="U369" s="41"/>
      <c r="V369" s="41"/>
      <c r="W369" s="21" t="s">
        <v>1066</v>
      </c>
      <c r="X369" s="21" t="s">
        <v>20</v>
      </c>
      <c r="Y369" s="21" t="s">
        <v>1067</v>
      </c>
      <c r="Z369" s="20">
        <v>122721</v>
      </c>
      <c r="AC369"/>
      <c r="AD369"/>
      <c r="AE369"/>
      <c r="AF369"/>
      <c r="AG369"/>
      <c r="AH369"/>
      <c r="AI369"/>
      <c r="AJ369"/>
    </row>
    <row r="370" spans="1:36" s="20" customFormat="1" ht="12.75" customHeight="1" x14ac:dyDescent="0.25">
      <c r="A370" s="20">
        <v>379</v>
      </c>
      <c r="B370" s="21" t="s">
        <v>1010</v>
      </c>
      <c r="C370" s="21" t="s">
        <v>1011</v>
      </c>
      <c r="D370" s="21" t="s">
        <v>5</v>
      </c>
      <c r="E370" s="21" t="s">
        <v>7</v>
      </c>
      <c r="F370" s="20">
        <v>62980.35</v>
      </c>
      <c r="G370" s="21">
        <v>24122903</v>
      </c>
      <c r="H370" s="21" t="s">
        <v>1068</v>
      </c>
      <c r="I370" s="21" t="s">
        <v>713</v>
      </c>
      <c r="J370" s="21" t="s">
        <v>1069</v>
      </c>
      <c r="K370" s="20">
        <v>61988.53</v>
      </c>
      <c r="L370" s="20">
        <v>0</v>
      </c>
      <c r="M370" s="20">
        <v>7438.62</v>
      </c>
      <c r="N370" s="20">
        <f t="shared" si="10"/>
        <v>69427.149999999994</v>
      </c>
      <c r="O370" s="20">
        <v>0</v>
      </c>
      <c r="P370" s="41">
        <f t="shared" si="11"/>
        <v>6446.7999999999956</v>
      </c>
      <c r="Q370" s="41"/>
      <c r="R370" s="41"/>
      <c r="S370" s="41">
        <v>5207.03</v>
      </c>
      <c r="T370" s="41">
        <v>1239.77</v>
      </c>
      <c r="U370" s="41"/>
      <c r="V370" s="41"/>
      <c r="W370" s="21" t="s">
        <v>1070</v>
      </c>
      <c r="X370" s="21" t="s">
        <v>20</v>
      </c>
      <c r="Y370" s="21" t="s">
        <v>1064</v>
      </c>
      <c r="Z370" s="20">
        <v>122809</v>
      </c>
      <c r="AC370"/>
      <c r="AD370"/>
      <c r="AE370"/>
      <c r="AF370"/>
      <c r="AG370"/>
      <c r="AH370"/>
      <c r="AI370"/>
      <c r="AJ370"/>
    </row>
    <row r="371" spans="1:36" s="20" customFormat="1" ht="12.75" customHeight="1" x14ac:dyDescent="0.25">
      <c r="A371" s="20">
        <v>380</v>
      </c>
      <c r="B371" s="21" t="s">
        <v>1010</v>
      </c>
      <c r="C371" s="21" t="s">
        <v>1011</v>
      </c>
      <c r="D371" s="21" t="s">
        <v>5</v>
      </c>
      <c r="E371" s="21" t="s">
        <v>7</v>
      </c>
      <c r="F371" s="20">
        <v>4391.57</v>
      </c>
      <c r="G371" s="21">
        <v>24123203</v>
      </c>
      <c r="H371" s="21" t="s">
        <v>1071</v>
      </c>
      <c r="I371" s="21" t="s">
        <v>713</v>
      </c>
      <c r="J371" s="21" t="s">
        <v>1069</v>
      </c>
      <c r="K371" s="20">
        <v>4322.41</v>
      </c>
      <c r="L371" s="20">
        <v>0</v>
      </c>
      <c r="M371" s="20">
        <v>518.69000000000005</v>
      </c>
      <c r="N371" s="20">
        <f t="shared" si="10"/>
        <v>4841.1000000000004</v>
      </c>
      <c r="O371" s="20">
        <v>0</v>
      </c>
      <c r="P371" s="41">
        <f t="shared" si="11"/>
        <v>449.53000000000065</v>
      </c>
      <c r="Q371" s="41"/>
      <c r="R371" s="41"/>
      <c r="S371" s="41">
        <v>363.08</v>
      </c>
      <c r="T371" s="41">
        <v>86.45</v>
      </c>
      <c r="U371" s="41"/>
      <c r="V371" s="41"/>
      <c r="W371" s="21" t="s">
        <v>1070</v>
      </c>
      <c r="X371" s="21" t="s">
        <v>20</v>
      </c>
      <c r="Y371" s="21" t="s">
        <v>1064</v>
      </c>
      <c r="Z371" s="20">
        <v>122810</v>
      </c>
      <c r="AC371"/>
      <c r="AD371"/>
      <c r="AE371"/>
      <c r="AF371"/>
      <c r="AG371"/>
      <c r="AH371"/>
      <c r="AI371"/>
      <c r="AJ371"/>
    </row>
    <row r="372" spans="1:36" s="20" customFormat="1" ht="12.75" customHeight="1" x14ac:dyDescent="0.25">
      <c r="A372" s="20">
        <v>381</v>
      </c>
      <c r="B372" s="21" t="s">
        <v>1010</v>
      </c>
      <c r="C372" s="21" t="s">
        <v>1011</v>
      </c>
      <c r="D372" s="21" t="s">
        <v>5</v>
      </c>
      <c r="E372" s="21" t="s">
        <v>7</v>
      </c>
      <c r="F372" s="20">
        <v>8273.64</v>
      </c>
      <c r="G372" s="21">
        <v>24123403</v>
      </c>
      <c r="H372" s="21" t="s">
        <v>1072</v>
      </c>
      <c r="I372" s="21" t="s">
        <v>713</v>
      </c>
      <c r="J372" s="21" t="s">
        <v>1069</v>
      </c>
      <c r="K372" s="20">
        <v>8143.35</v>
      </c>
      <c r="L372" s="20">
        <v>0</v>
      </c>
      <c r="M372" s="20">
        <v>977.2</v>
      </c>
      <c r="N372" s="20">
        <f t="shared" si="10"/>
        <v>9120.5500000000011</v>
      </c>
      <c r="O372" s="20">
        <v>0</v>
      </c>
      <c r="P372" s="41">
        <f t="shared" si="11"/>
        <v>846.91000000000167</v>
      </c>
      <c r="Q372" s="41"/>
      <c r="R372" s="41"/>
      <c r="S372" s="41">
        <v>684.04</v>
      </c>
      <c r="T372" s="41">
        <v>162.87</v>
      </c>
      <c r="U372" s="41"/>
      <c r="V372" s="41"/>
      <c r="W372" s="21" t="s">
        <v>1073</v>
      </c>
      <c r="X372" s="21" t="s">
        <v>20</v>
      </c>
      <c r="Y372" s="21" t="s">
        <v>1064</v>
      </c>
      <c r="Z372" s="20">
        <v>122811</v>
      </c>
      <c r="AC372"/>
      <c r="AD372"/>
      <c r="AE372"/>
      <c r="AF372"/>
      <c r="AG372"/>
      <c r="AH372"/>
      <c r="AI372"/>
      <c r="AJ372"/>
    </row>
    <row r="373" spans="1:36" s="20" customFormat="1" ht="12.75" customHeight="1" x14ac:dyDescent="0.25">
      <c r="A373" s="20">
        <v>382</v>
      </c>
      <c r="B373" s="21" t="s">
        <v>1010</v>
      </c>
      <c r="C373" s="21" t="s">
        <v>1011</v>
      </c>
      <c r="D373" s="21" t="s">
        <v>5</v>
      </c>
      <c r="E373" s="21" t="s">
        <v>7</v>
      </c>
      <c r="F373" s="20">
        <v>1697.67</v>
      </c>
      <c r="G373" s="21">
        <v>24123703</v>
      </c>
      <c r="H373" s="21" t="s">
        <v>1074</v>
      </c>
      <c r="I373" s="21" t="s">
        <v>713</v>
      </c>
      <c r="J373" s="21" t="s">
        <v>1069</v>
      </c>
      <c r="K373" s="20">
        <v>1670.94</v>
      </c>
      <c r="L373" s="20">
        <v>0</v>
      </c>
      <c r="M373" s="20">
        <v>200.51</v>
      </c>
      <c r="N373" s="20">
        <f t="shared" si="10"/>
        <v>1871.45</v>
      </c>
      <c r="O373" s="20">
        <v>0</v>
      </c>
      <c r="P373" s="41">
        <f t="shared" si="11"/>
        <v>173.77999999999997</v>
      </c>
      <c r="Q373" s="41"/>
      <c r="R373" s="41"/>
      <c r="S373" s="41">
        <v>140.36000000000001</v>
      </c>
      <c r="T373" s="41">
        <v>33.42</v>
      </c>
      <c r="U373" s="41"/>
      <c r="V373" s="41"/>
      <c r="W373" s="21" t="s">
        <v>1075</v>
      </c>
      <c r="X373" s="21" t="s">
        <v>20</v>
      </c>
      <c r="Y373" s="21" t="s">
        <v>1064</v>
      </c>
      <c r="Z373" s="20">
        <v>122812</v>
      </c>
      <c r="AC373"/>
      <c r="AD373"/>
      <c r="AE373"/>
      <c r="AF373"/>
      <c r="AG373"/>
      <c r="AH373"/>
      <c r="AI373"/>
      <c r="AJ373"/>
    </row>
    <row r="374" spans="1:36" s="20" customFormat="1" ht="12.75" customHeight="1" x14ac:dyDescent="0.25">
      <c r="A374" s="20">
        <v>383</v>
      </c>
      <c r="B374" s="21" t="s">
        <v>1010</v>
      </c>
      <c r="C374" s="21" t="s">
        <v>1011</v>
      </c>
      <c r="D374" s="21" t="s">
        <v>5</v>
      </c>
      <c r="E374" s="21" t="s">
        <v>7</v>
      </c>
      <c r="F374" s="20">
        <v>4243.8599999999997</v>
      </c>
      <c r="G374" s="21">
        <v>24123903</v>
      </c>
      <c r="H374" s="21" t="s">
        <v>1076</v>
      </c>
      <c r="I374" s="21" t="s">
        <v>713</v>
      </c>
      <c r="J374" s="21" t="s">
        <v>1069</v>
      </c>
      <c r="K374" s="20">
        <v>4177.03</v>
      </c>
      <c r="L374" s="20">
        <v>0</v>
      </c>
      <c r="M374" s="20">
        <v>501.24</v>
      </c>
      <c r="N374" s="20">
        <f t="shared" si="10"/>
        <v>4678.2699999999995</v>
      </c>
      <c r="O374" s="20">
        <v>0</v>
      </c>
      <c r="P374" s="41">
        <f t="shared" si="11"/>
        <v>434.40999999999985</v>
      </c>
      <c r="Q374" s="41"/>
      <c r="R374" s="41"/>
      <c r="S374" s="41">
        <v>350.87</v>
      </c>
      <c r="T374" s="41">
        <v>83.54</v>
      </c>
      <c r="U374" s="41"/>
      <c r="V374" s="41"/>
      <c r="W374" s="21" t="s">
        <v>1073</v>
      </c>
      <c r="X374" s="21" t="s">
        <v>20</v>
      </c>
      <c r="Y374" s="21" t="s">
        <v>1064</v>
      </c>
      <c r="Z374" s="20">
        <v>122813</v>
      </c>
      <c r="AC374"/>
      <c r="AD374"/>
      <c r="AE374"/>
      <c r="AF374"/>
      <c r="AG374"/>
      <c r="AH374"/>
      <c r="AI374"/>
      <c r="AJ374"/>
    </row>
    <row r="375" spans="1:36" s="20" customFormat="1" ht="12.75" customHeight="1" x14ac:dyDescent="0.25">
      <c r="A375" s="20">
        <v>384</v>
      </c>
      <c r="B375" s="21" t="s">
        <v>1010</v>
      </c>
      <c r="C375" s="21" t="s">
        <v>1011</v>
      </c>
      <c r="D375" s="21" t="s">
        <v>5</v>
      </c>
      <c r="E375" s="21" t="s">
        <v>7</v>
      </c>
      <c r="F375" s="20">
        <v>902.35</v>
      </c>
      <c r="G375" s="21">
        <v>24161903</v>
      </c>
      <c r="H375" s="21" t="s">
        <v>1077</v>
      </c>
      <c r="I375" s="21" t="s">
        <v>713</v>
      </c>
      <c r="J375" s="21" t="s">
        <v>162</v>
      </c>
      <c r="K375" s="20">
        <v>885.87</v>
      </c>
      <c r="L375" s="20">
        <v>0</v>
      </c>
      <c r="M375" s="20">
        <v>106.3</v>
      </c>
      <c r="N375" s="20">
        <f t="shared" si="10"/>
        <v>992.17</v>
      </c>
      <c r="O375" s="20">
        <v>0</v>
      </c>
      <c r="P375" s="41">
        <f t="shared" si="11"/>
        <v>89.819999999999936</v>
      </c>
      <c r="Q375" s="41"/>
      <c r="R375" s="41"/>
      <c r="S375" s="41">
        <v>74.41</v>
      </c>
      <c r="T375" s="41">
        <v>15.41</v>
      </c>
      <c r="U375" s="41"/>
      <c r="V375" s="41"/>
      <c r="W375" s="21" t="s">
        <v>1078</v>
      </c>
      <c r="X375" s="21" t="s">
        <v>20</v>
      </c>
      <c r="Y375" s="21" t="s">
        <v>1079</v>
      </c>
      <c r="Z375" s="20">
        <v>123073</v>
      </c>
      <c r="AC375"/>
      <c r="AD375"/>
      <c r="AE375"/>
      <c r="AF375"/>
      <c r="AG375"/>
      <c r="AH375"/>
      <c r="AI375"/>
      <c r="AJ375"/>
    </row>
    <row r="376" spans="1:36" s="20" customFormat="1" ht="12.75" customHeight="1" x14ac:dyDescent="0.25">
      <c r="A376" s="20">
        <v>385</v>
      </c>
      <c r="B376" s="21" t="s">
        <v>1010</v>
      </c>
      <c r="C376" s="21" t="s">
        <v>1011</v>
      </c>
      <c r="D376" s="21" t="s">
        <v>5</v>
      </c>
      <c r="E376" s="21" t="s">
        <v>7</v>
      </c>
      <c r="F376" s="20">
        <v>7400</v>
      </c>
      <c r="G376" s="21">
        <v>24162503</v>
      </c>
      <c r="H376" s="21" t="s">
        <v>1080</v>
      </c>
      <c r="I376" s="21" t="s">
        <v>713</v>
      </c>
      <c r="J376" s="21" t="s">
        <v>162</v>
      </c>
      <c r="K376" s="20">
        <v>7283.46</v>
      </c>
      <c r="L376" s="20">
        <v>0</v>
      </c>
      <c r="M376" s="20">
        <v>874.02</v>
      </c>
      <c r="N376" s="20">
        <f t="shared" si="10"/>
        <v>8157.48</v>
      </c>
      <c r="O376" s="20">
        <v>0</v>
      </c>
      <c r="P376" s="41">
        <f t="shared" si="11"/>
        <v>757.47999999999956</v>
      </c>
      <c r="Q376" s="41"/>
      <c r="R376" s="41"/>
      <c r="S376" s="41">
        <v>611.80999999999995</v>
      </c>
      <c r="T376" s="41">
        <v>145.66999999999999</v>
      </c>
      <c r="U376" s="41"/>
      <c r="V376" s="41"/>
      <c r="W376" s="21" t="s">
        <v>1081</v>
      </c>
      <c r="X376" s="21" t="s">
        <v>20</v>
      </c>
      <c r="Y376" s="21" t="s">
        <v>1082</v>
      </c>
      <c r="Z376" s="20">
        <v>123074</v>
      </c>
      <c r="AC376"/>
      <c r="AD376"/>
      <c r="AE376"/>
      <c r="AF376"/>
      <c r="AG376"/>
      <c r="AH376"/>
      <c r="AI376"/>
      <c r="AJ376"/>
    </row>
    <row r="377" spans="1:36" s="20" customFormat="1" ht="12.75" customHeight="1" x14ac:dyDescent="0.25">
      <c r="A377" s="20">
        <v>386</v>
      </c>
      <c r="B377" s="21" t="s">
        <v>1010</v>
      </c>
      <c r="C377" s="21" t="s">
        <v>1011</v>
      </c>
      <c r="D377" s="21" t="s">
        <v>5</v>
      </c>
      <c r="E377" s="21" t="s">
        <v>7</v>
      </c>
      <c r="F377" s="20">
        <v>44295.06</v>
      </c>
      <c r="G377" s="21">
        <v>24223903</v>
      </c>
      <c r="H377" s="21" t="s">
        <v>1083</v>
      </c>
      <c r="I377" s="21" t="s">
        <v>713</v>
      </c>
      <c r="J377" s="21" t="s">
        <v>173</v>
      </c>
      <c r="K377" s="20">
        <v>43597.5</v>
      </c>
      <c r="L377" s="20">
        <v>0</v>
      </c>
      <c r="M377" s="20">
        <v>5231.7</v>
      </c>
      <c r="N377" s="20">
        <f t="shared" si="10"/>
        <v>48829.2</v>
      </c>
      <c r="O377" s="20">
        <v>0</v>
      </c>
      <c r="P377" s="41">
        <f t="shared" si="11"/>
        <v>4534.1399999999994</v>
      </c>
      <c r="Q377" s="41"/>
      <c r="R377" s="41"/>
      <c r="S377" s="41">
        <v>3662.19</v>
      </c>
      <c r="T377" s="41">
        <v>871.95</v>
      </c>
      <c r="U377" s="41"/>
      <c r="V377" s="41"/>
      <c r="W377" s="21" t="s">
        <v>1084</v>
      </c>
      <c r="X377" s="21" t="s">
        <v>20</v>
      </c>
      <c r="Y377" s="21" t="s">
        <v>1082</v>
      </c>
      <c r="Z377" s="20">
        <v>123571</v>
      </c>
      <c r="AC377"/>
      <c r="AD377"/>
      <c r="AE377"/>
      <c r="AF377"/>
      <c r="AG377"/>
      <c r="AH377"/>
      <c r="AI377"/>
      <c r="AJ377"/>
    </row>
    <row r="378" spans="1:36" s="20" customFormat="1" ht="12.75" customHeight="1" x14ac:dyDescent="0.25">
      <c r="A378" s="20">
        <v>387</v>
      </c>
      <c r="B378" s="21" t="s">
        <v>1010</v>
      </c>
      <c r="C378" s="21" t="s">
        <v>1011</v>
      </c>
      <c r="D378" s="21" t="s">
        <v>5</v>
      </c>
      <c r="E378" s="21" t="s">
        <v>7</v>
      </c>
      <c r="F378" s="20">
        <v>6650.14</v>
      </c>
      <c r="G378" s="21">
        <v>24224003</v>
      </c>
      <c r="H378" s="21" t="s">
        <v>1085</v>
      </c>
      <c r="I378" s="21" t="s">
        <v>713</v>
      </c>
      <c r="J378" s="21" t="s">
        <v>173</v>
      </c>
      <c r="K378" s="20">
        <v>6545.42</v>
      </c>
      <c r="L378" s="20">
        <v>0</v>
      </c>
      <c r="M378" s="20">
        <v>785.45</v>
      </c>
      <c r="N378" s="20">
        <f t="shared" si="10"/>
        <v>7330.87</v>
      </c>
      <c r="O378" s="20">
        <v>0</v>
      </c>
      <c r="P378" s="41">
        <f t="shared" si="11"/>
        <v>680.72999999999956</v>
      </c>
      <c r="Q378" s="41"/>
      <c r="R378" s="41"/>
      <c r="S378" s="41">
        <v>549.82000000000005</v>
      </c>
      <c r="T378" s="41">
        <v>130.91</v>
      </c>
      <c r="U378" s="41"/>
      <c r="V378" s="41"/>
      <c r="W378" s="21" t="s">
        <v>1013</v>
      </c>
      <c r="X378" s="21" t="s">
        <v>20</v>
      </c>
      <c r="Y378" s="21" t="s">
        <v>1086</v>
      </c>
      <c r="Z378" s="20">
        <v>123572</v>
      </c>
      <c r="AC378"/>
      <c r="AD378"/>
      <c r="AE378"/>
      <c r="AF378"/>
      <c r="AG378"/>
      <c r="AH378"/>
      <c r="AI378"/>
      <c r="AJ378"/>
    </row>
    <row r="379" spans="1:36" s="20" customFormat="1" ht="12.75" customHeight="1" x14ac:dyDescent="0.25">
      <c r="A379" s="20">
        <v>388</v>
      </c>
      <c r="B379" s="21" t="s">
        <v>1010</v>
      </c>
      <c r="C379" s="21" t="s">
        <v>1011</v>
      </c>
      <c r="D379" s="21" t="s">
        <v>5</v>
      </c>
      <c r="E379" s="21" t="s">
        <v>7</v>
      </c>
      <c r="F379" s="20">
        <v>14511.24</v>
      </c>
      <c r="G379" s="21">
        <v>24224403</v>
      </c>
      <c r="H379" s="21" t="s">
        <v>1087</v>
      </c>
      <c r="I379" s="21" t="s">
        <v>713</v>
      </c>
      <c r="J379" s="21" t="s">
        <v>173</v>
      </c>
      <c r="K379" s="20">
        <v>14282.71</v>
      </c>
      <c r="L379" s="20">
        <v>0</v>
      </c>
      <c r="M379" s="20">
        <v>1713.93</v>
      </c>
      <c r="N379" s="20">
        <f t="shared" si="10"/>
        <v>15996.64</v>
      </c>
      <c r="O379" s="20">
        <v>0</v>
      </c>
      <c r="P379" s="41">
        <f t="shared" si="11"/>
        <v>1485.3999999999996</v>
      </c>
      <c r="Q379" s="41"/>
      <c r="R379" s="41"/>
      <c r="S379" s="41">
        <v>1199.75</v>
      </c>
      <c r="T379" s="41">
        <v>285.64999999999998</v>
      </c>
      <c r="U379" s="41"/>
      <c r="V379" s="41"/>
      <c r="W379" s="21" t="s">
        <v>1013</v>
      </c>
      <c r="X379" s="21" t="s">
        <v>20</v>
      </c>
      <c r="Y379" s="21" t="s">
        <v>1086</v>
      </c>
      <c r="Z379" s="20">
        <v>123573</v>
      </c>
      <c r="AC379"/>
      <c r="AD379"/>
      <c r="AE379"/>
      <c r="AF379"/>
      <c r="AG379"/>
      <c r="AH379"/>
      <c r="AI379"/>
      <c r="AJ379"/>
    </row>
    <row r="380" spans="1:36" s="20" customFormat="1" ht="12.75" customHeight="1" x14ac:dyDescent="0.25">
      <c r="A380" s="20">
        <v>389</v>
      </c>
      <c r="B380" s="21" t="s">
        <v>1010</v>
      </c>
      <c r="C380" s="21" t="s">
        <v>1011</v>
      </c>
      <c r="D380" s="21" t="s">
        <v>5</v>
      </c>
      <c r="E380" s="21" t="s">
        <v>7</v>
      </c>
      <c r="F380" s="20">
        <v>77055</v>
      </c>
      <c r="G380" s="21">
        <v>24319603</v>
      </c>
      <c r="H380" s="21" t="s">
        <v>1088</v>
      </c>
      <c r="I380" s="21" t="s">
        <v>713</v>
      </c>
      <c r="J380" s="21" t="s">
        <v>1089</v>
      </c>
      <c r="K380" s="20">
        <v>75841.539999999994</v>
      </c>
      <c r="L380" s="20">
        <v>0</v>
      </c>
      <c r="M380" s="20">
        <v>9100.98</v>
      </c>
      <c r="N380" s="20">
        <f t="shared" si="10"/>
        <v>84942.51999999999</v>
      </c>
      <c r="O380" s="20">
        <v>0</v>
      </c>
      <c r="P380" s="41">
        <f t="shared" si="11"/>
        <v>7887.5199999999895</v>
      </c>
      <c r="Q380" s="41"/>
      <c r="R380" s="41"/>
      <c r="S380" s="41">
        <v>6370.69</v>
      </c>
      <c r="T380" s="41">
        <v>1516.83</v>
      </c>
      <c r="U380" s="41"/>
      <c r="V380" s="41"/>
      <c r="W380" s="21" t="s">
        <v>1090</v>
      </c>
      <c r="X380" s="21" t="s">
        <v>20</v>
      </c>
      <c r="Y380" s="21" t="s">
        <v>1091</v>
      </c>
      <c r="Z380" s="20">
        <v>124115</v>
      </c>
      <c r="AC380"/>
      <c r="AD380"/>
      <c r="AE380"/>
      <c r="AF380"/>
      <c r="AG380"/>
      <c r="AH380"/>
      <c r="AI380"/>
      <c r="AJ380"/>
    </row>
    <row r="381" spans="1:36" s="20" customFormat="1" ht="12.75" customHeight="1" x14ac:dyDescent="0.25">
      <c r="A381" s="20">
        <v>390</v>
      </c>
      <c r="B381" s="21" t="s">
        <v>1010</v>
      </c>
      <c r="C381" s="21" t="s">
        <v>1011</v>
      </c>
      <c r="D381" s="21" t="s">
        <v>5</v>
      </c>
      <c r="E381" s="21" t="s">
        <v>7</v>
      </c>
      <c r="F381" s="20">
        <v>5055.1499999999996</v>
      </c>
      <c r="G381" s="21">
        <v>24319703</v>
      </c>
      <c r="H381" s="21" t="s">
        <v>1092</v>
      </c>
      <c r="I381" s="21" t="s">
        <v>713</v>
      </c>
      <c r="J381" s="21" t="s">
        <v>1089</v>
      </c>
      <c r="K381" s="20">
        <v>4975.54</v>
      </c>
      <c r="L381" s="20">
        <v>0</v>
      </c>
      <c r="M381" s="20">
        <v>597.05999999999995</v>
      </c>
      <c r="N381" s="20">
        <f t="shared" si="10"/>
        <v>5572.6</v>
      </c>
      <c r="O381" s="20">
        <v>0</v>
      </c>
      <c r="P381" s="41">
        <f t="shared" si="11"/>
        <v>517.45000000000073</v>
      </c>
      <c r="Q381" s="41"/>
      <c r="R381" s="41"/>
      <c r="S381" s="41">
        <v>417.94</v>
      </c>
      <c r="T381" s="41">
        <v>99.51</v>
      </c>
      <c r="U381" s="41"/>
      <c r="V381" s="41"/>
      <c r="W381" s="21" t="s">
        <v>1093</v>
      </c>
      <c r="X381" s="21" t="s">
        <v>20</v>
      </c>
      <c r="Y381" s="21" t="s">
        <v>1091</v>
      </c>
      <c r="Z381" s="20">
        <v>124116</v>
      </c>
      <c r="AC381"/>
      <c r="AD381"/>
      <c r="AE381"/>
      <c r="AF381"/>
      <c r="AG381"/>
      <c r="AH381"/>
      <c r="AI381"/>
      <c r="AJ381"/>
    </row>
    <row r="382" spans="1:36" s="20" customFormat="1" ht="12.75" customHeight="1" x14ac:dyDescent="0.25">
      <c r="A382" s="20">
        <v>391</v>
      </c>
      <c r="B382" s="21" t="s">
        <v>1010</v>
      </c>
      <c r="C382" s="21" t="s">
        <v>1011</v>
      </c>
      <c r="D382" s="21" t="s">
        <v>5</v>
      </c>
      <c r="E382" s="21" t="s">
        <v>7</v>
      </c>
      <c r="F382" s="20">
        <v>3085.92</v>
      </c>
      <c r="G382" s="21">
        <v>24319803</v>
      </c>
      <c r="H382" s="21" t="s">
        <v>1094</v>
      </c>
      <c r="I382" s="21" t="s">
        <v>713</v>
      </c>
      <c r="J382" s="21" t="s">
        <v>1089</v>
      </c>
      <c r="K382" s="20">
        <v>3037.33</v>
      </c>
      <c r="L382" s="20">
        <v>0</v>
      </c>
      <c r="M382" s="20">
        <v>364.48</v>
      </c>
      <c r="N382" s="20">
        <f t="shared" si="10"/>
        <v>3401.81</v>
      </c>
      <c r="O382" s="20">
        <v>0</v>
      </c>
      <c r="P382" s="41">
        <f t="shared" si="11"/>
        <v>315.88999999999987</v>
      </c>
      <c r="Q382" s="41"/>
      <c r="R382" s="41"/>
      <c r="S382" s="41">
        <v>255.14</v>
      </c>
      <c r="T382" s="41">
        <v>60.75</v>
      </c>
      <c r="U382" s="41"/>
      <c r="V382" s="41"/>
      <c r="W382" s="21" t="s">
        <v>1095</v>
      </c>
      <c r="X382" s="21" t="s">
        <v>20</v>
      </c>
      <c r="Y382" s="21" t="s">
        <v>1091</v>
      </c>
      <c r="Z382" s="20">
        <v>124117</v>
      </c>
      <c r="AC382"/>
      <c r="AD382"/>
      <c r="AE382"/>
      <c r="AF382"/>
      <c r="AG382"/>
      <c r="AH382"/>
      <c r="AI382"/>
      <c r="AJ382"/>
    </row>
    <row r="383" spans="1:36" s="20" customFormat="1" ht="12.75" customHeight="1" x14ac:dyDescent="0.25">
      <c r="A383" s="20">
        <v>392</v>
      </c>
      <c r="B383" s="21" t="s">
        <v>1010</v>
      </c>
      <c r="C383" s="21" t="s">
        <v>1011</v>
      </c>
      <c r="D383" s="21" t="s">
        <v>5</v>
      </c>
      <c r="E383" s="21" t="s">
        <v>7</v>
      </c>
      <c r="F383" s="20">
        <v>4141.6000000000004</v>
      </c>
      <c r="G383" s="21">
        <v>24320003</v>
      </c>
      <c r="H383" s="21" t="s">
        <v>1096</v>
      </c>
      <c r="I383" s="21" t="s">
        <v>713</v>
      </c>
      <c r="J383" s="21" t="s">
        <v>1089</v>
      </c>
      <c r="K383" s="20">
        <v>4076.38</v>
      </c>
      <c r="L383" s="20">
        <v>0</v>
      </c>
      <c r="M383" s="20">
        <v>489.17</v>
      </c>
      <c r="N383" s="20">
        <f t="shared" si="10"/>
        <v>4565.55</v>
      </c>
      <c r="O383" s="20">
        <v>0</v>
      </c>
      <c r="P383" s="41">
        <f t="shared" si="11"/>
        <v>423.94999999999982</v>
      </c>
      <c r="Q383" s="41"/>
      <c r="R383" s="41"/>
      <c r="S383" s="41">
        <v>342.42</v>
      </c>
      <c r="T383" s="41">
        <v>70.900000000000006</v>
      </c>
      <c r="U383" s="41"/>
      <c r="V383" s="41"/>
      <c r="W383" s="21" t="s">
        <v>1097</v>
      </c>
      <c r="X383" s="21" t="s">
        <v>20</v>
      </c>
      <c r="Y383" s="21" t="s">
        <v>1098</v>
      </c>
      <c r="Z383" s="20">
        <v>106466</v>
      </c>
      <c r="AC383"/>
      <c r="AD383"/>
      <c r="AE383"/>
      <c r="AF383"/>
      <c r="AG383"/>
      <c r="AH383"/>
      <c r="AI383"/>
      <c r="AJ383"/>
    </row>
    <row r="384" spans="1:36" s="20" customFormat="1" ht="12.75" customHeight="1" x14ac:dyDescent="0.25">
      <c r="A384" s="20">
        <v>393</v>
      </c>
      <c r="B384" s="21" t="s">
        <v>1010</v>
      </c>
      <c r="C384" s="21" t="s">
        <v>1011</v>
      </c>
      <c r="D384" s="21" t="s">
        <v>5</v>
      </c>
      <c r="E384" s="21" t="s">
        <v>7</v>
      </c>
      <c r="F384" s="20">
        <v>4419.0600000000004</v>
      </c>
      <c r="G384" s="21">
        <v>24320103</v>
      </c>
      <c r="H384" s="21" t="s">
        <v>1099</v>
      </c>
      <c r="I384" s="21" t="s">
        <v>713</v>
      </c>
      <c r="J384" s="21" t="s">
        <v>1089</v>
      </c>
      <c r="K384" s="20">
        <v>4349.47</v>
      </c>
      <c r="L384" s="20">
        <v>0</v>
      </c>
      <c r="M384" s="20">
        <v>521.94000000000005</v>
      </c>
      <c r="N384" s="20">
        <f t="shared" si="10"/>
        <v>4871.41</v>
      </c>
      <c r="O384" s="20">
        <v>0</v>
      </c>
      <c r="P384" s="41">
        <f t="shared" si="11"/>
        <v>452.34999999999945</v>
      </c>
      <c r="Q384" s="41"/>
      <c r="R384" s="41"/>
      <c r="S384" s="41">
        <v>365.36</v>
      </c>
      <c r="T384" s="41">
        <v>75.650000000000006</v>
      </c>
      <c r="U384" s="41"/>
      <c r="V384" s="41"/>
      <c r="W384" s="21" t="s">
        <v>1100</v>
      </c>
      <c r="X384" s="21" t="s">
        <v>20</v>
      </c>
      <c r="Y384" s="21" t="s">
        <v>1101</v>
      </c>
      <c r="Z384" s="20">
        <v>106467</v>
      </c>
      <c r="AC384"/>
      <c r="AD384"/>
      <c r="AE384"/>
      <c r="AF384"/>
      <c r="AG384"/>
      <c r="AH384"/>
      <c r="AI384"/>
      <c r="AJ384"/>
    </row>
    <row r="385" spans="1:36" s="20" customFormat="1" ht="12.75" customHeight="1" x14ac:dyDescent="0.25">
      <c r="A385" s="20">
        <v>394</v>
      </c>
      <c r="B385" s="21" t="s">
        <v>1010</v>
      </c>
      <c r="C385" s="21" t="s">
        <v>1011</v>
      </c>
      <c r="D385" s="21" t="s">
        <v>5</v>
      </c>
      <c r="E385" s="21" t="s">
        <v>7</v>
      </c>
      <c r="F385" s="20">
        <v>44781.4</v>
      </c>
      <c r="G385" s="21">
        <v>24335703</v>
      </c>
      <c r="H385" s="21" t="s">
        <v>1102</v>
      </c>
      <c r="I385" s="21" t="s">
        <v>713</v>
      </c>
      <c r="J385" s="21" t="s">
        <v>1103</v>
      </c>
      <c r="K385" s="20">
        <v>44076.18</v>
      </c>
      <c r="L385" s="20">
        <v>0</v>
      </c>
      <c r="M385" s="20">
        <v>5289.14</v>
      </c>
      <c r="N385" s="20">
        <f t="shared" si="10"/>
        <v>49365.32</v>
      </c>
      <c r="O385" s="20">
        <v>0</v>
      </c>
      <c r="P385" s="41">
        <f t="shared" si="11"/>
        <v>4583.9199999999983</v>
      </c>
      <c r="Q385" s="41"/>
      <c r="R385" s="41"/>
      <c r="S385" s="41">
        <v>3702.4</v>
      </c>
      <c r="T385" s="41">
        <v>881.52</v>
      </c>
      <c r="U385" s="41"/>
      <c r="V385" s="41"/>
      <c r="W385" s="21" t="s">
        <v>1073</v>
      </c>
      <c r="X385" s="21" t="s">
        <v>20</v>
      </c>
      <c r="Y385" s="21" t="s">
        <v>1104</v>
      </c>
      <c r="Z385" s="20">
        <v>124256</v>
      </c>
      <c r="AC385"/>
      <c r="AD385"/>
      <c r="AE385"/>
      <c r="AF385"/>
      <c r="AG385"/>
      <c r="AH385"/>
      <c r="AI385"/>
      <c r="AJ385"/>
    </row>
    <row r="386" spans="1:36" s="20" customFormat="1" ht="12.75" customHeight="1" x14ac:dyDescent="0.25">
      <c r="A386" s="20">
        <v>395</v>
      </c>
      <c r="B386" s="21" t="s">
        <v>1010</v>
      </c>
      <c r="C386" s="21" t="s">
        <v>1011</v>
      </c>
      <c r="D386" s="21" t="s">
        <v>5</v>
      </c>
      <c r="E386" s="21" t="s">
        <v>7</v>
      </c>
      <c r="F386" s="20">
        <v>9733.5300000000007</v>
      </c>
      <c r="G386" s="21">
        <v>24336003</v>
      </c>
      <c r="H386" s="21" t="s">
        <v>1105</v>
      </c>
      <c r="I386" s="21" t="s">
        <v>713</v>
      </c>
      <c r="J386" s="21" t="s">
        <v>1103</v>
      </c>
      <c r="K386" s="20">
        <v>9580.24</v>
      </c>
      <c r="L386" s="20">
        <v>0</v>
      </c>
      <c r="M386" s="20">
        <v>1149.6300000000001</v>
      </c>
      <c r="N386" s="20">
        <f t="shared" si="10"/>
        <v>10729.869999999999</v>
      </c>
      <c r="O386" s="20">
        <v>0</v>
      </c>
      <c r="P386" s="41">
        <f t="shared" si="11"/>
        <v>996.33999999999833</v>
      </c>
      <c r="Q386" s="41"/>
      <c r="R386" s="41"/>
      <c r="S386" s="41">
        <v>804.74</v>
      </c>
      <c r="T386" s="41">
        <v>191.6</v>
      </c>
      <c r="U386" s="41"/>
      <c r="V386" s="41"/>
      <c r="W386" s="21" t="s">
        <v>1073</v>
      </c>
      <c r="X386" s="21" t="s">
        <v>20</v>
      </c>
      <c r="Y386" s="21" t="s">
        <v>1104</v>
      </c>
      <c r="Z386" s="20">
        <v>124257</v>
      </c>
      <c r="AC386"/>
      <c r="AD386"/>
      <c r="AE386"/>
      <c r="AF386"/>
      <c r="AG386"/>
      <c r="AH386"/>
      <c r="AI386"/>
      <c r="AJ386"/>
    </row>
    <row r="387" spans="1:36" s="20" customFormat="1" ht="12.75" customHeight="1" x14ac:dyDescent="0.25">
      <c r="A387" s="20">
        <v>396</v>
      </c>
      <c r="B387" s="21" t="s">
        <v>1010</v>
      </c>
      <c r="C387" s="21" t="s">
        <v>1011</v>
      </c>
      <c r="D387" s="21" t="s">
        <v>5</v>
      </c>
      <c r="E387" s="21" t="s">
        <v>7</v>
      </c>
      <c r="F387" s="20">
        <v>5346.25</v>
      </c>
      <c r="G387" s="21">
        <v>24336303</v>
      </c>
      <c r="H387" s="21" t="s">
        <v>1106</v>
      </c>
      <c r="I387" s="21" t="s">
        <v>713</v>
      </c>
      <c r="J387" s="21" t="s">
        <v>1103</v>
      </c>
      <c r="K387" s="20">
        <v>5262.06</v>
      </c>
      <c r="L387" s="20">
        <v>0</v>
      </c>
      <c r="M387" s="20">
        <v>631.45000000000005</v>
      </c>
      <c r="N387" s="20">
        <f t="shared" ref="N387:N449" si="12">+K387+L387+M387</f>
        <v>5893.51</v>
      </c>
      <c r="O387" s="20">
        <v>0</v>
      </c>
      <c r="P387" s="41">
        <f t="shared" ref="P387:P450" si="13">+N387-F387</f>
        <v>547.26000000000022</v>
      </c>
      <c r="Q387" s="41"/>
      <c r="R387" s="41"/>
      <c r="S387" s="41">
        <v>442.02</v>
      </c>
      <c r="T387" s="41">
        <v>105.24</v>
      </c>
      <c r="U387" s="41"/>
      <c r="V387" s="41"/>
      <c r="W387" s="21" t="s">
        <v>1107</v>
      </c>
      <c r="X387" s="21" t="s">
        <v>20</v>
      </c>
      <c r="Y387" s="21" t="s">
        <v>1104</v>
      </c>
      <c r="Z387" s="20">
        <v>124258</v>
      </c>
      <c r="AC387"/>
      <c r="AD387"/>
      <c r="AE387"/>
      <c r="AF387"/>
      <c r="AG387"/>
      <c r="AH387"/>
      <c r="AI387"/>
      <c r="AJ387"/>
    </row>
    <row r="388" spans="1:36" s="20" customFormat="1" ht="12.75" customHeight="1" x14ac:dyDescent="0.25">
      <c r="A388" s="20">
        <v>397</v>
      </c>
      <c r="B388" s="21" t="s">
        <v>1010</v>
      </c>
      <c r="C388" s="21" t="s">
        <v>1011</v>
      </c>
      <c r="D388" s="21" t="s">
        <v>5</v>
      </c>
      <c r="E388" s="21" t="s">
        <v>7</v>
      </c>
      <c r="F388" s="20">
        <v>1236.1400000000001</v>
      </c>
      <c r="G388" s="21">
        <v>24608703</v>
      </c>
      <c r="H388" s="21" t="s">
        <v>1108</v>
      </c>
      <c r="I388" s="21" t="s">
        <v>713</v>
      </c>
      <c r="J388" s="21" t="s">
        <v>242</v>
      </c>
      <c r="K388" s="20">
        <v>1213.56</v>
      </c>
      <c r="L388" s="20">
        <v>0</v>
      </c>
      <c r="M388" s="20">
        <v>145.63</v>
      </c>
      <c r="N388" s="20">
        <f t="shared" si="12"/>
        <v>1359.19</v>
      </c>
      <c r="O388" s="20">
        <v>0</v>
      </c>
      <c r="P388" s="41">
        <f t="shared" si="13"/>
        <v>123.04999999999995</v>
      </c>
      <c r="Q388" s="41"/>
      <c r="R388" s="41"/>
      <c r="S388" s="41">
        <v>101.94</v>
      </c>
      <c r="T388" s="41">
        <v>21.11</v>
      </c>
      <c r="U388" s="41"/>
      <c r="V388" s="41"/>
      <c r="W388" s="21" t="s">
        <v>1109</v>
      </c>
      <c r="X388" s="21" t="s">
        <v>20</v>
      </c>
      <c r="Y388" s="21" t="s">
        <v>1110</v>
      </c>
      <c r="Z388" s="20">
        <v>126285</v>
      </c>
      <c r="AC388"/>
      <c r="AD388"/>
      <c r="AE388"/>
      <c r="AF388"/>
      <c r="AG388"/>
      <c r="AH388"/>
      <c r="AI388"/>
      <c r="AJ388"/>
    </row>
    <row r="389" spans="1:36" s="20" customFormat="1" ht="12.75" customHeight="1" x14ac:dyDescent="0.25">
      <c r="A389" s="20">
        <v>398</v>
      </c>
      <c r="B389" s="21" t="s">
        <v>1010</v>
      </c>
      <c r="C389" s="21" t="s">
        <v>1011</v>
      </c>
      <c r="D389" s="21" t="s">
        <v>5</v>
      </c>
      <c r="E389" s="21" t="s">
        <v>7</v>
      </c>
      <c r="F389" s="20">
        <v>4480.24</v>
      </c>
      <c r="G389" s="21">
        <v>24608803</v>
      </c>
      <c r="H389" s="21" t="s">
        <v>1111</v>
      </c>
      <c r="I389" s="21" t="s">
        <v>713</v>
      </c>
      <c r="J389" s="21" t="s">
        <v>242</v>
      </c>
      <c r="K389" s="20">
        <v>4398.3900000000003</v>
      </c>
      <c r="L389" s="20">
        <v>0</v>
      </c>
      <c r="M389" s="20">
        <v>527.80999999999995</v>
      </c>
      <c r="N389" s="20">
        <f t="shared" si="12"/>
        <v>4926.2000000000007</v>
      </c>
      <c r="O389" s="20">
        <v>0</v>
      </c>
      <c r="P389" s="41">
        <f t="shared" si="13"/>
        <v>445.96000000000095</v>
      </c>
      <c r="Q389" s="41"/>
      <c r="R389" s="41"/>
      <c r="S389" s="41">
        <v>369.47</v>
      </c>
      <c r="T389" s="41">
        <v>76.489999999999995</v>
      </c>
      <c r="U389" s="41"/>
      <c r="V389" s="41"/>
      <c r="W389" s="21" t="s">
        <v>1112</v>
      </c>
      <c r="X389" s="21" t="s">
        <v>20</v>
      </c>
      <c r="Y389" s="21" t="s">
        <v>1113</v>
      </c>
      <c r="Z389" s="20">
        <v>126286</v>
      </c>
      <c r="AC389"/>
      <c r="AD389"/>
      <c r="AE389"/>
      <c r="AF389"/>
      <c r="AG389"/>
      <c r="AH389"/>
      <c r="AI389"/>
      <c r="AJ389"/>
    </row>
    <row r="390" spans="1:36" s="20" customFormat="1" ht="12.75" customHeight="1" x14ac:dyDescent="0.25">
      <c r="A390" s="20">
        <v>399</v>
      </c>
      <c r="B390" s="21" t="s">
        <v>1010</v>
      </c>
      <c r="C390" s="21" t="s">
        <v>1011</v>
      </c>
      <c r="D390" s="21" t="s">
        <v>5</v>
      </c>
      <c r="E390" s="21" t="s">
        <v>7</v>
      </c>
      <c r="F390" s="20">
        <v>3.59</v>
      </c>
      <c r="G390" s="21">
        <v>24937803</v>
      </c>
      <c r="H390" s="21" t="s">
        <v>1114</v>
      </c>
      <c r="I390" s="21" t="s">
        <v>713</v>
      </c>
      <c r="J390" s="21" t="s">
        <v>300</v>
      </c>
      <c r="K390" s="20">
        <v>3.52</v>
      </c>
      <c r="L390" s="20">
        <v>0</v>
      </c>
      <c r="M390" s="20">
        <v>0.42</v>
      </c>
      <c r="N390" s="20">
        <f t="shared" si="12"/>
        <v>3.94</v>
      </c>
      <c r="O390" s="20">
        <v>0</v>
      </c>
      <c r="P390" s="41">
        <f t="shared" si="13"/>
        <v>0.35000000000000009</v>
      </c>
      <c r="Q390" s="41"/>
      <c r="R390" s="41"/>
      <c r="S390" s="41">
        <v>0.28999999999999998</v>
      </c>
      <c r="T390" s="41">
        <v>0.06</v>
      </c>
      <c r="U390" s="41"/>
      <c r="V390" s="41"/>
      <c r="W390" s="21" t="s">
        <v>1116</v>
      </c>
      <c r="X390" s="21" t="s">
        <v>20</v>
      </c>
      <c r="Y390" s="21" t="s">
        <v>1117</v>
      </c>
      <c r="Z390" s="20">
        <v>128481</v>
      </c>
      <c r="AC390"/>
      <c r="AD390"/>
      <c r="AE390"/>
      <c r="AF390"/>
      <c r="AG390"/>
      <c r="AH390"/>
      <c r="AI390"/>
      <c r="AJ390"/>
    </row>
    <row r="391" spans="1:36" s="20" customFormat="1" ht="12.75" customHeight="1" x14ac:dyDescent="0.25">
      <c r="A391" s="20">
        <v>400</v>
      </c>
      <c r="B391" s="21" t="s">
        <v>1010</v>
      </c>
      <c r="C391" s="21" t="s">
        <v>1011</v>
      </c>
      <c r="D391" s="21" t="s">
        <v>5</v>
      </c>
      <c r="E391" s="21" t="s">
        <v>7</v>
      </c>
      <c r="F391" s="20">
        <v>4294.67</v>
      </c>
      <c r="G391" s="21">
        <v>24970803</v>
      </c>
      <c r="H391" s="21" t="s">
        <v>1118</v>
      </c>
      <c r="I391" s="21" t="s">
        <v>713</v>
      </c>
      <c r="J391" s="21" t="s">
        <v>304</v>
      </c>
      <c r="K391" s="20">
        <v>4216.22</v>
      </c>
      <c r="L391" s="20">
        <v>0</v>
      </c>
      <c r="M391" s="20">
        <v>505.95</v>
      </c>
      <c r="N391" s="20">
        <f t="shared" si="12"/>
        <v>4722.17</v>
      </c>
      <c r="O391" s="20">
        <v>0</v>
      </c>
      <c r="P391" s="41">
        <f t="shared" si="13"/>
        <v>427.5</v>
      </c>
      <c r="Q391" s="41"/>
      <c r="R391" s="41"/>
      <c r="S391" s="41">
        <v>354.17</v>
      </c>
      <c r="T391" s="41">
        <v>73.33</v>
      </c>
      <c r="U391" s="41"/>
      <c r="V391" s="41"/>
      <c r="W391" s="21" t="s">
        <v>1119</v>
      </c>
      <c r="X391" s="21" t="s">
        <v>20</v>
      </c>
      <c r="Y391" s="21" t="s">
        <v>1120</v>
      </c>
      <c r="Z391" s="20">
        <v>128691</v>
      </c>
      <c r="AC391"/>
      <c r="AD391"/>
      <c r="AE391"/>
      <c r="AF391"/>
      <c r="AG391"/>
      <c r="AH391"/>
      <c r="AI391"/>
      <c r="AJ391"/>
    </row>
    <row r="392" spans="1:36" s="20" customFormat="1" ht="12.75" customHeight="1" x14ac:dyDescent="0.25">
      <c r="A392" s="20">
        <v>401</v>
      </c>
      <c r="B392" s="21" t="s">
        <v>1010</v>
      </c>
      <c r="C392" s="21" t="s">
        <v>1011</v>
      </c>
      <c r="D392" s="21" t="s">
        <v>5</v>
      </c>
      <c r="E392" s="21" t="s">
        <v>7</v>
      </c>
      <c r="F392" s="20">
        <v>4335.62</v>
      </c>
      <c r="G392" s="21">
        <v>24970903</v>
      </c>
      <c r="H392" s="21" t="s">
        <v>1121</v>
      </c>
      <c r="I392" s="21" t="s">
        <v>713</v>
      </c>
      <c r="J392" s="21" t="s">
        <v>304</v>
      </c>
      <c r="K392" s="20">
        <v>4256.41</v>
      </c>
      <c r="L392" s="20">
        <v>0</v>
      </c>
      <c r="M392" s="20">
        <v>510.77</v>
      </c>
      <c r="N392" s="20">
        <f t="shared" si="12"/>
        <v>4767.18</v>
      </c>
      <c r="O392" s="20">
        <v>0</v>
      </c>
      <c r="P392" s="41">
        <f t="shared" si="13"/>
        <v>431.5600000000004</v>
      </c>
      <c r="Q392" s="41"/>
      <c r="R392" s="41"/>
      <c r="S392" s="41">
        <v>357.54</v>
      </c>
      <c r="T392" s="41">
        <v>74.02</v>
      </c>
      <c r="U392" s="41"/>
      <c r="V392" s="41"/>
      <c r="W392" s="21" t="s">
        <v>1122</v>
      </c>
      <c r="X392" s="21" t="s">
        <v>20</v>
      </c>
      <c r="Y392" s="21" t="s">
        <v>1123</v>
      </c>
      <c r="Z392" s="20">
        <v>128692</v>
      </c>
      <c r="AC392"/>
      <c r="AD392"/>
      <c r="AE392"/>
      <c r="AF392"/>
      <c r="AG392"/>
      <c r="AH392"/>
      <c r="AI392"/>
      <c r="AJ392"/>
    </row>
    <row r="393" spans="1:36" s="20" customFormat="1" ht="12.75" customHeight="1" x14ac:dyDescent="0.25">
      <c r="A393" s="20">
        <v>402</v>
      </c>
      <c r="B393" s="21" t="s">
        <v>1010</v>
      </c>
      <c r="C393" s="21" t="s">
        <v>1011</v>
      </c>
      <c r="D393" s="21" t="s">
        <v>5</v>
      </c>
      <c r="E393" s="21" t="s">
        <v>7</v>
      </c>
      <c r="F393" s="20">
        <v>7257.14</v>
      </c>
      <c r="G393" s="21">
        <v>24990403</v>
      </c>
      <c r="H393" s="21" t="s">
        <v>1124</v>
      </c>
      <c r="I393" s="21" t="s">
        <v>713</v>
      </c>
      <c r="J393" s="21" t="s">
        <v>307</v>
      </c>
      <c r="K393" s="20">
        <v>7142.86</v>
      </c>
      <c r="L393" s="20">
        <v>0</v>
      </c>
      <c r="M393" s="20">
        <v>857.14</v>
      </c>
      <c r="N393" s="20">
        <f t="shared" si="12"/>
        <v>8000</v>
      </c>
      <c r="O393" s="20">
        <v>0</v>
      </c>
      <c r="P393" s="41">
        <f t="shared" si="13"/>
        <v>742.85999999999967</v>
      </c>
      <c r="Q393" s="41"/>
      <c r="R393" s="41"/>
      <c r="S393" s="41">
        <v>600</v>
      </c>
      <c r="T393" s="41">
        <v>142.86000000000001</v>
      </c>
      <c r="U393" s="41"/>
      <c r="V393" s="41"/>
      <c r="W393" s="21" t="s">
        <v>1125</v>
      </c>
      <c r="X393" s="21" t="s">
        <v>20</v>
      </c>
      <c r="Y393" s="21" t="s">
        <v>1126</v>
      </c>
      <c r="Z393" s="20">
        <v>128794</v>
      </c>
      <c r="AC393"/>
      <c r="AD393"/>
      <c r="AE393"/>
      <c r="AF393"/>
      <c r="AG393"/>
      <c r="AH393"/>
      <c r="AI393"/>
      <c r="AJ393"/>
    </row>
    <row r="394" spans="1:36" s="20" customFormat="1" ht="12.75" customHeight="1" x14ac:dyDescent="0.25">
      <c r="A394" s="20">
        <v>405</v>
      </c>
      <c r="B394" s="21" t="s">
        <v>1010</v>
      </c>
      <c r="C394" s="21" t="s">
        <v>1011</v>
      </c>
      <c r="D394" s="21" t="s">
        <v>5</v>
      </c>
      <c r="E394" s="21" t="s">
        <v>7</v>
      </c>
      <c r="F394" s="20">
        <v>7000</v>
      </c>
      <c r="G394" s="21">
        <v>25177403</v>
      </c>
      <c r="H394" s="21" t="s">
        <v>1129</v>
      </c>
      <c r="I394" s="21" t="s">
        <v>713</v>
      </c>
      <c r="J394" s="21" t="s">
        <v>335</v>
      </c>
      <c r="K394" s="20">
        <v>6889.77</v>
      </c>
      <c r="L394" s="20">
        <v>0</v>
      </c>
      <c r="M394" s="20">
        <v>826.77</v>
      </c>
      <c r="N394" s="20">
        <f t="shared" si="12"/>
        <v>7716.5400000000009</v>
      </c>
      <c r="O394" s="20">
        <v>0</v>
      </c>
      <c r="P394" s="41">
        <f t="shared" si="13"/>
        <v>716.54000000000087</v>
      </c>
      <c r="Q394" s="41"/>
      <c r="R394" s="41"/>
      <c r="S394" s="41">
        <v>578.74</v>
      </c>
      <c r="T394" s="41">
        <v>137.80000000000001</v>
      </c>
      <c r="U394" s="41"/>
      <c r="V394" s="41"/>
      <c r="W394" s="21" t="s">
        <v>1130</v>
      </c>
      <c r="X394" s="21" t="s">
        <v>20</v>
      </c>
      <c r="Y394" s="21" t="s">
        <v>1131</v>
      </c>
      <c r="Z394" s="20">
        <v>130194</v>
      </c>
      <c r="AC394"/>
      <c r="AD394"/>
      <c r="AE394"/>
      <c r="AF394"/>
      <c r="AG394"/>
      <c r="AH394"/>
      <c r="AI394"/>
      <c r="AJ394"/>
    </row>
    <row r="395" spans="1:36" s="20" customFormat="1" ht="12.75" customHeight="1" x14ac:dyDescent="0.25">
      <c r="A395" s="20">
        <v>406</v>
      </c>
      <c r="B395" s="21" t="s">
        <v>1010</v>
      </c>
      <c r="C395" s="21" t="s">
        <v>1011</v>
      </c>
      <c r="D395" s="21" t="s">
        <v>5</v>
      </c>
      <c r="E395" s="21" t="s">
        <v>7</v>
      </c>
      <c r="F395" s="20">
        <v>5816.21</v>
      </c>
      <c r="G395" s="21">
        <v>25381903</v>
      </c>
      <c r="H395" s="21" t="s">
        <v>1132</v>
      </c>
      <c r="I395" s="21" t="s">
        <v>713</v>
      </c>
      <c r="J395" s="21" t="s">
        <v>380</v>
      </c>
      <c r="K395" s="20">
        <v>5709.95</v>
      </c>
      <c r="L395" s="20">
        <v>0</v>
      </c>
      <c r="M395" s="20">
        <v>685.19</v>
      </c>
      <c r="N395" s="20">
        <f t="shared" si="12"/>
        <v>6395.1399999999994</v>
      </c>
      <c r="O395" s="20">
        <v>0</v>
      </c>
      <c r="P395" s="41">
        <f t="shared" si="13"/>
        <v>578.92999999999938</v>
      </c>
      <c r="Q395" s="41"/>
      <c r="R395" s="41"/>
      <c r="S395" s="41">
        <v>479.63</v>
      </c>
      <c r="T395" s="41">
        <v>99.3</v>
      </c>
      <c r="U395" s="41"/>
      <c r="V395" s="41"/>
      <c r="W395" s="21" t="s">
        <v>1133</v>
      </c>
      <c r="X395" s="21" t="s">
        <v>20</v>
      </c>
      <c r="Y395" s="21" t="s">
        <v>1134</v>
      </c>
      <c r="Z395" s="20">
        <v>131497</v>
      </c>
      <c r="AC395"/>
      <c r="AD395"/>
      <c r="AE395"/>
      <c r="AF395"/>
      <c r="AG395"/>
      <c r="AH395"/>
      <c r="AI395"/>
      <c r="AJ395"/>
    </row>
    <row r="396" spans="1:36" s="20" customFormat="1" ht="12.75" customHeight="1" x14ac:dyDescent="0.25">
      <c r="A396" s="20">
        <v>407</v>
      </c>
      <c r="B396" s="21" t="s">
        <v>1010</v>
      </c>
      <c r="C396" s="21" t="s">
        <v>1011</v>
      </c>
      <c r="D396" s="21" t="s">
        <v>5</v>
      </c>
      <c r="E396" s="21" t="s">
        <v>7</v>
      </c>
      <c r="F396" s="20">
        <v>2.1800000000000002</v>
      </c>
      <c r="G396" s="21">
        <v>25382403</v>
      </c>
      <c r="H396" s="21" t="s">
        <v>1135</v>
      </c>
      <c r="I396" s="21" t="s">
        <v>713</v>
      </c>
      <c r="J396" s="21" t="s">
        <v>380</v>
      </c>
      <c r="K396" s="20">
        <v>2.14</v>
      </c>
      <c r="L396" s="20">
        <v>0</v>
      </c>
      <c r="M396" s="20">
        <v>0.26</v>
      </c>
      <c r="N396" s="20">
        <f t="shared" si="12"/>
        <v>2.4000000000000004</v>
      </c>
      <c r="O396" s="20">
        <v>0</v>
      </c>
      <c r="P396" s="41">
        <f t="shared" si="13"/>
        <v>0.2200000000000002</v>
      </c>
      <c r="Q396" s="41"/>
      <c r="R396" s="41"/>
      <c r="S396" s="41">
        <v>0.18</v>
      </c>
      <c r="T396" s="41">
        <v>0.04</v>
      </c>
      <c r="U396" s="41"/>
      <c r="V396" s="41"/>
      <c r="W396" s="21" t="s">
        <v>1133</v>
      </c>
      <c r="X396" s="21" t="s">
        <v>20</v>
      </c>
      <c r="Y396" s="21" t="s">
        <v>1136</v>
      </c>
      <c r="Z396" s="20">
        <v>131498</v>
      </c>
      <c r="AC396"/>
      <c r="AD396"/>
      <c r="AE396"/>
      <c r="AF396"/>
      <c r="AG396"/>
      <c r="AH396"/>
      <c r="AI396"/>
      <c r="AJ396"/>
    </row>
    <row r="397" spans="1:36" s="20" customFormat="1" ht="12.75" customHeight="1" x14ac:dyDescent="0.25">
      <c r="A397" s="20">
        <v>408</v>
      </c>
      <c r="B397" s="21" t="s">
        <v>1010</v>
      </c>
      <c r="C397" s="21" t="s">
        <v>1011</v>
      </c>
      <c r="D397" s="21" t="s">
        <v>5</v>
      </c>
      <c r="E397" s="21" t="s">
        <v>7</v>
      </c>
      <c r="F397" s="20">
        <v>5443.22</v>
      </c>
      <c r="G397" s="21">
        <v>25383203</v>
      </c>
      <c r="H397" s="21" t="s">
        <v>1137</v>
      </c>
      <c r="I397" s="21" t="s">
        <v>713</v>
      </c>
      <c r="J397" s="21" t="s">
        <v>378</v>
      </c>
      <c r="K397" s="20">
        <v>5343.79</v>
      </c>
      <c r="L397" s="20">
        <v>0</v>
      </c>
      <c r="M397" s="20">
        <v>641.25</v>
      </c>
      <c r="N397" s="20">
        <f t="shared" si="12"/>
        <v>5985.04</v>
      </c>
      <c r="O397" s="20">
        <v>0</v>
      </c>
      <c r="P397" s="41">
        <f t="shared" si="13"/>
        <v>541.81999999999971</v>
      </c>
      <c r="Q397" s="41"/>
      <c r="R397" s="41"/>
      <c r="S397" s="41">
        <v>448.88</v>
      </c>
      <c r="T397" s="41">
        <v>92.94</v>
      </c>
      <c r="U397" s="41"/>
      <c r="V397" s="41"/>
      <c r="W397" s="21" t="s">
        <v>1133</v>
      </c>
      <c r="X397" s="21" t="s">
        <v>20</v>
      </c>
      <c r="Y397" s="21" t="s">
        <v>1138</v>
      </c>
      <c r="Z397" s="20">
        <v>131499</v>
      </c>
      <c r="AC397"/>
      <c r="AD397"/>
      <c r="AE397"/>
      <c r="AF397"/>
      <c r="AG397"/>
      <c r="AH397"/>
      <c r="AI397"/>
      <c r="AJ397"/>
    </row>
    <row r="398" spans="1:36" s="20" customFormat="1" ht="12.75" customHeight="1" x14ac:dyDescent="0.25">
      <c r="A398" s="20">
        <v>409</v>
      </c>
      <c r="B398" s="21" t="s">
        <v>1010</v>
      </c>
      <c r="C398" s="21" t="s">
        <v>1011</v>
      </c>
      <c r="D398" s="21" t="s">
        <v>5</v>
      </c>
      <c r="E398" s="21" t="s">
        <v>7</v>
      </c>
      <c r="F398" s="20">
        <v>16533.2</v>
      </c>
      <c r="G398" s="21">
        <v>25470303</v>
      </c>
      <c r="H398" s="21" t="s">
        <v>1139</v>
      </c>
      <c r="I398" s="21" t="s">
        <v>713</v>
      </c>
      <c r="J398" s="21" t="s">
        <v>1140</v>
      </c>
      <c r="K398" s="20">
        <v>16272.84</v>
      </c>
      <c r="L398" s="20">
        <v>0</v>
      </c>
      <c r="M398" s="20">
        <v>1952.74</v>
      </c>
      <c r="N398" s="20">
        <f t="shared" si="12"/>
        <v>18225.580000000002</v>
      </c>
      <c r="O398" s="20">
        <v>0</v>
      </c>
      <c r="P398" s="41">
        <f t="shared" si="13"/>
        <v>1692.380000000001</v>
      </c>
      <c r="Q398" s="41"/>
      <c r="R398" s="41"/>
      <c r="S398" s="41">
        <v>1366.92</v>
      </c>
      <c r="T398" s="41">
        <v>325.45999999999998</v>
      </c>
      <c r="U398" s="41"/>
      <c r="V398" s="41"/>
      <c r="W398" s="21" t="s">
        <v>1141</v>
      </c>
      <c r="X398" s="21" t="s">
        <v>20</v>
      </c>
      <c r="Y398" s="21" t="s">
        <v>1142</v>
      </c>
      <c r="Z398" s="20">
        <v>132087</v>
      </c>
      <c r="AC398"/>
      <c r="AD398"/>
      <c r="AE398"/>
      <c r="AF398"/>
      <c r="AG398"/>
      <c r="AH398"/>
      <c r="AI398"/>
      <c r="AJ398"/>
    </row>
    <row r="399" spans="1:36" s="20" customFormat="1" ht="12.75" customHeight="1" x14ac:dyDescent="0.25">
      <c r="A399" s="20">
        <v>410</v>
      </c>
      <c r="B399" s="21" t="s">
        <v>1010</v>
      </c>
      <c r="C399" s="21" t="s">
        <v>1011</v>
      </c>
      <c r="D399" s="21" t="s">
        <v>5</v>
      </c>
      <c r="E399" s="21" t="s">
        <v>7</v>
      </c>
      <c r="F399" s="20">
        <v>2213.38</v>
      </c>
      <c r="G399" s="21">
        <v>25470503</v>
      </c>
      <c r="H399" s="21" t="s">
        <v>1143</v>
      </c>
      <c r="I399" s="21" t="s">
        <v>1144</v>
      </c>
      <c r="J399" s="21" t="s">
        <v>1140</v>
      </c>
      <c r="K399" s="20">
        <v>2172.9499999999998</v>
      </c>
      <c r="L399" s="20">
        <v>0</v>
      </c>
      <c r="M399" s="20">
        <v>260.75</v>
      </c>
      <c r="N399" s="20">
        <f t="shared" si="12"/>
        <v>2433.6999999999998</v>
      </c>
      <c r="O399" s="20">
        <v>0</v>
      </c>
      <c r="P399" s="41">
        <f t="shared" si="13"/>
        <v>220.31999999999971</v>
      </c>
      <c r="Q399" s="41"/>
      <c r="R399" s="41"/>
      <c r="S399" s="41">
        <v>182.53</v>
      </c>
      <c r="T399" s="41">
        <v>37.79</v>
      </c>
      <c r="U399" s="41"/>
      <c r="V399" s="41"/>
      <c r="W399" s="21" t="s">
        <v>1145</v>
      </c>
      <c r="X399" s="21" t="s">
        <v>20</v>
      </c>
      <c r="Y399" s="21" t="s">
        <v>1146</v>
      </c>
      <c r="Z399" s="20">
        <v>132088</v>
      </c>
      <c r="AC399"/>
      <c r="AD399"/>
      <c r="AE399"/>
      <c r="AF399"/>
      <c r="AG399"/>
      <c r="AH399"/>
      <c r="AI399"/>
      <c r="AJ399"/>
    </row>
    <row r="400" spans="1:36" s="20" customFormat="1" ht="12.75" customHeight="1" x14ac:dyDescent="0.25">
      <c r="A400" s="20">
        <v>411</v>
      </c>
      <c r="B400" s="21" t="s">
        <v>1010</v>
      </c>
      <c r="C400" s="21" t="s">
        <v>1011</v>
      </c>
      <c r="D400" s="21" t="s">
        <v>5</v>
      </c>
      <c r="E400" s="21" t="s">
        <v>7</v>
      </c>
      <c r="F400" s="20">
        <v>7257.14</v>
      </c>
      <c r="G400" s="21">
        <v>25497103</v>
      </c>
      <c r="H400" s="21" t="s">
        <v>1147</v>
      </c>
      <c r="I400" s="21" t="s">
        <v>713</v>
      </c>
      <c r="J400" s="21" t="s">
        <v>1148</v>
      </c>
      <c r="K400" s="20">
        <v>7142.86</v>
      </c>
      <c r="L400" s="20">
        <v>0</v>
      </c>
      <c r="M400" s="20">
        <v>857.14</v>
      </c>
      <c r="N400" s="20">
        <f t="shared" si="12"/>
        <v>8000</v>
      </c>
      <c r="O400" s="20">
        <v>0</v>
      </c>
      <c r="P400" s="41">
        <f t="shared" si="13"/>
        <v>742.85999999999967</v>
      </c>
      <c r="Q400" s="41"/>
      <c r="R400" s="41"/>
      <c r="S400" s="41">
        <v>600</v>
      </c>
      <c r="T400" s="41">
        <v>142.86000000000001</v>
      </c>
      <c r="U400" s="41"/>
      <c r="V400" s="41"/>
      <c r="W400" s="21" t="s">
        <v>1149</v>
      </c>
      <c r="X400" s="21" t="s">
        <v>20</v>
      </c>
      <c r="Y400" s="21" t="s">
        <v>1142</v>
      </c>
      <c r="Z400" s="20">
        <v>132268</v>
      </c>
      <c r="AC400"/>
      <c r="AD400"/>
      <c r="AE400"/>
      <c r="AF400"/>
      <c r="AG400"/>
      <c r="AH400"/>
      <c r="AI400"/>
      <c r="AJ400"/>
    </row>
    <row r="401" spans="1:36" s="20" customFormat="1" ht="12.75" customHeight="1" x14ac:dyDescent="0.25">
      <c r="A401" s="20">
        <v>412</v>
      </c>
      <c r="B401" s="21" t="s">
        <v>1010</v>
      </c>
      <c r="C401" s="21" t="s">
        <v>1011</v>
      </c>
      <c r="D401" s="21" t="s">
        <v>5</v>
      </c>
      <c r="E401" s="21" t="s">
        <v>7</v>
      </c>
      <c r="F401" s="20">
        <v>7257.14</v>
      </c>
      <c r="G401" s="21">
        <v>25743203</v>
      </c>
      <c r="H401" s="21" t="s">
        <v>1150</v>
      </c>
      <c r="I401" s="21" t="s">
        <v>713</v>
      </c>
      <c r="J401" s="21" t="s">
        <v>436</v>
      </c>
      <c r="K401" s="20">
        <v>7142.86</v>
      </c>
      <c r="L401" s="20">
        <v>0</v>
      </c>
      <c r="M401" s="20">
        <v>857.14</v>
      </c>
      <c r="N401" s="20">
        <f t="shared" si="12"/>
        <v>8000</v>
      </c>
      <c r="O401" s="20">
        <v>0</v>
      </c>
      <c r="P401" s="41">
        <f t="shared" si="13"/>
        <v>742.85999999999967</v>
      </c>
      <c r="Q401" s="41"/>
      <c r="R401" s="41"/>
      <c r="S401" s="41">
        <v>600</v>
      </c>
      <c r="T401" s="41">
        <v>142.86000000000001</v>
      </c>
      <c r="U401" s="41"/>
      <c r="V401" s="41"/>
      <c r="W401" s="21" t="s">
        <v>1151</v>
      </c>
      <c r="X401" s="21" t="s">
        <v>20</v>
      </c>
      <c r="Y401" s="21" t="s">
        <v>1152</v>
      </c>
      <c r="Z401" s="20">
        <v>133975</v>
      </c>
      <c r="AC401"/>
      <c r="AD401"/>
      <c r="AE401"/>
      <c r="AF401"/>
      <c r="AG401"/>
      <c r="AH401"/>
      <c r="AI401"/>
      <c r="AJ401"/>
    </row>
    <row r="402" spans="1:36" s="20" customFormat="1" ht="12.75" customHeight="1" x14ac:dyDescent="0.25">
      <c r="A402" s="20">
        <v>413</v>
      </c>
      <c r="B402" s="21" t="s">
        <v>1010</v>
      </c>
      <c r="C402" s="21" t="s">
        <v>1011</v>
      </c>
      <c r="D402" s="21" t="s">
        <v>5</v>
      </c>
      <c r="E402" s="21" t="s">
        <v>7</v>
      </c>
      <c r="F402" s="20">
        <v>5185.38</v>
      </c>
      <c r="G402" s="21">
        <v>25743303</v>
      </c>
      <c r="H402" s="21" t="s">
        <v>1153</v>
      </c>
      <c r="I402" s="21" t="s">
        <v>713</v>
      </c>
      <c r="J402" s="21" t="s">
        <v>436</v>
      </c>
      <c r="K402" s="20">
        <v>5090.6499999999996</v>
      </c>
      <c r="L402" s="20">
        <v>0</v>
      </c>
      <c r="M402" s="20">
        <v>610.88</v>
      </c>
      <c r="N402" s="20">
        <f t="shared" si="12"/>
        <v>5701.53</v>
      </c>
      <c r="O402" s="20">
        <v>0</v>
      </c>
      <c r="P402" s="41">
        <f t="shared" si="13"/>
        <v>516.14999999999964</v>
      </c>
      <c r="Q402" s="41"/>
      <c r="R402" s="41"/>
      <c r="S402" s="41">
        <v>427.62</v>
      </c>
      <c r="T402" s="41">
        <v>88.53</v>
      </c>
      <c r="U402" s="41"/>
      <c r="V402" s="41"/>
      <c r="W402" s="21" t="s">
        <v>1154</v>
      </c>
      <c r="X402" s="21" t="s">
        <v>20</v>
      </c>
      <c r="Y402" s="21" t="s">
        <v>1155</v>
      </c>
      <c r="Z402" s="20">
        <v>133976</v>
      </c>
      <c r="AC402"/>
      <c r="AD402"/>
      <c r="AE402"/>
      <c r="AF402"/>
      <c r="AG402"/>
      <c r="AH402"/>
      <c r="AI402"/>
      <c r="AJ402"/>
    </row>
    <row r="403" spans="1:36" s="20" customFormat="1" ht="12.75" customHeight="1" x14ac:dyDescent="0.25">
      <c r="A403" s="20">
        <v>414</v>
      </c>
      <c r="B403" s="21" t="s">
        <v>1010</v>
      </c>
      <c r="C403" s="21" t="s">
        <v>1011</v>
      </c>
      <c r="D403" s="21" t="s">
        <v>5</v>
      </c>
      <c r="E403" s="21" t="s">
        <v>7</v>
      </c>
      <c r="F403" s="20">
        <v>2904.64</v>
      </c>
      <c r="G403" s="21">
        <v>25743403</v>
      </c>
      <c r="H403" s="21" t="s">
        <v>1156</v>
      </c>
      <c r="I403" s="21" t="s">
        <v>1144</v>
      </c>
      <c r="J403" s="21" t="s">
        <v>436</v>
      </c>
      <c r="K403" s="20">
        <v>2851.57</v>
      </c>
      <c r="L403" s="20">
        <v>0</v>
      </c>
      <c r="M403" s="20">
        <v>342.19</v>
      </c>
      <c r="N403" s="20">
        <f t="shared" si="12"/>
        <v>3193.76</v>
      </c>
      <c r="O403" s="20">
        <v>0</v>
      </c>
      <c r="P403" s="41">
        <f t="shared" si="13"/>
        <v>289.12000000000035</v>
      </c>
      <c r="Q403" s="41"/>
      <c r="R403" s="41"/>
      <c r="S403" s="41">
        <v>239.53</v>
      </c>
      <c r="T403" s="41">
        <v>49.59</v>
      </c>
      <c r="U403" s="41"/>
      <c r="V403" s="41"/>
      <c r="W403" s="21" t="s">
        <v>1157</v>
      </c>
      <c r="X403" s="21" t="s">
        <v>20</v>
      </c>
      <c r="Y403" s="21" t="s">
        <v>1158</v>
      </c>
      <c r="Z403" s="20">
        <v>133977</v>
      </c>
      <c r="AC403"/>
      <c r="AD403"/>
      <c r="AE403"/>
      <c r="AF403"/>
      <c r="AG403"/>
      <c r="AH403"/>
      <c r="AI403"/>
      <c r="AJ403"/>
    </row>
    <row r="404" spans="1:36" s="20" customFormat="1" ht="12.75" customHeight="1" x14ac:dyDescent="0.25">
      <c r="A404" s="20">
        <v>415</v>
      </c>
      <c r="B404" s="21" t="s">
        <v>1010</v>
      </c>
      <c r="C404" s="21" t="s">
        <v>1011</v>
      </c>
      <c r="D404" s="21" t="s">
        <v>5</v>
      </c>
      <c r="E404" s="21" t="s">
        <v>7</v>
      </c>
      <c r="F404" s="20">
        <v>6653.22</v>
      </c>
      <c r="G404" s="21">
        <v>25743503</v>
      </c>
      <c r="H404" s="21" t="s">
        <v>1159</v>
      </c>
      <c r="I404" s="21" t="s">
        <v>713</v>
      </c>
      <c r="J404" s="21" t="s">
        <v>436</v>
      </c>
      <c r="K404" s="20">
        <v>6531.67</v>
      </c>
      <c r="L404" s="20">
        <v>0</v>
      </c>
      <c r="M404" s="20">
        <v>783.8</v>
      </c>
      <c r="N404" s="20">
        <f t="shared" si="12"/>
        <v>7315.47</v>
      </c>
      <c r="O404" s="20">
        <v>0</v>
      </c>
      <c r="P404" s="41">
        <f t="shared" si="13"/>
        <v>662.25</v>
      </c>
      <c r="Q404" s="41"/>
      <c r="R404" s="41"/>
      <c r="S404" s="41">
        <v>548.66</v>
      </c>
      <c r="T404" s="41">
        <v>113.59</v>
      </c>
      <c r="U404" s="41"/>
      <c r="V404" s="41"/>
      <c r="W404" s="21" t="s">
        <v>1160</v>
      </c>
      <c r="X404" s="21" t="s">
        <v>20</v>
      </c>
      <c r="Y404" s="21" t="s">
        <v>1161</v>
      </c>
      <c r="Z404" s="20">
        <v>133978</v>
      </c>
      <c r="AC404"/>
      <c r="AD404"/>
      <c r="AE404"/>
      <c r="AF404"/>
      <c r="AG404"/>
      <c r="AH404"/>
      <c r="AI404"/>
      <c r="AJ404"/>
    </row>
    <row r="405" spans="1:36" s="20" customFormat="1" ht="12.75" customHeight="1" x14ac:dyDescent="0.25">
      <c r="A405" s="20">
        <v>416</v>
      </c>
      <c r="B405" s="21" t="s">
        <v>1010</v>
      </c>
      <c r="C405" s="21" t="s">
        <v>1011</v>
      </c>
      <c r="D405" s="21" t="s">
        <v>5</v>
      </c>
      <c r="E405" s="21" t="s">
        <v>7</v>
      </c>
      <c r="F405" s="20">
        <v>2.0699999999999998</v>
      </c>
      <c r="G405" s="21">
        <v>25743603</v>
      </c>
      <c r="H405" s="21" t="s">
        <v>1162</v>
      </c>
      <c r="I405" s="21" t="s">
        <v>713</v>
      </c>
      <c r="J405" s="21" t="s">
        <v>436</v>
      </c>
      <c r="K405" s="20">
        <v>2.04</v>
      </c>
      <c r="L405" s="20">
        <v>0</v>
      </c>
      <c r="M405" s="20">
        <v>0.24</v>
      </c>
      <c r="N405" s="20">
        <f t="shared" si="12"/>
        <v>2.2800000000000002</v>
      </c>
      <c r="O405" s="20">
        <v>0</v>
      </c>
      <c r="P405" s="41">
        <f t="shared" si="13"/>
        <v>0.21000000000000041</v>
      </c>
      <c r="Q405" s="41"/>
      <c r="R405" s="41"/>
      <c r="S405" s="41">
        <v>0.17</v>
      </c>
      <c r="T405" s="41">
        <v>0.04</v>
      </c>
      <c r="U405" s="41"/>
      <c r="V405" s="41"/>
      <c r="W405" s="21" t="s">
        <v>1160</v>
      </c>
      <c r="X405" s="21" t="s">
        <v>20</v>
      </c>
      <c r="Y405" s="21" t="s">
        <v>1163</v>
      </c>
      <c r="Z405" s="20">
        <v>133979</v>
      </c>
      <c r="AC405"/>
      <c r="AD405"/>
      <c r="AE405"/>
      <c r="AF405"/>
      <c r="AG405"/>
      <c r="AH405"/>
      <c r="AI405"/>
      <c r="AJ405"/>
    </row>
    <row r="406" spans="1:36" s="20" customFormat="1" ht="12.75" customHeight="1" x14ac:dyDescent="0.25">
      <c r="A406" s="20">
        <v>417</v>
      </c>
      <c r="B406" s="21" t="s">
        <v>1010</v>
      </c>
      <c r="C406" s="21" t="s">
        <v>1011</v>
      </c>
      <c r="D406" s="21" t="s">
        <v>5</v>
      </c>
      <c r="E406" s="21" t="s">
        <v>7</v>
      </c>
      <c r="F406" s="20">
        <v>4384.82</v>
      </c>
      <c r="G406" s="21">
        <v>26089703</v>
      </c>
      <c r="H406" s="21" t="s">
        <v>1164</v>
      </c>
      <c r="I406" s="21" t="s">
        <v>713</v>
      </c>
      <c r="J406" s="21" t="s">
        <v>440</v>
      </c>
      <c r="K406" s="20">
        <v>4315.7700000000004</v>
      </c>
      <c r="L406" s="20">
        <v>0</v>
      </c>
      <c r="M406" s="20">
        <v>517.89</v>
      </c>
      <c r="N406" s="20">
        <f t="shared" si="12"/>
        <v>4833.6600000000008</v>
      </c>
      <c r="O406" s="20">
        <v>0</v>
      </c>
      <c r="P406" s="41">
        <f t="shared" si="13"/>
        <v>448.84000000000106</v>
      </c>
      <c r="Q406" s="41"/>
      <c r="R406" s="41"/>
      <c r="S406" s="41">
        <v>362.52</v>
      </c>
      <c r="T406" s="41">
        <v>86.32</v>
      </c>
      <c r="U406" s="41"/>
      <c r="V406" s="41"/>
      <c r="W406" s="21" t="s">
        <v>1133</v>
      </c>
      <c r="X406" s="21" t="s">
        <v>20</v>
      </c>
      <c r="Y406" s="21" t="s">
        <v>1165</v>
      </c>
      <c r="Z406" s="20">
        <v>136196</v>
      </c>
      <c r="AC406"/>
      <c r="AD406"/>
      <c r="AE406"/>
      <c r="AF406"/>
      <c r="AG406"/>
      <c r="AH406"/>
      <c r="AI406"/>
      <c r="AJ406"/>
    </row>
    <row r="407" spans="1:36" s="20" customFormat="1" ht="12.75" customHeight="1" x14ac:dyDescent="0.25">
      <c r="A407" s="20">
        <v>418</v>
      </c>
      <c r="B407" s="21" t="s">
        <v>1010</v>
      </c>
      <c r="C407" s="21" t="s">
        <v>1011</v>
      </c>
      <c r="D407" s="21" t="s">
        <v>5</v>
      </c>
      <c r="E407" s="21" t="s">
        <v>7</v>
      </c>
      <c r="F407" s="20">
        <v>1.66</v>
      </c>
      <c r="G407" s="21">
        <v>26089803</v>
      </c>
      <c r="H407" s="21" t="s">
        <v>1166</v>
      </c>
      <c r="I407" s="21" t="s">
        <v>713</v>
      </c>
      <c r="J407" s="21" t="s">
        <v>440</v>
      </c>
      <c r="K407" s="20">
        <v>1.63</v>
      </c>
      <c r="L407" s="20">
        <v>0</v>
      </c>
      <c r="M407" s="20">
        <v>0.2</v>
      </c>
      <c r="N407" s="20">
        <f t="shared" si="12"/>
        <v>1.8299999999999998</v>
      </c>
      <c r="O407" s="20">
        <v>0</v>
      </c>
      <c r="P407" s="41">
        <f t="shared" si="13"/>
        <v>0.16999999999999993</v>
      </c>
      <c r="Q407" s="41"/>
      <c r="R407" s="41"/>
      <c r="S407" s="41">
        <v>0.14000000000000001</v>
      </c>
      <c r="T407" s="41">
        <v>0.03</v>
      </c>
      <c r="U407" s="41"/>
      <c r="V407" s="41"/>
      <c r="W407" s="21" t="s">
        <v>1167</v>
      </c>
      <c r="X407" s="21" t="s">
        <v>20</v>
      </c>
      <c r="Y407" s="21" t="s">
        <v>1168</v>
      </c>
      <c r="Z407" s="20">
        <v>136197</v>
      </c>
      <c r="AC407"/>
      <c r="AD407"/>
      <c r="AE407"/>
      <c r="AF407"/>
      <c r="AG407"/>
      <c r="AH407"/>
      <c r="AI407"/>
      <c r="AJ407"/>
    </row>
    <row r="408" spans="1:36" s="20" customFormat="1" ht="12.75" customHeight="1" x14ac:dyDescent="0.25">
      <c r="A408" s="20">
        <v>419</v>
      </c>
      <c r="B408" s="21" t="s">
        <v>1010</v>
      </c>
      <c r="C408" s="21" t="s">
        <v>1011</v>
      </c>
      <c r="D408" s="21" t="s">
        <v>5</v>
      </c>
      <c r="E408" s="21" t="s">
        <v>7</v>
      </c>
      <c r="F408" s="20">
        <v>3311.75</v>
      </c>
      <c r="G408" s="21">
        <v>26089903</v>
      </c>
      <c r="H408" s="21" t="s">
        <v>1169</v>
      </c>
      <c r="I408" s="21" t="s">
        <v>1144</v>
      </c>
      <c r="J408" s="21" t="s">
        <v>440</v>
      </c>
      <c r="K408" s="20">
        <v>3259.6</v>
      </c>
      <c r="L408" s="20">
        <v>0</v>
      </c>
      <c r="M408" s="20">
        <v>391.15</v>
      </c>
      <c r="N408" s="20">
        <f t="shared" si="12"/>
        <v>3650.75</v>
      </c>
      <c r="O408" s="20">
        <v>0</v>
      </c>
      <c r="P408" s="41">
        <f t="shared" si="13"/>
        <v>339</v>
      </c>
      <c r="Q408" s="41"/>
      <c r="R408" s="41"/>
      <c r="S408" s="41">
        <v>273.81</v>
      </c>
      <c r="T408" s="41">
        <v>65.19</v>
      </c>
      <c r="U408" s="41"/>
      <c r="V408" s="41"/>
      <c r="W408" s="21" t="s">
        <v>1170</v>
      </c>
      <c r="X408" s="21" t="s">
        <v>20</v>
      </c>
      <c r="Y408" s="21" t="s">
        <v>1171</v>
      </c>
      <c r="Z408" s="20">
        <v>136198</v>
      </c>
      <c r="AC408"/>
      <c r="AD408"/>
      <c r="AE408"/>
      <c r="AF408"/>
      <c r="AG408"/>
      <c r="AH408"/>
      <c r="AI408"/>
      <c r="AJ408"/>
    </row>
    <row r="409" spans="1:36" s="20" customFormat="1" ht="12.75" customHeight="1" x14ac:dyDescent="0.25">
      <c r="A409" s="20">
        <v>420</v>
      </c>
      <c r="B409" s="21" t="s">
        <v>1010</v>
      </c>
      <c r="C409" s="21" t="s">
        <v>1011</v>
      </c>
      <c r="D409" s="21" t="s">
        <v>5</v>
      </c>
      <c r="E409" s="21" t="s">
        <v>7</v>
      </c>
      <c r="F409" s="20">
        <v>7855.57</v>
      </c>
      <c r="G409" s="21">
        <v>26090003</v>
      </c>
      <c r="H409" s="21" t="s">
        <v>1172</v>
      </c>
      <c r="I409" s="21" t="s">
        <v>713</v>
      </c>
      <c r="J409" s="21" t="s">
        <v>440</v>
      </c>
      <c r="K409" s="20">
        <v>7731.86</v>
      </c>
      <c r="L409" s="20">
        <v>0</v>
      </c>
      <c r="M409" s="20">
        <v>927.82</v>
      </c>
      <c r="N409" s="20">
        <f t="shared" si="12"/>
        <v>8659.68</v>
      </c>
      <c r="O409" s="20">
        <v>0</v>
      </c>
      <c r="P409" s="41">
        <f t="shared" si="13"/>
        <v>804.11000000000058</v>
      </c>
      <c r="Q409" s="41"/>
      <c r="R409" s="41"/>
      <c r="S409" s="41">
        <v>649.47</v>
      </c>
      <c r="T409" s="41">
        <v>154.63999999999999</v>
      </c>
      <c r="U409" s="41"/>
      <c r="V409" s="41"/>
      <c r="W409" s="21" t="s">
        <v>1170</v>
      </c>
      <c r="X409" s="21" t="s">
        <v>20</v>
      </c>
      <c r="Y409" s="21" t="s">
        <v>1173</v>
      </c>
      <c r="Z409" s="20">
        <v>136199</v>
      </c>
      <c r="AC409"/>
      <c r="AD409"/>
      <c r="AE409"/>
      <c r="AF409"/>
      <c r="AG409"/>
      <c r="AH409"/>
      <c r="AI409"/>
      <c r="AJ409"/>
    </row>
    <row r="410" spans="1:36" s="20" customFormat="1" ht="12.75" customHeight="1" x14ac:dyDescent="0.25">
      <c r="A410" s="20">
        <v>421</v>
      </c>
      <c r="B410" s="21" t="s">
        <v>1010</v>
      </c>
      <c r="C410" s="21" t="s">
        <v>1011</v>
      </c>
      <c r="D410" s="21" t="s">
        <v>5</v>
      </c>
      <c r="E410" s="21" t="s">
        <v>7</v>
      </c>
      <c r="F410" s="20">
        <v>7257.14</v>
      </c>
      <c r="G410" s="21">
        <v>26102403</v>
      </c>
      <c r="H410" s="21" t="s">
        <v>1174</v>
      </c>
      <c r="I410" s="21" t="s">
        <v>713</v>
      </c>
      <c r="J410" s="21" t="s">
        <v>440</v>
      </c>
      <c r="K410" s="20">
        <v>7142.86</v>
      </c>
      <c r="L410" s="20">
        <v>0</v>
      </c>
      <c r="M410" s="20">
        <v>857.14</v>
      </c>
      <c r="N410" s="20">
        <f t="shared" si="12"/>
        <v>8000</v>
      </c>
      <c r="O410" s="20">
        <v>0</v>
      </c>
      <c r="P410" s="41">
        <f t="shared" si="13"/>
        <v>742.85999999999967</v>
      </c>
      <c r="Q410" s="41"/>
      <c r="R410" s="41"/>
      <c r="S410" s="41">
        <v>600</v>
      </c>
      <c r="T410" s="41">
        <v>142.86000000000001</v>
      </c>
      <c r="U410" s="41"/>
      <c r="V410" s="41"/>
      <c r="W410" s="21" t="s">
        <v>1175</v>
      </c>
      <c r="X410" s="21" t="s">
        <v>20</v>
      </c>
      <c r="Y410" s="21" t="s">
        <v>1176</v>
      </c>
      <c r="Z410" s="20">
        <v>136300</v>
      </c>
      <c r="AC410"/>
      <c r="AD410"/>
      <c r="AE410"/>
      <c r="AF410"/>
      <c r="AG410"/>
      <c r="AH410"/>
      <c r="AI410"/>
      <c r="AJ410"/>
    </row>
    <row r="411" spans="1:36" s="20" customFormat="1" ht="12.75" customHeight="1" x14ac:dyDescent="0.25">
      <c r="A411" s="20">
        <v>422</v>
      </c>
      <c r="B411" s="21" t="s">
        <v>1010</v>
      </c>
      <c r="C411" s="21" t="s">
        <v>1011</v>
      </c>
      <c r="D411" s="21" t="s">
        <v>5</v>
      </c>
      <c r="E411" s="21" t="s">
        <v>7</v>
      </c>
      <c r="F411" s="20">
        <v>7257.14</v>
      </c>
      <c r="G411" s="21">
        <v>26503503</v>
      </c>
      <c r="H411" s="21" t="s">
        <v>1177</v>
      </c>
      <c r="I411" s="21" t="s">
        <v>713</v>
      </c>
      <c r="J411" s="21" t="s">
        <v>1178</v>
      </c>
      <c r="K411" s="20">
        <v>7142.86</v>
      </c>
      <c r="L411" s="20">
        <v>0</v>
      </c>
      <c r="M411" s="20">
        <v>857.14</v>
      </c>
      <c r="N411" s="20">
        <f t="shared" si="12"/>
        <v>8000</v>
      </c>
      <c r="O411" s="20">
        <v>0</v>
      </c>
      <c r="P411" s="41">
        <f t="shared" si="13"/>
        <v>742.85999999999967</v>
      </c>
      <c r="Q411" s="41"/>
      <c r="R411" s="41"/>
      <c r="S411" s="41">
        <v>600</v>
      </c>
      <c r="T411" s="41">
        <v>142.86000000000001</v>
      </c>
      <c r="U411" s="41"/>
      <c r="V411" s="41"/>
      <c r="W411" s="19" t="s">
        <v>1179</v>
      </c>
      <c r="X411" s="21" t="s">
        <v>20</v>
      </c>
      <c r="Y411" s="21" t="s">
        <v>1180</v>
      </c>
      <c r="Z411" s="20">
        <v>139084</v>
      </c>
      <c r="AC411"/>
      <c r="AD411"/>
      <c r="AE411"/>
      <c r="AF411"/>
      <c r="AG411"/>
      <c r="AH411"/>
      <c r="AI411"/>
      <c r="AJ411"/>
    </row>
    <row r="412" spans="1:36" s="20" customFormat="1" ht="12.75" customHeight="1" x14ac:dyDescent="0.25">
      <c r="A412" s="20">
        <v>423</v>
      </c>
      <c r="B412" s="21" t="s">
        <v>1010</v>
      </c>
      <c r="C412" s="21" t="s">
        <v>1011</v>
      </c>
      <c r="D412" s="21" t="s">
        <v>5</v>
      </c>
      <c r="E412" s="21" t="s">
        <v>7</v>
      </c>
      <c r="F412" s="20">
        <v>0.03</v>
      </c>
      <c r="G412" s="21">
        <v>26586903</v>
      </c>
      <c r="H412" s="21" t="s">
        <v>1182</v>
      </c>
      <c r="I412" s="21" t="s">
        <v>713</v>
      </c>
      <c r="J412" s="21" t="s">
        <v>515</v>
      </c>
      <c r="K412" s="20">
        <v>0</v>
      </c>
      <c r="L412" s="20">
        <v>0.03</v>
      </c>
      <c r="N412" s="20">
        <f t="shared" si="12"/>
        <v>0.03</v>
      </c>
      <c r="O412" s="20">
        <v>0</v>
      </c>
      <c r="P412" s="41">
        <f t="shared" si="13"/>
        <v>0</v>
      </c>
      <c r="Q412" s="41"/>
      <c r="R412" s="41"/>
      <c r="S412" s="41"/>
      <c r="T412" s="41">
        <v>0</v>
      </c>
      <c r="U412" s="41"/>
      <c r="V412" s="41"/>
      <c r="W412" s="21" t="s">
        <v>1183</v>
      </c>
      <c r="X412" s="21" t="s">
        <v>23</v>
      </c>
      <c r="Y412" s="21" t="s">
        <v>1184</v>
      </c>
      <c r="AC412"/>
      <c r="AD412"/>
      <c r="AE412"/>
      <c r="AF412"/>
      <c r="AG412"/>
      <c r="AH412"/>
      <c r="AI412"/>
      <c r="AJ412"/>
    </row>
    <row r="413" spans="1:36" s="20" customFormat="1" ht="12.75" customHeight="1" x14ac:dyDescent="0.25">
      <c r="A413" s="20">
        <v>424</v>
      </c>
      <c r="B413" s="21" t="s">
        <v>1010</v>
      </c>
      <c r="C413" s="21" t="s">
        <v>1011</v>
      </c>
      <c r="D413" s="21" t="s">
        <v>5</v>
      </c>
      <c r="E413" s="21" t="s">
        <v>7</v>
      </c>
      <c r="F413" s="20">
        <v>0.24</v>
      </c>
      <c r="G413" s="21">
        <v>26587003</v>
      </c>
      <c r="H413" s="21" t="s">
        <v>1185</v>
      </c>
      <c r="I413" s="21" t="s">
        <v>713</v>
      </c>
      <c r="J413" s="21" t="s">
        <v>515</v>
      </c>
      <c r="K413" s="20">
        <v>0.23</v>
      </c>
      <c r="L413" s="20">
        <v>0</v>
      </c>
      <c r="M413" s="20">
        <v>0.03</v>
      </c>
      <c r="N413" s="20">
        <f t="shared" si="12"/>
        <v>0.26</v>
      </c>
      <c r="O413" s="20">
        <v>0</v>
      </c>
      <c r="P413" s="41">
        <f t="shared" si="13"/>
        <v>2.0000000000000018E-2</v>
      </c>
      <c r="Q413" s="41"/>
      <c r="R413" s="41"/>
      <c r="S413" s="41">
        <v>0.02</v>
      </c>
      <c r="T413" s="41">
        <v>0</v>
      </c>
      <c r="U413" s="41"/>
      <c r="V413" s="41"/>
      <c r="W413" s="21" t="s">
        <v>1186</v>
      </c>
      <c r="X413" s="21" t="s">
        <v>20</v>
      </c>
      <c r="Y413" s="21" t="s">
        <v>1187</v>
      </c>
      <c r="Z413" s="20">
        <v>141109</v>
      </c>
      <c r="AC413"/>
      <c r="AD413"/>
      <c r="AE413"/>
      <c r="AF413"/>
      <c r="AG413"/>
      <c r="AH413"/>
      <c r="AI413"/>
      <c r="AJ413"/>
    </row>
    <row r="414" spans="1:36" s="20" customFormat="1" ht="12.75" customHeight="1" x14ac:dyDescent="0.25">
      <c r="A414" s="20">
        <v>425</v>
      </c>
      <c r="B414" s="21" t="s">
        <v>1010</v>
      </c>
      <c r="C414" s="21" t="s">
        <v>1011</v>
      </c>
      <c r="D414" s="21" t="s">
        <v>5</v>
      </c>
      <c r="E414" s="21" t="s">
        <v>7</v>
      </c>
      <c r="F414" s="20">
        <v>3.49</v>
      </c>
      <c r="G414" s="21">
        <v>26587103</v>
      </c>
      <c r="H414" s="21" t="s">
        <v>1188</v>
      </c>
      <c r="I414" s="21" t="s">
        <v>713</v>
      </c>
      <c r="J414" s="21" t="s">
        <v>515</v>
      </c>
      <c r="K414" s="20">
        <v>3.43</v>
      </c>
      <c r="L414" s="20">
        <v>0</v>
      </c>
      <c r="M414" s="20">
        <v>0.41</v>
      </c>
      <c r="N414" s="20">
        <f t="shared" si="12"/>
        <v>3.8400000000000003</v>
      </c>
      <c r="O414" s="20">
        <v>0</v>
      </c>
      <c r="P414" s="41">
        <f t="shared" si="13"/>
        <v>0.35000000000000009</v>
      </c>
      <c r="Q414" s="41"/>
      <c r="R414" s="41"/>
      <c r="S414" s="41">
        <v>0.28999999999999998</v>
      </c>
      <c r="T414" s="41">
        <v>0.06</v>
      </c>
      <c r="U414" s="41"/>
      <c r="V414" s="41"/>
      <c r="W414" s="21" t="s">
        <v>1189</v>
      </c>
      <c r="X414" s="21" t="s">
        <v>20</v>
      </c>
      <c r="Y414" s="21" t="s">
        <v>1184</v>
      </c>
      <c r="Z414" s="20">
        <v>141105</v>
      </c>
      <c r="AC414"/>
      <c r="AD414"/>
      <c r="AE414"/>
      <c r="AF414"/>
      <c r="AG414"/>
      <c r="AH414"/>
      <c r="AI414"/>
      <c r="AJ414"/>
    </row>
    <row r="415" spans="1:36" s="20" customFormat="1" ht="12.75" customHeight="1" x14ac:dyDescent="0.25">
      <c r="A415" s="20">
        <v>426</v>
      </c>
      <c r="B415" s="21" t="s">
        <v>1010</v>
      </c>
      <c r="C415" s="21" t="s">
        <v>1011</v>
      </c>
      <c r="D415" s="21" t="s">
        <v>5</v>
      </c>
      <c r="E415" s="21" t="s">
        <v>7</v>
      </c>
      <c r="F415" s="20">
        <v>5196.9399999999996</v>
      </c>
      <c r="G415" s="21">
        <v>26587303</v>
      </c>
      <c r="H415" s="21" t="s">
        <v>1190</v>
      </c>
      <c r="I415" s="21" t="s">
        <v>713</v>
      </c>
      <c r="J415" s="21" t="s">
        <v>515</v>
      </c>
      <c r="K415" s="20">
        <v>5102</v>
      </c>
      <c r="L415" s="20">
        <v>0</v>
      </c>
      <c r="M415" s="20">
        <v>612.24</v>
      </c>
      <c r="N415" s="20">
        <f t="shared" si="12"/>
        <v>5714.24</v>
      </c>
      <c r="O415" s="20">
        <v>0</v>
      </c>
      <c r="P415" s="41">
        <f t="shared" si="13"/>
        <v>517.30000000000018</v>
      </c>
      <c r="Q415" s="41"/>
      <c r="R415" s="41"/>
      <c r="S415" s="41">
        <v>428.57</v>
      </c>
      <c r="T415" s="41">
        <v>88.73</v>
      </c>
      <c r="U415" s="41"/>
      <c r="V415" s="41"/>
      <c r="W415" s="21" t="s">
        <v>1191</v>
      </c>
      <c r="X415" s="21" t="s">
        <v>20</v>
      </c>
      <c r="Y415" s="21" t="s">
        <v>1192</v>
      </c>
      <c r="Z415" s="20">
        <v>141106</v>
      </c>
      <c r="AC415"/>
      <c r="AD415"/>
      <c r="AE415"/>
      <c r="AF415"/>
      <c r="AG415"/>
      <c r="AH415"/>
      <c r="AI415"/>
      <c r="AJ415"/>
    </row>
    <row r="416" spans="1:36" s="20" customFormat="1" ht="12.75" customHeight="1" x14ac:dyDescent="0.25">
      <c r="A416" s="20">
        <v>427</v>
      </c>
      <c r="B416" s="21" t="s">
        <v>1010</v>
      </c>
      <c r="C416" s="21" t="s">
        <v>1011</v>
      </c>
      <c r="D416" s="21" t="s">
        <v>5</v>
      </c>
      <c r="E416" s="21" t="s">
        <v>7</v>
      </c>
      <c r="F416" s="20">
        <v>7300.93</v>
      </c>
      <c r="G416" s="21">
        <v>26587403</v>
      </c>
      <c r="H416" s="21" t="s">
        <v>1193</v>
      </c>
      <c r="I416" s="21" t="s">
        <v>713</v>
      </c>
      <c r="J416" s="21" t="s">
        <v>515</v>
      </c>
      <c r="K416" s="20">
        <v>7167.55</v>
      </c>
      <c r="L416" s="20">
        <v>0</v>
      </c>
      <c r="M416" s="20">
        <v>860.11</v>
      </c>
      <c r="N416" s="20">
        <f t="shared" si="12"/>
        <v>8027.66</v>
      </c>
      <c r="O416" s="20">
        <v>0</v>
      </c>
      <c r="P416" s="41">
        <f t="shared" si="13"/>
        <v>726.72999999999956</v>
      </c>
      <c r="Q416" s="41"/>
      <c r="R416" s="41"/>
      <c r="S416" s="41">
        <v>602.08000000000004</v>
      </c>
      <c r="T416" s="41">
        <v>124.65</v>
      </c>
      <c r="U416" s="41"/>
      <c r="V416" s="41"/>
      <c r="W416" s="21" t="s">
        <v>1194</v>
      </c>
      <c r="X416" s="21" t="s">
        <v>20</v>
      </c>
      <c r="Y416" s="21" t="s">
        <v>1192</v>
      </c>
      <c r="Z416" s="20">
        <v>141107</v>
      </c>
      <c r="AC416"/>
      <c r="AD416"/>
      <c r="AE416"/>
      <c r="AF416"/>
      <c r="AG416"/>
      <c r="AH416"/>
      <c r="AI416"/>
      <c r="AJ416"/>
    </row>
    <row r="417" spans="1:36" s="20" customFormat="1" ht="12.75" customHeight="1" x14ac:dyDescent="0.25">
      <c r="A417" s="20">
        <v>428</v>
      </c>
      <c r="B417" s="21" t="s">
        <v>1010</v>
      </c>
      <c r="C417" s="21" t="s">
        <v>1011</v>
      </c>
      <c r="D417" s="21" t="s">
        <v>5</v>
      </c>
      <c r="E417" s="21" t="s">
        <v>7</v>
      </c>
      <c r="F417" s="20">
        <v>3990.99</v>
      </c>
      <c r="G417" s="21">
        <v>26587603</v>
      </c>
      <c r="H417" s="21" t="s">
        <v>1195</v>
      </c>
      <c r="I417" s="21" t="s">
        <v>1144</v>
      </c>
      <c r="J417" s="21" t="s">
        <v>515</v>
      </c>
      <c r="K417" s="20">
        <v>3918.08</v>
      </c>
      <c r="L417" s="20">
        <v>0</v>
      </c>
      <c r="M417" s="20">
        <v>470.17</v>
      </c>
      <c r="N417" s="20">
        <f t="shared" si="12"/>
        <v>4388.25</v>
      </c>
      <c r="O417" s="20">
        <v>0</v>
      </c>
      <c r="P417" s="41">
        <f t="shared" si="13"/>
        <v>397.26000000000022</v>
      </c>
      <c r="Q417" s="41"/>
      <c r="R417" s="41"/>
      <c r="S417" s="41">
        <v>329.12</v>
      </c>
      <c r="T417" s="41">
        <v>68.14</v>
      </c>
      <c r="U417" s="41"/>
      <c r="V417" s="41"/>
      <c r="W417" s="21" t="s">
        <v>1196</v>
      </c>
      <c r="X417" s="21" t="s">
        <v>20</v>
      </c>
      <c r="Y417" s="21" t="s">
        <v>1197</v>
      </c>
      <c r="Z417" s="20">
        <v>141108</v>
      </c>
      <c r="AC417"/>
      <c r="AD417"/>
      <c r="AE417"/>
      <c r="AF417"/>
      <c r="AG417"/>
      <c r="AH417"/>
      <c r="AI417"/>
      <c r="AJ417"/>
    </row>
    <row r="418" spans="1:36" s="20" customFormat="1" ht="12.75" customHeight="1" x14ac:dyDescent="0.25">
      <c r="A418" s="20">
        <v>429</v>
      </c>
      <c r="B418" s="21" t="s">
        <v>1010</v>
      </c>
      <c r="C418" s="21" t="s">
        <v>1011</v>
      </c>
      <c r="D418" s="21" t="s">
        <v>5</v>
      </c>
      <c r="E418" s="21" t="s">
        <v>7</v>
      </c>
      <c r="F418" s="20">
        <v>7441.38</v>
      </c>
      <c r="G418" s="21">
        <v>26687703</v>
      </c>
      <c r="H418" s="21" t="s">
        <v>1198</v>
      </c>
      <c r="I418" s="21" t="s">
        <v>713</v>
      </c>
      <c r="J418" s="21" t="s">
        <v>1199</v>
      </c>
      <c r="K418" s="20">
        <v>7305.44</v>
      </c>
      <c r="L418" s="20">
        <v>0</v>
      </c>
      <c r="M418" s="20">
        <v>876.65</v>
      </c>
      <c r="N418" s="20">
        <f t="shared" si="12"/>
        <v>8182.0899999999992</v>
      </c>
      <c r="O418" s="20">
        <v>0</v>
      </c>
      <c r="P418" s="41">
        <f t="shared" si="13"/>
        <v>740.70999999999913</v>
      </c>
      <c r="Q418" s="41"/>
      <c r="R418" s="41"/>
      <c r="S418" s="41">
        <v>613.66</v>
      </c>
      <c r="T418" s="41">
        <v>127.05</v>
      </c>
      <c r="U418" s="41"/>
      <c r="V418" s="41"/>
      <c r="W418" s="21" t="s">
        <v>1200</v>
      </c>
      <c r="X418" s="21" t="s">
        <v>20</v>
      </c>
      <c r="Y418" s="21" t="s">
        <v>1192</v>
      </c>
      <c r="Z418" s="20">
        <v>140440</v>
      </c>
      <c r="AC418"/>
      <c r="AD418"/>
      <c r="AE418"/>
      <c r="AF418"/>
      <c r="AG418"/>
      <c r="AH418"/>
      <c r="AI418"/>
      <c r="AJ418"/>
    </row>
    <row r="419" spans="1:36" s="20" customFormat="1" ht="12.75" customHeight="1" x14ac:dyDescent="0.25">
      <c r="A419" s="20">
        <v>430</v>
      </c>
      <c r="B419" s="21" t="s">
        <v>1010</v>
      </c>
      <c r="C419" s="21" t="s">
        <v>1011</v>
      </c>
      <c r="D419" s="21" t="s">
        <v>5</v>
      </c>
      <c r="E419" s="21" t="s">
        <v>7</v>
      </c>
      <c r="F419" s="20">
        <v>3903.72</v>
      </c>
      <c r="G419" s="21">
        <v>26688703</v>
      </c>
      <c r="H419" s="21" t="s">
        <v>1201</v>
      </c>
      <c r="I419" s="21" t="s">
        <v>1144</v>
      </c>
      <c r="J419" s="21" t="s">
        <v>1199</v>
      </c>
      <c r="K419" s="20">
        <v>3832.4</v>
      </c>
      <c r="L419" s="20">
        <v>0</v>
      </c>
      <c r="M419" s="20">
        <v>459.89</v>
      </c>
      <c r="N419" s="20">
        <f t="shared" si="12"/>
        <v>4292.29</v>
      </c>
      <c r="O419" s="20">
        <v>0</v>
      </c>
      <c r="P419" s="41">
        <f t="shared" si="13"/>
        <v>388.57000000000016</v>
      </c>
      <c r="Q419" s="41"/>
      <c r="R419" s="41"/>
      <c r="S419" s="41">
        <v>321.92</v>
      </c>
      <c r="T419" s="41">
        <v>66.650000000000006</v>
      </c>
      <c r="U419" s="41"/>
      <c r="V419" s="41"/>
      <c r="W419" s="21" t="s">
        <v>1202</v>
      </c>
      <c r="X419" s="21" t="s">
        <v>20</v>
      </c>
      <c r="Y419" s="21" t="s">
        <v>1203</v>
      </c>
      <c r="Z419" s="20">
        <v>140441</v>
      </c>
      <c r="AC419"/>
      <c r="AD419"/>
      <c r="AE419"/>
      <c r="AF419"/>
      <c r="AG419"/>
      <c r="AH419"/>
      <c r="AI419"/>
      <c r="AJ419"/>
    </row>
    <row r="420" spans="1:36" s="20" customFormat="1" ht="12.75" customHeight="1" x14ac:dyDescent="0.25">
      <c r="A420" s="20">
        <v>431</v>
      </c>
      <c r="B420" s="21" t="s">
        <v>1010</v>
      </c>
      <c r="C420" s="21" t="s">
        <v>1011</v>
      </c>
      <c r="D420" s="21" t="s">
        <v>5</v>
      </c>
      <c r="E420" s="21" t="s">
        <v>7</v>
      </c>
      <c r="F420" s="20">
        <v>4145.53</v>
      </c>
      <c r="G420" s="21">
        <v>26688903</v>
      </c>
      <c r="H420" s="21" t="s">
        <v>1204</v>
      </c>
      <c r="I420" s="21" t="s">
        <v>713</v>
      </c>
      <c r="J420" s="21" t="s">
        <v>1199</v>
      </c>
      <c r="K420" s="20">
        <v>4069.8</v>
      </c>
      <c r="L420" s="20">
        <v>0</v>
      </c>
      <c r="M420" s="20">
        <v>488.38</v>
      </c>
      <c r="N420" s="20">
        <f t="shared" si="12"/>
        <v>4558.18</v>
      </c>
      <c r="O420" s="20">
        <v>0</v>
      </c>
      <c r="P420" s="41">
        <f t="shared" si="13"/>
        <v>412.65000000000055</v>
      </c>
      <c r="Q420" s="41"/>
      <c r="R420" s="41"/>
      <c r="S420" s="41">
        <v>341.87</v>
      </c>
      <c r="T420" s="41">
        <v>70.78</v>
      </c>
      <c r="U420" s="41"/>
      <c r="V420" s="41"/>
      <c r="W420" s="21" t="s">
        <v>1205</v>
      </c>
      <c r="X420" s="21" t="s">
        <v>20</v>
      </c>
      <c r="Y420" s="21" t="s">
        <v>1206</v>
      </c>
      <c r="Z420" s="20">
        <v>140442</v>
      </c>
      <c r="AC420"/>
      <c r="AD420"/>
      <c r="AE420"/>
      <c r="AF420"/>
      <c r="AG420"/>
      <c r="AH420"/>
      <c r="AI420"/>
      <c r="AJ420"/>
    </row>
    <row r="421" spans="1:36" s="20" customFormat="1" ht="12.75" customHeight="1" x14ac:dyDescent="0.25">
      <c r="A421" s="20">
        <v>432</v>
      </c>
      <c r="B421" s="21" t="s">
        <v>1010</v>
      </c>
      <c r="C421" s="21" t="s">
        <v>1011</v>
      </c>
      <c r="D421" s="21" t="s">
        <v>5</v>
      </c>
      <c r="E421" s="21" t="s">
        <v>7</v>
      </c>
      <c r="F421" s="20">
        <v>1.93</v>
      </c>
      <c r="G421" s="21">
        <v>26689103</v>
      </c>
      <c r="H421" s="21" t="s">
        <v>1207</v>
      </c>
      <c r="I421" s="21" t="s">
        <v>713</v>
      </c>
      <c r="J421" s="21" t="s">
        <v>1199</v>
      </c>
      <c r="K421" s="20">
        <v>1.89</v>
      </c>
      <c r="L421" s="20">
        <v>0</v>
      </c>
      <c r="M421" s="20">
        <v>0.23</v>
      </c>
      <c r="N421" s="20">
        <f t="shared" si="12"/>
        <v>2.12</v>
      </c>
      <c r="O421" s="20">
        <v>0</v>
      </c>
      <c r="P421" s="41">
        <f t="shared" si="13"/>
        <v>0.19000000000000017</v>
      </c>
      <c r="Q421" s="41"/>
      <c r="R421" s="41"/>
      <c r="S421" s="41">
        <v>0.16</v>
      </c>
      <c r="T421" s="41">
        <v>0.03</v>
      </c>
      <c r="U421" s="41"/>
      <c r="V421" s="41"/>
      <c r="W421" s="21" t="s">
        <v>1208</v>
      </c>
      <c r="X421" s="21" t="s">
        <v>20</v>
      </c>
      <c r="Y421" s="21" t="s">
        <v>1209</v>
      </c>
      <c r="Z421" s="20">
        <v>140443</v>
      </c>
      <c r="AC421"/>
      <c r="AD421"/>
      <c r="AE421"/>
      <c r="AF421"/>
      <c r="AG421"/>
      <c r="AH421"/>
      <c r="AI421"/>
      <c r="AJ421"/>
    </row>
    <row r="422" spans="1:36" s="20" customFormat="1" ht="12.75" customHeight="1" x14ac:dyDescent="0.25">
      <c r="A422" s="20">
        <v>433</v>
      </c>
      <c r="B422" s="21" t="s">
        <v>1010</v>
      </c>
      <c r="C422" s="21" t="s">
        <v>1011</v>
      </c>
      <c r="D422" s="21" t="s">
        <v>5</v>
      </c>
      <c r="E422" s="21" t="s">
        <v>7</v>
      </c>
      <c r="F422" s="20">
        <v>4.46</v>
      </c>
      <c r="G422" s="21">
        <v>26689203</v>
      </c>
      <c r="H422" s="21" t="s">
        <v>1210</v>
      </c>
      <c r="I422" s="21" t="s">
        <v>713</v>
      </c>
      <c r="J422" s="21" t="s">
        <v>1199</v>
      </c>
      <c r="K422" s="20">
        <v>4.38</v>
      </c>
      <c r="L422" s="20">
        <v>0</v>
      </c>
      <c r="M422" s="20">
        <v>0.53</v>
      </c>
      <c r="N422" s="20">
        <f t="shared" si="12"/>
        <v>4.91</v>
      </c>
      <c r="O422" s="20">
        <v>0</v>
      </c>
      <c r="P422" s="41">
        <f t="shared" si="13"/>
        <v>0.45000000000000018</v>
      </c>
      <c r="Q422" s="41"/>
      <c r="R422" s="41"/>
      <c r="S422" s="41">
        <v>0.37</v>
      </c>
      <c r="T422" s="41">
        <v>0.08</v>
      </c>
      <c r="U422" s="41"/>
      <c r="V422" s="41"/>
      <c r="W422" s="21" t="s">
        <v>1211</v>
      </c>
      <c r="X422" s="21" t="s">
        <v>20</v>
      </c>
      <c r="Y422" s="21" t="s">
        <v>1212</v>
      </c>
      <c r="Z422" s="20">
        <v>140444</v>
      </c>
      <c r="AC422"/>
      <c r="AD422"/>
      <c r="AE422"/>
      <c r="AF422"/>
      <c r="AG422"/>
      <c r="AH422"/>
      <c r="AI422"/>
      <c r="AJ422"/>
    </row>
    <row r="423" spans="1:36" s="20" customFormat="1" ht="12.75" customHeight="1" x14ac:dyDescent="0.25">
      <c r="A423" s="20">
        <v>434</v>
      </c>
      <c r="B423" s="21" t="s">
        <v>1010</v>
      </c>
      <c r="C423" s="21" t="s">
        <v>1011</v>
      </c>
      <c r="D423" s="21" t="s">
        <v>5</v>
      </c>
      <c r="E423" s="21" t="s">
        <v>7</v>
      </c>
      <c r="F423" s="20">
        <v>7257.14</v>
      </c>
      <c r="G423" s="21">
        <v>26837503</v>
      </c>
      <c r="H423" s="21" t="s">
        <v>1213</v>
      </c>
      <c r="I423" s="21" t="s">
        <v>713</v>
      </c>
      <c r="J423" s="21" t="s">
        <v>742</v>
      </c>
      <c r="K423" s="20">
        <v>7142.86</v>
      </c>
      <c r="L423" s="20">
        <v>0</v>
      </c>
      <c r="M423" s="20">
        <v>857.14</v>
      </c>
      <c r="N423" s="20">
        <f t="shared" si="12"/>
        <v>8000</v>
      </c>
      <c r="O423" s="20">
        <v>0</v>
      </c>
      <c r="P423" s="41">
        <f t="shared" si="13"/>
        <v>742.85999999999967</v>
      </c>
      <c r="Q423" s="41"/>
      <c r="R423" s="41"/>
      <c r="S423" s="41">
        <v>600</v>
      </c>
      <c r="T423" s="41">
        <v>142.86000000000001</v>
      </c>
      <c r="U423" s="41"/>
      <c r="V423" s="41"/>
      <c r="W423" s="19" t="s">
        <v>1214</v>
      </c>
      <c r="X423" s="21" t="s">
        <v>20</v>
      </c>
      <c r="Y423" s="21" t="s">
        <v>1215</v>
      </c>
      <c r="Z423" s="20">
        <v>141490</v>
      </c>
      <c r="AC423"/>
      <c r="AD423"/>
      <c r="AE423"/>
      <c r="AF423"/>
      <c r="AG423"/>
      <c r="AH423"/>
      <c r="AI423"/>
      <c r="AJ423"/>
    </row>
    <row r="424" spans="1:36" s="20" customFormat="1" ht="12.75" customHeight="1" x14ac:dyDescent="0.25">
      <c r="A424" s="20">
        <v>435</v>
      </c>
      <c r="B424" s="21" t="s">
        <v>1010</v>
      </c>
      <c r="C424" s="21" t="s">
        <v>1011</v>
      </c>
      <c r="D424" s="21" t="s">
        <v>5</v>
      </c>
      <c r="E424" s="21" t="s">
        <v>7</v>
      </c>
      <c r="F424" s="20">
        <v>7257.14</v>
      </c>
      <c r="G424" s="21">
        <v>26936203</v>
      </c>
      <c r="H424" s="21" t="s">
        <v>1216</v>
      </c>
      <c r="I424" s="21" t="s">
        <v>713</v>
      </c>
      <c r="J424" s="21" t="s">
        <v>576</v>
      </c>
      <c r="K424" s="20">
        <v>7142.86</v>
      </c>
      <c r="L424" s="20">
        <v>0</v>
      </c>
      <c r="M424" s="20">
        <v>857.14</v>
      </c>
      <c r="N424" s="20">
        <f t="shared" si="12"/>
        <v>8000</v>
      </c>
      <c r="O424" s="20">
        <v>0</v>
      </c>
      <c r="P424" s="41">
        <f t="shared" si="13"/>
        <v>742.85999999999967</v>
      </c>
      <c r="Q424" s="41"/>
      <c r="R424" s="41"/>
      <c r="S424" s="41">
        <v>600</v>
      </c>
      <c r="T424" s="41">
        <v>142.86000000000001</v>
      </c>
      <c r="U424" s="41"/>
      <c r="V424" s="41"/>
      <c r="W424" s="21" t="s">
        <v>1057</v>
      </c>
      <c r="X424" s="21" t="s">
        <v>20</v>
      </c>
      <c r="Y424" s="21" t="s">
        <v>1217</v>
      </c>
      <c r="Z424" s="20">
        <v>142178</v>
      </c>
      <c r="AC424"/>
      <c r="AD424"/>
      <c r="AE424"/>
      <c r="AF424"/>
      <c r="AG424"/>
      <c r="AH424"/>
      <c r="AI424"/>
      <c r="AJ424"/>
    </row>
    <row r="425" spans="1:36" s="20" customFormat="1" ht="12.75" customHeight="1" x14ac:dyDescent="0.25">
      <c r="A425" s="20">
        <v>436</v>
      </c>
      <c r="B425" s="21" t="s">
        <v>1010</v>
      </c>
      <c r="C425" s="21" t="s">
        <v>1011</v>
      </c>
      <c r="D425" s="21" t="s">
        <v>5</v>
      </c>
      <c r="E425" s="21" t="s">
        <v>7</v>
      </c>
      <c r="F425" s="20">
        <v>1.76</v>
      </c>
      <c r="G425" s="21">
        <v>27128203</v>
      </c>
      <c r="H425" s="21" t="s">
        <v>1218</v>
      </c>
      <c r="I425" s="21" t="s">
        <v>713</v>
      </c>
      <c r="J425" s="21" t="s">
        <v>980</v>
      </c>
      <c r="K425" s="20">
        <v>1.73</v>
      </c>
      <c r="L425" s="20">
        <v>0</v>
      </c>
      <c r="M425" s="20">
        <v>0.21</v>
      </c>
      <c r="N425" s="20">
        <f t="shared" si="12"/>
        <v>1.94</v>
      </c>
      <c r="O425" s="20">
        <v>0</v>
      </c>
      <c r="P425" s="41">
        <f t="shared" si="13"/>
        <v>0.17999999999999994</v>
      </c>
      <c r="Q425" s="41"/>
      <c r="R425" s="41"/>
      <c r="S425" s="41">
        <v>0.15</v>
      </c>
      <c r="T425" s="41">
        <v>0.03</v>
      </c>
      <c r="U425" s="41"/>
      <c r="V425" s="41"/>
      <c r="W425" s="21" t="s">
        <v>1219</v>
      </c>
      <c r="X425" s="21" t="s">
        <v>20</v>
      </c>
      <c r="Y425" s="21" t="s">
        <v>1220</v>
      </c>
      <c r="Z425" s="20">
        <v>143658</v>
      </c>
      <c r="AA425" s="20">
        <f>+VLOOKUP(G425,'Saldos por Pagar 311219'!D:J,7,FALSE)</f>
        <v>1.76</v>
      </c>
      <c r="AC425"/>
      <c r="AD425"/>
      <c r="AE425"/>
      <c r="AF425"/>
      <c r="AG425"/>
      <c r="AH425"/>
      <c r="AI425"/>
      <c r="AJ425"/>
    </row>
    <row r="426" spans="1:36" s="20" customFormat="1" ht="15" x14ac:dyDescent="0.25">
      <c r="A426" s="20">
        <v>437</v>
      </c>
      <c r="B426" s="21" t="s">
        <v>1010</v>
      </c>
      <c r="C426" s="21" t="s">
        <v>1011</v>
      </c>
      <c r="D426" s="21" t="s">
        <v>5</v>
      </c>
      <c r="E426" s="21" t="s">
        <v>7</v>
      </c>
      <c r="F426" s="20">
        <v>9808.61</v>
      </c>
      <c r="G426" s="21">
        <v>27128503</v>
      </c>
      <c r="H426" s="21" t="s">
        <v>1221</v>
      </c>
      <c r="I426" s="21" t="s">
        <v>713</v>
      </c>
      <c r="J426" s="21" t="s">
        <v>980</v>
      </c>
      <c r="K426" s="20">
        <v>9629.42</v>
      </c>
      <c r="L426" s="20">
        <v>0</v>
      </c>
      <c r="M426" s="20">
        <v>1155.53</v>
      </c>
      <c r="N426" s="20">
        <f t="shared" si="12"/>
        <v>10784.95</v>
      </c>
      <c r="O426" s="20">
        <v>0</v>
      </c>
      <c r="P426" s="41">
        <f t="shared" si="13"/>
        <v>976.34000000000015</v>
      </c>
      <c r="Q426" s="41"/>
      <c r="R426" s="41"/>
      <c r="S426" s="41">
        <v>808.87</v>
      </c>
      <c r="T426" s="41">
        <v>167.47</v>
      </c>
      <c r="U426" s="41"/>
      <c r="V426" s="41"/>
      <c r="W426" s="21" t="s">
        <v>1222</v>
      </c>
      <c r="X426" s="21" t="s">
        <v>20</v>
      </c>
      <c r="Y426" s="21" t="s">
        <v>1223</v>
      </c>
      <c r="Z426" s="20">
        <v>143659</v>
      </c>
      <c r="AA426" s="20">
        <f>+VLOOKUP(G426,'Saldos por Pagar 311219'!D:J,7,FALSE)</f>
        <v>9808.61</v>
      </c>
      <c r="AC426"/>
      <c r="AD426"/>
      <c r="AE426"/>
      <c r="AF426"/>
      <c r="AG426"/>
      <c r="AH426"/>
      <c r="AI426"/>
      <c r="AJ426"/>
    </row>
    <row r="427" spans="1:36" s="20" customFormat="1" ht="15" x14ac:dyDescent="0.25">
      <c r="A427" s="20">
        <v>438</v>
      </c>
      <c r="B427" s="21" t="s">
        <v>1010</v>
      </c>
      <c r="C427" s="21" t="s">
        <v>1011</v>
      </c>
      <c r="D427" s="21" t="s">
        <v>5</v>
      </c>
      <c r="E427" s="21" t="s">
        <v>7</v>
      </c>
      <c r="F427" s="20">
        <v>2935.13</v>
      </c>
      <c r="G427" s="21">
        <v>27128603</v>
      </c>
      <c r="H427" s="21" t="s">
        <v>1224</v>
      </c>
      <c r="I427" s="21" t="s">
        <v>1144</v>
      </c>
      <c r="J427" s="21" t="s">
        <v>980</v>
      </c>
      <c r="K427" s="20">
        <v>2881.51</v>
      </c>
      <c r="L427" s="20">
        <v>0</v>
      </c>
      <c r="M427" s="20">
        <v>345.78</v>
      </c>
      <c r="N427" s="20">
        <f t="shared" si="12"/>
        <v>3227.29</v>
      </c>
      <c r="O427" s="20">
        <v>0</v>
      </c>
      <c r="P427" s="41">
        <f t="shared" si="13"/>
        <v>292.15999999999985</v>
      </c>
      <c r="Q427" s="41"/>
      <c r="R427" s="41"/>
      <c r="S427" s="41">
        <v>242.05</v>
      </c>
      <c r="T427" s="41">
        <v>50.11</v>
      </c>
      <c r="U427" s="41"/>
      <c r="V427" s="41"/>
      <c r="W427" s="21" t="s">
        <v>1225</v>
      </c>
      <c r="X427" s="21" t="s">
        <v>20</v>
      </c>
      <c r="Y427" s="21" t="s">
        <v>1226</v>
      </c>
      <c r="Z427" s="20">
        <v>143660</v>
      </c>
      <c r="AA427" s="20">
        <f>+VLOOKUP(G427,'Saldos por Pagar 311219'!D:J,7,FALSE)</f>
        <v>2935.13</v>
      </c>
      <c r="AC427"/>
      <c r="AD427"/>
      <c r="AE427"/>
      <c r="AF427"/>
      <c r="AG427"/>
      <c r="AH427"/>
      <c r="AI427"/>
      <c r="AJ427"/>
    </row>
    <row r="428" spans="1:36" s="20" customFormat="1" ht="15" x14ac:dyDescent="0.25">
      <c r="A428" s="20">
        <v>439</v>
      </c>
      <c r="B428" s="21" t="s">
        <v>1010</v>
      </c>
      <c r="C428" s="21" t="s">
        <v>1011</v>
      </c>
      <c r="D428" s="21" t="s">
        <v>5</v>
      </c>
      <c r="E428" s="21" t="s">
        <v>7</v>
      </c>
      <c r="F428" s="20">
        <v>1.76</v>
      </c>
      <c r="G428" s="21">
        <v>27128703</v>
      </c>
      <c r="H428" s="21" t="s">
        <v>1227</v>
      </c>
      <c r="I428" s="21" t="s">
        <v>713</v>
      </c>
      <c r="J428" s="21" t="s">
        <v>980</v>
      </c>
      <c r="K428" s="20">
        <v>1.73</v>
      </c>
      <c r="L428" s="20">
        <v>0</v>
      </c>
      <c r="M428" s="20">
        <v>0.21</v>
      </c>
      <c r="N428" s="20">
        <f t="shared" si="12"/>
        <v>1.94</v>
      </c>
      <c r="O428" s="20">
        <v>0</v>
      </c>
      <c r="P428" s="41">
        <f t="shared" si="13"/>
        <v>0.17999999999999994</v>
      </c>
      <c r="Q428" s="41"/>
      <c r="R428" s="41"/>
      <c r="S428" s="41">
        <v>0.15</v>
      </c>
      <c r="T428" s="41">
        <v>0.03</v>
      </c>
      <c r="U428" s="41"/>
      <c r="V428" s="41"/>
      <c r="W428" s="21" t="s">
        <v>1219</v>
      </c>
      <c r="X428" s="21" t="s">
        <v>20</v>
      </c>
      <c r="Y428" s="21" t="s">
        <v>1220</v>
      </c>
      <c r="Z428" s="20">
        <v>143661</v>
      </c>
      <c r="AA428" s="20">
        <f>+VLOOKUP(G428,'Saldos por Pagar 311219'!D:J,7,FALSE)</f>
        <v>1.76</v>
      </c>
      <c r="AC428"/>
      <c r="AD428"/>
      <c r="AE428"/>
      <c r="AF428"/>
      <c r="AG428"/>
      <c r="AH428"/>
      <c r="AI428"/>
      <c r="AJ428"/>
    </row>
    <row r="429" spans="1:36" s="20" customFormat="1" ht="15" x14ac:dyDescent="0.25">
      <c r="A429" s="20">
        <v>440</v>
      </c>
      <c r="B429" s="21" t="s">
        <v>1010</v>
      </c>
      <c r="C429" s="21" t="s">
        <v>1011</v>
      </c>
      <c r="D429" s="21" t="s">
        <v>5</v>
      </c>
      <c r="E429" s="21" t="s">
        <v>7</v>
      </c>
      <c r="F429" s="20">
        <v>4830.0600000000004</v>
      </c>
      <c r="G429" s="21">
        <v>27164903</v>
      </c>
      <c r="H429" s="21" t="s">
        <v>1228</v>
      </c>
      <c r="I429" s="21" t="s">
        <v>713</v>
      </c>
      <c r="J429" s="21" t="s">
        <v>603</v>
      </c>
      <c r="K429" s="20">
        <v>4741.82</v>
      </c>
      <c r="L429" s="20">
        <v>0</v>
      </c>
      <c r="M429" s="20">
        <v>569.02</v>
      </c>
      <c r="N429" s="20">
        <f t="shared" si="12"/>
        <v>5310.84</v>
      </c>
      <c r="O429" s="20">
        <v>0</v>
      </c>
      <c r="P429" s="41">
        <f t="shared" si="13"/>
        <v>480.77999999999975</v>
      </c>
      <c r="Q429" s="41"/>
      <c r="R429" s="41"/>
      <c r="S429" s="41">
        <v>398.31</v>
      </c>
      <c r="T429" s="41">
        <v>82.47</v>
      </c>
      <c r="U429" s="41"/>
      <c r="V429" s="41"/>
      <c r="W429" s="21" t="s">
        <v>1229</v>
      </c>
      <c r="X429" s="21" t="s">
        <v>20</v>
      </c>
      <c r="Y429" s="21" t="s">
        <v>1230</v>
      </c>
      <c r="Z429" s="20">
        <v>143856</v>
      </c>
      <c r="AA429" s="20">
        <f>+VLOOKUP(G429,'Saldos por Pagar 311219'!D:J,7,FALSE)</f>
        <v>4830.0600000000004</v>
      </c>
      <c r="AC429"/>
      <c r="AD429"/>
      <c r="AE429"/>
      <c r="AF429"/>
      <c r="AG429"/>
      <c r="AH429"/>
      <c r="AI429"/>
      <c r="AJ429"/>
    </row>
    <row r="430" spans="1:36" s="20" customFormat="1" ht="15" x14ac:dyDescent="0.25">
      <c r="A430" s="20">
        <v>441</v>
      </c>
      <c r="B430" s="21" t="s">
        <v>1010</v>
      </c>
      <c r="C430" s="21" t="s">
        <v>1011</v>
      </c>
      <c r="D430" s="21" t="s">
        <v>5</v>
      </c>
      <c r="E430" s="21" t="s">
        <v>7</v>
      </c>
      <c r="F430" s="20">
        <v>5.23</v>
      </c>
      <c r="G430" s="21">
        <v>27165103</v>
      </c>
      <c r="H430" s="21" t="s">
        <v>1231</v>
      </c>
      <c r="I430" s="21" t="s">
        <v>713</v>
      </c>
      <c r="J430" s="21" t="s">
        <v>603</v>
      </c>
      <c r="K430" s="20">
        <v>5.13</v>
      </c>
      <c r="L430" s="20">
        <v>0</v>
      </c>
      <c r="M430" s="20">
        <v>0.62</v>
      </c>
      <c r="N430" s="20">
        <f t="shared" si="12"/>
        <v>5.75</v>
      </c>
      <c r="O430" s="20">
        <v>0</v>
      </c>
      <c r="P430" s="41">
        <f t="shared" si="13"/>
        <v>0.51999999999999957</v>
      </c>
      <c r="Q430" s="41"/>
      <c r="R430" s="41"/>
      <c r="S430" s="41">
        <v>0.43</v>
      </c>
      <c r="T430" s="41">
        <v>0.09</v>
      </c>
      <c r="U430" s="41"/>
      <c r="V430" s="41"/>
      <c r="W430" s="21" t="s">
        <v>1232</v>
      </c>
      <c r="X430" s="21" t="s">
        <v>20</v>
      </c>
      <c r="Y430" s="21" t="s">
        <v>1233</v>
      </c>
      <c r="Z430" s="20">
        <v>143857</v>
      </c>
      <c r="AA430" s="20">
        <f>+VLOOKUP(G430,'Saldos por Pagar 311219'!D:J,7,FALSE)</f>
        <v>5.23</v>
      </c>
      <c r="AC430"/>
      <c r="AD430"/>
      <c r="AE430"/>
      <c r="AF430"/>
      <c r="AG430"/>
      <c r="AH430"/>
      <c r="AI430"/>
      <c r="AJ430"/>
    </row>
    <row r="431" spans="1:36" s="20" customFormat="1" ht="15" x14ac:dyDescent="0.25">
      <c r="A431" s="20">
        <v>442</v>
      </c>
      <c r="B431" s="21" t="s">
        <v>1235</v>
      </c>
      <c r="C431" s="21" t="s">
        <v>1236</v>
      </c>
      <c r="D431" s="21" t="s">
        <v>5</v>
      </c>
      <c r="E431" s="21" t="s">
        <v>7</v>
      </c>
      <c r="F431" s="20">
        <v>62658.75</v>
      </c>
      <c r="G431" s="21">
        <v>23361703</v>
      </c>
      <c r="H431" s="21" t="s">
        <v>1237</v>
      </c>
      <c r="I431" s="21" t="s">
        <v>713</v>
      </c>
      <c r="J431" s="21" t="s">
        <v>51</v>
      </c>
      <c r="K431" s="20">
        <v>61672</v>
      </c>
      <c r="L431" s="20">
        <v>0</v>
      </c>
      <c r="M431" s="20">
        <v>7400.64</v>
      </c>
      <c r="N431" s="20">
        <f t="shared" si="12"/>
        <v>69072.639999999999</v>
      </c>
      <c r="O431" s="20">
        <v>0</v>
      </c>
      <c r="P431" s="41">
        <f t="shared" si="13"/>
        <v>6413.8899999999994</v>
      </c>
      <c r="Q431" s="41"/>
      <c r="R431" s="41"/>
      <c r="S431" s="41">
        <v>5180.45</v>
      </c>
      <c r="T431" s="41">
        <v>1233.44</v>
      </c>
      <c r="U431" s="41"/>
      <c r="V431" s="41"/>
      <c r="W431" s="21" t="s">
        <v>1238</v>
      </c>
      <c r="X431" s="21" t="s">
        <v>20</v>
      </c>
      <c r="Y431" s="21" t="s">
        <v>1239</v>
      </c>
      <c r="Z431" s="20">
        <v>117842</v>
      </c>
      <c r="AC431"/>
      <c r="AD431"/>
      <c r="AE431"/>
      <c r="AF431"/>
      <c r="AG431"/>
      <c r="AH431"/>
      <c r="AI431"/>
      <c r="AJ431"/>
    </row>
    <row r="432" spans="1:36" s="20" customFormat="1" ht="15" x14ac:dyDescent="0.25">
      <c r="A432" s="20">
        <v>444</v>
      </c>
      <c r="B432" s="21" t="s">
        <v>1235</v>
      </c>
      <c r="C432" s="21" t="s">
        <v>1236</v>
      </c>
      <c r="D432" s="21" t="s">
        <v>5</v>
      </c>
      <c r="E432" s="21" t="s">
        <v>7</v>
      </c>
      <c r="F432" s="20">
        <v>62658.75</v>
      </c>
      <c r="G432" s="21">
        <v>23579703</v>
      </c>
      <c r="H432" s="21" t="s">
        <v>1245</v>
      </c>
      <c r="I432" s="21" t="s">
        <v>713</v>
      </c>
      <c r="J432" s="21" t="s">
        <v>91</v>
      </c>
      <c r="K432" s="20">
        <v>61672</v>
      </c>
      <c r="L432" s="20">
        <v>0</v>
      </c>
      <c r="M432" s="20">
        <v>7400.64</v>
      </c>
      <c r="N432" s="20">
        <f t="shared" si="12"/>
        <v>69072.639999999999</v>
      </c>
      <c r="O432" s="20">
        <v>0</v>
      </c>
      <c r="P432" s="41">
        <f t="shared" si="13"/>
        <v>6413.8899999999994</v>
      </c>
      <c r="Q432" s="41"/>
      <c r="R432" s="41"/>
      <c r="S432" s="41">
        <v>5180.45</v>
      </c>
      <c r="T432" s="41">
        <v>1233.44</v>
      </c>
      <c r="U432" s="41"/>
      <c r="V432" s="41"/>
      <c r="W432" s="21" t="s">
        <v>1246</v>
      </c>
      <c r="X432" s="21" t="s">
        <v>20</v>
      </c>
      <c r="Y432" s="21" t="s">
        <v>1247</v>
      </c>
      <c r="Z432" s="20">
        <v>119341</v>
      </c>
      <c r="AC432"/>
      <c r="AD432"/>
      <c r="AE432"/>
      <c r="AF432"/>
      <c r="AG432"/>
      <c r="AH432"/>
      <c r="AI432"/>
      <c r="AJ432"/>
    </row>
    <row r="433" spans="1:36" s="20" customFormat="1" ht="15" x14ac:dyDescent="0.25">
      <c r="A433" s="20">
        <v>445</v>
      </c>
      <c r="B433" s="21" t="s">
        <v>1235</v>
      </c>
      <c r="C433" s="21" t="s">
        <v>1236</v>
      </c>
      <c r="D433" s="21" t="s">
        <v>5</v>
      </c>
      <c r="E433" s="21" t="s">
        <v>7</v>
      </c>
      <c r="F433" s="20">
        <v>62658.75</v>
      </c>
      <c r="G433" s="21">
        <v>23970903</v>
      </c>
      <c r="H433" s="21" t="s">
        <v>1248</v>
      </c>
      <c r="I433" s="21" t="s">
        <v>713</v>
      </c>
      <c r="J433" s="21" t="s">
        <v>134</v>
      </c>
      <c r="K433" s="20">
        <v>61672</v>
      </c>
      <c r="L433" s="20">
        <v>0</v>
      </c>
      <c r="M433" s="20">
        <v>7400.64</v>
      </c>
      <c r="N433" s="20">
        <f t="shared" si="12"/>
        <v>69072.639999999999</v>
      </c>
      <c r="O433" s="20">
        <v>0</v>
      </c>
      <c r="P433" s="41">
        <f t="shared" si="13"/>
        <v>6413.8899999999994</v>
      </c>
      <c r="Q433" s="41"/>
      <c r="R433" s="41"/>
      <c r="S433" s="41">
        <v>5180.45</v>
      </c>
      <c r="T433" s="41">
        <v>1233.44</v>
      </c>
      <c r="U433" s="41"/>
      <c r="V433" s="41"/>
      <c r="W433" s="21" t="s">
        <v>1249</v>
      </c>
      <c r="X433" s="21" t="s">
        <v>20</v>
      </c>
      <c r="Y433" s="21" t="s">
        <v>1250</v>
      </c>
      <c r="Z433" s="20">
        <v>121895</v>
      </c>
      <c r="AC433"/>
      <c r="AD433"/>
      <c r="AE433"/>
      <c r="AF433"/>
      <c r="AG433"/>
      <c r="AH433"/>
      <c r="AI433"/>
      <c r="AJ433"/>
    </row>
    <row r="434" spans="1:36" s="20" customFormat="1" ht="15" x14ac:dyDescent="0.25">
      <c r="A434" s="20">
        <v>449</v>
      </c>
      <c r="B434" s="21" t="s">
        <v>1235</v>
      </c>
      <c r="C434" s="21" t="s">
        <v>1236</v>
      </c>
      <c r="D434" s="21" t="s">
        <v>5</v>
      </c>
      <c r="E434" s="21" t="s">
        <v>7</v>
      </c>
      <c r="F434" s="20">
        <v>62658.75</v>
      </c>
      <c r="G434" s="21">
        <v>24255403</v>
      </c>
      <c r="H434" s="21" t="s">
        <v>1256</v>
      </c>
      <c r="I434" s="21" t="s">
        <v>713</v>
      </c>
      <c r="J434" s="21" t="s">
        <v>182</v>
      </c>
      <c r="K434" s="20">
        <v>61672</v>
      </c>
      <c r="L434" s="20">
        <v>0</v>
      </c>
      <c r="M434" s="20">
        <v>7400.64</v>
      </c>
      <c r="N434" s="20">
        <f t="shared" si="12"/>
        <v>69072.639999999999</v>
      </c>
      <c r="O434" s="20">
        <v>0</v>
      </c>
      <c r="P434" s="41">
        <f t="shared" si="13"/>
        <v>6413.8899999999994</v>
      </c>
      <c r="Q434" s="41"/>
      <c r="R434" s="41"/>
      <c r="S434" s="41">
        <v>5180.45</v>
      </c>
      <c r="T434" s="41">
        <v>1233.44</v>
      </c>
      <c r="U434" s="41"/>
      <c r="V434" s="41"/>
      <c r="W434" s="21" t="s">
        <v>1257</v>
      </c>
      <c r="X434" s="21" t="s">
        <v>20</v>
      </c>
      <c r="Y434" s="21" t="s">
        <v>1258</v>
      </c>
      <c r="Z434" s="20">
        <v>123705</v>
      </c>
      <c r="AC434"/>
      <c r="AD434"/>
      <c r="AE434"/>
      <c r="AF434"/>
      <c r="AG434"/>
      <c r="AH434"/>
      <c r="AI434"/>
      <c r="AJ434"/>
    </row>
    <row r="435" spans="1:36" s="20" customFormat="1" ht="15" x14ac:dyDescent="0.25">
      <c r="A435" s="20">
        <v>452</v>
      </c>
      <c r="B435" s="21" t="s">
        <v>1235</v>
      </c>
      <c r="C435" s="21" t="s">
        <v>1236</v>
      </c>
      <c r="D435" s="21" t="s">
        <v>5</v>
      </c>
      <c r="E435" s="21" t="s">
        <v>7</v>
      </c>
      <c r="F435" s="20">
        <v>62658.75</v>
      </c>
      <c r="G435" s="21">
        <v>24646203</v>
      </c>
      <c r="H435" s="21" t="s">
        <v>1263</v>
      </c>
      <c r="I435" s="21" t="s">
        <v>713</v>
      </c>
      <c r="J435" s="21" t="s">
        <v>217</v>
      </c>
      <c r="K435" s="20">
        <v>61672</v>
      </c>
      <c r="L435" s="20">
        <v>0</v>
      </c>
      <c r="M435" s="20">
        <v>7400.64</v>
      </c>
      <c r="N435" s="20">
        <f t="shared" si="12"/>
        <v>69072.639999999999</v>
      </c>
      <c r="O435" s="20">
        <v>0</v>
      </c>
      <c r="P435" s="41">
        <f t="shared" si="13"/>
        <v>6413.8899999999994</v>
      </c>
      <c r="Q435" s="41"/>
      <c r="R435" s="41"/>
      <c r="S435" s="41">
        <v>5180.45</v>
      </c>
      <c r="T435" s="41">
        <v>1233.44</v>
      </c>
      <c r="U435" s="41"/>
      <c r="V435" s="41"/>
      <c r="W435" s="21" t="s">
        <v>1264</v>
      </c>
      <c r="X435" s="21" t="s">
        <v>20</v>
      </c>
      <c r="Y435" s="21" t="s">
        <v>1265</v>
      </c>
      <c r="Z435" s="20">
        <v>126514</v>
      </c>
      <c r="AC435"/>
      <c r="AD435"/>
      <c r="AE435"/>
      <c r="AF435"/>
      <c r="AG435"/>
      <c r="AH435"/>
      <c r="AI435"/>
      <c r="AJ435"/>
    </row>
    <row r="436" spans="1:36" s="20" customFormat="1" ht="15" x14ac:dyDescent="0.25">
      <c r="A436" s="20">
        <v>454</v>
      </c>
      <c r="B436" s="21" t="s">
        <v>1235</v>
      </c>
      <c r="C436" s="21" t="s">
        <v>1236</v>
      </c>
      <c r="D436" s="21" t="s">
        <v>5</v>
      </c>
      <c r="E436" s="21" t="s">
        <v>7</v>
      </c>
      <c r="F436" s="20">
        <v>62658.75</v>
      </c>
      <c r="G436" s="21">
        <v>24941803</v>
      </c>
      <c r="H436" s="21" t="s">
        <v>1268</v>
      </c>
      <c r="I436" s="21" t="s">
        <v>713</v>
      </c>
      <c r="J436" s="21" t="s">
        <v>300</v>
      </c>
      <c r="K436" s="20">
        <v>61672</v>
      </c>
      <c r="L436" s="20">
        <v>0</v>
      </c>
      <c r="M436" s="20">
        <v>7400.64</v>
      </c>
      <c r="N436" s="20">
        <f t="shared" si="12"/>
        <v>69072.639999999999</v>
      </c>
      <c r="O436" s="20">
        <v>0</v>
      </c>
      <c r="P436" s="41">
        <f t="shared" si="13"/>
        <v>6413.8899999999994</v>
      </c>
      <c r="Q436" s="41"/>
      <c r="R436" s="41"/>
      <c r="S436" s="41">
        <v>5180.45</v>
      </c>
      <c r="T436" s="41">
        <v>1233.44</v>
      </c>
      <c r="U436" s="41"/>
      <c r="V436" s="41"/>
      <c r="W436" s="21" t="s">
        <v>1269</v>
      </c>
      <c r="X436" s="21" t="s">
        <v>20</v>
      </c>
      <c r="Y436" s="21" t="s">
        <v>1270</v>
      </c>
      <c r="Z436" s="20">
        <v>128533</v>
      </c>
      <c r="AC436"/>
      <c r="AD436"/>
      <c r="AE436"/>
      <c r="AF436"/>
      <c r="AG436"/>
      <c r="AH436"/>
      <c r="AI436"/>
      <c r="AJ436"/>
    </row>
    <row r="437" spans="1:36" s="20" customFormat="1" ht="15" x14ac:dyDescent="0.25">
      <c r="A437" s="20">
        <v>457</v>
      </c>
      <c r="B437" s="21" t="s">
        <v>1235</v>
      </c>
      <c r="C437" s="21" t="s">
        <v>1236</v>
      </c>
      <c r="D437" s="21" t="s">
        <v>5</v>
      </c>
      <c r="E437" s="21" t="s">
        <v>7</v>
      </c>
      <c r="F437" s="20">
        <v>62658.75</v>
      </c>
      <c r="G437" s="21">
        <v>25205503</v>
      </c>
      <c r="H437" s="21" t="s">
        <v>1276</v>
      </c>
      <c r="I437" s="21" t="s">
        <v>713</v>
      </c>
      <c r="J437" s="21" t="s">
        <v>385</v>
      </c>
      <c r="K437" s="20">
        <v>61672</v>
      </c>
      <c r="L437" s="20">
        <v>0</v>
      </c>
      <c r="M437" s="20">
        <v>7400.64</v>
      </c>
      <c r="N437" s="20">
        <f t="shared" si="12"/>
        <v>69072.639999999999</v>
      </c>
      <c r="O437" s="20">
        <v>0</v>
      </c>
      <c r="P437" s="41">
        <f t="shared" si="13"/>
        <v>6413.8899999999994</v>
      </c>
      <c r="Q437" s="41"/>
      <c r="R437" s="41"/>
      <c r="S437" s="41">
        <v>5180.45</v>
      </c>
      <c r="T437" s="41">
        <v>1233.44</v>
      </c>
      <c r="U437" s="41"/>
      <c r="V437" s="41"/>
      <c r="W437" s="21" t="s">
        <v>1277</v>
      </c>
      <c r="X437" s="21" t="s">
        <v>20</v>
      </c>
      <c r="Y437" s="21" t="s">
        <v>1278</v>
      </c>
      <c r="Z437" s="20">
        <v>130388</v>
      </c>
      <c r="AC437"/>
      <c r="AD437"/>
      <c r="AE437"/>
      <c r="AF437"/>
      <c r="AG437"/>
      <c r="AH437"/>
      <c r="AI437"/>
      <c r="AJ437"/>
    </row>
    <row r="438" spans="1:36" s="20" customFormat="1" ht="15" x14ac:dyDescent="0.25">
      <c r="A438" s="20">
        <v>459</v>
      </c>
      <c r="B438" s="21" t="s">
        <v>1235</v>
      </c>
      <c r="C438" s="21" t="s">
        <v>1236</v>
      </c>
      <c r="D438" s="21" t="s">
        <v>5</v>
      </c>
      <c r="E438" s="21" t="s">
        <v>7</v>
      </c>
      <c r="F438" s="20">
        <v>62658.75</v>
      </c>
      <c r="G438" s="21">
        <v>25523303</v>
      </c>
      <c r="H438" s="21" t="s">
        <v>1282</v>
      </c>
      <c r="I438" s="21" t="s">
        <v>713</v>
      </c>
      <c r="J438" s="21" t="s">
        <v>404</v>
      </c>
      <c r="K438" s="20">
        <v>61672</v>
      </c>
      <c r="L438" s="20">
        <v>0</v>
      </c>
      <c r="M438" s="20">
        <v>7400.64</v>
      </c>
      <c r="N438" s="20">
        <f t="shared" si="12"/>
        <v>69072.639999999999</v>
      </c>
      <c r="O438" s="20">
        <v>0</v>
      </c>
      <c r="P438" s="41">
        <f t="shared" si="13"/>
        <v>6413.8899999999994</v>
      </c>
      <c r="Q438" s="41"/>
      <c r="R438" s="41"/>
      <c r="S438" s="41">
        <v>5180.45</v>
      </c>
      <c r="T438" s="41">
        <v>1233.44</v>
      </c>
      <c r="U438" s="41"/>
      <c r="V438" s="41"/>
      <c r="W438" s="21" t="s">
        <v>1283</v>
      </c>
      <c r="X438" s="21" t="s">
        <v>20</v>
      </c>
      <c r="Y438" s="21" t="s">
        <v>1284</v>
      </c>
      <c r="Z438" s="20">
        <v>132462</v>
      </c>
      <c r="AC438"/>
      <c r="AD438"/>
      <c r="AE438"/>
      <c r="AF438"/>
      <c r="AG438"/>
      <c r="AH438"/>
      <c r="AI438"/>
      <c r="AJ438"/>
    </row>
    <row r="439" spans="1:36" s="20" customFormat="1" ht="15" x14ac:dyDescent="0.25">
      <c r="A439" s="20">
        <v>461</v>
      </c>
      <c r="B439" s="21" t="s">
        <v>1235</v>
      </c>
      <c r="C439" s="21" t="s">
        <v>1236</v>
      </c>
      <c r="D439" s="21" t="s">
        <v>5</v>
      </c>
      <c r="E439" s="21" t="s">
        <v>7</v>
      </c>
      <c r="F439" s="20">
        <v>62658.75</v>
      </c>
      <c r="G439" s="21">
        <v>25873203</v>
      </c>
      <c r="H439" s="21" t="s">
        <v>1289</v>
      </c>
      <c r="I439" s="21" t="s">
        <v>713</v>
      </c>
      <c r="J439" s="21" t="s">
        <v>452</v>
      </c>
      <c r="K439" s="20">
        <v>61672</v>
      </c>
      <c r="L439" s="20">
        <v>0</v>
      </c>
      <c r="M439" s="20">
        <v>7400.64</v>
      </c>
      <c r="N439" s="20">
        <f t="shared" si="12"/>
        <v>69072.639999999999</v>
      </c>
      <c r="O439" s="20">
        <v>0</v>
      </c>
      <c r="P439" s="41">
        <f t="shared" si="13"/>
        <v>6413.8899999999994</v>
      </c>
      <c r="Q439" s="41"/>
      <c r="R439" s="41"/>
      <c r="S439" s="41">
        <v>5180.45</v>
      </c>
      <c r="T439" s="41">
        <v>1233.44</v>
      </c>
      <c r="U439" s="41"/>
      <c r="V439" s="41"/>
      <c r="W439" s="21" t="s">
        <v>1290</v>
      </c>
      <c r="X439" s="21" t="s">
        <v>20</v>
      </c>
      <c r="Y439" s="21" t="s">
        <v>1291</v>
      </c>
      <c r="Z439" s="20">
        <v>134910</v>
      </c>
      <c r="AC439"/>
      <c r="AD439"/>
      <c r="AE439"/>
      <c r="AF439"/>
      <c r="AG439"/>
      <c r="AH439"/>
      <c r="AI439"/>
      <c r="AJ439"/>
    </row>
    <row r="440" spans="1:36" s="20" customFormat="1" ht="15" x14ac:dyDescent="0.25">
      <c r="A440" s="20">
        <v>463</v>
      </c>
      <c r="B440" s="21" t="s">
        <v>1235</v>
      </c>
      <c r="C440" s="21" t="s">
        <v>1236</v>
      </c>
      <c r="D440" s="21" t="s">
        <v>5</v>
      </c>
      <c r="E440" s="21" t="s">
        <v>7</v>
      </c>
      <c r="F440" s="20">
        <v>62658.75</v>
      </c>
      <c r="G440" s="21">
        <v>26222903</v>
      </c>
      <c r="H440" s="21" t="s">
        <v>1296</v>
      </c>
      <c r="I440" s="21" t="s">
        <v>713</v>
      </c>
      <c r="J440" s="21" t="s">
        <v>751</v>
      </c>
      <c r="K440" s="20">
        <v>61672</v>
      </c>
      <c r="L440" s="20">
        <v>0</v>
      </c>
      <c r="M440" s="20">
        <v>7400.64</v>
      </c>
      <c r="N440" s="20">
        <f t="shared" si="12"/>
        <v>69072.639999999999</v>
      </c>
      <c r="O440" s="20">
        <v>0</v>
      </c>
      <c r="P440" s="41">
        <f t="shared" si="13"/>
        <v>6413.8899999999994</v>
      </c>
      <c r="Q440" s="41"/>
      <c r="R440" s="41"/>
      <c r="S440" s="41">
        <v>5180.45</v>
      </c>
      <c r="T440" s="41">
        <v>1233.44</v>
      </c>
      <c r="U440" s="41"/>
      <c r="V440" s="41"/>
      <c r="W440" s="21" t="s">
        <v>1297</v>
      </c>
      <c r="X440" s="21" t="s">
        <v>20</v>
      </c>
      <c r="Y440" s="21" t="s">
        <v>1298</v>
      </c>
      <c r="Z440" s="20">
        <v>137147</v>
      </c>
      <c r="AC440"/>
      <c r="AD440"/>
      <c r="AE440"/>
      <c r="AF440"/>
      <c r="AG440"/>
      <c r="AH440"/>
      <c r="AI440"/>
      <c r="AJ440"/>
    </row>
    <row r="441" spans="1:36" s="20" customFormat="1" ht="15" x14ac:dyDescent="0.25">
      <c r="A441" s="20">
        <v>465</v>
      </c>
      <c r="B441" s="21" t="s">
        <v>1235</v>
      </c>
      <c r="C441" s="21" t="s">
        <v>1236</v>
      </c>
      <c r="D441" s="21" t="s">
        <v>5</v>
      </c>
      <c r="E441" s="21" t="s">
        <v>7</v>
      </c>
      <c r="F441" s="20">
        <v>3615.08</v>
      </c>
      <c r="G441" s="21">
        <v>26656003</v>
      </c>
      <c r="H441" s="21" t="s">
        <v>1302</v>
      </c>
      <c r="I441" s="21" t="s">
        <v>713</v>
      </c>
      <c r="J441" s="21" t="s">
        <v>531</v>
      </c>
      <c r="K441" s="20">
        <v>3558.15</v>
      </c>
      <c r="L441" s="20">
        <v>0</v>
      </c>
      <c r="M441" s="20">
        <v>426.98</v>
      </c>
      <c r="N441" s="20">
        <f t="shared" si="12"/>
        <v>3985.13</v>
      </c>
      <c r="O441" s="20">
        <v>0</v>
      </c>
      <c r="P441" s="41">
        <f t="shared" si="13"/>
        <v>370.05000000000018</v>
      </c>
      <c r="Q441" s="41"/>
      <c r="R441" s="41"/>
      <c r="S441" s="41">
        <v>298.89</v>
      </c>
      <c r="T441" s="41">
        <v>71.16</v>
      </c>
      <c r="U441" s="41"/>
      <c r="V441" s="41"/>
      <c r="W441" s="21" t="s">
        <v>1303</v>
      </c>
      <c r="X441" s="21" t="s">
        <v>20</v>
      </c>
      <c r="Y441" s="21" t="s">
        <v>1304</v>
      </c>
      <c r="Z441" s="20">
        <v>140218</v>
      </c>
      <c r="AC441"/>
      <c r="AD441"/>
      <c r="AE441"/>
      <c r="AF441"/>
      <c r="AG441"/>
      <c r="AH441"/>
      <c r="AI441"/>
      <c r="AJ441"/>
    </row>
    <row r="442" spans="1:36" s="20" customFormat="1" ht="15" x14ac:dyDescent="0.25">
      <c r="A442" s="20">
        <v>466</v>
      </c>
      <c r="B442" s="21" t="s">
        <v>1235</v>
      </c>
      <c r="C442" s="21" t="s">
        <v>1236</v>
      </c>
      <c r="D442" s="21" t="s">
        <v>5</v>
      </c>
      <c r="E442" s="21" t="s">
        <v>7</v>
      </c>
      <c r="F442" s="20">
        <v>72298.559999999998</v>
      </c>
      <c r="G442" s="21">
        <v>26657903</v>
      </c>
      <c r="H442" s="21" t="s">
        <v>1305</v>
      </c>
      <c r="I442" s="21" t="s">
        <v>713</v>
      </c>
      <c r="J442" s="21" t="s">
        <v>531</v>
      </c>
      <c r="K442" s="20">
        <v>71160</v>
      </c>
      <c r="L442" s="20">
        <v>0</v>
      </c>
      <c r="M442" s="20">
        <v>8539.2000000000007</v>
      </c>
      <c r="N442" s="20">
        <f t="shared" si="12"/>
        <v>79699.199999999997</v>
      </c>
      <c r="O442" s="20">
        <v>0</v>
      </c>
      <c r="P442" s="41">
        <f t="shared" si="13"/>
        <v>7400.6399999999994</v>
      </c>
      <c r="Q442" s="41"/>
      <c r="R442" s="41"/>
      <c r="S442" s="41">
        <v>5977.44</v>
      </c>
      <c r="T442" s="41">
        <v>1423.2</v>
      </c>
      <c r="U442" s="41"/>
      <c r="V442" s="41"/>
      <c r="W442" s="21" t="s">
        <v>1306</v>
      </c>
      <c r="X442" s="21" t="s">
        <v>20</v>
      </c>
      <c r="Y442" s="21" t="s">
        <v>1304</v>
      </c>
      <c r="Z442" s="20">
        <v>140219</v>
      </c>
      <c r="AC442"/>
      <c r="AD442"/>
      <c r="AE442"/>
      <c r="AF442"/>
      <c r="AG442"/>
      <c r="AH442"/>
      <c r="AI442"/>
      <c r="AJ442"/>
    </row>
    <row r="443" spans="1:36" s="20" customFormat="1" ht="15" x14ac:dyDescent="0.25">
      <c r="A443" s="20">
        <v>470</v>
      </c>
      <c r="B443" s="21" t="s">
        <v>1235</v>
      </c>
      <c r="C443" s="21" t="s">
        <v>1236</v>
      </c>
      <c r="D443" s="21" t="s">
        <v>5</v>
      </c>
      <c r="E443" s="21" t="s">
        <v>7</v>
      </c>
      <c r="F443" s="20">
        <v>72298.559999999998</v>
      </c>
      <c r="G443" s="21">
        <v>26973503</v>
      </c>
      <c r="H443" s="21" t="s">
        <v>1316</v>
      </c>
      <c r="I443" s="21" t="s">
        <v>713</v>
      </c>
      <c r="J443" s="21" t="s">
        <v>504</v>
      </c>
      <c r="K443" s="20">
        <v>71160</v>
      </c>
      <c r="L443" s="20">
        <v>0</v>
      </c>
      <c r="M443" s="20">
        <v>8539.2000000000007</v>
      </c>
      <c r="N443" s="20">
        <f t="shared" si="12"/>
        <v>79699.199999999997</v>
      </c>
      <c r="O443" s="20">
        <v>0</v>
      </c>
      <c r="P443" s="41">
        <f t="shared" si="13"/>
        <v>7400.6399999999994</v>
      </c>
      <c r="Q443" s="41"/>
      <c r="R443" s="41"/>
      <c r="S443" s="41">
        <v>5977.44</v>
      </c>
      <c r="T443" s="41">
        <v>1423.2</v>
      </c>
      <c r="U443" s="41"/>
      <c r="V443" s="41"/>
      <c r="W443" s="21" t="s">
        <v>1317</v>
      </c>
      <c r="X443" s="21" t="s">
        <v>20</v>
      </c>
      <c r="Y443" s="21" t="s">
        <v>1318</v>
      </c>
      <c r="Z443" s="20">
        <v>142448</v>
      </c>
      <c r="AA443" s="20">
        <f>+VLOOKUP(G443,'Saldos por Pagar 311219'!D:J,7,FALSE)</f>
        <v>72298.559999999998</v>
      </c>
      <c r="AC443"/>
      <c r="AD443"/>
      <c r="AE443"/>
      <c r="AF443"/>
      <c r="AG443"/>
      <c r="AH443"/>
      <c r="AI443"/>
      <c r="AJ443"/>
    </row>
    <row r="444" spans="1:36" s="20" customFormat="1" ht="15" x14ac:dyDescent="0.25">
      <c r="A444" s="20">
        <v>471</v>
      </c>
      <c r="B444" s="21" t="s">
        <v>1235</v>
      </c>
      <c r="C444" s="21" t="s">
        <v>1236</v>
      </c>
      <c r="D444" s="21" t="s">
        <v>5</v>
      </c>
      <c r="E444" s="21" t="s">
        <v>7</v>
      </c>
      <c r="F444" s="20">
        <v>1285.3599999999999</v>
      </c>
      <c r="G444" s="21">
        <v>27135003</v>
      </c>
      <c r="H444" s="21" t="s">
        <v>1319</v>
      </c>
      <c r="I444" s="21" t="s">
        <v>713</v>
      </c>
      <c r="J444" s="21" t="s">
        <v>980</v>
      </c>
      <c r="K444" s="20">
        <v>1265.1199999999999</v>
      </c>
      <c r="L444" s="20">
        <v>0</v>
      </c>
      <c r="M444" s="20">
        <v>151.81</v>
      </c>
      <c r="N444" s="20">
        <f t="shared" si="12"/>
        <v>1416.9299999999998</v>
      </c>
      <c r="O444" s="20">
        <v>0</v>
      </c>
      <c r="P444" s="41">
        <f t="shared" si="13"/>
        <v>131.56999999999994</v>
      </c>
      <c r="Q444" s="41"/>
      <c r="R444" s="41"/>
      <c r="S444" s="41">
        <v>106.27</v>
      </c>
      <c r="T444" s="41">
        <v>25.3</v>
      </c>
      <c r="U444" s="41"/>
      <c r="V444" s="41"/>
      <c r="W444" s="21" t="s">
        <v>1320</v>
      </c>
      <c r="X444" s="21" t="s">
        <v>20</v>
      </c>
      <c r="Y444" s="21" t="s">
        <v>1321</v>
      </c>
      <c r="Z444" s="20">
        <v>143783</v>
      </c>
      <c r="AA444" s="20">
        <f>+VLOOKUP(G444,'Saldos por Pagar 311219'!D:J,7,FALSE)</f>
        <v>1285.3599999999999</v>
      </c>
      <c r="AC444"/>
      <c r="AD444"/>
      <c r="AE444"/>
      <c r="AF444"/>
      <c r="AG444"/>
      <c r="AH444"/>
      <c r="AI444"/>
      <c r="AJ444"/>
    </row>
    <row r="445" spans="1:36" s="20" customFormat="1" ht="15" x14ac:dyDescent="0.25">
      <c r="A445" s="20">
        <v>472</v>
      </c>
      <c r="B445" s="21" t="s">
        <v>1235</v>
      </c>
      <c r="C445" s="21" t="s">
        <v>1236</v>
      </c>
      <c r="D445" s="21" t="s">
        <v>5</v>
      </c>
      <c r="E445" s="21" t="s">
        <v>7</v>
      </c>
      <c r="F445" s="20">
        <v>2409.9499999999998</v>
      </c>
      <c r="G445" s="21">
        <v>27135903</v>
      </c>
      <c r="H445" s="21" t="s">
        <v>1322</v>
      </c>
      <c r="I445" s="21" t="s">
        <v>713</v>
      </c>
      <c r="J445" s="21" t="s">
        <v>980</v>
      </c>
      <c r="K445" s="20">
        <v>2372</v>
      </c>
      <c r="L445" s="20">
        <v>0</v>
      </c>
      <c r="M445" s="20">
        <v>284.64</v>
      </c>
      <c r="N445" s="20">
        <f t="shared" si="12"/>
        <v>2656.64</v>
      </c>
      <c r="O445" s="20">
        <v>0</v>
      </c>
      <c r="P445" s="41">
        <f t="shared" si="13"/>
        <v>246.69000000000005</v>
      </c>
      <c r="Q445" s="41"/>
      <c r="R445" s="41"/>
      <c r="S445" s="41">
        <v>199.25</v>
      </c>
      <c r="T445" s="41">
        <v>47.44</v>
      </c>
      <c r="U445" s="41"/>
      <c r="V445" s="41"/>
      <c r="W445" s="21" t="s">
        <v>1317</v>
      </c>
      <c r="X445" s="21" t="s">
        <v>20</v>
      </c>
      <c r="Y445" s="21" t="s">
        <v>1321</v>
      </c>
      <c r="Z445" s="20">
        <v>143784</v>
      </c>
      <c r="AA445" s="20">
        <f>+VLOOKUP(G445,'Saldos por Pagar 311219'!D:J,7,FALSE)</f>
        <v>2409.9499999999998</v>
      </c>
      <c r="AC445"/>
      <c r="AD445"/>
      <c r="AE445"/>
      <c r="AF445"/>
      <c r="AG445"/>
      <c r="AH445"/>
      <c r="AI445"/>
      <c r="AJ445"/>
    </row>
    <row r="446" spans="1:36" ht="12.75" customHeight="1" x14ac:dyDescent="0.25">
      <c r="A446" s="20">
        <v>0</v>
      </c>
      <c r="B446" s="21" t="s">
        <v>845</v>
      </c>
      <c r="C446" s="21" t="s">
        <v>846</v>
      </c>
      <c r="D446" s="21" t="s">
        <v>863</v>
      </c>
      <c r="E446" s="21" t="s">
        <v>864</v>
      </c>
      <c r="F446" s="20">
        <v>-82.31</v>
      </c>
      <c r="G446" s="21">
        <v>23358403</v>
      </c>
      <c r="H446" s="21" t="s">
        <v>865</v>
      </c>
      <c r="I446" s="21" t="s">
        <v>859</v>
      </c>
      <c r="K446" s="20">
        <v>-73.489999999999995</v>
      </c>
      <c r="L446" s="20">
        <v>0</v>
      </c>
      <c r="M446" s="20">
        <v>-8.82</v>
      </c>
      <c r="N446" s="20">
        <f t="shared" si="12"/>
        <v>-82.31</v>
      </c>
      <c r="P446" s="41">
        <f t="shared" si="13"/>
        <v>0</v>
      </c>
      <c r="W446" s="21" t="s">
        <v>866</v>
      </c>
    </row>
    <row r="447" spans="1:36" ht="12.75" customHeight="1" x14ac:dyDescent="0.25">
      <c r="A447" s="20">
        <v>0</v>
      </c>
      <c r="B447" s="21" t="s">
        <v>845</v>
      </c>
      <c r="C447" s="21" t="s">
        <v>846</v>
      </c>
      <c r="D447" s="21" t="s">
        <v>863</v>
      </c>
      <c r="E447" s="21" t="s">
        <v>864</v>
      </c>
      <c r="F447" s="20">
        <v>-29613.66</v>
      </c>
      <c r="G447" s="21">
        <v>26905203</v>
      </c>
      <c r="H447" s="21" t="s">
        <v>964</v>
      </c>
      <c r="I447" s="21" t="s">
        <v>859</v>
      </c>
      <c r="K447" s="20">
        <v>-26440.77</v>
      </c>
      <c r="L447" s="20">
        <v>0</v>
      </c>
      <c r="M447" s="20">
        <v>-3172.89</v>
      </c>
      <c r="N447" s="20">
        <f t="shared" si="12"/>
        <v>-29613.66</v>
      </c>
      <c r="P447" s="41">
        <f t="shared" si="13"/>
        <v>0</v>
      </c>
      <c r="W447" s="21" t="s">
        <v>978</v>
      </c>
    </row>
    <row r="448" spans="1:36" ht="12.75" customHeight="1" x14ac:dyDescent="0.25">
      <c r="A448" s="20">
        <v>0</v>
      </c>
      <c r="B448" s="21" t="s">
        <v>845</v>
      </c>
      <c r="C448" s="21" t="s">
        <v>846</v>
      </c>
      <c r="D448" s="21" t="s">
        <v>863</v>
      </c>
      <c r="E448" s="21" t="s">
        <v>864</v>
      </c>
      <c r="F448" s="20">
        <v>-16342.64</v>
      </c>
      <c r="G448" s="21">
        <v>26890903</v>
      </c>
      <c r="H448" s="21" t="s">
        <v>971</v>
      </c>
      <c r="I448" s="21" t="s">
        <v>859</v>
      </c>
      <c r="K448" s="20">
        <v>-14591.64</v>
      </c>
      <c r="L448" s="20">
        <v>0</v>
      </c>
      <c r="M448" s="20">
        <v>-1751</v>
      </c>
      <c r="N448" s="20">
        <f t="shared" si="12"/>
        <v>-16342.64</v>
      </c>
      <c r="P448" s="41">
        <f t="shared" si="13"/>
        <v>0</v>
      </c>
      <c r="W448" s="21" t="s">
        <v>976</v>
      </c>
    </row>
    <row r="449" spans="1:26" ht="12.75" customHeight="1" x14ac:dyDescent="0.25">
      <c r="A449" s="20">
        <v>0</v>
      </c>
      <c r="B449" s="21" t="s">
        <v>845</v>
      </c>
      <c r="C449" s="21" t="s">
        <v>846</v>
      </c>
      <c r="D449" s="21" t="s">
        <v>863</v>
      </c>
      <c r="E449" s="21" t="s">
        <v>864</v>
      </c>
      <c r="F449" s="20">
        <v>-920.32</v>
      </c>
      <c r="G449" s="21">
        <v>26902503</v>
      </c>
      <c r="H449" s="21" t="s">
        <v>968</v>
      </c>
      <c r="I449" s="21" t="s">
        <v>859</v>
      </c>
      <c r="K449" s="20">
        <v>-821.71</v>
      </c>
      <c r="L449" s="20">
        <v>0</v>
      </c>
      <c r="M449" s="20">
        <v>-98.61</v>
      </c>
      <c r="N449" s="20">
        <f t="shared" si="12"/>
        <v>-920.32</v>
      </c>
      <c r="P449" s="41">
        <f t="shared" si="13"/>
        <v>0</v>
      </c>
      <c r="W449" s="21" t="s">
        <v>977</v>
      </c>
    </row>
    <row r="450" spans="1:26" ht="12.75" customHeight="1" x14ac:dyDescent="0.25">
      <c r="A450" s="20">
        <v>0</v>
      </c>
      <c r="B450" s="21" t="s">
        <v>845</v>
      </c>
      <c r="C450" s="21" t="s">
        <v>846</v>
      </c>
      <c r="D450" s="21" t="s">
        <v>863</v>
      </c>
      <c r="E450" s="21" t="s">
        <v>864</v>
      </c>
      <c r="F450" s="20">
        <v>-2561.61</v>
      </c>
      <c r="G450" s="21">
        <v>26890803</v>
      </c>
      <c r="H450" s="21" t="s">
        <v>974</v>
      </c>
      <c r="I450" s="21" t="s">
        <v>859</v>
      </c>
      <c r="K450" s="20">
        <v>-2287.15</v>
      </c>
      <c r="L450" s="20">
        <v>0</v>
      </c>
      <c r="M450" s="20">
        <v>-274.45999999999998</v>
      </c>
      <c r="N450" s="20">
        <f t="shared" ref="N450:N513" si="14">+K450+L450+M450</f>
        <v>-2561.61</v>
      </c>
      <c r="P450" s="41">
        <f t="shared" si="13"/>
        <v>0</v>
      </c>
      <c r="W450" s="21" t="s">
        <v>975</v>
      </c>
    </row>
    <row r="451" spans="1:26" ht="12.75" customHeight="1" x14ac:dyDescent="0.25">
      <c r="A451" s="20">
        <v>0</v>
      </c>
      <c r="B451" s="21" t="s">
        <v>845</v>
      </c>
      <c r="C451" s="21" t="s">
        <v>846</v>
      </c>
      <c r="D451" s="21" t="s">
        <v>863</v>
      </c>
      <c r="E451" s="21" t="s">
        <v>864</v>
      </c>
      <c r="F451" s="20">
        <v>-56906.01</v>
      </c>
      <c r="G451" s="21">
        <v>27201003</v>
      </c>
      <c r="H451" s="21" t="s">
        <v>983</v>
      </c>
      <c r="I451" s="21" t="s">
        <v>859</v>
      </c>
      <c r="K451" s="20">
        <v>-50808.94</v>
      </c>
      <c r="L451" s="20">
        <v>0</v>
      </c>
      <c r="M451" s="20">
        <v>-6097.07</v>
      </c>
      <c r="N451" s="20">
        <f t="shared" si="14"/>
        <v>-56906.01</v>
      </c>
      <c r="P451" s="41">
        <f t="shared" ref="P451:P514" si="15">+N451-F451</f>
        <v>0</v>
      </c>
      <c r="W451" s="21" t="s">
        <v>1008</v>
      </c>
    </row>
    <row r="452" spans="1:26" ht="12.75" customHeight="1" x14ac:dyDescent="0.25">
      <c r="A452" s="20">
        <v>0</v>
      </c>
      <c r="B452" s="21" t="s">
        <v>4973</v>
      </c>
      <c r="C452" s="21" t="s">
        <v>3644</v>
      </c>
      <c r="D452" s="21" t="s">
        <v>4974</v>
      </c>
      <c r="E452" s="21" t="s">
        <v>4975</v>
      </c>
      <c r="F452" s="20">
        <v>73.06</v>
      </c>
      <c r="G452" s="21">
        <v>2159209</v>
      </c>
      <c r="H452" s="21" t="s">
        <v>4976</v>
      </c>
      <c r="I452" s="21" t="s">
        <v>11</v>
      </c>
      <c r="J452" s="21" t="s">
        <v>162</v>
      </c>
      <c r="K452" s="20">
        <v>71.91</v>
      </c>
      <c r="L452" s="20">
        <v>0</v>
      </c>
      <c r="M452" s="20">
        <v>8.6300000000000008</v>
      </c>
      <c r="N452" s="20">
        <f t="shared" si="14"/>
        <v>80.539999999999992</v>
      </c>
      <c r="P452" s="41">
        <f t="shared" si="15"/>
        <v>7.4799999999999898</v>
      </c>
      <c r="W452" s="21" t="s">
        <v>4978</v>
      </c>
      <c r="X452" s="21" t="s">
        <v>20</v>
      </c>
      <c r="Y452" s="21" t="s">
        <v>4979</v>
      </c>
      <c r="Z452" s="20">
        <v>123101</v>
      </c>
    </row>
    <row r="453" spans="1:26" ht="12.75" customHeight="1" x14ac:dyDescent="0.25">
      <c r="A453" s="20">
        <v>0</v>
      </c>
      <c r="B453" s="21" t="s">
        <v>4973</v>
      </c>
      <c r="C453" s="21" t="s">
        <v>3644</v>
      </c>
      <c r="D453" s="21" t="s">
        <v>4974</v>
      </c>
      <c r="E453" s="21" t="s">
        <v>4975</v>
      </c>
      <c r="F453" s="20">
        <v>73.06</v>
      </c>
      <c r="G453" s="21">
        <v>2159309</v>
      </c>
      <c r="H453" s="21" t="s">
        <v>4980</v>
      </c>
      <c r="I453" s="21" t="s">
        <v>11</v>
      </c>
      <c r="J453" s="21" t="s">
        <v>162</v>
      </c>
      <c r="K453" s="20">
        <v>71.91</v>
      </c>
      <c r="L453" s="20">
        <v>0</v>
      </c>
      <c r="M453" s="20">
        <v>8.6300000000000008</v>
      </c>
      <c r="N453" s="20">
        <f t="shared" si="14"/>
        <v>80.539999999999992</v>
      </c>
      <c r="P453" s="41">
        <f t="shared" si="15"/>
        <v>7.4799999999999898</v>
      </c>
      <c r="W453" s="21" t="s">
        <v>4981</v>
      </c>
      <c r="X453" s="21" t="s">
        <v>20</v>
      </c>
      <c r="Y453" s="21" t="s">
        <v>4979</v>
      </c>
      <c r="Z453" s="20">
        <v>123115</v>
      </c>
    </row>
    <row r="454" spans="1:26" ht="12.75" customHeight="1" x14ac:dyDescent="0.25">
      <c r="A454" s="20">
        <v>0</v>
      </c>
      <c r="B454" s="21" t="s">
        <v>4973</v>
      </c>
      <c r="C454" s="21" t="s">
        <v>3644</v>
      </c>
      <c r="D454" s="21" t="s">
        <v>4974</v>
      </c>
      <c r="E454" s="21" t="s">
        <v>4975</v>
      </c>
      <c r="F454" s="20">
        <v>73.06</v>
      </c>
      <c r="G454" s="21">
        <v>2204809</v>
      </c>
      <c r="H454" s="21" t="s">
        <v>4982</v>
      </c>
      <c r="I454" s="21" t="s">
        <v>11</v>
      </c>
      <c r="J454" s="21" t="s">
        <v>942</v>
      </c>
      <c r="K454" s="20">
        <v>71.91</v>
      </c>
      <c r="L454" s="20">
        <v>0</v>
      </c>
      <c r="M454" s="20">
        <v>8.6300000000000008</v>
      </c>
      <c r="N454" s="20">
        <f t="shared" si="14"/>
        <v>80.539999999999992</v>
      </c>
      <c r="P454" s="41">
        <f t="shared" si="15"/>
        <v>7.4799999999999898</v>
      </c>
      <c r="W454" s="21" t="s">
        <v>4983</v>
      </c>
      <c r="X454" s="21" t="s">
        <v>20</v>
      </c>
      <c r="Y454" s="21" t="s">
        <v>4984</v>
      </c>
      <c r="Z454" s="20">
        <v>135915</v>
      </c>
    </row>
    <row r="455" spans="1:26" ht="12.75" customHeight="1" x14ac:dyDescent="0.25">
      <c r="A455" s="20">
        <v>0</v>
      </c>
      <c r="B455" s="21" t="s">
        <v>4973</v>
      </c>
      <c r="C455" s="21" t="s">
        <v>3644</v>
      </c>
      <c r="D455" s="21" t="s">
        <v>5</v>
      </c>
      <c r="E455" s="21" t="s">
        <v>7</v>
      </c>
      <c r="F455" s="20">
        <v>174.8</v>
      </c>
      <c r="G455" s="21">
        <v>23376503</v>
      </c>
      <c r="H455" s="21" t="s">
        <v>4985</v>
      </c>
      <c r="I455" s="21" t="s">
        <v>4986</v>
      </c>
      <c r="J455" s="21" t="s">
        <v>51</v>
      </c>
      <c r="K455" s="20">
        <v>172.05</v>
      </c>
      <c r="L455" s="20">
        <v>0</v>
      </c>
      <c r="M455" s="20">
        <v>20.65</v>
      </c>
      <c r="N455" s="20">
        <f t="shared" si="14"/>
        <v>192.70000000000002</v>
      </c>
      <c r="P455" s="41">
        <f t="shared" si="15"/>
        <v>17.900000000000006</v>
      </c>
      <c r="W455" s="21" t="s">
        <v>4987</v>
      </c>
      <c r="X455" s="21" t="s">
        <v>20</v>
      </c>
      <c r="Y455" s="21" t="s">
        <v>4988</v>
      </c>
      <c r="Z455" s="20">
        <v>117937</v>
      </c>
    </row>
    <row r="456" spans="1:26" ht="12.75" customHeight="1" x14ac:dyDescent="0.25">
      <c r="A456" s="20">
        <v>0</v>
      </c>
      <c r="B456" s="21" t="s">
        <v>4973</v>
      </c>
      <c r="C456" s="21" t="s">
        <v>3644</v>
      </c>
      <c r="D456" s="21" t="s">
        <v>107</v>
      </c>
      <c r="E456" s="21" t="s">
        <v>108</v>
      </c>
      <c r="F456" s="20">
        <v>413.49</v>
      </c>
      <c r="G456" s="21">
        <v>23376803</v>
      </c>
      <c r="H456" s="21" t="s">
        <v>4989</v>
      </c>
      <c r="I456" s="21" t="s">
        <v>4986</v>
      </c>
      <c r="J456" s="21" t="s">
        <v>51</v>
      </c>
      <c r="K456" s="20">
        <v>385</v>
      </c>
      <c r="L456" s="20">
        <v>0</v>
      </c>
      <c r="M456" s="20">
        <v>46.2</v>
      </c>
      <c r="N456" s="20">
        <f t="shared" si="14"/>
        <v>431.2</v>
      </c>
      <c r="P456" s="41">
        <f t="shared" si="15"/>
        <v>17.70999999999998</v>
      </c>
      <c r="W456" s="21" t="s">
        <v>4990</v>
      </c>
      <c r="X456" s="21" t="s">
        <v>20</v>
      </c>
      <c r="Y456" s="21" t="s">
        <v>4991</v>
      </c>
      <c r="Z456" s="20">
        <v>117936</v>
      </c>
    </row>
    <row r="457" spans="1:26" ht="12.75" customHeight="1" x14ac:dyDescent="0.25">
      <c r="A457" s="20">
        <v>0</v>
      </c>
      <c r="B457" s="21" t="s">
        <v>4973</v>
      </c>
      <c r="C457" s="21" t="s">
        <v>3644</v>
      </c>
      <c r="D457" s="21" t="s">
        <v>5</v>
      </c>
      <c r="E457" s="21" t="s">
        <v>7</v>
      </c>
      <c r="F457" s="20">
        <v>653.9</v>
      </c>
      <c r="G457" s="21">
        <v>23413103</v>
      </c>
      <c r="H457" s="21" t="s">
        <v>4992</v>
      </c>
      <c r="I457" s="21" t="s">
        <v>4986</v>
      </c>
      <c r="J457" s="21" t="s">
        <v>60</v>
      </c>
      <c r="K457" s="20">
        <v>643.6</v>
      </c>
      <c r="L457" s="20">
        <v>0</v>
      </c>
      <c r="M457" s="20">
        <v>77.23</v>
      </c>
      <c r="N457" s="20">
        <f t="shared" si="14"/>
        <v>720.83</v>
      </c>
      <c r="P457" s="41">
        <f t="shared" si="15"/>
        <v>66.930000000000064</v>
      </c>
      <c r="W457" s="21" t="s">
        <v>4993</v>
      </c>
      <c r="X457" s="21" t="s">
        <v>20</v>
      </c>
      <c r="Y457" s="21" t="s">
        <v>4994</v>
      </c>
      <c r="Z457" s="20">
        <v>118156</v>
      </c>
    </row>
    <row r="458" spans="1:26" ht="12.75" customHeight="1" x14ac:dyDescent="0.25">
      <c r="A458" s="20">
        <v>0</v>
      </c>
      <c r="B458" s="21" t="s">
        <v>4973</v>
      </c>
      <c r="C458" s="21" t="s">
        <v>3644</v>
      </c>
      <c r="D458" s="21" t="s">
        <v>5</v>
      </c>
      <c r="E458" s="21" t="s">
        <v>7</v>
      </c>
      <c r="F458" s="20">
        <v>150.19999999999999</v>
      </c>
      <c r="G458" s="21">
        <v>23491203</v>
      </c>
      <c r="H458" s="21" t="s">
        <v>4995</v>
      </c>
      <c r="I458" s="21" t="s">
        <v>4986</v>
      </c>
      <c r="J458" s="21" t="s">
        <v>69</v>
      </c>
      <c r="K458" s="20">
        <v>147.84</v>
      </c>
      <c r="L458" s="20">
        <v>0</v>
      </c>
      <c r="M458" s="20">
        <v>17.739999999999998</v>
      </c>
      <c r="N458" s="20">
        <f t="shared" si="14"/>
        <v>165.58</v>
      </c>
      <c r="P458" s="41">
        <f t="shared" si="15"/>
        <v>15.380000000000024</v>
      </c>
      <c r="W458" s="21" t="s">
        <v>4996</v>
      </c>
      <c r="X458" s="21" t="s">
        <v>20</v>
      </c>
      <c r="Y458" s="21" t="s">
        <v>4997</v>
      </c>
      <c r="Z458" s="20">
        <v>118706</v>
      </c>
    </row>
    <row r="459" spans="1:26" ht="12.75" customHeight="1" x14ac:dyDescent="0.25">
      <c r="A459" s="20">
        <v>0</v>
      </c>
      <c r="B459" s="21" t="s">
        <v>4973</v>
      </c>
      <c r="C459" s="21" t="s">
        <v>3644</v>
      </c>
      <c r="D459" s="21" t="s">
        <v>5</v>
      </c>
      <c r="E459" s="21" t="s">
        <v>7</v>
      </c>
      <c r="F459" s="20">
        <v>395.73</v>
      </c>
      <c r="G459" s="21">
        <v>23648803</v>
      </c>
      <c r="H459" s="21" t="s">
        <v>4998</v>
      </c>
      <c r="I459" s="21" t="s">
        <v>4986</v>
      </c>
      <c r="J459" s="21" t="s">
        <v>1048</v>
      </c>
      <c r="K459" s="20">
        <v>389.5</v>
      </c>
      <c r="L459" s="20">
        <v>0</v>
      </c>
      <c r="M459" s="20">
        <v>46.74</v>
      </c>
      <c r="N459" s="20">
        <f t="shared" si="14"/>
        <v>436.24</v>
      </c>
      <c r="P459" s="41">
        <f t="shared" si="15"/>
        <v>40.509999999999991</v>
      </c>
      <c r="W459" s="21" t="s">
        <v>4999</v>
      </c>
      <c r="X459" s="21" t="s">
        <v>20</v>
      </c>
      <c r="Y459" s="21" t="s">
        <v>5000</v>
      </c>
      <c r="Z459" s="20">
        <v>119844</v>
      </c>
    </row>
    <row r="460" spans="1:26" ht="12.75" customHeight="1" x14ac:dyDescent="0.25">
      <c r="A460" s="20">
        <v>0</v>
      </c>
      <c r="B460" s="21" t="s">
        <v>4973</v>
      </c>
      <c r="C460" s="21" t="s">
        <v>3644</v>
      </c>
      <c r="D460" s="21" t="s">
        <v>5</v>
      </c>
      <c r="E460" s="21" t="s">
        <v>7</v>
      </c>
      <c r="F460" s="20">
        <v>653.9</v>
      </c>
      <c r="G460" s="21">
        <v>23654603</v>
      </c>
      <c r="H460" s="21" t="s">
        <v>5001</v>
      </c>
      <c r="I460" s="21" t="s">
        <v>4986</v>
      </c>
      <c r="J460" s="21" t="s">
        <v>90</v>
      </c>
      <c r="K460" s="20">
        <v>643.6</v>
      </c>
      <c r="L460" s="20">
        <v>0</v>
      </c>
      <c r="M460" s="20">
        <v>77.23</v>
      </c>
      <c r="N460" s="20">
        <f t="shared" si="14"/>
        <v>720.83</v>
      </c>
      <c r="P460" s="41">
        <f t="shared" si="15"/>
        <v>66.930000000000064</v>
      </c>
      <c r="W460" s="21" t="s">
        <v>5002</v>
      </c>
      <c r="X460" s="21" t="s">
        <v>20</v>
      </c>
      <c r="Y460" s="21" t="s">
        <v>5003</v>
      </c>
      <c r="Z460" s="20">
        <v>119881</v>
      </c>
    </row>
    <row r="461" spans="1:26" ht="12.75" customHeight="1" x14ac:dyDescent="0.25">
      <c r="A461" s="20">
        <v>0</v>
      </c>
      <c r="B461" s="21" t="s">
        <v>4973</v>
      </c>
      <c r="C461" s="21" t="s">
        <v>3644</v>
      </c>
      <c r="D461" s="21" t="s">
        <v>5</v>
      </c>
      <c r="E461" s="21" t="s">
        <v>7</v>
      </c>
      <c r="F461" s="20">
        <v>3048.59</v>
      </c>
      <c r="G461" s="21">
        <v>23830003</v>
      </c>
      <c r="H461" s="21" t="s">
        <v>5004</v>
      </c>
      <c r="I461" s="21" t="s">
        <v>4986</v>
      </c>
      <c r="J461" s="21" t="s">
        <v>873</v>
      </c>
      <c r="K461" s="20">
        <v>3000.58</v>
      </c>
      <c r="L461" s="20">
        <v>0</v>
      </c>
      <c r="M461" s="20">
        <v>360.07</v>
      </c>
      <c r="N461" s="20">
        <f t="shared" si="14"/>
        <v>3360.65</v>
      </c>
      <c r="P461" s="41">
        <f t="shared" si="15"/>
        <v>312.05999999999995</v>
      </c>
      <c r="W461" s="21" t="s">
        <v>5005</v>
      </c>
      <c r="X461" s="21" t="s">
        <v>20</v>
      </c>
      <c r="Y461" s="21" t="s">
        <v>5006</v>
      </c>
      <c r="Z461" s="20">
        <v>121089</v>
      </c>
    </row>
    <row r="462" spans="1:26" ht="12.75" customHeight="1" x14ac:dyDescent="0.25">
      <c r="A462" s="20">
        <v>0</v>
      </c>
      <c r="B462" s="21" t="s">
        <v>4973</v>
      </c>
      <c r="C462" s="21" t="s">
        <v>3644</v>
      </c>
      <c r="D462" s="21" t="s">
        <v>5</v>
      </c>
      <c r="E462" s="21" t="s">
        <v>7</v>
      </c>
      <c r="F462" s="20">
        <v>396.97</v>
      </c>
      <c r="G462" s="21">
        <v>23847903</v>
      </c>
      <c r="H462" s="21" t="s">
        <v>5007</v>
      </c>
      <c r="I462" s="21" t="s">
        <v>4986</v>
      </c>
      <c r="J462" s="21" t="s">
        <v>126</v>
      </c>
      <c r="K462" s="20">
        <v>390.71</v>
      </c>
      <c r="L462" s="20">
        <v>0</v>
      </c>
      <c r="M462" s="20">
        <v>46.89</v>
      </c>
      <c r="N462" s="20">
        <f t="shared" si="14"/>
        <v>437.59999999999997</v>
      </c>
      <c r="P462" s="41">
        <f t="shared" si="15"/>
        <v>40.629999999999939</v>
      </c>
      <c r="W462" s="21" t="s">
        <v>5008</v>
      </c>
      <c r="X462" s="21" t="s">
        <v>20</v>
      </c>
      <c r="Y462" s="21" t="s">
        <v>5000</v>
      </c>
      <c r="Z462" s="20">
        <v>121206</v>
      </c>
    </row>
    <row r="463" spans="1:26" ht="12.75" customHeight="1" x14ac:dyDescent="0.25">
      <c r="A463" s="20">
        <v>0</v>
      </c>
      <c r="B463" s="21" t="s">
        <v>4973</v>
      </c>
      <c r="C463" s="21" t="s">
        <v>3644</v>
      </c>
      <c r="D463" s="21" t="s">
        <v>5</v>
      </c>
      <c r="E463" s="21" t="s">
        <v>7</v>
      </c>
      <c r="F463" s="20">
        <v>408.72</v>
      </c>
      <c r="G463" s="21">
        <v>23848203</v>
      </c>
      <c r="H463" s="21" t="s">
        <v>5009</v>
      </c>
      <c r="I463" s="21" t="s">
        <v>4986</v>
      </c>
      <c r="J463" s="21" t="s">
        <v>126</v>
      </c>
      <c r="K463" s="20">
        <v>402.29</v>
      </c>
      <c r="L463" s="20">
        <v>0</v>
      </c>
      <c r="M463" s="20">
        <v>48.27</v>
      </c>
      <c r="N463" s="20">
        <f t="shared" si="14"/>
        <v>450.56</v>
      </c>
      <c r="P463" s="41">
        <f t="shared" si="15"/>
        <v>41.839999999999975</v>
      </c>
      <c r="W463" s="21" t="s">
        <v>5010</v>
      </c>
      <c r="X463" s="21" t="s">
        <v>20</v>
      </c>
      <c r="Y463" s="21" t="s">
        <v>5011</v>
      </c>
      <c r="Z463" s="20">
        <v>121207</v>
      </c>
    </row>
    <row r="464" spans="1:26" ht="12.75" customHeight="1" x14ac:dyDescent="0.25">
      <c r="A464" s="20">
        <v>0</v>
      </c>
      <c r="B464" s="21" t="s">
        <v>4973</v>
      </c>
      <c r="C464" s="21" t="s">
        <v>3644</v>
      </c>
      <c r="D464" s="21" t="s">
        <v>5</v>
      </c>
      <c r="E464" s="21" t="s">
        <v>7</v>
      </c>
      <c r="F464" s="20">
        <v>426.41</v>
      </c>
      <c r="G464" s="21">
        <v>24017603</v>
      </c>
      <c r="H464" s="21" t="s">
        <v>5012</v>
      </c>
      <c r="I464" s="21" t="s">
        <v>4986</v>
      </c>
      <c r="J464" s="21" t="s">
        <v>5013</v>
      </c>
      <c r="K464" s="20">
        <v>419.69</v>
      </c>
      <c r="L464" s="20">
        <v>0</v>
      </c>
      <c r="M464" s="20">
        <v>50.36</v>
      </c>
      <c r="N464" s="20">
        <f t="shared" si="14"/>
        <v>470.05</v>
      </c>
      <c r="P464" s="41">
        <f t="shared" si="15"/>
        <v>43.639999999999986</v>
      </c>
      <c r="W464" s="21" t="s">
        <v>5014</v>
      </c>
      <c r="X464" s="21" t="s">
        <v>20</v>
      </c>
      <c r="Y464" s="21" t="s">
        <v>5015</v>
      </c>
      <c r="Z464" s="20">
        <v>122181</v>
      </c>
    </row>
    <row r="465" spans="1:26" ht="12.75" customHeight="1" x14ac:dyDescent="0.25">
      <c r="A465" s="20">
        <v>0</v>
      </c>
      <c r="B465" s="21" t="s">
        <v>4973</v>
      </c>
      <c r="C465" s="21" t="s">
        <v>3644</v>
      </c>
      <c r="D465" s="21" t="s">
        <v>5</v>
      </c>
      <c r="E465" s="21" t="s">
        <v>7</v>
      </c>
      <c r="F465" s="20">
        <v>356.24</v>
      </c>
      <c r="G465" s="21">
        <v>24017703</v>
      </c>
      <c r="H465" s="21" t="s">
        <v>5016</v>
      </c>
      <c r="I465" s="21" t="s">
        <v>4986</v>
      </c>
      <c r="J465" s="21" t="s">
        <v>5013</v>
      </c>
      <c r="K465" s="20">
        <v>350.63</v>
      </c>
      <c r="L465" s="20">
        <v>0</v>
      </c>
      <c r="M465" s="20">
        <v>42.08</v>
      </c>
      <c r="N465" s="20">
        <f t="shared" si="14"/>
        <v>392.71</v>
      </c>
      <c r="P465" s="41">
        <f t="shared" si="15"/>
        <v>36.46999999999997</v>
      </c>
      <c r="W465" s="21" t="s">
        <v>5017</v>
      </c>
      <c r="X465" s="21" t="s">
        <v>20</v>
      </c>
      <c r="Y465" s="21" t="s">
        <v>5018</v>
      </c>
      <c r="Z465" s="20">
        <v>122182</v>
      </c>
    </row>
    <row r="466" spans="1:26" ht="12.75" customHeight="1" x14ac:dyDescent="0.25">
      <c r="A466" s="20">
        <v>0</v>
      </c>
      <c r="B466" s="21" t="s">
        <v>4973</v>
      </c>
      <c r="C466" s="21" t="s">
        <v>3644</v>
      </c>
      <c r="D466" s="21" t="s">
        <v>5</v>
      </c>
      <c r="E466" s="21" t="s">
        <v>7</v>
      </c>
      <c r="F466" s="20">
        <v>267.86</v>
      </c>
      <c r="G466" s="21">
        <v>24223803</v>
      </c>
      <c r="H466" s="21" t="s">
        <v>5019</v>
      </c>
      <c r="I466" s="21" t="s">
        <v>4986</v>
      </c>
      <c r="J466" s="21" t="s">
        <v>173</v>
      </c>
      <c r="K466" s="20">
        <v>263.64</v>
      </c>
      <c r="L466" s="20">
        <v>0</v>
      </c>
      <c r="M466" s="20">
        <v>31.64</v>
      </c>
      <c r="N466" s="20">
        <f t="shared" si="14"/>
        <v>295.27999999999997</v>
      </c>
      <c r="P466" s="41">
        <f t="shared" si="15"/>
        <v>27.419999999999959</v>
      </c>
      <c r="W466" s="19" t="s">
        <v>5020</v>
      </c>
      <c r="X466" s="21" t="s">
        <v>20</v>
      </c>
      <c r="Y466" s="21" t="s">
        <v>5018</v>
      </c>
      <c r="Z466" s="20">
        <v>123580</v>
      </c>
    </row>
    <row r="467" spans="1:26" ht="12.75" customHeight="1" x14ac:dyDescent="0.25">
      <c r="A467" s="20">
        <v>0</v>
      </c>
      <c r="B467" s="21" t="s">
        <v>4973</v>
      </c>
      <c r="C467" s="21" t="s">
        <v>3644</v>
      </c>
      <c r="D467" s="21" t="s">
        <v>5</v>
      </c>
      <c r="E467" s="21" t="s">
        <v>7</v>
      </c>
      <c r="F467" s="20">
        <v>34.85</v>
      </c>
      <c r="G467" s="21">
        <v>24515703</v>
      </c>
      <c r="H467" s="21" t="s">
        <v>5021</v>
      </c>
      <c r="I467" s="21" t="s">
        <v>4986</v>
      </c>
      <c r="J467" s="21" t="s">
        <v>211</v>
      </c>
      <c r="K467" s="20">
        <v>34.299999999999997</v>
      </c>
      <c r="L467" s="20">
        <v>0</v>
      </c>
      <c r="M467" s="20">
        <v>4.12</v>
      </c>
      <c r="N467" s="20">
        <f t="shared" si="14"/>
        <v>38.419999999999995</v>
      </c>
      <c r="P467" s="41">
        <f t="shared" si="15"/>
        <v>3.5699999999999932</v>
      </c>
      <c r="W467" s="19" t="s">
        <v>5022</v>
      </c>
      <c r="X467" s="21" t="s">
        <v>20</v>
      </c>
      <c r="Y467" s="21" t="s">
        <v>5023</v>
      </c>
      <c r="Z467" s="20">
        <v>125612</v>
      </c>
    </row>
    <row r="468" spans="1:26" ht="12.75" customHeight="1" x14ac:dyDescent="0.25">
      <c r="A468" s="20">
        <v>0</v>
      </c>
      <c r="B468" s="21" t="s">
        <v>4973</v>
      </c>
      <c r="C468" s="21" t="s">
        <v>3644</v>
      </c>
      <c r="D468" s="21" t="s">
        <v>5</v>
      </c>
      <c r="E468" s="21" t="s">
        <v>7</v>
      </c>
      <c r="F468" s="20">
        <v>653.9</v>
      </c>
      <c r="G468" s="21">
        <v>24522803</v>
      </c>
      <c r="H468" s="21" t="s">
        <v>5024</v>
      </c>
      <c r="I468" s="21" t="s">
        <v>4986</v>
      </c>
      <c r="J468" s="21" t="s">
        <v>214</v>
      </c>
      <c r="K468" s="20">
        <v>643.6</v>
      </c>
      <c r="L468" s="20">
        <v>0</v>
      </c>
      <c r="M468" s="20">
        <v>77.23</v>
      </c>
      <c r="N468" s="20">
        <f t="shared" si="14"/>
        <v>720.83</v>
      </c>
      <c r="P468" s="41">
        <f t="shared" si="15"/>
        <v>66.930000000000064</v>
      </c>
      <c r="W468" s="21" t="s">
        <v>5025</v>
      </c>
      <c r="X468" s="21" t="s">
        <v>20</v>
      </c>
      <c r="Y468" s="21" t="s">
        <v>5026</v>
      </c>
      <c r="Z468" s="20">
        <v>125716</v>
      </c>
    </row>
    <row r="469" spans="1:26" ht="12.75" customHeight="1" x14ac:dyDescent="0.25">
      <c r="A469" s="20">
        <v>0</v>
      </c>
      <c r="B469" s="21" t="s">
        <v>4973</v>
      </c>
      <c r="C469" s="21" t="s">
        <v>3644</v>
      </c>
      <c r="D469" s="21" t="s">
        <v>5</v>
      </c>
      <c r="E469" s="21" t="s">
        <v>7</v>
      </c>
      <c r="F469" s="20">
        <v>1307.8</v>
      </c>
      <c r="G469" s="21">
        <v>24523803</v>
      </c>
      <c r="H469" s="21" t="s">
        <v>5027</v>
      </c>
      <c r="I469" s="21" t="s">
        <v>4986</v>
      </c>
      <c r="J469" s="21" t="s">
        <v>214</v>
      </c>
      <c r="K469" s="20">
        <v>1287.2</v>
      </c>
      <c r="L469" s="20">
        <v>0</v>
      </c>
      <c r="M469" s="20">
        <v>154.46</v>
      </c>
      <c r="N469" s="20">
        <f t="shared" si="14"/>
        <v>1441.66</v>
      </c>
      <c r="P469" s="41">
        <f t="shared" si="15"/>
        <v>133.86000000000013</v>
      </c>
      <c r="W469" s="21" t="s">
        <v>5028</v>
      </c>
      <c r="X469" s="21" t="s">
        <v>20</v>
      </c>
      <c r="Y469" s="21" t="s">
        <v>5029</v>
      </c>
      <c r="Z469" s="20">
        <v>125717</v>
      </c>
    </row>
    <row r="470" spans="1:26" ht="12.75" customHeight="1" x14ac:dyDescent="0.25">
      <c r="A470" s="20">
        <v>0</v>
      </c>
      <c r="B470" s="21" t="s">
        <v>4973</v>
      </c>
      <c r="C470" s="21" t="s">
        <v>3644</v>
      </c>
      <c r="D470" s="21" t="s">
        <v>5</v>
      </c>
      <c r="E470" s="21" t="s">
        <v>7</v>
      </c>
      <c r="F470" s="20">
        <v>283.63</v>
      </c>
      <c r="G470" s="21">
        <v>24533803</v>
      </c>
      <c r="H470" s="21" t="s">
        <v>5030</v>
      </c>
      <c r="I470" s="21" t="s">
        <v>4986</v>
      </c>
      <c r="J470" s="21" t="s">
        <v>214</v>
      </c>
      <c r="K470" s="20">
        <v>279.16000000000003</v>
      </c>
      <c r="L470" s="20">
        <v>0</v>
      </c>
      <c r="M470" s="20">
        <v>33.5</v>
      </c>
      <c r="N470" s="20">
        <f t="shared" si="14"/>
        <v>312.66000000000003</v>
      </c>
      <c r="P470" s="41">
        <f t="shared" si="15"/>
        <v>29.03000000000003</v>
      </c>
      <c r="W470" s="21" t="s">
        <v>5031</v>
      </c>
      <c r="X470" s="21" t="s">
        <v>20</v>
      </c>
      <c r="Y470" s="21" t="s">
        <v>5032</v>
      </c>
      <c r="Z470" s="20">
        <v>125718</v>
      </c>
    </row>
    <row r="471" spans="1:26" ht="12.75" customHeight="1" x14ac:dyDescent="0.25">
      <c r="A471" s="20">
        <v>0</v>
      </c>
      <c r="B471" s="21" t="s">
        <v>4973</v>
      </c>
      <c r="C471" s="21" t="s">
        <v>3644</v>
      </c>
      <c r="D471" s="21" t="s">
        <v>5</v>
      </c>
      <c r="E471" s="21" t="s">
        <v>7</v>
      </c>
      <c r="F471" s="20">
        <v>217.45</v>
      </c>
      <c r="G471" s="21">
        <v>24533903</v>
      </c>
      <c r="H471" s="21" t="s">
        <v>5033</v>
      </c>
      <c r="I471" s="21" t="s">
        <v>4986</v>
      </c>
      <c r="J471" s="21" t="s">
        <v>214</v>
      </c>
      <c r="K471" s="20">
        <v>214.03</v>
      </c>
      <c r="L471" s="20">
        <v>0</v>
      </c>
      <c r="M471" s="20">
        <v>25.68</v>
      </c>
      <c r="N471" s="20">
        <f t="shared" si="14"/>
        <v>239.71</v>
      </c>
      <c r="P471" s="41">
        <f t="shared" si="15"/>
        <v>22.260000000000019</v>
      </c>
      <c r="W471" s="21" t="s">
        <v>5034</v>
      </c>
      <c r="X471" s="21" t="s">
        <v>20</v>
      </c>
      <c r="Y471" s="21" t="s">
        <v>5032</v>
      </c>
      <c r="Z471" s="20">
        <v>125719</v>
      </c>
    </row>
    <row r="472" spans="1:26" ht="12.75" customHeight="1" x14ac:dyDescent="0.25">
      <c r="A472" s="20">
        <v>0</v>
      </c>
      <c r="B472" s="21" t="s">
        <v>4973</v>
      </c>
      <c r="C472" s="21" t="s">
        <v>3644</v>
      </c>
      <c r="D472" s="21" t="s">
        <v>107</v>
      </c>
      <c r="E472" s="21" t="s">
        <v>108</v>
      </c>
      <c r="F472" s="20">
        <v>409.64</v>
      </c>
      <c r="G472" s="21">
        <v>24558703</v>
      </c>
      <c r="H472" s="21" t="s">
        <v>5035</v>
      </c>
      <c r="I472" s="21" t="s">
        <v>11</v>
      </c>
      <c r="J472" s="21" t="s">
        <v>234</v>
      </c>
      <c r="K472" s="20">
        <v>385</v>
      </c>
      <c r="L472" s="20">
        <v>0</v>
      </c>
      <c r="M472" s="20">
        <v>46.2</v>
      </c>
      <c r="N472" s="20">
        <f t="shared" si="14"/>
        <v>431.2</v>
      </c>
      <c r="P472" s="41">
        <f t="shared" si="15"/>
        <v>21.560000000000002</v>
      </c>
      <c r="W472" s="21" t="s">
        <v>5036</v>
      </c>
      <c r="X472" s="21" t="s">
        <v>20</v>
      </c>
      <c r="Y472" s="21" t="s">
        <v>5037</v>
      </c>
      <c r="Z472" s="20">
        <v>125920</v>
      </c>
    </row>
    <row r="473" spans="1:26" ht="12.75" customHeight="1" x14ac:dyDescent="0.25">
      <c r="A473" s="20">
        <v>0</v>
      </c>
      <c r="B473" s="21" t="s">
        <v>4973</v>
      </c>
      <c r="C473" s="21" t="s">
        <v>3644</v>
      </c>
      <c r="D473" s="21" t="s">
        <v>5</v>
      </c>
      <c r="E473" s="21" t="s">
        <v>7</v>
      </c>
      <c r="F473" s="20">
        <v>340.46</v>
      </c>
      <c r="G473" s="21">
        <v>24614703</v>
      </c>
      <c r="H473" s="21" t="s">
        <v>5038</v>
      </c>
      <c r="I473" s="21" t="s">
        <v>4986</v>
      </c>
      <c r="J473" s="21" t="s">
        <v>242</v>
      </c>
      <c r="K473" s="20">
        <v>335.1</v>
      </c>
      <c r="L473" s="20">
        <v>0</v>
      </c>
      <c r="M473" s="20">
        <v>40.21</v>
      </c>
      <c r="N473" s="20">
        <f t="shared" si="14"/>
        <v>375.31</v>
      </c>
      <c r="P473" s="41">
        <f t="shared" si="15"/>
        <v>34.850000000000023</v>
      </c>
      <c r="W473" s="21" t="s">
        <v>5039</v>
      </c>
      <c r="X473" s="21" t="s">
        <v>20</v>
      </c>
      <c r="Y473" s="21" t="s">
        <v>5040</v>
      </c>
      <c r="Z473" s="20">
        <v>126345</v>
      </c>
    </row>
    <row r="474" spans="1:26" ht="12.75" customHeight="1" x14ac:dyDescent="0.25">
      <c r="A474" s="20">
        <v>0</v>
      </c>
      <c r="B474" s="21" t="s">
        <v>4973</v>
      </c>
      <c r="C474" s="21" t="s">
        <v>3644</v>
      </c>
      <c r="D474" s="21" t="s">
        <v>5</v>
      </c>
      <c r="E474" s="21" t="s">
        <v>7</v>
      </c>
      <c r="F474" s="20">
        <v>140.83000000000001</v>
      </c>
      <c r="G474" s="21">
        <v>24615903</v>
      </c>
      <c r="H474" s="21" t="s">
        <v>5041</v>
      </c>
      <c r="I474" s="21" t="s">
        <v>4986</v>
      </c>
      <c r="J474" s="21" t="s">
        <v>242</v>
      </c>
      <c r="K474" s="20">
        <v>138.61000000000001</v>
      </c>
      <c r="L474" s="20">
        <v>0</v>
      </c>
      <c r="M474" s="20">
        <v>16.63</v>
      </c>
      <c r="N474" s="20">
        <f t="shared" si="14"/>
        <v>155.24</v>
      </c>
      <c r="P474" s="41">
        <f t="shared" si="15"/>
        <v>14.409999999999997</v>
      </c>
      <c r="W474" s="21" t="s">
        <v>5042</v>
      </c>
      <c r="X474" s="21" t="s">
        <v>20</v>
      </c>
      <c r="Y474" s="21" t="s">
        <v>5040</v>
      </c>
      <c r="Z474" s="20">
        <v>126346</v>
      </c>
    </row>
    <row r="475" spans="1:26" ht="12.75" customHeight="1" x14ac:dyDescent="0.25">
      <c r="A475" s="20">
        <v>0</v>
      </c>
      <c r="B475" s="21" t="s">
        <v>4973</v>
      </c>
      <c r="C475" s="21" t="s">
        <v>3644</v>
      </c>
      <c r="D475" s="21" t="s">
        <v>5</v>
      </c>
      <c r="E475" s="21" t="s">
        <v>7</v>
      </c>
      <c r="F475" s="20">
        <v>261.47000000000003</v>
      </c>
      <c r="G475" s="21">
        <v>24780003</v>
      </c>
      <c r="H475" s="21" t="s">
        <v>5043</v>
      </c>
      <c r="I475" s="21" t="s">
        <v>4986</v>
      </c>
      <c r="J475" s="21" t="s">
        <v>266</v>
      </c>
      <c r="K475" s="20">
        <v>257.36</v>
      </c>
      <c r="L475" s="20">
        <v>0</v>
      </c>
      <c r="M475" s="20">
        <v>30.88</v>
      </c>
      <c r="N475" s="20">
        <f t="shared" si="14"/>
        <v>288.24</v>
      </c>
      <c r="P475" s="41">
        <f t="shared" si="15"/>
        <v>26.769999999999982</v>
      </c>
      <c r="W475" s="19" t="s">
        <v>5044</v>
      </c>
      <c r="X475" s="21" t="s">
        <v>20</v>
      </c>
      <c r="Y475" s="21" t="s">
        <v>5040</v>
      </c>
      <c r="Z475" s="20">
        <v>127569</v>
      </c>
    </row>
    <row r="476" spans="1:26" ht="12.75" customHeight="1" x14ac:dyDescent="0.25">
      <c r="A476" s="20">
        <v>0</v>
      </c>
      <c r="B476" s="21" t="s">
        <v>4973</v>
      </c>
      <c r="C476" s="21" t="s">
        <v>3644</v>
      </c>
      <c r="D476" s="21" t="s">
        <v>5</v>
      </c>
      <c r="E476" s="21" t="s">
        <v>7</v>
      </c>
      <c r="F476" s="20">
        <v>395.35</v>
      </c>
      <c r="G476" s="21">
        <v>24874503</v>
      </c>
      <c r="H476" s="21" t="s">
        <v>5045</v>
      </c>
      <c r="I476" s="21" t="s">
        <v>4986</v>
      </c>
      <c r="J476" s="21" t="s">
        <v>283</v>
      </c>
      <c r="K476" s="20">
        <v>389.12</v>
      </c>
      <c r="L476" s="20">
        <v>0</v>
      </c>
      <c r="M476" s="20">
        <v>46.69</v>
      </c>
      <c r="N476" s="20">
        <f t="shared" si="14"/>
        <v>435.81</v>
      </c>
      <c r="P476" s="41">
        <f t="shared" si="15"/>
        <v>40.45999999999998</v>
      </c>
      <c r="W476" s="21" t="s">
        <v>5046</v>
      </c>
      <c r="X476" s="21" t="s">
        <v>20</v>
      </c>
      <c r="Y476" s="21" t="s">
        <v>5047</v>
      </c>
      <c r="Z476" s="20">
        <v>128093</v>
      </c>
    </row>
    <row r="477" spans="1:26" ht="12.75" customHeight="1" x14ac:dyDescent="0.25">
      <c r="A477" s="20">
        <v>0</v>
      </c>
      <c r="B477" s="21" t="s">
        <v>4973</v>
      </c>
      <c r="C477" s="21" t="s">
        <v>3644</v>
      </c>
      <c r="D477" s="21" t="s">
        <v>5</v>
      </c>
      <c r="E477" s="21" t="s">
        <v>7</v>
      </c>
      <c r="F477" s="20">
        <v>250.72</v>
      </c>
      <c r="G477" s="21">
        <v>24874703</v>
      </c>
      <c r="H477" s="21" t="s">
        <v>5048</v>
      </c>
      <c r="I477" s="21" t="s">
        <v>4986</v>
      </c>
      <c r="J477" s="21" t="s">
        <v>1115</v>
      </c>
      <c r="K477" s="20">
        <v>246.78</v>
      </c>
      <c r="L477" s="20">
        <v>0</v>
      </c>
      <c r="M477" s="20">
        <v>29.61</v>
      </c>
      <c r="N477" s="20">
        <f t="shared" si="14"/>
        <v>276.39</v>
      </c>
      <c r="P477" s="41">
        <f t="shared" si="15"/>
        <v>25.669999999999987</v>
      </c>
      <c r="W477" s="21" t="s">
        <v>5046</v>
      </c>
      <c r="X477" s="21" t="s">
        <v>20</v>
      </c>
      <c r="Y477" s="21" t="s">
        <v>5047</v>
      </c>
      <c r="Z477" s="20">
        <v>128094</v>
      </c>
    </row>
    <row r="478" spans="1:26" ht="12.75" customHeight="1" x14ac:dyDescent="0.25">
      <c r="A478" s="20">
        <v>0</v>
      </c>
      <c r="B478" s="21" t="s">
        <v>4973</v>
      </c>
      <c r="C478" s="21" t="s">
        <v>3644</v>
      </c>
      <c r="D478" s="21" t="s">
        <v>5</v>
      </c>
      <c r="E478" s="21" t="s">
        <v>7</v>
      </c>
      <c r="F478" s="20">
        <v>19.2</v>
      </c>
      <c r="G478" s="21">
        <v>25158403</v>
      </c>
      <c r="H478" s="21" t="s">
        <v>5049</v>
      </c>
      <c r="I478" s="21" t="s">
        <v>4986</v>
      </c>
      <c r="J478" s="21" t="s">
        <v>239</v>
      </c>
      <c r="K478" s="20">
        <v>18.899999999999999</v>
      </c>
      <c r="L478" s="20">
        <v>0</v>
      </c>
      <c r="M478" s="20">
        <v>2.27</v>
      </c>
      <c r="N478" s="20">
        <f t="shared" si="14"/>
        <v>21.169999999999998</v>
      </c>
      <c r="P478" s="41">
        <f t="shared" si="15"/>
        <v>1.9699999999999989</v>
      </c>
      <c r="W478" s="21" t="s">
        <v>5050</v>
      </c>
      <c r="X478" s="21" t="s">
        <v>20</v>
      </c>
      <c r="Y478" s="21" t="s">
        <v>5051</v>
      </c>
      <c r="Z478" s="20">
        <v>130116</v>
      </c>
    </row>
    <row r="479" spans="1:26" ht="12.75" customHeight="1" x14ac:dyDescent="0.25">
      <c r="A479" s="20">
        <v>0</v>
      </c>
      <c r="B479" s="21" t="s">
        <v>4973</v>
      </c>
      <c r="C479" s="21" t="s">
        <v>3644</v>
      </c>
      <c r="D479" s="21" t="s">
        <v>5</v>
      </c>
      <c r="E479" s="21" t="s">
        <v>7</v>
      </c>
      <c r="F479" s="20">
        <v>282.13</v>
      </c>
      <c r="G479" s="21">
        <v>25225803</v>
      </c>
      <c r="H479" s="21" t="s">
        <v>5052</v>
      </c>
      <c r="I479" s="21" t="s">
        <v>4986</v>
      </c>
      <c r="J479" s="21" t="s">
        <v>347</v>
      </c>
      <c r="K479" s="20">
        <v>277.68</v>
      </c>
      <c r="L479" s="20">
        <v>0</v>
      </c>
      <c r="M479" s="20">
        <v>33.32</v>
      </c>
      <c r="N479" s="20">
        <f t="shared" si="14"/>
        <v>311</v>
      </c>
      <c r="P479" s="41">
        <f t="shared" si="15"/>
        <v>28.870000000000005</v>
      </c>
      <c r="W479" s="21" t="s">
        <v>5053</v>
      </c>
      <c r="X479" s="21" t="s">
        <v>20</v>
      </c>
      <c r="Y479" s="21" t="s">
        <v>5054</v>
      </c>
      <c r="Z479" s="20">
        <v>130495</v>
      </c>
    </row>
    <row r="480" spans="1:26" ht="12.75" customHeight="1" x14ac:dyDescent="0.25">
      <c r="A480" s="20">
        <v>0</v>
      </c>
      <c r="B480" s="21" t="s">
        <v>4973</v>
      </c>
      <c r="C480" s="21" t="s">
        <v>3644</v>
      </c>
      <c r="D480" s="21" t="s">
        <v>5</v>
      </c>
      <c r="E480" s="21" t="s">
        <v>7</v>
      </c>
      <c r="F480" s="20">
        <v>114.15</v>
      </c>
      <c r="G480" s="21">
        <v>25226203</v>
      </c>
      <c r="H480" s="21" t="s">
        <v>5055</v>
      </c>
      <c r="I480" s="21" t="s">
        <v>4986</v>
      </c>
      <c r="J480" s="21" t="s">
        <v>347</v>
      </c>
      <c r="K480" s="20">
        <v>112.36</v>
      </c>
      <c r="L480" s="20">
        <v>0</v>
      </c>
      <c r="M480" s="20">
        <v>13.48</v>
      </c>
      <c r="N480" s="20">
        <f t="shared" si="14"/>
        <v>125.84</v>
      </c>
      <c r="P480" s="41">
        <f t="shared" si="15"/>
        <v>11.689999999999998</v>
      </c>
      <c r="W480" s="21" t="s">
        <v>5056</v>
      </c>
      <c r="X480" s="21" t="s">
        <v>20</v>
      </c>
      <c r="Y480" s="21" t="s">
        <v>5054</v>
      </c>
      <c r="Z480" s="20">
        <v>130496</v>
      </c>
    </row>
    <row r="481" spans="1:27" ht="12.75" customHeight="1" x14ac:dyDescent="0.25">
      <c r="A481" s="20">
        <v>0</v>
      </c>
      <c r="B481" s="21" t="s">
        <v>4973</v>
      </c>
      <c r="C481" s="21" t="s">
        <v>3644</v>
      </c>
      <c r="D481" s="21" t="s">
        <v>5</v>
      </c>
      <c r="E481" s="21" t="s">
        <v>7</v>
      </c>
      <c r="F481" s="20">
        <v>112.37</v>
      </c>
      <c r="G481" s="21">
        <v>25499003</v>
      </c>
      <c r="H481" s="21" t="s">
        <v>5057</v>
      </c>
      <c r="I481" s="21" t="s">
        <v>4986</v>
      </c>
      <c r="J481" s="21" t="s">
        <v>1148</v>
      </c>
      <c r="K481" s="20">
        <v>110.6</v>
      </c>
      <c r="L481" s="20">
        <v>0</v>
      </c>
      <c r="M481" s="20">
        <v>13.27</v>
      </c>
      <c r="N481" s="20">
        <f t="shared" si="14"/>
        <v>123.86999999999999</v>
      </c>
      <c r="P481" s="41">
        <f t="shared" si="15"/>
        <v>11.499999999999986</v>
      </c>
      <c r="W481" s="19" t="s">
        <v>5058</v>
      </c>
      <c r="X481" s="21" t="s">
        <v>20</v>
      </c>
      <c r="Y481" s="21" t="s">
        <v>5054</v>
      </c>
      <c r="Z481" s="20">
        <v>132307</v>
      </c>
    </row>
    <row r="482" spans="1:27" ht="12.75" customHeight="1" x14ac:dyDescent="0.25">
      <c r="A482" s="20">
        <v>0</v>
      </c>
      <c r="B482" s="21" t="s">
        <v>4973</v>
      </c>
      <c r="C482" s="21" t="s">
        <v>3644</v>
      </c>
      <c r="D482" s="21" t="s">
        <v>5</v>
      </c>
      <c r="E482" s="21" t="s">
        <v>7</v>
      </c>
      <c r="F482" s="20">
        <v>84.77</v>
      </c>
      <c r="G482" s="21">
        <v>25577503</v>
      </c>
      <c r="H482" s="21" t="s">
        <v>5059</v>
      </c>
      <c r="I482" s="21" t="s">
        <v>4986</v>
      </c>
      <c r="J482" s="21" t="s">
        <v>406</v>
      </c>
      <c r="K482" s="20">
        <v>83.44</v>
      </c>
      <c r="L482" s="20">
        <v>0</v>
      </c>
      <c r="M482" s="20">
        <v>10.01</v>
      </c>
      <c r="N482" s="20">
        <f t="shared" si="14"/>
        <v>93.45</v>
      </c>
      <c r="P482" s="41">
        <f t="shared" si="15"/>
        <v>8.6800000000000068</v>
      </c>
      <c r="W482" s="21" t="s">
        <v>5060</v>
      </c>
      <c r="X482" s="21" t="s">
        <v>20</v>
      </c>
      <c r="Y482" s="21" t="s">
        <v>5061</v>
      </c>
      <c r="Z482" s="20">
        <v>132828</v>
      </c>
    </row>
    <row r="483" spans="1:27" ht="12.75" customHeight="1" x14ac:dyDescent="0.25">
      <c r="A483" s="20">
        <v>0</v>
      </c>
      <c r="B483" s="21" t="s">
        <v>4973</v>
      </c>
      <c r="C483" s="21" t="s">
        <v>3644</v>
      </c>
      <c r="D483" s="21" t="s">
        <v>5</v>
      </c>
      <c r="E483" s="21" t="s">
        <v>7</v>
      </c>
      <c r="F483" s="20">
        <v>286.85000000000002</v>
      </c>
      <c r="G483" s="21">
        <v>25578003</v>
      </c>
      <c r="H483" s="21" t="s">
        <v>5062</v>
      </c>
      <c r="I483" s="21" t="s">
        <v>4986</v>
      </c>
      <c r="J483" s="21" t="s">
        <v>406</v>
      </c>
      <c r="K483" s="20">
        <v>282.32</v>
      </c>
      <c r="L483" s="20">
        <v>0</v>
      </c>
      <c r="M483" s="20">
        <v>33.880000000000003</v>
      </c>
      <c r="N483" s="20">
        <f t="shared" si="14"/>
        <v>316.2</v>
      </c>
      <c r="P483" s="41">
        <f t="shared" si="15"/>
        <v>29.349999999999966</v>
      </c>
      <c r="W483" s="21" t="s">
        <v>5060</v>
      </c>
      <c r="X483" s="21" t="s">
        <v>20</v>
      </c>
      <c r="Y483" s="21" t="s">
        <v>5061</v>
      </c>
      <c r="Z483" s="20">
        <v>132864</v>
      </c>
    </row>
    <row r="484" spans="1:27" ht="12.75" customHeight="1" x14ac:dyDescent="0.25">
      <c r="A484" s="20">
        <v>0</v>
      </c>
      <c r="B484" s="21" t="s">
        <v>4973</v>
      </c>
      <c r="C484" s="21" t="s">
        <v>3644</v>
      </c>
      <c r="D484" s="21" t="s">
        <v>5</v>
      </c>
      <c r="E484" s="21" t="s">
        <v>7</v>
      </c>
      <c r="F484" s="20">
        <v>15.64</v>
      </c>
      <c r="G484" s="21">
        <v>25834103</v>
      </c>
      <c r="H484" s="21" t="s">
        <v>5063</v>
      </c>
      <c r="I484" s="21" t="s">
        <v>4986</v>
      </c>
      <c r="J484" s="21" t="s">
        <v>446</v>
      </c>
      <c r="K484" s="20">
        <v>15.4</v>
      </c>
      <c r="L484" s="20">
        <v>0</v>
      </c>
      <c r="M484" s="20">
        <v>1.85</v>
      </c>
      <c r="N484" s="20">
        <f t="shared" si="14"/>
        <v>17.25</v>
      </c>
      <c r="P484" s="41">
        <f t="shared" si="15"/>
        <v>1.6099999999999994</v>
      </c>
      <c r="W484" s="19" t="s">
        <v>5064</v>
      </c>
      <c r="X484" s="21" t="s">
        <v>20</v>
      </c>
      <c r="Y484" s="21" t="s">
        <v>5065</v>
      </c>
      <c r="Z484" s="20">
        <v>134595</v>
      </c>
    </row>
    <row r="485" spans="1:27" ht="12.75" customHeight="1" x14ac:dyDescent="0.25">
      <c r="A485" s="20">
        <v>0</v>
      </c>
      <c r="B485" s="21" t="s">
        <v>4973</v>
      </c>
      <c r="C485" s="21" t="s">
        <v>3644</v>
      </c>
      <c r="D485" s="21" t="s">
        <v>5</v>
      </c>
      <c r="E485" s="21" t="s">
        <v>7</v>
      </c>
      <c r="F485" s="20">
        <v>246.59</v>
      </c>
      <c r="G485" s="21">
        <v>25948703</v>
      </c>
      <c r="H485" s="21" t="s">
        <v>5066</v>
      </c>
      <c r="I485" s="21" t="s">
        <v>4986</v>
      </c>
      <c r="J485" s="21" t="s">
        <v>473</v>
      </c>
      <c r="K485" s="20">
        <v>242.7</v>
      </c>
      <c r="L485" s="20">
        <v>0</v>
      </c>
      <c r="M485" s="20">
        <v>29.12</v>
      </c>
      <c r="N485" s="20">
        <f t="shared" si="14"/>
        <v>271.82</v>
      </c>
      <c r="P485" s="41">
        <f t="shared" si="15"/>
        <v>25.22999999999999</v>
      </c>
      <c r="W485" s="21" t="s">
        <v>5067</v>
      </c>
      <c r="X485" s="21" t="s">
        <v>20</v>
      </c>
      <c r="Y485" s="21" t="s">
        <v>5068</v>
      </c>
      <c r="Z485" s="20">
        <v>135307</v>
      </c>
    </row>
    <row r="486" spans="1:27" ht="12.75" customHeight="1" x14ac:dyDescent="0.25">
      <c r="A486" s="20">
        <v>0</v>
      </c>
      <c r="B486" s="21" t="s">
        <v>4973</v>
      </c>
      <c r="C486" s="21" t="s">
        <v>3644</v>
      </c>
      <c r="D486" s="21" t="s">
        <v>5</v>
      </c>
      <c r="E486" s="21" t="s">
        <v>7</v>
      </c>
      <c r="F486" s="20">
        <v>61.59</v>
      </c>
      <c r="G486" s="21">
        <v>26083303</v>
      </c>
      <c r="H486" s="21" t="s">
        <v>5069</v>
      </c>
      <c r="I486" s="21" t="s">
        <v>4986</v>
      </c>
      <c r="J486" s="21" t="s">
        <v>469</v>
      </c>
      <c r="K486" s="20">
        <v>60.62</v>
      </c>
      <c r="L486" s="20">
        <v>0</v>
      </c>
      <c r="M486" s="20">
        <v>7.27</v>
      </c>
      <c r="N486" s="20">
        <f t="shared" si="14"/>
        <v>67.89</v>
      </c>
      <c r="P486" s="41">
        <f t="shared" si="15"/>
        <v>6.2999999999999972</v>
      </c>
      <c r="W486" s="19" t="s">
        <v>5070</v>
      </c>
      <c r="X486" s="21" t="s">
        <v>20</v>
      </c>
      <c r="Y486" s="21" t="s">
        <v>5071</v>
      </c>
      <c r="Z486" s="20">
        <v>136165</v>
      </c>
    </row>
    <row r="487" spans="1:27" ht="12.75" customHeight="1" x14ac:dyDescent="0.25">
      <c r="A487" s="20">
        <v>0</v>
      </c>
      <c r="B487" s="21" t="s">
        <v>4973</v>
      </c>
      <c r="C487" s="21" t="s">
        <v>3644</v>
      </c>
      <c r="D487" s="21" t="s">
        <v>107</v>
      </c>
      <c r="E487" s="21" t="s">
        <v>108</v>
      </c>
      <c r="F487" s="20">
        <v>413.49</v>
      </c>
      <c r="G487" s="21">
        <v>26437103</v>
      </c>
      <c r="H487" s="21" t="s">
        <v>5072</v>
      </c>
      <c r="I487" s="21" t="s">
        <v>4986</v>
      </c>
      <c r="J487" s="21" t="s">
        <v>519</v>
      </c>
      <c r="K487" s="20">
        <v>385</v>
      </c>
      <c r="L487" s="20">
        <v>0</v>
      </c>
      <c r="M487" s="20">
        <v>46.2</v>
      </c>
      <c r="N487" s="20">
        <f t="shared" si="14"/>
        <v>431.2</v>
      </c>
      <c r="P487" s="41">
        <f t="shared" si="15"/>
        <v>17.70999999999998</v>
      </c>
      <c r="W487" s="21" t="s">
        <v>5073</v>
      </c>
      <c r="X487" s="21" t="s">
        <v>20</v>
      </c>
      <c r="Y487" s="21" t="s">
        <v>5074</v>
      </c>
      <c r="Z487" s="20">
        <v>138564</v>
      </c>
    </row>
    <row r="488" spans="1:27" ht="12.75" customHeight="1" x14ac:dyDescent="0.25">
      <c r="A488" s="20">
        <v>0</v>
      </c>
      <c r="B488" s="21" t="s">
        <v>4973</v>
      </c>
      <c r="C488" s="21" t="s">
        <v>3644</v>
      </c>
      <c r="D488" s="21" t="s">
        <v>5</v>
      </c>
      <c r="E488" s="21" t="s">
        <v>7</v>
      </c>
      <c r="F488" s="20">
        <v>473.1</v>
      </c>
      <c r="G488" s="21">
        <v>26437603</v>
      </c>
      <c r="H488" s="21" t="s">
        <v>5075</v>
      </c>
      <c r="I488" s="21" t="s">
        <v>4986</v>
      </c>
      <c r="J488" s="21" t="s">
        <v>519</v>
      </c>
      <c r="K488" s="20">
        <v>465.65</v>
      </c>
      <c r="L488" s="20">
        <v>0</v>
      </c>
      <c r="M488" s="20">
        <v>55.88</v>
      </c>
      <c r="N488" s="20">
        <f t="shared" si="14"/>
        <v>521.53</v>
      </c>
      <c r="P488" s="41">
        <f t="shared" si="15"/>
        <v>48.42999999999995</v>
      </c>
      <c r="W488" s="21" t="s">
        <v>5076</v>
      </c>
      <c r="X488" s="21" t="s">
        <v>20</v>
      </c>
      <c r="Y488" s="21" t="s">
        <v>5077</v>
      </c>
      <c r="Z488" s="20">
        <v>138569</v>
      </c>
    </row>
    <row r="489" spans="1:27" ht="12.75" customHeight="1" x14ac:dyDescent="0.25">
      <c r="A489" s="20">
        <v>0</v>
      </c>
      <c r="B489" s="21" t="s">
        <v>4973</v>
      </c>
      <c r="C489" s="21" t="s">
        <v>3644</v>
      </c>
      <c r="D489" s="21" t="s">
        <v>5</v>
      </c>
      <c r="E489" s="21" t="s">
        <v>7</v>
      </c>
      <c r="F489" s="20">
        <v>214.84</v>
      </c>
      <c r="G489" s="21">
        <v>26438203</v>
      </c>
      <c r="H489" s="21" t="s">
        <v>5078</v>
      </c>
      <c r="I489" s="21" t="s">
        <v>4986</v>
      </c>
      <c r="J489" s="21" t="s">
        <v>519</v>
      </c>
      <c r="K489" s="20">
        <v>211.46</v>
      </c>
      <c r="L489" s="20">
        <v>0</v>
      </c>
      <c r="M489" s="20">
        <v>25.38</v>
      </c>
      <c r="N489" s="20">
        <f t="shared" si="14"/>
        <v>236.84</v>
      </c>
      <c r="P489" s="41">
        <f t="shared" si="15"/>
        <v>22</v>
      </c>
      <c r="W489" s="21" t="s">
        <v>5079</v>
      </c>
      <c r="X489" s="21" t="s">
        <v>20</v>
      </c>
      <c r="Y489" s="21" t="s">
        <v>5080</v>
      </c>
      <c r="Z489" s="20">
        <v>138581</v>
      </c>
    </row>
    <row r="490" spans="1:27" ht="12.75" customHeight="1" x14ac:dyDescent="0.25">
      <c r="A490" s="20">
        <v>0</v>
      </c>
      <c r="B490" s="21" t="s">
        <v>4973</v>
      </c>
      <c r="C490" s="21" t="s">
        <v>3644</v>
      </c>
      <c r="D490" s="21" t="s">
        <v>5</v>
      </c>
      <c r="E490" s="21" t="s">
        <v>7</v>
      </c>
      <c r="F490" s="20">
        <v>3048.59</v>
      </c>
      <c r="G490" s="21">
        <v>26552203</v>
      </c>
      <c r="H490" s="21" t="s">
        <v>5081</v>
      </c>
      <c r="I490" s="21" t="s">
        <v>4986</v>
      </c>
      <c r="J490" s="21" t="s">
        <v>484</v>
      </c>
      <c r="K490" s="20">
        <v>3000.58</v>
      </c>
      <c r="L490" s="20">
        <v>0</v>
      </c>
      <c r="M490" s="20">
        <v>360.07</v>
      </c>
      <c r="N490" s="20">
        <f t="shared" si="14"/>
        <v>3360.65</v>
      </c>
      <c r="P490" s="41">
        <f t="shared" si="15"/>
        <v>312.05999999999995</v>
      </c>
      <c r="W490" s="21" t="s">
        <v>5082</v>
      </c>
      <c r="X490" s="21" t="s">
        <v>20</v>
      </c>
      <c r="Y490" s="21" t="s">
        <v>5083</v>
      </c>
      <c r="Z490" s="20">
        <v>139468</v>
      </c>
    </row>
    <row r="491" spans="1:27" ht="12.75" customHeight="1" x14ac:dyDescent="0.25">
      <c r="A491" s="20">
        <v>0</v>
      </c>
      <c r="B491" s="21" t="s">
        <v>4973</v>
      </c>
      <c r="C491" s="21" t="s">
        <v>3644</v>
      </c>
      <c r="D491" s="21" t="s">
        <v>5</v>
      </c>
      <c r="E491" s="21" t="s">
        <v>7</v>
      </c>
      <c r="F491" s="20">
        <v>349.19</v>
      </c>
      <c r="G491" s="21">
        <v>26731503</v>
      </c>
      <c r="H491" s="21" t="s">
        <v>5084</v>
      </c>
      <c r="I491" s="21" t="s">
        <v>4986</v>
      </c>
      <c r="J491" s="21" t="s">
        <v>5085</v>
      </c>
      <c r="K491" s="20">
        <v>343.69</v>
      </c>
      <c r="L491" s="20">
        <v>0</v>
      </c>
      <c r="M491" s="20">
        <v>41.24</v>
      </c>
      <c r="N491" s="20">
        <f t="shared" si="14"/>
        <v>384.93</v>
      </c>
      <c r="P491" s="41">
        <f t="shared" si="15"/>
        <v>35.740000000000009</v>
      </c>
      <c r="W491" s="21" t="s">
        <v>5086</v>
      </c>
      <c r="X491" s="21" t="s">
        <v>20</v>
      </c>
      <c r="Y491" s="21" t="s">
        <v>5087</v>
      </c>
      <c r="Z491" s="20">
        <v>140760</v>
      </c>
    </row>
    <row r="492" spans="1:27" ht="12.75" customHeight="1" x14ac:dyDescent="0.25">
      <c r="A492" s="20">
        <v>0</v>
      </c>
      <c r="B492" s="21" t="s">
        <v>4973</v>
      </c>
      <c r="C492" s="21" t="s">
        <v>3644</v>
      </c>
      <c r="D492" s="21" t="s">
        <v>5</v>
      </c>
      <c r="E492" s="21" t="s">
        <v>7</v>
      </c>
      <c r="F492" s="20">
        <v>653.9</v>
      </c>
      <c r="G492" s="21">
        <v>26996403</v>
      </c>
      <c r="H492" s="21" t="s">
        <v>5088</v>
      </c>
      <c r="I492" s="21" t="s">
        <v>4986</v>
      </c>
      <c r="J492" s="21" t="s">
        <v>1307</v>
      </c>
      <c r="K492" s="20">
        <v>643.6</v>
      </c>
      <c r="L492" s="20">
        <v>0</v>
      </c>
      <c r="M492" s="20">
        <v>77.23</v>
      </c>
      <c r="N492" s="20">
        <f t="shared" si="14"/>
        <v>720.83</v>
      </c>
      <c r="P492" s="41">
        <f t="shared" si="15"/>
        <v>66.930000000000064</v>
      </c>
      <c r="W492" s="21" t="s">
        <v>5089</v>
      </c>
      <c r="X492" s="21" t="s">
        <v>20</v>
      </c>
      <c r="Y492" s="21" t="s">
        <v>5090</v>
      </c>
      <c r="Z492" s="20">
        <v>142623</v>
      </c>
    </row>
    <row r="493" spans="1:27" ht="12.75" customHeight="1" x14ac:dyDescent="0.25">
      <c r="A493" s="20">
        <v>0</v>
      </c>
      <c r="B493" s="21" t="s">
        <v>4973</v>
      </c>
      <c r="C493" s="21" t="s">
        <v>3644</v>
      </c>
      <c r="D493" s="21" t="s">
        <v>5</v>
      </c>
      <c r="E493" s="21" t="s">
        <v>7</v>
      </c>
      <c r="F493" s="20">
        <v>152.57</v>
      </c>
      <c r="G493" s="21">
        <v>27004003</v>
      </c>
      <c r="H493" s="21" t="s">
        <v>5091</v>
      </c>
      <c r="I493" s="21" t="s">
        <v>4986</v>
      </c>
      <c r="J493" s="21" t="s">
        <v>1307</v>
      </c>
      <c r="K493" s="20">
        <v>150.16</v>
      </c>
      <c r="L493" s="20">
        <v>0</v>
      </c>
      <c r="M493" s="20">
        <v>18.02</v>
      </c>
      <c r="N493" s="20">
        <f t="shared" si="14"/>
        <v>168.18</v>
      </c>
      <c r="P493" s="41">
        <f t="shared" si="15"/>
        <v>15.610000000000014</v>
      </c>
      <c r="W493" s="21" t="s">
        <v>5092</v>
      </c>
      <c r="X493" s="21" t="s">
        <v>20</v>
      </c>
      <c r="Y493" s="21" t="s">
        <v>5093</v>
      </c>
      <c r="Z493" s="20">
        <v>142673</v>
      </c>
    </row>
    <row r="494" spans="1:27" ht="12.75" customHeight="1" x14ac:dyDescent="0.25">
      <c r="A494" s="20">
        <v>0</v>
      </c>
      <c r="B494" s="21" t="s">
        <v>4973</v>
      </c>
      <c r="C494" s="21" t="s">
        <v>3644</v>
      </c>
      <c r="D494" s="21" t="s">
        <v>5</v>
      </c>
      <c r="E494" s="21" t="s">
        <v>7</v>
      </c>
      <c r="F494" s="20">
        <v>85.06</v>
      </c>
      <c r="G494" s="21">
        <v>27004103</v>
      </c>
      <c r="H494" s="21" t="s">
        <v>5094</v>
      </c>
      <c r="I494" s="21" t="s">
        <v>4986</v>
      </c>
      <c r="J494" s="21" t="s">
        <v>1307</v>
      </c>
      <c r="K494" s="20">
        <v>83.72</v>
      </c>
      <c r="L494" s="20">
        <v>0</v>
      </c>
      <c r="M494" s="20">
        <v>10.050000000000001</v>
      </c>
      <c r="N494" s="20">
        <f t="shared" si="14"/>
        <v>93.77</v>
      </c>
      <c r="P494" s="41">
        <f t="shared" si="15"/>
        <v>8.7099999999999937</v>
      </c>
      <c r="W494" s="21" t="s">
        <v>5095</v>
      </c>
      <c r="X494" s="21" t="s">
        <v>20</v>
      </c>
      <c r="Y494" s="21" t="s">
        <v>5093</v>
      </c>
      <c r="Z494" s="20">
        <v>142674</v>
      </c>
    </row>
    <row r="495" spans="1:27" ht="12.75" customHeight="1" x14ac:dyDescent="0.25">
      <c r="A495" s="20">
        <v>0</v>
      </c>
      <c r="B495" s="21" t="s">
        <v>4973</v>
      </c>
      <c r="C495" s="21" t="s">
        <v>3644</v>
      </c>
      <c r="D495" s="21" t="s">
        <v>5</v>
      </c>
      <c r="E495" s="21" t="s">
        <v>7</v>
      </c>
      <c r="F495" s="20">
        <v>74.95</v>
      </c>
      <c r="G495" s="21">
        <v>27049003</v>
      </c>
      <c r="H495" s="21" t="s">
        <v>5096</v>
      </c>
      <c r="I495" s="21" t="s">
        <v>4986</v>
      </c>
      <c r="J495" s="21" t="s">
        <v>593</v>
      </c>
      <c r="K495" s="20">
        <v>73.78</v>
      </c>
      <c r="L495" s="20">
        <v>0</v>
      </c>
      <c r="M495" s="20">
        <v>8.85</v>
      </c>
      <c r="N495" s="20">
        <f t="shared" si="14"/>
        <v>82.63</v>
      </c>
      <c r="P495" s="41">
        <f t="shared" si="15"/>
        <v>7.6799999999999926</v>
      </c>
      <c r="W495" s="21" t="s">
        <v>4959</v>
      </c>
      <c r="X495" s="21" t="s">
        <v>20</v>
      </c>
      <c r="Y495" s="21" t="s">
        <v>5097</v>
      </c>
      <c r="Z495" s="20">
        <v>143045</v>
      </c>
      <c r="AA495" s="20">
        <f>+VLOOKUP(G495,'Saldos por Pagar 311219'!D:J,7,FALSE)</f>
        <v>74.95</v>
      </c>
    </row>
    <row r="496" spans="1:27" ht="12.75" customHeight="1" x14ac:dyDescent="0.25">
      <c r="A496" s="20">
        <v>0</v>
      </c>
      <c r="B496" s="21" t="s">
        <v>4973</v>
      </c>
      <c r="C496" s="21" t="s">
        <v>3644</v>
      </c>
      <c r="D496" s="21" t="s">
        <v>5</v>
      </c>
      <c r="E496" s="21" t="s">
        <v>7</v>
      </c>
      <c r="F496" s="20">
        <v>117.63</v>
      </c>
      <c r="G496" s="21">
        <v>27120003</v>
      </c>
      <c r="H496" s="21" t="s">
        <v>5098</v>
      </c>
      <c r="I496" s="21" t="s">
        <v>4986</v>
      </c>
      <c r="J496" s="21" t="s">
        <v>980</v>
      </c>
      <c r="K496" s="20">
        <v>115.78</v>
      </c>
      <c r="L496" s="20">
        <v>0</v>
      </c>
      <c r="M496" s="20">
        <v>13.89</v>
      </c>
      <c r="N496" s="20">
        <f t="shared" si="14"/>
        <v>129.67000000000002</v>
      </c>
      <c r="P496" s="41">
        <f t="shared" si="15"/>
        <v>12.04000000000002</v>
      </c>
      <c r="W496" s="19" t="s">
        <v>5099</v>
      </c>
      <c r="X496" s="21" t="s">
        <v>20</v>
      </c>
      <c r="Y496" s="21" t="s">
        <v>5100</v>
      </c>
      <c r="Z496" s="20">
        <v>143586</v>
      </c>
      <c r="AA496" s="20">
        <f>+VLOOKUP(G496,'Saldos por Pagar 311219'!D:J,7,FALSE)</f>
        <v>117.63</v>
      </c>
    </row>
    <row r="497" spans="1:36" s="20" customFormat="1" ht="15" x14ac:dyDescent="0.25">
      <c r="A497" s="20">
        <v>0</v>
      </c>
      <c r="B497" s="21" t="s">
        <v>5198</v>
      </c>
      <c r="C497" s="21" t="s">
        <v>3643</v>
      </c>
      <c r="D497" s="21" t="s">
        <v>107</v>
      </c>
      <c r="E497" s="21" t="s">
        <v>108</v>
      </c>
      <c r="F497" s="20">
        <v>81164.160000000003</v>
      </c>
      <c r="G497" s="21">
        <v>23277703</v>
      </c>
      <c r="H497" s="21" t="s">
        <v>5199</v>
      </c>
      <c r="I497" s="21" t="s">
        <v>713</v>
      </c>
      <c r="J497" s="21" t="s">
        <v>52</v>
      </c>
      <c r="K497" s="20">
        <v>73920</v>
      </c>
      <c r="L497" s="20">
        <v>0</v>
      </c>
      <c r="M497" s="20">
        <v>8870.4</v>
      </c>
      <c r="N497" s="20">
        <f t="shared" si="14"/>
        <v>82790.399999999994</v>
      </c>
      <c r="P497" s="41">
        <f t="shared" si="15"/>
        <v>1626.2399999999907</v>
      </c>
      <c r="Q497" s="41">
        <f>+M497*0.01</f>
        <v>88.703999999999994</v>
      </c>
      <c r="R497" s="41"/>
      <c r="S497" s="41"/>
      <c r="T497" s="41"/>
      <c r="U497" s="41">
        <f>+M497*0.1</f>
        <v>887.04</v>
      </c>
      <c r="V497" s="41"/>
      <c r="W497" s="21" t="s">
        <v>5200</v>
      </c>
      <c r="X497" s="21" t="s">
        <v>20</v>
      </c>
      <c r="Y497" s="21" t="s">
        <v>5201</v>
      </c>
      <c r="Z497" s="20">
        <v>117260</v>
      </c>
      <c r="AC497"/>
      <c r="AD497"/>
      <c r="AE497"/>
      <c r="AF497"/>
      <c r="AG497"/>
      <c r="AH497"/>
      <c r="AI497"/>
      <c r="AJ497"/>
    </row>
    <row r="498" spans="1:36" s="20" customFormat="1" ht="15" x14ac:dyDescent="0.25">
      <c r="A498" s="20">
        <v>0</v>
      </c>
      <c r="B498" s="21" t="s">
        <v>5198</v>
      </c>
      <c r="C498" s="21" t="s">
        <v>3643</v>
      </c>
      <c r="D498" s="21" t="s">
        <v>107</v>
      </c>
      <c r="E498" s="21" t="s">
        <v>108</v>
      </c>
      <c r="F498" s="20">
        <v>69042.240000000005</v>
      </c>
      <c r="G498" s="21">
        <v>23301703</v>
      </c>
      <c r="H498" s="21" t="s">
        <v>5202</v>
      </c>
      <c r="I498" s="21" t="s">
        <v>713</v>
      </c>
      <c r="J498" s="21" t="s">
        <v>36</v>
      </c>
      <c r="K498" s="20">
        <v>62880</v>
      </c>
      <c r="L498" s="20">
        <v>0</v>
      </c>
      <c r="M498" s="20">
        <v>7545.6</v>
      </c>
      <c r="N498" s="20">
        <f t="shared" si="14"/>
        <v>70425.600000000006</v>
      </c>
      <c r="P498" s="41">
        <f t="shared" si="15"/>
        <v>1383.3600000000006</v>
      </c>
      <c r="Q498" s="41">
        <f t="shared" ref="Q498:Q561" si="16">+M498*0.01</f>
        <v>75.456000000000003</v>
      </c>
      <c r="R498" s="41"/>
      <c r="S498" s="41"/>
      <c r="T498" s="41"/>
      <c r="U498" s="41">
        <f t="shared" ref="U498:U561" si="17">+M498*0.1</f>
        <v>754.56000000000006</v>
      </c>
      <c r="V498" s="41"/>
      <c r="W498" s="21" t="s">
        <v>5203</v>
      </c>
      <c r="X498" s="21" t="s">
        <v>20</v>
      </c>
      <c r="Y498" s="21" t="s">
        <v>5201</v>
      </c>
      <c r="Z498" s="20">
        <v>117424</v>
      </c>
      <c r="AC498"/>
      <c r="AD498"/>
      <c r="AE498"/>
      <c r="AF498"/>
      <c r="AG498"/>
      <c r="AH498"/>
      <c r="AI498"/>
      <c r="AJ498"/>
    </row>
    <row r="499" spans="1:36" s="20" customFormat="1" ht="15" x14ac:dyDescent="0.25">
      <c r="A499" s="20">
        <v>0</v>
      </c>
      <c r="B499" s="21" t="s">
        <v>5198</v>
      </c>
      <c r="C499" s="21" t="s">
        <v>3643</v>
      </c>
      <c r="D499" s="21" t="s">
        <v>107</v>
      </c>
      <c r="E499" s="21" t="s">
        <v>108</v>
      </c>
      <c r="F499" s="20">
        <v>78001.919999999998</v>
      </c>
      <c r="G499" s="21">
        <v>23365303</v>
      </c>
      <c r="H499" s="21" t="s">
        <v>5204</v>
      </c>
      <c r="I499" s="21" t="s">
        <v>713</v>
      </c>
      <c r="J499" s="21" t="s">
        <v>51</v>
      </c>
      <c r="K499" s="20">
        <v>71040</v>
      </c>
      <c r="L499" s="20">
        <v>0</v>
      </c>
      <c r="M499" s="20">
        <v>8524.7999999999993</v>
      </c>
      <c r="N499" s="20">
        <f t="shared" si="14"/>
        <v>79564.800000000003</v>
      </c>
      <c r="P499" s="41">
        <f t="shared" si="15"/>
        <v>1562.8800000000047</v>
      </c>
      <c r="Q499" s="41">
        <f t="shared" si="16"/>
        <v>85.24799999999999</v>
      </c>
      <c r="R499" s="41"/>
      <c r="S499" s="41"/>
      <c r="T499" s="41"/>
      <c r="U499" s="41">
        <f t="shared" si="17"/>
        <v>852.48</v>
      </c>
      <c r="V499" s="41"/>
      <c r="W499" s="21" t="s">
        <v>5205</v>
      </c>
      <c r="X499" s="21" t="s">
        <v>20</v>
      </c>
      <c r="Y499" s="21" t="s">
        <v>5206</v>
      </c>
      <c r="Z499" s="20">
        <v>117879</v>
      </c>
      <c r="AC499"/>
      <c r="AD499"/>
      <c r="AE499"/>
      <c r="AF499"/>
      <c r="AG499"/>
      <c r="AH499"/>
      <c r="AI499"/>
      <c r="AJ499"/>
    </row>
    <row r="500" spans="1:36" s="20" customFormat="1" ht="15" x14ac:dyDescent="0.25">
      <c r="A500" s="20">
        <v>0</v>
      </c>
      <c r="B500" s="21" t="s">
        <v>5198</v>
      </c>
      <c r="C500" s="21" t="s">
        <v>3643</v>
      </c>
      <c r="D500" s="21" t="s">
        <v>107</v>
      </c>
      <c r="E500" s="21" t="s">
        <v>108</v>
      </c>
      <c r="F500" s="20">
        <v>26000.639999999999</v>
      </c>
      <c r="G500" s="21">
        <v>23365603</v>
      </c>
      <c r="H500" s="21" t="s">
        <v>5207</v>
      </c>
      <c r="I500" s="21" t="s">
        <v>713</v>
      </c>
      <c r="J500" s="21" t="s">
        <v>51</v>
      </c>
      <c r="K500" s="20">
        <v>23680</v>
      </c>
      <c r="L500" s="20">
        <v>0</v>
      </c>
      <c r="M500" s="20">
        <v>2841.6</v>
      </c>
      <c r="N500" s="20">
        <f t="shared" si="14"/>
        <v>26521.599999999999</v>
      </c>
      <c r="P500" s="41">
        <f t="shared" si="15"/>
        <v>520.95999999999913</v>
      </c>
      <c r="Q500" s="41">
        <f t="shared" si="16"/>
        <v>28.416</v>
      </c>
      <c r="R500" s="41"/>
      <c r="S500" s="41"/>
      <c r="T500" s="41"/>
      <c r="U500" s="41">
        <f t="shared" si="17"/>
        <v>284.16000000000003</v>
      </c>
      <c r="V500" s="41"/>
      <c r="W500" s="21" t="s">
        <v>5205</v>
      </c>
      <c r="X500" s="21" t="s">
        <v>20</v>
      </c>
      <c r="Y500" s="21" t="s">
        <v>5206</v>
      </c>
      <c r="Z500" s="20">
        <v>117880</v>
      </c>
      <c r="AC500"/>
      <c r="AD500"/>
      <c r="AE500"/>
      <c r="AF500"/>
      <c r="AG500"/>
      <c r="AH500"/>
      <c r="AI500"/>
      <c r="AJ500"/>
    </row>
    <row r="501" spans="1:36" s="20" customFormat="1" ht="15" x14ac:dyDescent="0.25">
      <c r="A501" s="20">
        <v>0</v>
      </c>
      <c r="B501" s="21" t="s">
        <v>5198</v>
      </c>
      <c r="C501" s="21" t="s">
        <v>3643</v>
      </c>
      <c r="D501" s="21" t="s">
        <v>107</v>
      </c>
      <c r="E501" s="21" t="s">
        <v>108</v>
      </c>
      <c r="F501" s="20">
        <v>78001.919999999998</v>
      </c>
      <c r="G501" s="21">
        <v>23365803</v>
      </c>
      <c r="H501" s="21" t="s">
        <v>5208</v>
      </c>
      <c r="I501" s="21" t="s">
        <v>713</v>
      </c>
      <c r="J501" s="21" t="s">
        <v>51</v>
      </c>
      <c r="K501" s="20">
        <v>71040</v>
      </c>
      <c r="L501" s="20">
        <v>0</v>
      </c>
      <c r="M501" s="20">
        <v>8524.7999999999993</v>
      </c>
      <c r="N501" s="20">
        <f t="shared" si="14"/>
        <v>79564.800000000003</v>
      </c>
      <c r="P501" s="41">
        <f t="shared" si="15"/>
        <v>1562.8800000000047</v>
      </c>
      <c r="Q501" s="41">
        <f t="shared" si="16"/>
        <v>85.24799999999999</v>
      </c>
      <c r="R501" s="41"/>
      <c r="S501" s="41"/>
      <c r="T501" s="41"/>
      <c r="U501" s="41">
        <f t="shared" si="17"/>
        <v>852.48</v>
      </c>
      <c r="V501" s="41"/>
      <c r="W501" s="21" t="s">
        <v>5205</v>
      </c>
      <c r="X501" s="21" t="s">
        <v>20</v>
      </c>
      <c r="Y501" s="21" t="s">
        <v>5206</v>
      </c>
      <c r="Z501" s="20">
        <v>117881</v>
      </c>
      <c r="AC501"/>
      <c r="AD501"/>
      <c r="AE501"/>
      <c r="AF501"/>
      <c r="AG501"/>
      <c r="AH501"/>
      <c r="AI501"/>
      <c r="AJ501"/>
    </row>
    <row r="502" spans="1:36" s="20" customFormat="1" ht="15" x14ac:dyDescent="0.25">
      <c r="A502" s="20">
        <v>0</v>
      </c>
      <c r="B502" s="21" t="s">
        <v>5198</v>
      </c>
      <c r="C502" s="21" t="s">
        <v>3643</v>
      </c>
      <c r="D502" s="21" t="s">
        <v>107</v>
      </c>
      <c r="E502" s="21" t="s">
        <v>108</v>
      </c>
      <c r="F502" s="20">
        <v>81164.160000000003</v>
      </c>
      <c r="G502" s="21">
        <v>23368403</v>
      </c>
      <c r="H502" s="21" t="s">
        <v>5209</v>
      </c>
      <c r="I502" s="21" t="s">
        <v>713</v>
      </c>
      <c r="J502" s="21" t="s">
        <v>51</v>
      </c>
      <c r="K502" s="20">
        <v>73920</v>
      </c>
      <c r="L502" s="20">
        <v>0</v>
      </c>
      <c r="M502" s="20">
        <v>8870.4</v>
      </c>
      <c r="N502" s="20">
        <f t="shared" si="14"/>
        <v>82790.399999999994</v>
      </c>
      <c r="P502" s="41">
        <f t="shared" si="15"/>
        <v>1626.2399999999907</v>
      </c>
      <c r="Q502" s="41">
        <f t="shared" si="16"/>
        <v>88.703999999999994</v>
      </c>
      <c r="R502" s="41"/>
      <c r="S502" s="41"/>
      <c r="T502" s="41"/>
      <c r="U502" s="41">
        <f t="shared" si="17"/>
        <v>887.04</v>
      </c>
      <c r="V502" s="41"/>
      <c r="W502" s="21" t="s">
        <v>5200</v>
      </c>
      <c r="X502" s="21" t="s">
        <v>20</v>
      </c>
      <c r="Y502" s="21" t="s">
        <v>5210</v>
      </c>
      <c r="Z502" s="20">
        <v>117882</v>
      </c>
      <c r="AC502"/>
      <c r="AD502"/>
      <c r="AE502"/>
      <c r="AF502"/>
      <c r="AG502"/>
      <c r="AH502"/>
      <c r="AI502"/>
      <c r="AJ502"/>
    </row>
    <row r="503" spans="1:36" s="20" customFormat="1" ht="15" x14ac:dyDescent="0.25">
      <c r="A503" s="20">
        <v>0</v>
      </c>
      <c r="B503" s="21" t="s">
        <v>5198</v>
      </c>
      <c r="C503" s="21" t="s">
        <v>3643</v>
      </c>
      <c r="D503" s="21" t="s">
        <v>107</v>
      </c>
      <c r="E503" s="21" t="s">
        <v>108</v>
      </c>
      <c r="F503" s="20">
        <v>50244.480000000003</v>
      </c>
      <c r="G503" s="21">
        <v>23474603</v>
      </c>
      <c r="H503" s="21" t="s">
        <v>5211</v>
      </c>
      <c r="I503" s="21" t="s">
        <v>713</v>
      </c>
      <c r="J503" s="21" t="s">
        <v>39</v>
      </c>
      <c r="K503" s="20">
        <v>45760</v>
      </c>
      <c r="L503" s="20">
        <v>0</v>
      </c>
      <c r="M503" s="20">
        <v>5491.2</v>
      </c>
      <c r="N503" s="20">
        <f t="shared" si="14"/>
        <v>51251.199999999997</v>
      </c>
      <c r="P503" s="41">
        <f t="shared" si="15"/>
        <v>1006.7199999999939</v>
      </c>
      <c r="Q503" s="41">
        <f t="shared" si="16"/>
        <v>54.911999999999999</v>
      </c>
      <c r="R503" s="41"/>
      <c r="S503" s="41"/>
      <c r="T503" s="41"/>
      <c r="U503" s="41">
        <f t="shared" si="17"/>
        <v>549.12</v>
      </c>
      <c r="V503" s="41"/>
      <c r="W503" s="21" t="s">
        <v>5212</v>
      </c>
      <c r="X503" s="21" t="s">
        <v>20</v>
      </c>
      <c r="Y503" s="21" t="s">
        <v>5213</v>
      </c>
      <c r="Z503" s="20">
        <v>118574</v>
      </c>
      <c r="AC503"/>
      <c r="AD503"/>
      <c r="AE503"/>
      <c r="AF503"/>
      <c r="AG503"/>
      <c r="AH503"/>
      <c r="AI503"/>
      <c r="AJ503"/>
    </row>
    <row r="504" spans="1:36" s="20" customFormat="1" ht="15" x14ac:dyDescent="0.25">
      <c r="A504" s="20">
        <v>0</v>
      </c>
      <c r="B504" s="21" t="s">
        <v>5198</v>
      </c>
      <c r="C504" s="21" t="s">
        <v>3643</v>
      </c>
      <c r="D504" s="21" t="s">
        <v>107</v>
      </c>
      <c r="E504" s="21" t="s">
        <v>108</v>
      </c>
      <c r="F504" s="20">
        <v>78001.919999999998</v>
      </c>
      <c r="G504" s="21">
        <v>23475403</v>
      </c>
      <c r="H504" s="21" t="s">
        <v>5214</v>
      </c>
      <c r="I504" s="21" t="s">
        <v>713</v>
      </c>
      <c r="J504" s="21" t="s">
        <v>39</v>
      </c>
      <c r="K504" s="20">
        <v>71040</v>
      </c>
      <c r="L504" s="20">
        <v>0</v>
      </c>
      <c r="M504" s="20">
        <v>8524.7999999999993</v>
      </c>
      <c r="N504" s="20">
        <f t="shared" si="14"/>
        <v>79564.800000000003</v>
      </c>
      <c r="P504" s="41">
        <f t="shared" si="15"/>
        <v>1562.8800000000047</v>
      </c>
      <c r="Q504" s="41">
        <f t="shared" si="16"/>
        <v>85.24799999999999</v>
      </c>
      <c r="R504" s="41"/>
      <c r="S504" s="41"/>
      <c r="T504" s="41"/>
      <c r="U504" s="41">
        <f t="shared" si="17"/>
        <v>852.48</v>
      </c>
      <c r="V504" s="41"/>
      <c r="W504" s="21" t="s">
        <v>5212</v>
      </c>
      <c r="X504" s="21" t="s">
        <v>20</v>
      </c>
      <c r="Y504" s="21" t="s">
        <v>5213</v>
      </c>
      <c r="Z504" s="20">
        <v>118575</v>
      </c>
      <c r="AC504"/>
      <c r="AD504"/>
      <c r="AE504"/>
      <c r="AF504"/>
      <c r="AG504"/>
      <c r="AH504"/>
      <c r="AI504"/>
      <c r="AJ504"/>
    </row>
    <row r="505" spans="1:36" s="20" customFormat="1" ht="15" x14ac:dyDescent="0.25">
      <c r="A505" s="20">
        <v>0</v>
      </c>
      <c r="B505" s="21" t="s">
        <v>5198</v>
      </c>
      <c r="C505" s="21" t="s">
        <v>3643</v>
      </c>
      <c r="D505" s="21" t="s">
        <v>107</v>
      </c>
      <c r="E505" s="21" t="s">
        <v>108</v>
      </c>
      <c r="F505" s="20">
        <v>57052.08</v>
      </c>
      <c r="G505" s="21">
        <v>23475703</v>
      </c>
      <c r="H505" s="21" t="s">
        <v>5215</v>
      </c>
      <c r="I505" s="21" t="s">
        <v>713</v>
      </c>
      <c r="J505" s="21" t="s">
        <v>39</v>
      </c>
      <c r="K505" s="20">
        <v>51960</v>
      </c>
      <c r="L505" s="20">
        <v>0</v>
      </c>
      <c r="M505" s="20">
        <v>6235.2</v>
      </c>
      <c r="N505" s="20">
        <f t="shared" si="14"/>
        <v>58195.199999999997</v>
      </c>
      <c r="P505" s="41">
        <f t="shared" si="15"/>
        <v>1143.1199999999953</v>
      </c>
      <c r="Q505" s="41">
        <f t="shared" si="16"/>
        <v>62.351999999999997</v>
      </c>
      <c r="R505" s="41"/>
      <c r="S505" s="41"/>
      <c r="T505" s="41"/>
      <c r="U505" s="41">
        <f t="shared" si="17"/>
        <v>623.52</v>
      </c>
      <c r="V505" s="41"/>
      <c r="W505" s="21" t="s">
        <v>5216</v>
      </c>
      <c r="X505" s="21" t="s">
        <v>20</v>
      </c>
      <c r="Y505" s="21" t="s">
        <v>5213</v>
      </c>
      <c r="Z505" s="20">
        <v>118576</v>
      </c>
      <c r="AC505"/>
      <c r="AD505"/>
      <c r="AE505"/>
      <c r="AF505"/>
      <c r="AG505"/>
      <c r="AH505"/>
      <c r="AI505"/>
      <c r="AJ505"/>
    </row>
    <row r="506" spans="1:36" s="20" customFormat="1" ht="15" x14ac:dyDescent="0.25">
      <c r="A506" s="20">
        <v>0</v>
      </c>
      <c r="B506" s="21" t="s">
        <v>5198</v>
      </c>
      <c r="C506" s="21" t="s">
        <v>3643</v>
      </c>
      <c r="D506" s="21" t="s">
        <v>107</v>
      </c>
      <c r="E506" s="21" t="s">
        <v>108</v>
      </c>
      <c r="F506" s="20">
        <v>38473.919999999998</v>
      </c>
      <c r="G506" s="21">
        <v>23493403</v>
      </c>
      <c r="H506" s="21" t="s">
        <v>5217</v>
      </c>
      <c r="I506" s="21" t="s">
        <v>713</v>
      </c>
      <c r="J506" s="21" t="s">
        <v>69</v>
      </c>
      <c r="K506" s="20">
        <v>35040</v>
      </c>
      <c r="L506" s="20">
        <v>0</v>
      </c>
      <c r="M506" s="20">
        <v>4204.8</v>
      </c>
      <c r="N506" s="20">
        <f t="shared" si="14"/>
        <v>39244.800000000003</v>
      </c>
      <c r="P506" s="41">
        <f t="shared" si="15"/>
        <v>770.88000000000466</v>
      </c>
      <c r="Q506" s="41">
        <f t="shared" si="16"/>
        <v>42.048000000000002</v>
      </c>
      <c r="R506" s="41"/>
      <c r="S506" s="41"/>
      <c r="T506" s="41"/>
      <c r="U506" s="41">
        <f t="shared" si="17"/>
        <v>420.48</v>
      </c>
      <c r="V506" s="41"/>
      <c r="W506" s="21" t="s">
        <v>5218</v>
      </c>
      <c r="X506" s="21" t="s">
        <v>20</v>
      </c>
      <c r="Y506" s="21" t="s">
        <v>5213</v>
      </c>
      <c r="Z506" s="20">
        <v>118690</v>
      </c>
      <c r="AC506"/>
      <c r="AD506"/>
      <c r="AE506"/>
      <c r="AF506"/>
      <c r="AG506"/>
      <c r="AH506"/>
      <c r="AI506"/>
      <c r="AJ506"/>
    </row>
    <row r="507" spans="1:36" s="20" customFormat="1" ht="15" x14ac:dyDescent="0.25">
      <c r="A507" s="20">
        <v>0</v>
      </c>
      <c r="B507" s="21" t="s">
        <v>5198</v>
      </c>
      <c r="C507" s="21" t="s">
        <v>3643</v>
      </c>
      <c r="D507" s="21" t="s">
        <v>107</v>
      </c>
      <c r="E507" s="21" t="s">
        <v>108</v>
      </c>
      <c r="F507" s="20">
        <v>12297.6</v>
      </c>
      <c r="G507" s="21">
        <v>23496803</v>
      </c>
      <c r="H507" s="21" t="s">
        <v>5219</v>
      </c>
      <c r="I507" s="21" t="s">
        <v>713</v>
      </c>
      <c r="J507" s="21" t="s">
        <v>69</v>
      </c>
      <c r="K507" s="20">
        <v>11200</v>
      </c>
      <c r="L507" s="20">
        <v>0</v>
      </c>
      <c r="M507" s="20">
        <v>1344</v>
      </c>
      <c r="N507" s="20">
        <f t="shared" si="14"/>
        <v>12544</v>
      </c>
      <c r="P507" s="41">
        <f t="shared" si="15"/>
        <v>246.39999999999964</v>
      </c>
      <c r="Q507" s="41">
        <f t="shared" si="16"/>
        <v>13.44</v>
      </c>
      <c r="R507" s="41"/>
      <c r="S507" s="41"/>
      <c r="T507" s="41"/>
      <c r="U507" s="41">
        <f t="shared" si="17"/>
        <v>134.4</v>
      </c>
      <c r="V507" s="41"/>
      <c r="W507" s="21" t="s">
        <v>5200</v>
      </c>
      <c r="X507" s="21" t="s">
        <v>20</v>
      </c>
      <c r="Y507" s="21" t="s">
        <v>5213</v>
      </c>
      <c r="Z507" s="20">
        <v>118731</v>
      </c>
      <c r="AC507"/>
      <c r="AD507"/>
      <c r="AE507"/>
      <c r="AF507"/>
      <c r="AG507"/>
      <c r="AH507"/>
      <c r="AI507"/>
      <c r="AJ507"/>
    </row>
    <row r="508" spans="1:36" s="20" customFormat="1" ht="15" x14ac:dyDescent="0.25">
      <c r="A508" s="20">
        <v>0</v>
      </c>
      <c r="B508" s="21" t="s">
        <v>5198</v>
      </c>
      <c r="C508" s="21" t="s">
        <v>3643</v>
      </c>
      <c r="D508" s="21" t="s">
        <v>107</v>
      </c>
      <c r="E508" s="21" t="s">
        <v>108</v>
      </c>
      <c r="F508" s="20">
        <v>25034.400000000001</v>
      </c>
      <c r="G508" s="21">
        <v>23563703</v>
      </c>
      <c r="H508" s="21" t="s">
        <v>5220</v>
      </c>
      <c r="I508" s="21" t="s">
        <v>713</v>
      </c>
      <c r="J508" s="21" t="s">
        <v>76</v>
      </c>
      <c r="K508" s="20">
        <v>22800</v>
      </c>
      <c r="L508" s="20">
        <v>0</v>
      </c>
      <c r="M508" s="20">
        <v>2736</v>
      </c>
      <c r="N508" s="20">
        <f t="shared" si="14"/>
        <v>25536</v>
      </c>
      <c r="P508" s="41">
        <f t="shared" si="15"/>
        <v>501.59999999999854</v>
      </c>
      <c r="Q508" s="41">
        <f t="shared" si="16"/>
        <v>27.36</v>
      </c>
      <c r="R508" s="41"/>
      <c r="S508" s="41"/>
      <c r="T508" s="41"/>
      <c r="U508" s="41">
        <f t="shared" si="17"/>
        <v>273.60000000000002</v>
      </c>
      <c r="V508" s="41"/>
      <c r="W508" s="21" t="s">
        <v>5221</v>
      </c>
      <c r="X508" s="21" t="s">
        <v>20</v>
      </c>
      <c r="Y508" s="21" t="s">
        <v>5222</v>
      </c>
      <c r="Z508" s="20">
        <v>119275</v>
      </c>
      <c r="AC508"/>
      <c r="AD508"/>
      <c r="AE508"/>
      <c r="AF508"/>
      <c r="AG508"/>
      <c r="AH508"/>
      <c r="AI508"/>
      <c r="AJ508"/>
    </row>
    <row r="509" spans="1:36" s="20" customFormat="1" ht="15" x14ac:dyDescent="0.25">
      <c r="A509" s="20">
        <v>0</v>
      </c>
      <c r="B509" s="21" t="s">
        <v>5198</v>
      </c>
      <c r="C509" s="21" t="s">
        <v>3643</v>
      </c>
      <c r="D509" s="21" t="s">
        <v>107</v>
      </c>
      <c r="E509" s="21" t="s">
        <v>108</v>
      </c>
      <c r="F509" s="20">
        <v>69042.240000000005</v>
      </c>
      <c r="G509" s="21">
        <v>23564103</v>
      </c>
      <c r="H509" s="21" t="s">
        <v>5223</v>
      </c>
      <c r="I509" s="21" t="s">
        <v>713</v>
      </c>
      <c r="J509" s="21" t="s">
        <v>76</v>
      </c>
      <c r="K509" s="20">
        <v>62880</v>
      </c>
      <c r="L509" s="20">
        <v>0</v>
      </c>
      <c r="M509" s="20">
        <v>7545.6</v>
      </c>
      <c r="N509" s="20">
        <f t="shared" si="14"/>
        <v>70425.600000000006</v>
      </c>
      <c r="P509" s="41">
        <f t="shared" si="15"/>
        <v>1383.3600000000006</v>
      </c>
      <c r="Q509" s="41">
        <f t="shared" si="16"/>
        <v>75.456000000000003</v>
      </c>
      <c r="R509" s="41"/>
      <c r="S509" s="41"/>
      <c r="T509" s="41"/>
      <c r="U509" s="41">
        <f t="shared" si="17"/>
        <v>754.56000000000006</v>
      </c>
      <c r="V509" s="41"/>
      <c r="W509" s="21" t="s">
        <v>5224</v>
      </c>
      <c r="X509" s="21" t="s">
        <v>20</v>
      </c>
      <c r="Y509" s="21" t="s">
        <v>5222</v>
      </c>
      <c r="Z509" s="20">
        <v>119276</v>
      </c>
      <c r="AC509"/>
      <c r="AD509"/>
      <c r="AE509"/>
      <c r="AF509"/>
      <c r="AG509"/>
      <c r="AH509"/>
      <c r="AI509"/>
      <c r="AJ509"/>
    </row>
    <row r="510" spans="1:36" s="20" customFormat="1" ht="15" x14ac:dyDescent="0.25">
      <c r="A510" s="20">
        <v>0</v>
      </c>
      <c r="B510" s="21" t="s">
        <v>5198</v>
      </c>
      <c r="C510" s="21" t="s">
        <v>3643</v>
      </c>
      <c r="D510" s="21" t="s">
        <v>107</v>
      </c>
      <c r="E510" s="21" t="s">
        <v>108</v>
      </c>
      <c r="F510" s="20">
        <v>78001.919999999998</v>
      </c>
      <c r="G510" s="21">
        <v>23564203</v>
      </c>
      <c r="H510" s="21" t="s">
        <v>5225</v>
      </c>
      <c r="I510" s="21" t="s">
        <v>713</v>
      </c>
      <c r="J510" s="21" t="s">
        <v>76</v>
      </c>
      <c r="K510" s="20">
        <v>71040</v>
      </c>
      <c r="L510" s="20">
        <v>0</v>
      </c>
      <c r="M510" s="20">
        <v>8524.7999999999993</v>
      </c>
      <c r="N510" s="20">
        <f t="shared" si="14"/>
        <v>79564.800000000003</v>
      </c>
      <c r="P510" s="41">
        <f t="shared" si="15"/>
        <v>1562.8800000000047</v>
      </c>
      <c r="Q510" s="41">
        <f t="shared" si="16"/>
        <v>85.24799999999999</v>
      </c>
      <c r="R510" s="41"/>
      <c r="S510" s="41"/>
      <c r="T510" s="41"/>
      <c r="U510" s="41">
        <f t="shared" si="17"/>
        <v>852.48</v>
      </c>
      <c r="V510" s="41"/>
      <c r="W510" s="21" t="s">
        <v>5226</v>
      </c>
      <c r="X510" s="21" t="s">
        <v>20</v>
      </c>
      <c r="Y510" s="21" t="s">
        <v>5222</v>
      </c>
      <c r="Z510" s="20">
        <v>119277</v>
      </c>
      <c r="AC510"/>
      <c r="AD510"/>
      <c r="AE510"/>
      <c r="AF510"/>
      <c r="AG510"/>
      <c r="AH510"/>
      <c r="AI510"/>
      <c r="AJ510"/>
    </row>
    <row r="511" spans="1:36" s="20" customFormat="1" ht="15" x14ac:dyDescent="0.25">
      <c r="A511" s="20">
        <v>0</v>
      </c>
      <c r="B511" s="21" t="s">
        <v>5198</v>
      </c>
      <c r="C511" s="21" t="s">
        <v>3643</v>
      </c>
      <c r="D511" s="21" t="s">
        <v>107</v>
      </c>
      <c r="E511" s="21" t="s">
        <v>108</v>
      </c>
      <c r="F511" s="20">
        <v>38847.24</v>
      </c>
      <c r="G511" s="21">
        <v>23564503</v>
      </c>
      <c r="H511" s="21" t="s">
        <v>5227</v>
      </c>
      <c r="I511" s="21" t="s">
        <v>713</v>
      </c>
      <c r="J511" s="21" t="s">
        <v>76</v>
      </c>
      <c r="K511" s="20">
        <v>35380</v>
      </c>
      <c r="L511" s="20">
        <v>0</v>
      </c>
      <c r="M511" s="20">
        <v>4245.6000000000004</v>
      </c>
      <c r="N511" s="20">
        <f t="shared" si="14"/>
        <v>39625.599999999999</v>
      </c>
      <c r="P511" s="41">
        <f t="shared" si="15"/>
        <v>778.36000000000058</v>
      </c>
      <c r="Q511" s="41">
        <f t="shared" si="16"/>
        <v>42.456000000000003</v>
      </c>
      <c r="R511" s="41"/>
      <c r="S511" s="41"/>
      <c r="T511" s="41"/>
      <c r="U511" s="41">
        <f t="shared" si="17"/>
        <v>424.56000000000006</v>
      </c>
      <c r="V511" s="41"/>
      <c r="W511" s="21" t="s">
        <v>5228</v>
      </c>
      <c r="X511" s="21" t="s">
        <v>20</v>
      </c>
      <c r="Y511" s="21" t="s">
        <v>5222</v>
      </c>
      <c r="Z511" s="20">
        <v>119278</v>
      </c>
      <c r="AC511"/>
      <c r="AD511"/>
      <c r="AE511"/>
      <c r="AF511"/>
      <c r="AG511"/>
      <c r="AH511"/>
      <c r="AI511"/>
      <c r="AJ511"/>
    </row>
    <row r="512" spans="1:36" s="20" customFormat="1" ht="15" x14ac:dyDescent="0.25">
      <c r="A512" s="20">
        <v>0</v>
      </c>
      <c r="B512" s="21" t="s">
        <v>5198</v>
      </c>
      <c r="C512" s="21" t="s">
        <v>3643</v>
      </c>
      <c r="D512" s="21" t="s">
        <v>107</v>
      </c>
      <c r="E512" s="21" t="s">
        <v>108</v>
      </c>
      <c r="F512" s="20">
        <v>13439.52</v>
      </c>
      <c r="G512" s="21">
        <v>23564703</v>
      </c>
      <c r="H512" s="21" t="s">
        <v>5229</v>
      </c>
      <c r="I512" s="21" t="s">
        <v>713</v>
      </c>
      <c r="J512" s="21" t="s">
        <v>76</v>
      </c>
      <c r="K512" s="20">
        <v>12240</v>
      </c>
      <c r="L512" s="20">
        <v>0</v>
      </c>
      <c r="M512" s="20">
        <v>1468.8</v>
      </c>
      <c r="N512" s="20">
        <f t="shared" si="14"/>
        <v>13708.8</v>
      </c>
      <c r="P512" s="41">
        <f t="shared" si="15"/>
        <v>269.27999999999884</v>
      </c>
      <c r="Q512" s="41">
        <f t="shared" si="16"/>
        <v>14.688000000000001</v>
      </c>
      <c r="R512" s="41"/>
      <c r="S512" s="41"/>
      <c r="T512" s="41"/>
      <c r="U512" s="41">
        <f t="shared" si="17"/>
        <v>146.88</v>
      </c>
      <c r="V512" s="41"/>
      <c r="W512" s="21" t="s">
        <v>5230</v>
      </c>
      <c r="X512" s="21" t="s">
        <v>20</v>
      </c>
      <c r="Y512" s="21" t="s">
        <v>5231</v>
      </c>
      <c r="Z512" s="20">
        <v>119279</v>
      </c>
      <c r="AC512"/>
      <c r="AD512"/>
      <c r="AE512"/>
      <c r="AF512"/>
      <c r="AG512"/>
      <c r="AH512"/>
      <c r="AI512"/>
      <c r="AJ512"/>
    </row>
    <row r="513" spans="1:36" s="20" customFormat="1" ht="15" x14ac:dyDescent="0.25">
      <c r="A513" s="20">
        <v>0</v>
      </c>
      <c r="B513" s="21" t="s">
        <v>5198</v>
      </c>
      <c r="C513" s="21" t="s">
        <v>3643</v>
      </c>
      <c r="D513" s="21" t="s">
        <v>107</v>
      </c>
      <c r="E513" s="21" t="s">
        <v>108</v>
      </c>
      <c r="F513" s="20">
        <v>78001.919999999998</v>
      </c>
      <c r="G513" s="21">
        <v>23565103</v>
      </c>
      <c r="H513" s="21" t="s">
        <v>503</v>
      </c>
      <c r="I513" s="21" t="s">
        <v>713</v>
      </c>
      <c r="J513" s="21" t="s">
        <v>76</v>
      </c>
      <c r="K513" s="20">
        <v>71040</v>
      </c>
      <c r="L513" s="20">
        <v>0</v>
      </c>
      <c r="M513" s="20">
        <v>8524.7999999999993</v>
      </c>
      <c r="N513" s="20">
        <f t="shared" si="14"/>
        <v>79564.800000000003</v>
      </c>
      <c r="P513" s="41">
        <f t="shared" si="15"/>
        <v>1562.8800000000047</v>
      </c>
      <c r="Q513" s="41">
        <f t="shared" si="16"/>
        <v>85.24799999999999</v>
      </c>
      <c r="R513" s="41"/>
      <c r="S513" s="41"/>
      <c r="T513" s="41"/>
      <c r="U513" s="41">
        <f t="shared" si="17"/>
        <v>852.48</v>
      </c>
      <c r="V513" s="41"/>
      <c r="W513" s="21" t="s">
        <v>5226</v>
      </c>
      <c r="X513" s="21" t="s">
        <v>20</v>
      </c>
      <c r="Y513" s="21" t="s">
        <v>5232</v>
      </c>
      <c r="Z513" s="20">
        <v>119280</v>
      </c>
      <c r="AC513"/>
      <c r="AD513"/>
      <c r="AE513"/>
      <c r="AF513"/>
      <c r="AG513"/>
      <c r="AH513"/>
      <c r="AI513"/>
      <c r="AJ513"/>
    </row>
    <row r="514" spans="1:36" s="20" customFormat="1" ht="15" x14ac:dyDescent="0.25">
      <c r="A514" s="20">
        <v>0</v>
      </c>
      <c r="B514" s="21" t="s">
        <v>5198</v>
      </c>
      <c r="C514" s="21" t="s">
        <v>3643</v>
      </c>
      <c r="D514" s="21" t="s">
        <v>107</v>
      </c>
      <c r="E514" s="21" t="s">
        <v>108</v>
      </c>
      <c r="F514" s="20">
        <v>74268.72</v>
      </c>
      <c r="G514" s="21">
        <v>23565203</v>
      </c>
      <c r="H514" s="21" t="s">
        <v>5233</v>
      </c>
      <c r="I514" s="21" t="s">
        <v>713</v>
      </c>
      <c r="J514" s="21" t="s">
        <v>76</v>
      </c>
      <c r="K514" s="20">
        <v>67640</v>
      </c>
      <c r="L514" s="20">
        <v>0</v>
      </c>
      <c r="M514" s="20">
        <v>8116.8</v>
      </c>
      <c r="N514" s="20">
        <f t="shared" ref="N514:N577" si="18">+K514+L514+M514</f>
        <v>75756.800000000003</v>
      </c>
      <c r="P514" s="41">
        <f t="shared" si="15"/>
        <v>1488.0800000000017</v>
      </c>
      <c r="Q514" s="41">
        <f t="shared" si="16"/>
        <v>81.168000000000006</v>
      </c>
      <c r="R514" s="41"/>
      <c r="S514" s="41"/>
      <c r="T514" s="41"/>
      <c r="U514" s="41">
        <f t="shared" si="17"/>
        <v>811.68000000000006</v>
      </c>
      <c r="V514" s="41"/>
      <c r="W514" s="21" t="s">
        <v>5234</v>
      </c>
      <c r="X514" s="21" t="s">
        <v>20</v>
      </c>
      <c r="Y514" s="21" t="s">
        <v>5235</v>
      </c>
      <c r="Z514" s="20">
        <v>119281</v>
      </c>
      <c r="AC514"/>
      <c r="AD514"/>
      <c r="AE514"/>
      <c r="AF514"/>
      <c r="AG514"/>
      <c r="AH514"/>
      <c r="AI514"/>
      <c r="AJ514"/>
    </row>
    <row r="515" spans="1:36" s="20" customFormat="1" ht="15" x14ac:dyDescent="0.25">
      <c r="A515" s="20">
        <v>0</v>
      </c>
      <c r="B515" s="21" t="s">
        <v>5198</v>
      </c>
      <c r="C515" s="21" t="s">
        <v>3643</v>
      </c>
      <c r="D515" s="21" t="s">
        <v>107</v>
      </c>
      <c r="E515" s="21" t="s">
        <v>108</v>
      </c>
      <c r="F515" s="20">
        <v>78001.919999999998</v>
      </c>
      <c r="G515" s="21">
        <v>23607603</v>
      </c>
      <c r="H515" s="21" t="s">
        <v>5236</v>
      </c>
      <c r="I515" s="21" t="s">
        <v>713</v>
      </c>
      <c r="J515" s="21" t="s">
        <v>74</v>
      </c>
      <c r="K515" s="20">
        <v>71040</v>
      </c>
      <c r="L515" s="20">
        <v>0</v>
      </c>
      <c r="M515" s="20">
        <v>8524.7999999999993</v>
      </c>
      <c r="N515" s="20">
        <f t="shared" si="18"/>
        <v>79564.800000000003</v>
      </c>
      <c r="P515" s="41">
        <f t="shared" ref="P515:P578" si="19">+N515-F515</f>
        <v>1562.8800000000047</v>
      </c>
      <c r="Q515" s="41">
        <f t="shared" si="16"/>
        <v>85.24799999999999</v>
      </c>
      <c r="R515" s="41"/>
      <c r="S515" s="41"/>
      <c r="T515" s="41"/>
      <c r="U515" s="41">
        <f t="shared" si="17"/>
        <v>852.48</v>
      </c>
      <c r="V515" s="41"/>
      <c r="W515" s="21" t="s">
        <v>5205</v>
      </c>
      <c r="X515" s="21" t="s">
        <v>20</v>
      </c>
      <c r="Y515" s="21" t="s">
        <v>5237</v>
      </c>
      <c r="Z515" s="20">
        <v>119516</v>
      </c>
      <c r="AC515"/>
      <c r="AD515"/>
      <c r="AE515"/>
      <c r="AF515"/>
      <c r="AG515"/>
      <c r="AH515"/>
      <c r="AI515"/>
      <c r="AJ515"/>
    </row>
    <row r="516" spans="1:36" s="20" customFormat="1" ht="15" x14ac:dyDescent="0.25">
      <c r="A516" s="20">
        <v>0</v>
      </c>
      <c r="B516" s="21" t="s">
        <v>5198</v>
      </c>
      <c r="C516" s="21" t="s">
        <v>3643</v>
      </c>
      <c r="D516" s="21" t="s">
        <v>107</v>
      </c>
      <c r="E516" s="21" t="s">
        <v>108</v>
      </c>
      <c r="F516" s="20">
        <v>18446.400000000001</v>
      </c>
      <c r="G516" s="21">
        <v>23640503</v>
      </c>
      <c r="H516" s="21" t="s">
        <v>5238</v>
      </c>
      <c r="I516" s="21" t="s">
        <v>713</v>
      </c>
      <c r="J516" s="21" t="s">
        <v>1048</v>
      </c>
      <c r="K516" s="20">
        <v>16800</v>
      </c>
      <c r="L516" s="20">
        <v>0</v>
      </c>
      <c r="M516" s="20">
        <v>2016</v>
      </c>
      <c r="N516" s="20">
        <f t="shared" si="18"/>
        <v>18816</v>
      </c>
      <c r="P516" s="41">
        <f t="shared" si="19"/>
        <v>369.59999999999854</v>
      </c>
      <c r="Q516" s="41">
        <f t="shared" si="16"/>
        <v>20.16</v>
      </c>
      <c r="R516" s="41"/>
      <c r="S516" s="41"/>
      <c r="T516" s="41"/>
      <c r="U516" s="41">
        <f t="shared" si="17"/>
        <v>201.60000000000002</v>
      </c>
      <c r="V516" s="41"/>
      <c r="W516" s="21" t="s">
        <v>5239</v>
      </c>
      <c r="X516" s="21" t="s">
        <v>20</v>
      </c>
      <c r="Y516" s="21" t="s">
        <v>5240</v>
      </c>
      <c r="Z516" s="20">
        <v>119760</v>
      </c>
      <c r="AC516"/>
      <c r="AD516"/>
      <c r="AE516"/>
      <c r="AF516"/>
      <c r="AG516"/>
      <c r="AH516"/>
      <c r="AI516"/>
      <c r="AJ516"/>
    </row>
    <row r="517" spans="1:36" s="20" customFormat="1" ht="15" x14ac:dyDescent="0.25">
      <c r="A517" s="20">
        <v>0</v>
      </c>
      <c r="B517" s="21" t="s">
        <v>5198</v>
      </c>
      <c r="C517" s="21" t="s">
        <v>3643</v>
      </c>
      <c r="D517" s="21" t="s">
        <v>107</v>
      </c>
      <c r="E517" s="21" t="s">
        <v>108</v>
      </c>
      <c r="F517" s="20">
        <v>64584.36</v>
      </c>
      <c r="G517" s="21">
        <v>23724703</v>
      </c>
      <c r="H517" s="21" t="s">
        <v>5241</v>
      </c>
      <c r="I517" s="21" t="s">
        <v>713</v>
      </c>
      <c r="J517" s="21" t="s">
        <v>98</v>
      </c>
      <c r="K517" s="20">
        <v>58820</v>
      </c>
      <c r="L517" s="20">
        <v>0</v>
      </c>
      <c r="M517" s="20">
        <v>7058.4</v>
      </c>
      <c r="N517" s="20">
        <f t="shared" si="18"/>
        <v>65878.399999999994</v>
      </c>
      <c r="P517" s="41">
        <f t="shared" si="19"/>
        <v>1294.0399999999936</v>
      </c>
      <c r="Q517" s="41">
        <f t="shared" si="16"/>
        <v>70.584000000000003</v>
      </c>
      <c r="R517" s="41"/>
      <c r="S517" s="41"/>
      <c r="T517" s="41"/>
      <c r="U517" s="41">
        <f t="shared" si="17"/>
        <v>705.84</v>
      </c>
      <c r="V517" s="41"/>
      <c r="W517" s="21" t="s">
        <v>5203</v>
      </c>
      <c r="X517" s="21" t="s">
        <v>20</v>
      </c>
      <c r="Y517" s="21" t="s">
        <v>5242</v>
      </c>
      <c r="Z517" s="20">
        <v>120405</v>
      </c>
      <c r="AC517"/>
      <c r="AD517"/>
      <c r="AE517"/>
      <c r="AF517"/>
      <c r="AG517"/>
      <c r="AH517"/>
      <c r="AI517"/>
      <c r="AJ517"/>
    </row>
    <row r="518" spans="1:36" s="20" customFormat="1" ht="15" x14ac:dyDescent="0.25">
      <c r="A518" s="20">
        <v>0</v>
      </c>
      <c r="B518" s="21" t="s">
        <v>5198</v>
      </c>
      <c r="C518" s="21" t="s">
        <v>3643</v>
      </c>
      <c r="D518" s="21" t="s">
        <v>107</v>
      </c>
      <c r="E518" s="21" t="s">
        <v>108</v>
      </c>
      <c r="F518" s="20">
        <v>66253.320000000007</v>
      </c>
      <c r="G518" s="21">
        <v>23725203</v>
      </c>
      <c r="H518" s="21" t="s">
        <v>5243</v>
      </c>
      <c r="I518" s="21" t="s">
        <v>713</v>
      </c>
      <c r="J518" s="21" t="s">
        <v>98</v>
      </c>
      <c r="K518" s="20">
        <v>60340</v>
      </c>
      <c r="L518" s="20">
        <v>0</v>
      </c>
      <c r="M518" s="20">
        <v>7240.8</v>
      </c>
      <c r="N518" s="20">
        <f t="shared" si="18"/>
        <v>67580.800000000003</v>
      </c>
      <c r="P518" s="41">
        <f t="shared" si="19"/>
        <v>1327.4799999999959</v>
      </c>
      <c r="Q518" s="41">
        <f t="shared" si="16"/>
        <v>72.408000000000001</v>
      </c>
      <c r="R518" s="41"/>
      <c r="S518" s="41"/>
      <c r="T518" s="41"/>
      <c r="U518" s="41">
        <f t="shared" si="17"/>
        <v>724.08</v>
      </c>
      <c r="V518" s="41"/>
      <c r="W518" s="21" t="s">
        <v>5205</v>
      </c>
      <c r="X518" s="21" t="s">
        <v>20</v>
      </c>
      <c r="Y518" s="21" t="s">
        <v>5242</v>
      </c>
      <c r="Z518" s="20">
        <v>120406</v>
      </c>
      <c r="AC518"/>
      <c r="AD518"/>
      <c r="AE518"/>
      <c r="AF518"/>
      <c r="AG518"/>
      <c r="AH518"/>
      <c r="AI518"/>
      <c r="AJ518"/>
    </row>
    <row r="519" spans="1:36" s="20" customFormat="1" ht="15" x14ac:dyDescent="0.25">
      <c r="A519" s="20">
        <v>0</v>
      </c>
      <c r="B519" s="21" t="s">
        <v>5198</v>
      </c>
      <c r="C519" s="21" t="s">
        <v>3643</v>
      </c>
      <c r="D519" s="21" t="s">
        <v>107</v>
      </c>
      <c r="E519" s="21" t="s">
        <v>108</v>
      </c>
      <c r="F519" s="20">
        <v>13834.8</v>
      </c>
      <c r="G519" s="21">
        <v>23736003</v>
      </c>
      <c r="H519" s="21" t="s">
        <v>5244</v>
      </c>
      <c r="I519" s="21" t="s">
        <v>713</v>
      </c>
      <c r="J519" s="21" t="s">
        <v>110</v>
      </c>
      <c r="K519" s="20">
        <v>12600</v>
      </c>
      <c r="L519" s="20">
        <v>0</v>
      </c>
      <c r="M519" s="20">
        <v>1512</v>
      </c>
      <c r="N519" s="20">
        <f t="shared" si="18"/>
        <v>14112</v>
      </c>
      <c r="P519" s="41">
        <f t="shared" si="19"/>
        <v>277.20000000000073</v>
      </c>
      <c r="Q519" s="41">
        <f t="shared" si="16"/>
        <v>15.120000000000001</v>
      </c>
      <c r="R519" s="41"/>
      <c r="S519" s="41"/>
      <c r="T519" s="41"/>
      <c r="U519" s="41">
        <f t="shared" si="17"/>
        <v>151.20000000000002</v>
      </c>
      <c r="V519" s="41"/>
      <c r="W519" s="21" t="s">
        <v>5245</v>
      </c>
      <c r="X519" s="21" t="s">
        <v>20</v>
      </c>
      <c r="Y519" s="21" t="s">
        <v>5246</v>
      </c>
      <c r="Z519" s="20">
        <v>120484</v>
      </c>
      <c r="AC519"/>
      <c r="AD519"/>
      <c r="AE519"/>
      <c r="AF519"/>
      <c r="AG519"/>
      <c r="AH519"/>
      <c r="AI519"/>
      <c r="AJ519"/>
    </row>
    <row r="520" spans="1:36" s="20" customFormat="1" ht="15" x14ac:dyDescent="0.25">
      <c r="A520" s="20">
        <v>0</v>
      </c>
      <c r="B520" s="21" t="s">
        <v>5198</v>
      </c>
      <c r="C520" s="21" t="s">
        <v>3643</v>
      </c>
      <c r="D520" s="21" t="s">
        <v>107</v>
      </c>
      <c r="E520" s="21" t="s">
        <v>108</v>
      </c>
      <c r="F520" s="20">
        <v>82218.240000000005</v>
      </c>
      <c r="G520" s="21">
        <v>23736303</v>
      </c>
      <c r="H520" s="21" t="s">
        <v>5247</v>
      </c>
      <c r="I520" s="21" t="s">
        <v>713</v>
      </c>
      <c r="J520" s="21" t="s">
        <v>110</v>
      </c>
      <c r="K520" s="20">
        <v>74880</v>
      </c>
      <c r="L520" s="20">
        <v>0</v>
      </c>
      <c r="M520" s="20">
        <v>8985.6</v>
      </c>
      <c r="N520" s="20">
        <f t="shared" si="18"/>
        <v>83865.600000000006</v>
      </c>
      <c r="P520" s="41">
        <f t="shared" si="19"/>
        <v>1647.3600000000006</v>
      </c>
      <c r="Q520" s="41">
        <f t="shared" si="16"/>
        <v>89.856000000000009</v>
      </c>
      <c r="R520" s="41"/>
      <c r="S520" s="41"/>
      <c r="T520" s="41"/>
      <c r="U520" s="41">
        <f t="shared" si="17"/>
        <v>898.56000000000006</v>
      </c>
      <c r="V520" s="41"/>
      <c r="W520" s="21" t="s">
        <v>5248</v>
      </c>
      <c r="X520" s="21" t="s">
        <v>20</v>
      </c>
      <c r="Y520" s="21" t="s">
        <v>5246</v>
      </c>
      <c r="Z520" s="20">
        <v>120494</v>
      </c>
      <c r="AC520"/>
      <c r="AD520"/>
      <c r="AE520"/>
      <c r="AF520"/>
      <c r="AG520"/>
      <c r="AH520"/>
      <c r="AI520"/>
      <c r="AJ520"/>
    </row>
    <row r="521" spans="1:36" s="20" customFormat="1" ht="15" x14ac:dyDescent="0.25">
      <c r="A521" s="20">
        <v>0</v>
      </c>
      <c r="B521" s="21" t="s">
        <v>5198</v>
      </c>
      <c r="C521" s="21" t="s">
        <v>3643</v>
      </c>
      <c r="D521" s="21" t="s">
        <v>107</v>
      </c>
      <c r="E521" s="21" t="s">
        <v>108</v>
      </c>
      <c r="F521" s="20">
        <v>10452.959999999999</v>
      </c>
      <c r="G521" s="21">
        <v>23740303</v>
      </c>
      <c r="H521" s="21" t="s">
        <v>5249</v>
      </c>
      <c r="I521" s="21" t="s">
        <v>713</v>
      </c>
      <c r="J521" s="21" t="s">
        <v>110</v>
      </c>
      <c r="K521" s="20">
        <v>9520</v>
      </c>
      <c r="L521" s="20">
        <v>0</v>
      </c>
      <c r="M521" s="20">
        <v>1142.4000000000001</v>
      </c>
      <c r="N521" s="20">
        <f t="shared" si="18"/>
        <v>10662.4</v>
      </c>
      <c r="P521" s="41">
        <f t="shared" si="19"/>
        <v>209.44000000000051</v>
      </c>
      <c r="Q521" s="41">
        <f t="shared" si="16"/>
        <v>11.424000000000001</v>
      </c>
      <c r="R521" s="41"/>
      <c r="S521" s="41"/>
      <c r="T521" s="41"/>
      <c r="U521" s="41">
        <f t="shared" si="17"/>
        <v>114.24000000000001</v>
      </c>
      <c r="V521" s="41"/>
      <c r="W521" s="21" t="s">
        <v>5245</v>
      </c>
      <c r="X521" s="21" t="s">
        <v>20</v>
      </c>
      <c r="Y521" s="21" t="s">
        <v>5250</v>
      </c>
      <c r="Z521" s="20">
        <v>120511</v>
      </c>
      <c r="AC521"/>
      <c r="AD521"/>
      <c r="AE521"/>
      <c r="AF521"/>
      <c r="AG521"/>
      <c r="AH521"/>
      <c r="AI521"/>
      <c r="AJ521"/>
    </row>
    <row r="522" spans="1:36" s="20" customFormat="1" ht="15" x14ac:dyDescent="0.25">
      <c r="A522" s="20">
        <v>0</v>
      </c>
      <c r="B522" s="21" t="s">
        <v>5198</v>
      </c>
      <c r="C522" s="21" t="s">
        <v>3643</v>
      </c>
      <c r="D522" s="21" t="s">
        <v>107</v>
      </c>
      <c r="E522" s="21" t="s">
        <v>108</v>
      </c>
      <c r="F522" s="20">
        <v>11682.72</v>
      </c>
      <c r="G522" s="21">
        <v>23744003</v>
      </c>
      <c r="H522" s="21" t="s">
        <v>5251</v>
      </c>
      <c r="I522" s="21" t="s">
        <v>713</v>
      </c>
      <c r="J522" s="21" t="s">
        <v>110</v>
      </c>
      <c r="K522" s="20">
        <v>10640</v>
      </c>
      <c r="L522" s="20">
        <v>0</v>
      </c>
      <c r="M522" s="20">
        <v>1276.8</v>
      </c>
      <c r="N522" s="20">
        <f t="shared" si="18"/>
        <v>11916.8</v>
      </c>
      <c r="P522" s="41">
        <f t="shared" si="19"/>
        <v>234.07999999999993</v>
      </c>
      <c r="Q522" s="41">
        <f t="shared" si="16"/>
        <v>12.768000000000001</v>
      </c>
      <c r="R522" s="41"/>
      <c r="S522" s="41"/>
      <c r="T522" s="41"/>
      <c r="U522" s="41">
        <f t="shared" si="17"/>
        <v>127.68</v>
      </c>
      <c r="V522" s="41"/>
      <c r="W522" s="21" t="s">
        <v>5245</v>
      </c>
      <c r="X522" s="21" t="s">
        <v>20</v>
      </c>
      <c r="Y522" s="21" t="s">
        <v>5252</v>
      </c>
      <c r="Z522" s="20">
        <v>120550</v>
      </c>
      <c r="AC522"/>
      <c r="AD522"/>
      <c r="AE522"/>
      <c r="AF522"/>
      <c r="AG522"/>
      <c r="AH522"/>
      <c r="AI522"/>
      <c r="AJ522"/>
    </row>
    <row r="523" spans="1:36" s="20" customFormat="1" ht="15" x14ac:dyDescent="0.25">
      <c r="A523" s="20">
        <v>0</v>
      </c>
      <c r="B523" s="21" t="s">
        <v>5198</v>
      </c>
      <c r="C523" s="21" t="s">
        <v>3643</v>
      </c>
      <c r="D523" s="21" t="s">
        <v>107</v>
      </c>
      <c r="E523" s="21" t="s">
        <v>108</v>
      </c>
      <c r="F523" s="20">
        <v>4304.16</v>
      </c>
      <c r="G523" s="21">
        <v>23821703</v>
      </c>
      <c r="H523" s="21" t="s">
        <v>5253</v>
      </c>
      <c r="I523" s="21" t="s">
        <v>713</v>
      </c>
      <c r="J523" s="21" t="s">
        <v>873</v>
      </c>
      <c r="K523" s="20">
        <v>3920</v>
      </c>
      <c r="L523" s="20">
        <v>0</v>
      </c>
      <c r="M523" s="20">
        <v>470.4</v>
      </c>
      <c r="N523" s="20">
        <f t="shared" si="18"/>
        <v>4390.3999999999996</v>
      </c>
      <c r="P523" s="41">
        <f t="shared" si="19"/>
        <v>86.239999999999782</v>
      </c>
      <c r="Q523" s="41">
        <f t="shared" si="16"/>
        <v>4.7039999999999997</v>
      </c>
      <c r="R523" s="41"/>
      <c r="S523" s="41"/>
      <c r="T523" s="41"/>
      <c r="U523" s="41">
        <f t="shared" si="17"/>
        <v>47.04</v>
      </c>
      <c r="V523" s="41"/>
      <c r="W523" s="21" t="s">
        <v>5245</v>
      </c>
      <c r="X523" s="21" t="s">
        <v>20</v>
      </c>
      <c r="Y523" s="21" t="s">
        <v>5254</v>
      </c>
      <c r="Z523" s="20">
        <v>120978</v>
      </c>
      <c r="AC523"/>
      <c r="AD523"/>
      <c r="AE523"/>
      <c r="AF523"/>
      <c r="AG523"/>
      <c r="AH523"/>
      <c r="AI523"/>
      <c r="AJ523"/>
    </row>
    <row r="524" spans="1:36" s="20" customFormat="1" ht="15" x14ac:dyDescent="0.25">
      <c r="A524" s="20">
        <v>0</v>
      </c>
      <c r="B524" s="21" t="s">
        <v>5198</v>
      </c>
      <c r="C524" s="21" t="s">
        <v>3643</v>
      </c>
      <c r="D524" s="21" t="s">
        <v>107</v>
      </c>
      <c r="E524" s="21" t="s">
        <v>108</v>
      </c>
      <c r="F524" s="20">
        <v>8915.76</v>
      </c>
      <c r="G524" s="21">
        <v>23821903</v>
      </c>
      <c r="H524" s="21" t="s">
        <v>5255</v>
      </c>
      <c r="I524" s="21" t="s">
        <v>713</v>
      </c>
      <c r="J524" s="21" t="s">
        <v>873</v>
      </c>
      <c r="K524" s="20">
        <v>8120</v>
      </c>
      <c r="L524" s="20">
        <v>0</v>
      </c>
      <c r="M524" s="20">
        <v>974.4</v>
      </c>
      <c r="N524" s="20">
        <f t="shared" si="18"/>
        <v>9094.4</v>
      </c>
      <c r="P524" s="41">
        <f t="shared" si="19"/>
        <v>178.63999999999942</v>
      </c>
      <c r="Q524" s="41">
        <f t="shared" si="16"/>
        <v>9.7439999999999998</v>
      </c>
      <c r="R524" s="41"/>
      <c r="S524" s="41"/>
      <c r="T524" s="41"/>
      <c r="U524" s="41">
        <f t="shared" si="17"/>
        <v>97.44</v>
      </c>
      <c r="V524" s="41"/>
      <c r="W524" s="21" t="s">
        <v>5245</v>
      </c>
      <c r="X524" s="21" t="s">
        <v>20</v>
      </c>
      <c r="Y524" s="21" t="s">
        <v>5254</v>
      </c>
      <c r="Z524" s="20">
        <v>120979</v>
      </c>
      <c r="AC524"/>
      <c r="AD524"/>
      <c r="AE524"/>
      <c r="AF524"/>
      <c r="AG524"/>
      <c r="AH524"/>
      <c r="AI524"/>
      <c r="AJ524"/>
    </row>
    <row r="525" spans="1:36" s="20" customFormat="1" ht="15" x14ac:dyDescent="0.25">
      <c r="A525" s="20">
        <v>0</v>
      </c>
      <c r="B525" s="21" t="s">
        <v>5198</v>
      </c>
      <c r="C525" s="21" t="s">
        <v>3643</v>
      </c>
      <c r="D525" s="21" t="s">
        <v>107</v>
      </c>
      <c r="E525" s="21" t="s">
        <v>108</v>
      </c>
      <c r="F525" s="20">
        <v>79758.720000000001</v>
      </c>
      <c r="G525" s="21">
        <v>23853503</v>
      </c>
      <c r="H525" s="21" t="s">
        <v>5256</v>
      </c>
      <c r="I525" s="21" t="s">
        <v>713</v>
      </c>
      <c r="J525" s="21" t="s">
        <v>126</v>
      </c>
      <c r="K525" s="20">
        <v>72640</v>
      </c>
      <c r="L525" s="20">
        <v>0</v>
      </c>
      <c r="M525" s="20">
        <v>8716.7999999999993</v>
      </c>
      <c r="N525" s="20">
        <f t="shared" si="18"/>
        <v>81356.800000000003</v>
      </c>
      <c r="P525" s="41">
        <f t="shared" si="19"/>
        <v>1598.0800000000017</v>
      </c>
      <c r="Q525" s="41">
        <f t="shared" si="16"/>
        <v>87.167999999999992</v>
      </c>
      <c r="R525" s="41"/>
      <c r="S525" s="41"/>
      <c r="T525" s="41"/>
      <c r="U525" s="41">
        <f t="shared" si="17"/>
        <v>871.68</v>
      </c>
      <c r="V525" s="41"/>
      <c r="W525" s="21" t="s">
        <v>5257</v>
      </c>
      <c r="X525" s="21" t="s">
        <v>20</v>
      </c>
      <c r="Y525" s="21" t="s">
        <v>5258</v>
      </c>
      <c r="Z525" s="20">
        <v>121265</v>
      </c>
      <c r="AC525"/>
      <c r="AD525"/>
      <c r="AE525"/>
      <c r="AF525"/>
      <c r="AG525"/>
      <c r="AH525"/>
      <c r="AI525"/>
      <c r="AJ525"/>
    </row>
    <row r="526" spans="1:36" s="20" customFormat="1" ht="15" x14ac:dyDescent="0.25">
      <c r="A526" s="20">
        <v>0</v>
      </c>
      <c r="B526" s="21" t="s">
        <v>5198</v>
      </c>
      <c r="C526" s="21" t="s">
        <v>3643</v>
      </c>
      <c r="D526" s="21" t="s">
        <v>107</v>
      </c>
      <c r="E526" s="21" t="s">
        <v>108</v>
      </c>
      <c r="F526" s="20">
        <v>13834.8</v>
      </c>
      <c r="G526" s="21">
        <v>23880203</v>
      </c>
      <c r="H526" s="21" t="s">
        <v>5259</v>
      </c>
      <c r="I526" s="21" t="s">
        <v>713</v>
      </c>
      <c r="J526" s="21" t="s">
        <v>1060</v>
      </c>
      <c r="K526" s="20">
        <v>12600</v>
      </c>
      <c r="L526" s="20">
        <v>0</v>
      </c>
      <c r="M526" s="20">
        <v>1512</v>
      </c>
      <c r="N526" s="20">
        <f t="shared" si="18"/>
        <v>14112</v>
      </c>
      <c r="P526" s="41">
        <f t="shared" si="19"/>
        <v>277.20000000000073</v>
      </c>
      <c r="Q526" s="41">
        <f t="shared" si="16"/>
        <v>15.120000000000001</v>
      </c>
      <c r="R526" s="41"/>
      <c r="S526" s="41"/>
      <c r="T526" s="41"/>
      <c r="U526" s="41">
        <f t="shared" si="17"/>
        <v>151.20000000000002</v>
      </c>
      <c r="V526" s="41"/>
      <c r="W526" s="21" t="s">
        <v>5200</v>
      </c>
      <c r="X526" s="21" t="s">
        <v>20</v>
      </c>
      <c r="Y526" s="21" t="s">
        <v>5260</v>
      </c>
      <c r="Z526" s="20">
        <v>121440</v>
      </c>
      <c r="AC526"/>
      <c r="AD526"/>
      <c r="AE526"/>
      <c r="AF526"/>
      <c r="AG526"/>
      <c r="AH526"/>
      <c r="AI526"/>
      <c r="AJ526"/>
    </row>
    <row r="527" spans="1:36" s="20" customFormat="1" ht="15" x14ac:dyDescent="0.25">
      <c r="A527" s="20">
        <v>0</v>
      </c>
      <c r="B527" s="21" t="s">
        <v>5198</v>
      </c>
      <c r="C527" s="21" t="s">
        <v>3643</v>
      </c>
      <c r="D527" s="21" t="s">
        <v>107</v>
      </c>
      <c r="E527" s="21" t="s">
        <v>108</v>
      </c>
      <c r="F527" s="20">
        <v>73522.080000000002</v>
      </c>
      <c r="G527" s="21">
        <v>23880803</v>
      </c>
      <c r="H527" s="21" t="s">
        <v>5261</v>
      </c>
      <c r="I527" s="21" t="s">
        <v>713</v>
      </c>
      <c r="J527" s="21" t="s">
        <v>1060</v>
      </c>
      <c r="K527" s="20">
        <v>66960</v>
      </c>
      <c r="L527" s="20">
        <v>0</v>
      </c>
      <c r="M527" s="20">
        <v>8035.2</v>
      </c>
      <c r="N527" s="20">
        <f t="shared" si="18"/>
        <v>74995.199999999997</v>
      </c>
      <c r="P527" s="41">
        <f t="shared" si="19"/>
        <v>1473.1199999999953</v>
      </c>
      <c r="Q527" s="41">
        <f t="shared" si="16"/>
        <v>80.352000000000004</v>
      </c>
      <c r="R527" s="41"/>
      <c r="S527" s="41"/>
      <c r="T527" s="41"/>
      <c r="U527" s="41">
        <f t="shared" si="17"/>
        <v>803.52</v>
      </c>
      <c r="V527" s="41"/>
      <c r="W527" s="21" t="s">
        <v>5262</v>
      </c>
      <c r="X527" s="21" t="s">
        <v>20</v>
      </c>
      <c r="Y527" s="21" t="s">
        <v>5260</v>
      </c>
      <c r="Z527" s="20">
        <v>121441</v>
      </c>
      <c r="AC527"/>
      <c r="AD527"/>
      <c r="AE527"/>
      <c r="AF527"/>
      <c r="AG527"/>
      <c r="AH527"/>
      <c r="AI527"/>
      <c r="AJ527"/>
    </row>
    <row r="528" spans="1:36" s="20" customFormat="1" ht="15" x14ac:dyDescent="0.25">
      <c r="A528" s="20">
        <v>0</v>
      </c>
      <c r="B528" s="21" t="s">
        <v>5198</v>
      </c>
      <c r="C528" s="21" t="s">
        <v>3643</v>
      </c>
      <c r="D528" s="21" t="s">
        <v>107</v>
      </c>
      <c r="E528" s="21" t="s">
        <v>108</v>
      </c>
      <c r="F528" s="20">
        <v>6456.24</v>
      </c>
      <c r="G528" s="21">
        <v>23922003</v>
      </c>
      <c r="H528" s="21" t="s">
        <v>5263</v>
      </c>
      <c r="I528" s="21" t="s">
        <v>713</v>
      </c>
      <c r="J528" s="21" t="s">
        <v>1046</v>
      </c>
      <c r="K528" s="20">
        <v>5880</v>
      </c>
      <c r="L528" s="20">
        <v>0</v>
      </c>
      <c r="M528" s="20">
        <v>705.6</v>
      </c>
      <c r="N528" s="20">
        <f t="shared" si="18"/>
        <v>6585.6</v>
      </c>
      <c r="P528" s="41">
        <f t="shared" si="19"/>
        <v>129.36000000000058</v>
      </c>
      <c r="Q528" s="41">
        <f t="shared" si="16"/>
        <v>7.056</v>
      </c>
      <c r="R528" s="41"/>
      <c r="S528" s="41"/>
      <c r="T528" s="41"/>
      <c r="U528" s="41">
        <f t="shared" si="17"/>
        <v>70.56</v>
      </c>
      <c r="V528" s="41"/>
      <c r="W528" s="21" t="s">
        <v>5264</v>
      </c>
      <c r="X528" s="21" t="s">
        <v>20</v>
      </c>
      <c r="Y528" s="21" t="s">
        <v>5265</v>
      </c>
      <c r="Z528" s="20">
        <v>121635</v>
      </c>
      <c r="AC528"/>
      <c r="AD528"/>
      <c r="AE528"/>
      <c r="AF528"/>
      <c r="AG528"/>
      <c r="AH528"/>
      <c r="AI528"/>
      <c r="AJ528"/>
    </row>
    <row r="529" spans="1:36" s="20" customFormat="1" ht="15" x14ac:dyDescent="0.25">
      <c r="A529" s="20">
        <v>0</v>
      </c>
      <c r="B529" s="21" t="s">
        <v>5198</v>
      </c>
      <c r="C529" s="21" t="s">
        <v>3643</v>
      </c>
      <c r="D529" s="21" t="s">
        <v>107</v>
      </c>
      <c r="E529" s="21" t="s">
        <v>108</v>
      </c>
      <c r="F529" s="20">
        <v>78001.919999999998</v>
      </c>
      <c r="G529" s="21">
        <v>23922203</v>
      </c>
      <c r="H529" s="21" t="s">
        <v>5266</v>
      </c>
      <c r="I529" s="21" t="s">
        <v>713</v>
      </c>
      <c r="J529" s="21" t="s">
        <v>1046</v>
      </c>
      <c r="K529" s="20">
        <v>71040</v>
      </c>
      <c r="L529" s="20">
        <v>0</v>
      </c>
      <c r="M529" s="20">
        <v>8524.7999999999993</v>
      </c>
      <c r="N529" s="20">
        <f t="shared" si="18"/>
        <v>79564.800000000003</v>
      </c>
      <c r="P529" s="41">
        <f t="shared" si="19"/>
        <v>1562.8800000000047</v>
      </c>
      <c r="Q529" s="41">
        <f t="shared" si="16"/>
        <v>85.24799999999999</v>
      </c>
      <c r="R529" s="41"/>
      <c r="S529" s="41"/>
      <c r="T529" s="41"/>
      <c r="U529" s="41">
        <f t="shared" si="17"/>
        <v>852.48</v>
      </c>
      <c r="V529" s="41"/>
      <c r="W529" s="21" t="s">
        <v>5212</v>
      </c>
      <c r="X529" s="21" t="s">
        <v>20</v>
      </c>
      <c r="Y529" s="21" t="s">
        <v>5265</v>
      </c>
      <c r="Z529" s="20">
        <v>121636</v>
      </c>
      <c r="AC529"/>
      <c r="AD529"/>
      <c r="AE529"/>
      <c r="AF529"/>
      <c r="AG529"/>
      <c r="AH529"/>
      <c r="AI529"/>
      <c r="AJ529"/>
    </row>
    <row r="530" spans="1:36" s="20" customFormat="1" ht="15" x14ac:dyDescent="0.25">
      <c r="A530" s="20">
        <v>0</v>
      </c>
      <c r="B530" s="21" t="s">
        <v>5198</v>
      </c>
      <c r="C530" s="21" t="s">
        <v>3643</v>
      </c>
      <c r="D530" s="21" t="s">
        <v>107</v>
      </c>
      <c r="E530" s="21" t="s">
        <v>108</v>
      </c>
      <c r="F530" s="20">
        <v>78001.919999999998</v>
      </c>
      <c r="G530" s="21">
        <v>23922403</v>
      </c>
      <c r="H530" s="21" t="s">
        <v>5267</v>
      </c>
      <c r="I530" s="21" t="s">
        <v>713</v>
      </c>
      <c r="J530" s="21" t="s">
        <v>1046</v>
      </c>
      <c r="K530" s="20">
        <v>71040</v>
      </c>
      <c r="L530" s="20">
        <v>0</v>
      </c>
      <c r="M530" s="20">
        <v>8524.7999999999993</v>
      </c>
      <c r="N530" s="20">
        <f t="shared" si="18"/>
        <v>79564.800000000003</v>
      </c>
      <c r="P530" s="41">
        <f t="shared" si="19"/>
        <v>1562.8800000000047</v>
      </c>
      <c r="Q530" s="41">
        <f t="shared" si="16"/>
        <v>85.24799999999999</v>
      </c>
      <c r="R530" s="41"/>
      <c r="S530" s="41"/>
      <c r="T530" s="41"/>
      <c r="U530" s="41">
        <f t="shared" si="17"/>
        <v>852.48</v>
      </c>
      <c r="V530" s="41"/>
      <c r="W530" s="21" t="s">
        <v>5212</v>
      </c>
      <c r="X530" s="21" t="s">
        <v>20</v>
      </c>
      <c r="Y530" s="21" t="s">
        <v>5265</v>
      </c>
      <c r="Z530" s="20">
        <v>121739</v>
      </c>
      <c r="AC530"/>
      <c r="AD530"/>
      <c r="AE530"/>
      <c r="AF530"/>
      <c r="AG530"/>
      <c r="AH530"/>
      <c r="AI530"/>
      <c r="AJ530"/>
    </row>
    <row r="531" spans="1:36" s="20" customFormat="1" ht="15" x14ac:dyDescent="0.25">
      <c r="A531" s="20">
        <v>0</v>
      </c>
      <c r="B531" s="21" t="s">
        <v>5198</v>
      </c>
      <c r="C531" s="21" t="s">
        <v>3643</v>
      </c>
      <c r="D531" s="21" t="s">
        <v>107</v>
      </c>
      <c r="E531" s="21" t="s">
        <v>108</v>
      </c>
      <c r="F531" s="20">
        <v>7378.56</v>
      </c>
      <c r="G531" s="21">
        <v>23928803</v>
      </c>
      <c r="H531" s="21" t="s">
        <v>5268</v>
      </c>
      <c r="I531" s="21" t="s">
        <v>713</v>
      </c>
      <c r="J531" s="21" t="s">
        <v>1046</v>
      </c>
      <c r="K531" s="20">
        <v>6720</v>
      </c>
      <c r="L531" s="20">
        <v>0</v>
      </c>
      <c r="M531" s="20">
        <v>806.4</v>
      </c>
      <c r="N531" s="20">
        <f t="shared" si="18"/>
        <v>7526.4</v>
      </c>
      <c r="P531" s="41">
        <f t="shared" si="19"/>
        <v>147.83999999999924</v>
      </c>
      <c r="Q531" s="41">
        <f t="shared" si="16"/>
        <v>8.0640000000000001</v>
      </c>
      <c r="R531" s="41"/>
      <c r="S531" s="41"/>
      <c r="T531" s="41"/>
      <c r="U531" s="41">
        <f t="shared" si="17"/>
        <v>80.64</v>
      </c>
      <c r="V531" s="41"/>
      <c r="W531" s="21" t="s">
        <v>5269</v>
      </c>
      <c r="X531" s="21" t="s">
        <v>20</v>
      </c>
      <c r="Y531" s="21" t="s">
        <v>5270</v>
      </c>
      <c r="Z531" s="20">
        <v>121740</v>
      </c>
      <c r="AC531"/>
      <c r="AD531"/>
      <c r="AE531"/>
      <c r="AF531"/>
      <c r="AG531"/>
      <c r="AH531"/>
      <c r="AI531"/>
      <c r="AJ531"/>
    </row>
    <row r="532" spans="1:36" s="20" customFormat="1" ht="15" x14ac:dyDescent="0.25">
      <c r="A532" s="20">
        <v>0</v>
      </c>
      <c r="B532" s="21" t="s">
        <v>5198</v>
      </c>
      <c r="C532" s="21" t="s">
        <v>3643</v>
      </c>
      <c r="D532" s="21" t="s">
        <v>107</v>
      </c>
      <c r="E532" s="21" t="s">
        <v>108</v>
      </c>
      <c r="F532" s="20">
        <v>78001.919999999998</v>
      </c>
      <c r="G532" s="21">
        <v>23958603</v>
      </c>
      <c r="H532" s="21" t="s">
        <v>5271</v>
      </c>
      <c r="I532" s="21" t="s">
        <v>713</v>
      </c>
      <c r="J532" s="21" t="s">
        <v>134</v>
      </c>
      <c r="K532" s="20">
        <v>71040</v>
      </c>
      <c r="L532" s="20">
        <v>0</v>
      </c>
      <c r="M532" s="20">
        <v>8524.7999999999993</v>
      </c>
      <c r="N532" s="20">
        <f t="shared" si="18"/>
        <v>79564.800000000003</v>
      </c>
      <c r="P532" s="41">
        <f t="shared" si="19"/>
        <v>1562.8800000000047</v>
      </c>
      <c r="Q532" s="41">
        <f t="shared" si="16"/>
        <v>85.24799999999999</v>
      </c>
      <c r="R532" s="41"/>
      <c r="S532" s="41"/>
      <c r="T532" s="41"/>
      <c r="U532" s="41">
        <f t="shared" si="17"/>
        <v>852.48</v>
      </c>
      <c r="V532" s="41"/>
      <c r="W532" s="21" t="s">
        <v>5212</v>
      </c>
      <c r="X532" s="21" t="s">
        <v>20</v>
      </c>
      <c r="Y532" s="21" t="s">
        <v>5272</v>
      </c>
      <c r="Z532" s="20">
        <v>121842</v>
      </c>
      <c r="AC532"/>
      <c r="AD532"/>
      <c r="AE532"/>
      <c r="AF532"/>
      <c r="AG532"/>
      <c r="AH532"/>
      <c r="AI532"/>
      <c r="AJ532"/>
    </row>
    <row r="533" spans="1:36" s="20" customFormat="1" ht="15" x14ac:dyDescent="0.25">
      <c r="A533" s="20">
        <v>0</v>
      </c>
      <c r="B533" s="21" t="s">
        <v>5198</v>
      </c>
      <c r="C533" s="21" t="s">
        <v>3643</v>
      </c>
      <c r="D533" s="21" t="s">
        <v>107</v>
      </c>
      <c r="E533" s="21" t="s">
        <v>108</v>
      </c>
      <c r="F533" s="20">
        <v>7378.56</v>
      </c>
      <c r="G533" s="21">
        <v>23958703</v>
      </c>
      <c r="H533" s="21" t="s">
        <v>5273</v>
      </c>
      <c r="I533" s="21" t="s">
        <v>713</v>
      </c>
      <c r="J533" s="21" t="s">
        <v>134</v>
      </c>
      <c r="K533" s="20">
        <v>6720</v>
      </c>
      <c r="L533" s="20">
        <v>0</v>
      </c>
      <c r="M533" s="20">
        <v>806.4</v>
      </c>
      <c r="N533" s="20">
        <f t="shared" si="18"/>
        <v>7526.4</v>
      </c>
      <c r="P533" s="41">
        <f t="shared" si="19"/>
        <v>147.83999999999924</v>
      </c>
      <c r="Q533" s="41">
        <f t="shared" si="16"/>
        <v>8.0640000000000001</v>
      </c>
      <c r="R533" s="41"/>
      <c r="S533" s="41"/>
      <c r="T533" s="41"/>
      <c r="U533" s="41">
        <f t="shared" si="17"/>
        <v>80.64</v>
      </c>
      <c r="V533" s="41"/>
      <c r="W533" s="21" t="s">
        <v>5269</v>
      </c>
      <c r="X533" s="21" t="s">
        <v>20</v>
      </c>
      <c r="Y533" s="21" t="s">
        <v>5272</v>
      </c>
      <c r="Z533" s="20">
        <v>121843</v>
      </c>
      <c r="AC533"/>
      <c r="AD533"/>
      <c r="AE533"/>
      <c r="AF533"/>
      <c r="AG533"/>
      <c r="AH533"/>
      <c r="AI533"/>
      <c r="AJ533"/>
    </row>
    <row r="534" spans="1:36" s="20" customFormat="1" ht="15" x14ac:dyDescent="0.25">
      <c r="A534" s="20">
        <v>0</v>
      </c>
      <c r="B534" s="21" t="s">
        <v>5198</v>
      </c>
      <c r="C534" s="21" t="s">
        <v>3643</v>
      </c>
      <c r="D534" s="21" t="s">
        <v>107</v>
      </c>
      <c r="E534" s="21" t="s">
        <v>108</v>
      </c>
      <c r="F534" s="20">
        <v>9223.2000000000007</v>
      </c>
      <c r="G534" s="21">
        <v>23961303</v>
      </c>
      <c r="H534" s="21" t="s">
        <v>5274</v>
      </c>
      <c r="I534" s="21" t="s">
        <v>713</v>
      </c>
      <c r="J534" s="21" t="s">
        <v>134</v>
      </c>
      <c r="K534" s="20">
        <v>8400</v>
      </c>
      <c r="L534" s="20">
        <v>0</v>
      </c>
      <c r="M534" s="20">
        <v>1008</v>
      </c>
      <c r="N534" s="20">
        <f t="shared" si="18"/>
        <v>9408</v>
      </c>
      <c r="P534" s="41">
        <f t="shared" si="19"/>
        <v>184.79999999999927</v>
      </c>
      <c r="Q534" s="41">
        <f t="shared" si="16"/>
        <v>10.08</v>
      </c>
      <c r="R534" s="41"/>
      <c r="S534" s="41"/>
      <c r="T534" s="41"/>
      <c r="U534" s="41">
        <f t="shared" si="17"/>
        <v>100.80000000000001</v>
      </c>
      <c r="V534" s="41"/>
      <c r="W534" s="21" t="s">
        <v>5275</v>
      </c>
      <c r="X534" s="21" t="s">
        <v>20</v>
      </c>
      <c r="Y534" s="21" t="s">
        <v>5272</v>
      </c>
      <c r="Z534" s="20">
        <v>121844</v>
      </c>
      <c r="AC534"/>
      <c r="AD534"/>
      <c r="AE534"/>
      <c r="AF534"/>
      <c r="AG534"/>
      <c r="AH534"/>
      <c r="AI534"/>
      <c r="AJ534"/>
    </row>
    <row r="535" spans="1:36" s="20" customFormat="1" ht="15" x14ac:dyDescent="0.25">
      <c r="A535" s="20">
        <v>0</v>
      </c>
      <c r="B535" s="21" t="s">
        <v>5198</v>
      </c>
      <c r="C535" s="21" t="s">
        <v>3643</v>
      </c>
      <c r="D535" s="21" t="s">
        <v>107</v>
      </c>
      <c r="E535" s="21" t="s">
        <v>108</v>
      </c>
      <c r="F535" s="20">
        <v>51562.080000000002</v>
      </c>
      <c r="G535" s="21">
        <v>24002203</v>
      </c>
      <c r="H535" s="21" t="s">
        <v>5276</v>
      </c>
      <c r="I535" s="21" t="s">
        <v>713</v>
      </c>
      <c r="J535" s="21" t="s">
        <v>174</v>
      </c>
      <c r="K535" s="20">
        <v>46960</v>
      </c>
      <c r="L535" s="20">
        <v>0</v>
      </c>
      <c r="M535" s="20">
        <v>5635.2</v>
      </c>
      <c r="N535" s="20">
        <f t="shared" si="18"/>
        <v>52595.199999999997</v>
      </c>
      <c r="P535" s="41">
        <f t="shared" si="19"/>
        <v>1033.1199999999953</v>
      </c>
      <c r="Q535" s="41">
        <f t="shared" si="16"/>
        <v>56.351999999999997</v>
      </c>
      <c r="R535" s="41"/>
      <c r="S535" s="41"/>
      <c r="T535" s="41"/>
      <c r="U535" s="41">
        <f t="shared" si="17"/>
        <v>563.52</v>
      </c>
      <c r="V535" s="41"/>
      <c r="W535" s="21" t="s">
        <v>5205</v>
      </c>
      <c r="X535" s="21" t="s">
        <v>20</v>
      </c>
      <c r="Y535" s="21" t="s">
        <v>5277</v>
      </c>
      <c r="Z535" s="20">
        <v>122096</v>
      </c>
      <c r="AC535"/>
      <c r="AD535"/>
      <c r="AE535"/>
      <c r="AF535"/>
      <c r="AG535"/>
      <c r="AH535"/>
      <c r="AI535"/>
      <c r="AJ535"/>
    </row>
    <row r="536" spans="1:36" s="20" customFormat="1" ht="15" x14ac:dyDescent="0.25">
      <c r="A536" s="20">
        <v>0</v>
      </c>
      <c r="B536" s="21" t="s">
        <v>5198</v>
      </c>
      <c r="C536" s="21" t="s">
        <v>3643</v>
      </c>
      <c r="D536" s="21" t="s">
        <v>107</v>
      </c>
      <c r="E536" s="21" t="s">
        <v>108</v>
      </c>
      <c r="F536" s="20">
        <v>3689.28</v>
      </c>
      <c r="G536" s="21">
        <v>24011503</v>
      </c>
      <c r="H536" s="21" t="s">
        <v>5278</v>
      </c>
      <c r="I536" s="21" t="s">
        <v>713</v>
      </c>
      <c r="J536" s="21" t="s">
        <v>174</v>
      </c>
      <c r="K536" s="20">
        <v>3360</v>
      </c>
      <c r="L536" s="20">
        <v>0</v>
      </c>
      <c r="M536" s="20">
        <v>403.2</v>
      </c>
      <c r="N536" s="20">
        <f t="shared" si="18"/>
        <v>3763.2</v>
      </c>
      <c r="P536" s="41">
        <f t="shared" si="19"/>
        <v>73.919999999999618</v>
      </c>
      <c r="Q536" s="41">
        <f t="shared" si="16"/>
        <v>4.032</v>
      </c>
      <c r="R536" s="41"/>
      <c r="S536" s="41"/>
      <c r="T536" s="41"/>
      <c r="U536" s="41">
        <f t="shared" si="17"/>
        <v>40.32</v>
      </c>
      <c r="V536" s="41"/>
      <c r="W536" s="21" t="s">
        <v>5279</v>
      </c>
      <c r="X536" s="21" t="s">
        <v>20</v>
      </c>
      <c r="Y536" s="21" t="s">
        <v>5280</v>
      </c>
      <c r="Z536" s="20">
        <v>122097</v>
      </c>
      <c r="AC536"/>
      <c r="AD536"/>
      <c r="AE536"/>
      <c r="AF536"/>
      <c r="AG536"/>
      <c r="AH536"/>
      <c r="AI536"/>
      <c r="AJ536"/>
    </row>
    <row r="537" spans="1:36" s="20" customFormat="1" ht="15" x14ac:dyDescent="0.25">
      <c r="A537" s="20">
        <v>0</v>
      </c>
      <c r="B537" s="21" t="s">
        <v>5198</v>
      </c>
      <c r="C537" s="21" t="s">
        <v>3643</v>
      </c>
      <c r="D537" s="21" t="s">
        <v>107</v>
      </c>
      <c r="E537" s="21" t="s">
        <v>108</v>
      </c>
      <c r="F537" s="20">
        <v>2152.08</v>
      </c>
      <c r="G537" s="21">
        <v>24037103</v>
      </c>
      <c r="H537" s="21" t="s">
        <v>5281</v>
      </c>
      <c r="I537" s="21" t="s">
        <v>713</v>
      </c>
      <c r="J537" s="21" t="s">
        <v>156</v>
      </c>
      <c r="K537" s="20">
        <v>1960</v>
      </c>
      <c r="L537" s="20">
        <v>0</v>
      </c>
      <c r="M537" s="20">
        <v>235.2</v>
      </c>
      <c r="N537" s="20">
        <f t="shared" si="18"/>
        <v>2195.1999999999998</v>
      </c>
      <c r="P537" s="41">
        <f t="shared" si="19"/>
        <v>43.119999999999891</v>
      </c>
      <c r="Q537" s="41">
        <f t="shared" si="16"/>
        <v>2.3519999999999999</v>
      </c>
      <c r="R537" s="41"/>
      <c r="S537" s="41"/>
      <c r="T537" s="41"/>
      <c r="U537" s="41">
        <f t="shared" si="17"/>
        <v>23.52</v>
      </c>
      <c r="V537" s="41"/>
      <c r="W537" s="21" t="s">
        <v>5282</v>
      </c>
      <c r="X537" s="21" t="s">
        <v>20</v>
      </c>
      <c r="Y537" s="21" t="s">
        <v>5283</v>
      </c>
      <c r="Z537" s="20">
        <v>122295</v>
      </c>
      <c r="AC537"/>
      <c r="AD537"/>
      <c r="AE537"/>
      <c r="AF537"/>
      <c r="AG537"/>
      <c r="AH537"/>
      <c r="AI537"/>
      <c r="AJ537"/>
    </row>
    <row r="538" spans="1:36" s="20" customFormat="1" ht="15" x14ac:dyDescent="0.25">
      <c r="A538" s="20">
        <v>0</v>
      </c>
      <c r="B538" s="21" t="s">
        <v>5198</v>
      </c>
      <c r="C538" s="21" t="s">
        <v>3643</v>
      </c>
      <c r="D538" s="21" t="s">
        <v>107</v>
      </c>
      <c r="E538" s="21" t="s">
        <v>108</v>
      </c>
      <c r="F538" s="20">
        <v>73785.600000000006</v>
      </c>
      <c r="G538" s="21">
        <v>24041003</v>
      </c>
      <c r="H538" s="21" t="s">
        <v>5284</v>
      </c>
      <c r="I538" s="21" t="s">
        <v>713</v>
      </c>
      <c r="J538" s="21" t="s">
        <v>156</v>
      </c>
      <c r="K538" s="20">
        <v>67200</v>
      </c>
      <c r="L538" s="20">
        <v>0</v>
      </c>
      <c r="M538" s="20">
        <v>8064</v>
      </c>
      <c r="N538" s="20">
        <f t="shared" si="18"/>
        <v>75264</v>
      </c>
      <c r="P538" s="41">
        <f t="shared" si="19"/>
        <v>1478.3999999999942</v>
      </c>
      <c r="Q538" s="41">
        <f t="shared" si="16"/>
        <v>80.64</v>
      </c>
      <c r="R538" s="41"/>
      <c r="S538" s="41"/>
      <c r="T538" s="41"/>
      <c r="U538" s="41">
        <f t="shared" si="17"/>
        <v>806.40000000000009</v>
      </c>
      <c r="V538" s="41"/>
      <c r="W538" s="21" t="s">
        <v>5285</v>
      </c>
      <c r="X538" s="21" t="s">
        <v>20</v>
      </c>
      <c r="Y538" s="21" t="s">
        <v>5280</v>
      </c>
      <c r="Z538" s="20">
        <v>122346</v>
      </c>
      <c r="AC538"/>
      <c r="AD538"/>
      <c r="AE538"/>
      <c r="AF538"/>
      <c r="AG538"/>
      <c r="AH538"/>
      <c r="AI538"/>
      <c r="AJ538"/>
    </row>
    <row r="539" spans="1:36" s="20" customFormat="1" ht="15" x14ac:dyDescent="0.25">
      <c r="A539" s="20">
        <v>0</v>
      </c>
      <c r="B539" s="21" t="s">
        <v>5198</v>
      </c>
      <c r="C539" s="21" t="s">
        <v>3643</v>
      </c>
      <c r="D539" s="21" t="s">
        <v>107</v>
      </c>
      <c r="E539" s="21" t="s">
        <v>108</v>
      </c>
      <c r="F539" s="20">
        <v>11507.04</v>
      </c>
      <c r="G539" s="21">
        <v>24046503</v>
      </c>
      <c r="H539" s="21" t="s">
        <v>5286</v>
      </c>
      <c r="I539" s="21" t="s">
        <v>713</v>
      </c>
      <c r="J539" s="21" t="s">
        <v>878</v>
      </c>
      <c r="K539" s="20">
        <v>10480</v>
      </c>
      <c r="L539" s="20">
        <v>0</v>
      </c>
      <c r="M539" s="20">
        <v>1257.5999999999999</v>
      </c>
      <c r="N539" s="20">
        <f t="shared" si="18"/>
        <v>11737.6</v>
      </c>
      <c r="P539" s="41">
        <f t="shared" si="19"/>
        <v>230.55999999999949</v>
      </c>
      <c r="Q539" s="41">
        <f t="shared" si="16"/>
        <v>12.575999999999999</v>
      </c>
      <c r="R539" s="41"/>
      <c r="S539" s="41"/>
      <c r="T539" s="41"/>
      <c r="U539" s="41">
        <f t="shared" si="17"/>
        <v>125.75999999999999</v>
      </c>
      <c r="V539" s="41"/>
      <c r="W539" s="21" t="s">
        <v>5203</v>
      </c>
      <c r="X539" s="21" t="s">
        <v>20</v>
      </c>
      <c r="Y539" s="21" t="s">
        <v>5283</v>
      </c>
      <c r="Z539" s="20">
        <v>122385</v>
      </c>
      <c r="AC539"/>
      <c r="AD539"/>
      <c r="AE539"/>
      <c r="AF539"/>
      <c r="AG539"/>
      <c r="AH539"/>
      <c r="AI539"/>
      <c r="AJ539"/>
    </row>
    <row r="540" spans="1:36" s="20" customFormat="1" ht="15" x14ac:dyDescent="0.25">
      <c r="A540" s="20">
        <v>0</v>
      </c>
      <c r="B540" s="21" t="s">
        <v>5198</v>
      </c>
      <c r="C540" s="21" t="s">
        <v>3643</v>
      </c>
      <c r="D540" s="21" t="s">
        <v>107</v>
      </c>
      <c r="E540" s="21" t="s">
        <v>108</v>
      </c>
      <c r="F540" s="20">
        <v>17260.560000000001</v>
      </c>
      <c r="G540" s="21">
        <v>24093403</v>
      </c>
      <c r="H540" s="21" t="s">
        <v>5287</v>
      </c>
      <c r="I540" s="21" t="s">
        <v>713</v>
      </c>
      <c r="J540" s="21" t="s">
        <v>167</v>
      </c>
      <c r="K540" s="20">
        <v>15720</v>
      </c>
      <c r="L540" s="20">
        <v>0</v>
      </c>
      <c r="M540" s="20">
        <v>1886.4</v>
      </c>
      <c r="N540" s="20">
        <f t="shared" si="18"/>
        <v>17606.400000000001</v>
      </c>
      <c r="P540" s="41">
        <f t="shared" si="19"/>
        <v>345.84000000000015</v>
      </c>
      <c r="Q540" s="41">
        <f t="shared" si="16"/>
        <v>18.864000000000001</v>
      </c>
      <c r="R540" s="41"/>
      <c r="S540" s="41"/>
      <c r="T540" s="41"/>
      <c r="U540" s="41">
        <f t="shared" si="17"/>
        <v>188.64000000000001</v>
      </c>
      <c r="V540" s="41"/>
      <c r="W540" s="21" t="s">
        <v>5203</v>
      </c>
      <c r="X540" s="21" t="s">
        <v>20</v>
      </c>
      <c r="Y540" s="21" t="s">
        <v>5288</v>
      </c>
      <c r="Z540" s="20">
        <v>122625</v>
      </c>
      <c r="AC540"/>
      <c r="AD540"/>
      <c r="AE540"/>
      <c r="AF540"/>
      <c r="AG540"/>
      <c r="AH540"/>
      <c r="AI540"/>
      <c r="AJ540"/>
    </row>
    <row r="541" spans="1:36" s="20" customFormat="1" ht="15" x14ac:dyDescent="0.25">
      <c r="A541" s="20">
        <v>0</v>
      </c>
      <c r="B541" s="21" t="s">
        <v>5198</v>
      </c>
      <c r="C541" s="21" t="s">
        <v>3643</v>
      </c>
      <c r="D541" s="21" t="s">
        <v>107</v>
      </c>
      <c r="E541" s="21" t="s">
        <v>108</v>
      </c>
      <c r="F541" s="20">
        <v>13439.52</v>
      </c>
      <c r="G541" s="21">
        <v>24093703</v>
      </c>
      <c r="H541" s="21" t="s">
        <v>5289</v>
      </c>
      <c r="I541" s="21" t="s">
        <v>713</v>
      </c>
      <c r="J541" s="21" t="s">
        <v>167</v>
      </c>
      <c r="K541" s="20">
        <v>12240</v>
      </c>
      <c r="L541" s="20">
        <v>0</v>
      </c>
      <c r="M541" s="20">
        <v>1468.8</v>
      </c>
      <c r="N541" s="20">
        <f t="shared" si="18"/>
        <v>13708.8</v>
      </c>
      <c r="P541" s="41">
        <f t="shared" si="19"/>
        <v>269.27999999999884</v>
      </c>
      <c r="Q541" s="41">
        <f t="shared" si="16"/>
        <v>14.688000000000001</v>
      </c>
      <c r="R541" s="41"/>
      <c r="S541" s="41"/>
      <c r="T541" s="41"/>
      <c r="U541" s="41">
        <f t="shared" si="17"/>
        <v>146.88</v>
      </c>
      <c r="V541" s="41"/>
      <c r="W541" s="21" t="s">
        <v>5290</v>
      </c>
      <c r="X541" s="21" t="s">
        <v>20</v>
      </c>
      <c r="Y541" s="21" t="s">
        <v>5288</v>
      </c>
      <c r="Z541" s="20">
        <v>122626</v>
      </c>
      <c r="AC541"/>
      <c r="AD541"/>
      <c r="AE541"/>
      <c r="AF541"/>
      <c r="AG541"/>
      <c r="AH541"/>
      <c r="AI541"/>
      <c r="AJ541"/>
    </row>
    <row r="542" spans="1:36" s="20" customFormat="1" ht="15" x14ac:dyDescent="0.25">
      <c r="A542" s="20">
        <v>0</v>
      </c>
      <c r="B542" s="21" t="s">
        <v>5198</v>
      </c>
      <c r="C542" s="21" t="s">
        <v>3643</v>
      </c>
      <c r="D542" s="21" t="s">
        <v>107</v>
      </c>
      <c r="E542" s="21" t="s">
        <v>108</v>
      </c>
      <c r="F542" s="20">
        <v>7378.56</v>
      </c>
      <c r="G542" s="21">
        <v>24094703</v>
      </c>
      <c r="H542" s="21" t="s">
        <v>5291</v>
      </c>
      <c r="I542" s="21" t="s">
        <v>713</v>
      </c>
      <c r="J542" s="21" t="s">
        <v>167</v>
      </c>
      <c r="K542" s="20">
        <v>6720</v>
      </c>
      <c r="L542" s="20">
        <v>0</v>
      </c>
      <c r="M542" s="20">
        <v>806.4</v>
      </c>
      <c r="N542" s="20">
        <f t="shared" si="18"/>
        <v>7526.4</v>
      </c>
      <c r="P542" s="41">
        <f t="shared" si="19"/>
        <v>147.83999999999924</v>
      </c>
      <c r="Q542" s="41">
        <f t="shared" si="16"/>
        <v>8.0640000000000001</v>
      </c>
      <c r="R542" s="41"/>
      <c r="S542" s="41"/>
      <c r="T542" s="41"/>
      <c r="U542" s="41">
        <f t="shared" si="17"/>
        <v>80.64</v>
      </c>
      <c r="V542" s="41"/>
      <c r="W542" s="21" t="s">
        <v>5292</v>
      </c>
      <c r="X542" s="21" t="s">
        <v>20</v>
      </c>
      <c r="Y542" s="21" t="s">
        <v>5288</v>
      </c>
      <c r="Z542" s="20">
        <v>122627</v>
      </c>
      <c r="AC542"/>
      <c r="AD542"/>
      <c r="AE542"/>
      <c r="AF542"/>
      <c r="AG542"/>
      <c r="AH542"/>
      <c r="AI542"/>
      <c r="AJ542"/>
    </row>
    <row r="543" spans="1:36" s="20" customFormat="1" ht="15" x14ac:dyDescent="0.25">
      <c r="A543" s="20">
        <v>0</v>
      </c>
      <c r="B543" s="21" t="s">
        <v>5198</v>
      </c>
      <c r="C543" s="21" t="s">
        <v>3643</v>
      </c>
      <c r="D543" s="21" t="s">
        <v>107</v>
      </c>
      <c r="E543" s="21" t="s">
        <v>108</v>
      </c>
      <c r="F543" s="20">
        <v>14757.12</v>
      </c>
      <c r="G543" s="21">
        <v>24105603</v>
      </c>
      <c r="H543" s="21" t="s">
        <v>5293</v>
      </c>
      <c r="I543" s="21" t="s">
        <v>713</v>
      </c>
      <c r="J543" s="21" t="s">
        <v>159</v>
      </c>
      <c r="K543" s="20">
        <v>13440</v>
      </c>
      <c r="L543" s="20">
        <v>0</v>
      </c>
      <c r="M543" s="20">
        <v>1612.8</v>
      </c>
      <c r="N543" s="20">
        <f t="shared" si="18"/>
        <v>15052.8</v>
      </c>
      <c r="P543" s="41">
        <f t="shared" si="19"/>
        <v>295.67999999999847</v>
      </c>
      <c r="Q543" s="41">
        <f t="shared" si="16"/>
        <v>16.128</v>
      </c>
      <c r="R543" s="41"/>
      <c r="S543" s="41"/>
      <c r="T543" s="41"/>
      <c r="U543" s="41">
        <f t="shared" si="17"/>
        <v>161.28</v>
      </c>
      <c r="V543" s="41"/>
      <c r="W543" s="21" t="s">
        <v>5294</v>
      </c>
      <c r="X543" s="21" t="s">
        <v>20</v>
      </c>
      <c r="Y543" s="21" t="s">
        <v>5295</v>
      </c>
      <c r="Z543" s="20">
        <v>122709</v>
      </c>
      <c r="AC543"/>
      <c r="AD543"/>
      <c r="AE543"/>
      <c r="AF543"/>
      <c r="AG543"/>
      <c r="AH543"/>
      <c r="AI543"/>
      <c r="AJ543"/>
    </row>
    <row r="544" spans="1:36" s="20" customFormat="1" ht="15" x14ac:dyDescent="0.25">
      <c r="A544" s="20">
        <v>0</v>
      </c>
      <c r="B544" s="21" t="s">
        <v>5198</v>
      </c>
      <c r="C544" s="21" t="s">
        <v>3643</v>
      </c>
      <c r="D544" s="21" t="s">
        <v>107</v>
      </c>
      <c r="E544" s="21" t="s">
        <v>108</v>
      </c>
      <c r="F544" s="20">
        <v>72380.160000000003</v>
      </c>
      <c r="G544" s="21">
        <v>24152103</v>
      </c>
      <c r="H544" s="21" t="s">
        <v>5296</v>
      </c>
      <c r="I544" s="21" t="s">
        <v>713</v>
      </c>
      <c r="J544" s="21" t="s">
        <v>4977</v>
      </c>
      <c r="K544" s="20">
        <v>65920</v>
      </c>
      <c r="L544" s="20">
        <v>0</v>
      </c>
      <c r="M544" s="20">
        <v>7910.4</v>
      </c>
      <c r="N544" s="20">
        <f t="shared" si="18"/>
        <v>73830.399999999994</v>
      </c>
      <c r="P544" s="41">
        <f t="shared" si="19"/>
        <v>1450.2399999999907</v>
      </c>
      <c r="Q544" s="41">
        <f t="shared" si="16"/>
        <v>79.103999999999999</v>
      </c>
      <c r="R544" s="41"/>
      <c r="S544" s="41"/>
      <c r="T544" s="41"/>
      <c r="U544" s="41">
        <f t="shared" si="17"/>
        <v>791.04</v>
      </c>
      <c r="V544" s="41"/>
      <c r="W544" s="21" t="s">
        <v>5212</v>
      </c>
      <c r="X544" s="21" t="s">
        <v>20</v>
      </c>
      <c r="Y544" s="21" t="s">
        <v>5295</v>
      </c>
      <c r="Z544" s="20">
        <v>123053</v>
      </c>
      <c r="AC544"/>
      <c r="AD544"/>
      <c r="AE544"/>
      <c r="AF544"/>
      <c r="AG544"/>
      <c r="AH544"/>
      <c r="AI544"/>
      <c r="AJ544"/>
    </row>
    <row r="545" spans="1:36" s="20" customFormat="1" ht="15" x14ac:dyDescent="0.25">
      <c r="A545" s="20">
        <v>0</v>
      </c>
      <c r="B545" s="21" t="s">
        <v>5198</v>
      </c>
      <c r="C545" s="21" t="s">
        <v>3643</v>
      </c>
      <c r="D545" s="21" t="s">
        <v>107</v>
      </c>
      <c r="E545" s="21" t="s">
        <v>108</v>
      </c>
      <c r="F545" s="20">
        <v>26000.639999999999</v>
      </c>
      <c r="G545" s="21">
        <v>24201303</v>
      </c>
      <c r="H545" s="21" t="s">
        <v>5297</v>
      </c>
      <c r="I545" s="21" t="s">
        <v>713</v>
      </c>
      <c r="J545" s="21" t="s">
        <v>166</v>
      </c>
      <c r="K545" s="20">
        <v>23680</v>
      </c>
      <c r="L545" s="20">
        <v>0</v>
      </c>
      <c r="M545" s="20">
        <v>2841.6</v>
      </c>
      <c r="N545" s="20">
        <f t="shared" si="18"/>
        <v>26521.599999999999</v>
      </c>
      <c r="P545" s="41">
        <f t="shared" si="19"/>
        <v>520.95999999999913</v>
      </c>
      <c r="Q545" s="41">
        <f t="shared" si="16"/>
        <v>28.416</v>
      </c>
      <c r="R545" s="41"/>
      <c r="S545" s="41"/>
      <c r="T545" s="41"/>
      <c r="U545" s="41">
        <f t="shared" si="17"/>
        <v>284.16000000000003</v>
      </c>
      <c r="V545" s="41"/>
      <c r="W545" s="21" t="s">
        <v>5212</v>
      </c>
      <c r="X545" s="21" t="s">
        <v>20</v>
      </c>
      <c r="Y545" s="21" t="s">
        <v>5298</v>
      </c>
      <c r="Z545" s="20">
        <v>123390</v>
      </c>
      <c r="AC545"/>
      <c r="AD545"/>
      <c r="AE545"/>
      <c r="AF545"/>
      <c r="AG545"/>
      <c r="AH545"/>
      <c r="AI545"/>
      <c r="AJ545"/>
    </row>
    <row r="546" spans="1:36" s="20" customFormat="1" ht="15" x14ac:dyDescent="0.25">
      <c r="A546" s="20">
        <v>0</v>
      </c>
      <c r="B546" s="21" t="s">
        <v>5198</v>
      </c>
      <c r="C546" s="21" t="s">
        <v>3643</v>
      </c>
      <c r="D546" s="21" t="s">
        <v>107</v>
      </c>
      <c r="E546" s="21" t="s">
        <v>108</v>
      </c>
      <c r="F546" s="20">
        <v>24946.560000000001</v>
      </c>
      <c r="G546" s="21">
        <v>24210003</v>
      </c>
      <c r="H546" s="21" t="s">
        <v>5299</v>
      </c>
      <c r="I546" s="21" t="s">
        <v>713</v>
      </c>
      <c r="J546" s="21" t="s">
        <v>173</v>
      </c>
      <c r="K546" s="20">
        <v>22720</v>
      </c>
      <c r="L546" s="20">
        <v>0</v>
      </c>
      <c r="M546" s="20">
        <v>2726.4</v>
      </c>
      <c r="N546" s="20">
        <f t="shared" si="18"/>
        <v>25446.400000000001</v>
      </c>
      <c r="P546" s="41">
        <f t="shared" si="19"/>
        <v>499.84000000000015</v>
      </c>
      <c r="Q546" s="41">
        <f t="shared" si="16"/>
        <v>27.264000000000003</v>
      </c>
      <c r="R546" s="41"/>
      <c r="S546" s="41"/>
      <c r="T546" s="41"/>
      <c r="U546" s="41">
        <f t="shared" si="17"/>
        <v>272.64000000000004</v>
      </c>
      <c r="V546" s="41"/>
      <c r="W546" s="21" t="s">
        <v>5212</v>
      </c>
      <c r="X546" s="21" t="s">
        <v>20</v>
      </c>
      <c r="Y546" s="21" t="s">
        <v>5300</v>
      </c>
      <c r="Z546" s="20">
        <v>123462</v>
      </c>
      <c r="AC546"/>
      <c r="AD546"/>
      <c r="AE546"/>
      <c r="AF546"/>
      <c r="AG546"/>
      <c r="AH546"/>
      <c r="AI546"/>
      <c r="AJ546"/>
    </row>
    <row r="547" spans="1:36" s="20" customFormat="1" ht="15" x14ac:dyDescent="0.25">
      <c r="A547" s="20">
        <v>0</v>
      </c>
      <c r="B547" s="21" t="s">
        <v>5198</v>
      </c>
      <c r="C547" s="21" t="s">
        <v>3643</v>
      </c>
      <c r="D547" s="21" t="s">
        <v>107</v>
      </c>
      <c r="E547" s="21" t="s">
        <v>108</v>
      </c>
      <c r="F547" s="20">
        <v>65001.599999999999</v>
      </c>
      <c r="G547" s="21">
        <v>24210103</v>
      </c>
      <c r="H547" s="21" t="s">
        <v>5301</v>
      </c>
      <c r="I547" s="21" t="s">
        <v>713</v>
      </c>
      <c r="J547" s="21" t="s">
        <v>173</v>
      </c>
      <c r="K547" s="20">
        <v>59200</v>
      </c>
      <c r="L547" s="20">
        <v>0</v>
      </c>
      <c r="M547" s="20">
        <v>7104</v>
      </c>
      <c r="N547" s="20">
        <f t="shared" si="18"/>
        <v>66304</v>
      </c>
      <c r="P547" s="41">
        <f t="shared" si="19"/>
        <v>1302.4000000000015</v>
      </c>
      <c r="Q547" s="41">
        <f t="shared" si="16"/>
        <v>71.040000000000006</v>
      </c>
      <c r="R547" s="41"/>
      <c r="S547" s="41"/>
      <c r="T547" s="41"/>
      <c r="U547" s="41">
        <f t="shared" si="17"/>
        <v>710.40000000000009</v>
      </c>
      <c r="V547" s="41"/>
      <c r="W547" s="21" t="s">
        <v>5212</v>
      </c>
      <c r="X547" s="21" t="s">
        <v>20</v>
      </c>
      <c r="Y547" s="21" t="s">
        <v>5300</v>
      </c>
      <c r="Z547" s="20">
        <v>123463</v>
      </c>
      <c r="AC547"/>
      <c r="AD547"/>
      <c r="AE547"/>
      <c r="AF547"/>
      <c r="AG547"/>
      <c r="AH547"/>
      <c r="AI547"/>
      <c r="AJ547"/>
    </row>
    <row r="548" spans="1:36" s="20" customFormat="1" ht="15" x14ac:dyDescent="0.25">
      <c r="A548" s="20">
        <v>0</v>
      </c>
      <c r="B548" s="21" t="s">
        <v>5198</v>
      </c>
      <c r="C548" s="21" t="s">
        <v>3643</v>
      </c>
      <c r="D548" s="21" t="s">
        <v>107</v>
      </c>
      <c r="E548" s="21" t="s">
        <v>108</v>
      </c>
      <c r="F548" s="20">
        <v>65770.2</v>
      </c>
      <c r="G548" s="21">
        <v>24219203</v>
      </c>
      <c r="H548" s="21" t="s">
        <v>5302</v>
      </c>
      <c r="I548" s="21" t="s">
        <v>713</v>
      </c>
      <c r="J548" s="21" t="s">
        <v>173</v>
      </c>
      <c r="K548" s="20">
        <v>59900</v>
      </c>
      <c r="L548" s="20">
        <v>0</v>
      </c>
      <c r="M548" s="20">
        <v>7188</v>
      </c>
      <c r="N548" s="20">
        <f t="shared" si="18"/>
        <v>67088</v>
      </c>
      <c r="P548" s="41">
        <f t="shared" si="19"/>
        <v>1317.8000000000029</v>
      </c>
      <c r="Q548" s="41">
        <f t="shared" si="16"/>
        <v>71.88</v>
      </c>
      <c r="R548" s="41"/>
      <c r="S548" s="41"/>
      <c r="T548" s="41"/>
      <c r="U548" s="41">
        <f t="shared" si="17"/>
        <v>718.80000000000007</v>
      </c>
      <c r="V548" s="41"/>
      <c r="W548" s="21" t="s">
        <v>5212</v>
      </c>
      <c r="X548" s="21" t="s">
        <v>20</v>
      </c>
      <c r="Y548" s="21" t="s">
        <v>5303</v>
      </c>
      <c r="Z548" s="20">
        <v>123517</v>
      </c>
      <c r="AC548"/>
      <c r="AD548"/>
      <c r="AE548"/>
      <c r="AF548"/>
      <c r="AG548"/>
      <c r="AH548"/>
      <c r="AI548"/>
      <c r="AJ548"/>
    </row>
    <row r="549" spans="1:36" s="20" customFormat="1" ht="15" x14ac:dyDescent="0.25">
      <c r="A549" s="20">
        <v>0</v>
      </c>
      <c r="B549" s="21" t="s">
        <v>5198</v>
      </c>
      <c r="C549" s="21" t="s">
        <v>3643</v>
      </c>
      <c r="D549" s="21" t="s">
        <v>107</v>
      </c>
      <c r="E549" s="21" t="s">
        <v>108</v>
      </c>
      <c r="F549" s="20">
        <v>78880.320000000007</v>
      </c>
      <c r="G549" s="21">
        <v>24223303</v>
      </c>
      <c r="H549" s="21" t="s">
        <v>5304</v>
      </c>
      <c r="I549" s="21" t="s">
        <v>713</v>
      </c>
      <c r="J549" s="21" t="s">
        <v>173</v>
      </c>
      <c r="K549" s="20">
        <v>71840</v>
      </c>
      <c r="L549" s="20">
        <v>0</v>
      </c>
      <c r="M549" s="20">
        <v>8620.7999999999993</v>
      </c>
      <c r="N549" s="20">
        <f t="shared" si="18"/>
        <v>80460.800000000003</v>
      </c>
      <c r="P549" s="41">
        <f t="shared" si="19"/>
        <v>1580.4799999999959</v>
      </c>
      <c r="Q549" s="41">
        <f t="shared" si="16"/>
        <v>86.207999999999998</v>
      </c>
      <c r="R549" s="41"/>
      <c r="S549" s="41"/>
      <c r="T549" s="41"/>
      <c r="U549" s="41">
        <f t="shared" si="17"/>
        <v>862.07999999999993</v>
      </c>
      <c r="V549" s="41"/>
      <c r="W549" s="21" t="s">
        <v>5212</v>
      </c>
      <c r="X549" s="21" t="s">
        <v>20</v>
      </c>
      <c r="Y549" s="21" t="s">
        <v>5303</v>
      </c>
      <c r="Z549" s="20">
        <v>123549</v>
      </c>
      <c r="AC549"/>
      <c r="AD549"/>
      <c r="AE549"/>
      <c r="AF549"/>
      <c r="AG549"/>
      <c r="AH549"/>
      <c r="AI549"/>
      <c r="AJ549"/>
    </row>
    <row r="550" spans="1:36" s="20" customFormat="1" ht="15" x14ac:dyDescent="0.25">
      <c r="A550" s="20">
        <v>0</v>
      </c>
      <c r="B550" s="21" t="s">
        <v>5198</v>
      </c>
      <c r="C550" s="21" t="s">
        <v>3643</v>
      </c>
      <c r="D550" s="21" t="s">
        <v>107</v>
      </c>
      <c r="E550" s="21" t="s">
        <v>108</v>
      </c>
      <c r="F550" s="20">
        <v>9530.64</v>
      </c>
      <c r="G550" s="21">
        <v>24235903</v>
      </c>
      <c r="H550" s="21" t="s">
        <v>5305</v>
      </c>
      <c r="I550" s="21" t="s">
        <v>713</v>
      </c>
      <c r="J550" s="21" t="s">
        <v>124</v>
      </c>
      <c r="K550" s="20">
        <v>8680</v>
      </c>
      <c r="L550" s="20">
        <v>0</v>
      </c>
      <c r="M550" s="20">
        <v>1041.5999999999999</v>
      </c>
      <c r="N550" s="20">
        <f t="shared" si="18"/>
        <v>9721.6</v>
      </c>
      <c r="P550" s="41">
        <f t="shared" si="19"/>
        <v>190.96000000000095</v>
      </c>
      <c r="Q550" s="41">
        <f t="shared" si="16"/>
        <v>10.415999999999999</v>
      </c>
      <c r="R550" s="41"/>
      <c r="S550" s="41"/>
      <c r="T550" s="41"/>
      <c r="U550" s="41">
        <f t="shared" si="17"/>
        <v>104.16</v>
      </c>
      <c r="V550" s="41"/>
      <c r="W550" s="21" t="s">
        <v>5306</v>
      </c>
      <c r="X550" s="21" t="s">
        <v>20</v>
      </c>
      <c r="Y550" s="21" t="s">
        <v>5307</v>
      </c>
      <c r="Z550" s="20">
        <v>123655</v>
      </c>
      <c r="AC550"/>
      <c r="AD550"/>
      <c r="AE550"/>
      <c r="AF550"/>
      <c r="AG550"/>
      <c r="AH550"/>
      <c r="AI550"/>
      <c r="AJ550"/>
    </row>
    <row r="551" spans="1:36" s="20" customFormat="1" ht="15" x14ac:dyDescent="0.25">
      <c r="A551" s="20">
        <v>0</v>
      </c>
      <c r="B551" s="21" t="s">
        <v>5198</v>
      </c>
      <c r="C551" s="21" t="s">
        <v>3643</v>
      </c>
      <c r="D551" s="21" t="s">
        <v>107</v>
      </c>
      <c r="E551" s="21" t="s">
        <v>108</v>
      </c>
      <c r="F551" s="20">
        <v>36541.440000000002</v>
      </c>
      <c r="G551" s="21">
        <v>24236103</v>
      </c>
      <c r="H551" s="21" t="s">
        <v>5308</v>
      </c>
      <c r="I551" s="21" t="s">
        <v>713</v>
      </c>
      <c r="J551" s="21" t="s">
        <v>124</v>
      </c>
      <c r="K551" s="20">
        <v>33280</v>
      </c>
      <c r="L551" s="20">
        <v>0</v>
      </c>
      <c r="M551" s="20">
        <v>3993.6</v>
      </c>
      <c r="N551" s="20">
        <f t="shared" si="18"/>
        <v>37273.599999999999</v>
      </c>
      <c r="P551" s="41">
        <f t="shared" si="19"/>
        <v>732.15999999999622</v>
      </c>
      <c r="Q551" s="41">
        <f t="shared" si="16"/>
        <v>39.936</v>
      </c>
      <c r="R551" s="41"/>
      <c r="S551" s="41"/>
      <c r="T551" s="41"/>
      <c r="U551" s="41">
        <f t="shared" si="17"/>
        <v>399.36</v>
      </c>
      <c r="V551" s="41"/>
      <c r="W551" s="21" t="s">
        <v>5309</v>
      </c>
      <c r="X551" s="21" t="s">
        <v>20</v>
      </c>
      <c r="Y551" s="21" t="s">
        <v>5303</v>
      </c>
      <c r="Z551" s="20">
        <v>123656</v>
      </c>
      <c r="AC551"/>
      <c r="AD551"/>
      <c r="AE551"/>
      <c r="AF551"/>
      <c r="AG551"/>
      <c r="AH551"/>
      <c r="AI551"/>
      <c r="AJ551"/>
    </row>
    <row r="552" spans="1:36" s="20" customFormat="1" ht="15" x14ac:dyDescent="0.25">
      <c r="A552" s="20">
        <v>0</v>
      </c>
      <c r="B552" s="21" t="s">
        <v>5198</v>
      </c>
      <c r="C552" s="21" t="s">
        <v>3643</v>
      </c>
      <c r="D552" s="21" t="s">
        <v>107</v>
      </c>
      <c r="E552" s="21" t="s">
        <v>108</v>
      </c>
      <c r="F552" s="20">
        <v>22992.12</v>
      </c>
      <c r="G552" s="21">
        <v>24265603</v>
      </c>
      <c r="H552" s="21" t="s">
        <v>5310</v>
      </c>
      <c r="I552" s="21" t="s">
        <v>713</v>
      </c>
      <c r="J552" s="21" t="s">
        <v>735</v>
      </c>
      <c r="K552" s="20">
        <v>20940</v>
      </c>
      <c r="L552" s="20">
        <v>0</v>
      </c>
      <c r="M552" s="20">
        <v>2512.8000000000002</v>
      </c>
      <c r="N552" s="20">
        <f t="shared" si="18"/>
        <v>23452.799999999999</v>
      </c>
      <c r="P552" s="41">
        <f t="shared" si="19"/>
        <v>460.68000000000029</v>
      </c>
      <c r="Q552" s="41">
        <f t="shared" si="16"/>
        <v>25.128000000000004</v>
      </c>
      <c r="R552" s="41"/>
      <c r="S552" s="41"/>
      <c r="T552" s="41"/>
      <c r="U552" s="41">
        <f t="shared" si="17"/>
        <v>251.28000000000003</v>
      </c>
      <c r="V552" s="41"/>
      <c r="W552" s="21" t="s">
        <v>5311</v>
      </c>
      <c r="X552" s="21" t="s">
        <v>20</v>
      </c>
      <c r="Y552" s="21" t="s">
        <v>5312</v>
      </c>
      <c r="Z552" s="20">
        <v>106424</v>
      </c>
      <c r="AC552"/>
      <c r="AD552"/>
      <c r="AE552"/>
      <c r="AF552"/>
      <c r="AG552"/>
      <c r="AH552"/>
      <c r="AI552"/>
      <c r="AJ552"/>
    </row>
    <row r="553" spans="1:36" s="20" customFormat="1" ht="15" x14ac:dyDescent="0.25">
      <c r="A553" s="20">
        <v>0</v>
      </c>
      <c r="B553" s="21" t="s">
        <v>5198</v>
      </c>
      <c r="C553" s="21" t="s">
        <v>3643</v>
      </c>
      <c r="D553" s="21" t="s">
        <v>107</v>
      </c>
      <c r="E553" s="21" t="s">
        <v>108</v>
      </c>
      <c r="F553" s="20">
        <v>74499.3</v>
      </c>
      <c r="G553" s="21">
        <v>24265903</v>
      </c>
      <c r="H553" s="21" t="s">
        <v>1201</v>
      </c>
      <c r="I553" s="21" t="s">
        <v>713</v>
      </c>
      <c r="J553" s="21" t="s">
        <v>735</v>
      </c>
      <c r="K553" s="20">
        <v>67850</v>
      </c>
      <c r="L553" s="20">
        <v>0</v>
      </c>
      <c r="M553" s="20">
        <v>8142</v>
      </c>
      <c r="N553" s="20">
        <f t="shared" si="18"/>
        <v>75992</v>
      </c>
      <c r="P553" s="41">
        <f t="shared" si="19"/>
        <v>1492.6999999999971</v>
      </c>
      <c r="Q553" s="41">
        <f t="shared" si="16"/>
        <v>81.42</v>
      </c>
      <c r="R553" s="41"/>
      <c r="S553" s="41"/>
      <c r="T553" s="41"/>
      <c r="U553" s="41">
        <f t="shared" si="17"/>
        <v>814.2</v>
      </c>
      <c r="V553" s="41"/>
      <c r="W553" s="21" t="s">
        <v>5313</v>
      </c>
      <c r="X553" s="21" t="s">
        <v>20</v>
      </c>
      <c r="Y553" s="21" t="s">
        <v>5312</v>
      </c>
      <c r="Z553" s="20">
        <v>106425</v>
      </c>
      <c r="AC553"/>
      <c r="AD553"/>
      <c r="AE553"/>
      <c r="AF553"/>
      <c r="AG553"/>
      <c r="AH553"/>
      <c r="AI553"/>
      <c r="AJ553"/>
    </row>
    <row r="554" spans="1:36" s="20" customFormat="1" ht="15" x14ac:dyDescent="0.25">
      <c r="A554" s="20">
        <v>0</v>
      </c>
      <c r="B554" s="21" t="s">
        <v>5198</v>
      </c>
      <c r="C554" s="21" t="s">
        <v>3643</v>
      </c>
      <c r="D554" s="21" t="s">
        <v>107</v>
      </c>
      <c r="E554" s="21" t="s">
        <v>108</v>
      </c>
      <c r="F554" s="20">
        <v>8959.68</v>
      </c>
      <c r="G554" s="21">
        <v>24308303</v>
      </c>
      <c r="H554" s="21" t="s">
        <v>5314</v>
      </c>
      <c r="I554" s="21" t="s">
        <v>713</v>
      </c>
      <c r="J554" s="21" t="s">
        <v>731</v>
      </c>
      <c r="K554" s="20">
        <v>8160</v>
      </c>
      <c r="L554" s="20">
        <v>0</v>
      </c>
      <c r="M554" s="20">
        <v>979.2</v>
      </c>
      <c r="N554" s="20">
        <f t="shared" si="18"/>
        <v>9139.2000000000007</v>
      </c>
      <c r="P554" s="41">
        <f t="shared" si="19"/>
        <v>179.52000000000044</v>
      </c>
      <c r="Q554" s="41">
        <f t="shared" si="16"/>
        <v>9.7919999999999998</v>
      </c>
      <c r="R554" s="41"/>
      <c r="S554" s="41"/>
      <c r="T554" s="41"/>
      <c r="U554" s="41">
        <f t="shared" si="17"/>
        <v>97.920000000000016</v>
      </c>
      <c r="V554" s="41"/>
      <c r="W554" s="21" t="s">
        <v>5315</v>
      </c>
      <c r="X554" s="21" t="s">
        <v>20</v>
      </c>
      <c r="Y554" s="21" t="s">
        <v>5316</v>
      </c>
      <c r="Z554" s="20">
        <v>124073</v>
      </c>
      <c r="AC554"/>
      <c r="AD554"/>
      <c r="AE554"/>
      <c r="AF554"/>
      <c r="AG554"/>
      <c r="AH554"/>
      <c r="AI554"/>
      <c r="AJ554"/>
    </row>
    <row r="555" spans="1:36" s="20" customFormat="1" ht="15" x14ac:dyDescent="0.25">
      <c r="A555" s="20">
        <v>0</v>
      </c>
      <c r="B555" s="21" t="s">
        <v>5198</v>
      </c>
      <c r="C555" s="21" t="s">
        <v>3643</v>
      </c>
      <c r="D555" s="21" t="s">
        <v>107</v>
      </c>
      <c r="E555" s="21" t="s">
        <v>108</v>
      </c>
      <c r="F555" s="20">
        <v>43085.52</v>
      </c>
      <c r="G555" s="21">
        <v>24318503</v>
      </c>
      <c r="H555" s="21" t="s">
        <v>5317</v>
      </c>
      <c r="I555" s="21" t="s">
        <v>713</v>
      </c>
      <c r="J555" s="21" t="s">
        <v>1089</v>
      </c>
      <c r="K555" s="20">
        <v>39240</v>
      </c>
      <c r="L555" s="20">
        <v>0</v>
      </c>
      <c r="M555" s="20">
        <v>4708.8</v>
      </c>
      <c r="N555" s="20">
        <f t="shared" si="18"/>
        <v>43948.800000000003</v>
      </c>
      <c r="P555" s="41">
        <f t="shared" si="19"/>
        <v>863.28000000000611</v>
      </c>
      <c r="Q555" s="41">
        <f t="shared" si="16"/>
        <v>47.088000000000001</v>
      </c>
      <c r="R555" s="41"/>
      <c r="S555" s="41"/>
      <c r="T555" s="41"/>
      <c r="U555" s="41">
        <f t="shared" si="17"/>
        <v>470.88000000000005</v>
      </c>
      <c r="V555" s="41"/>
      <c r="W555" s="21" t="s">
        <v>5318</v>
      </c>
      <c r="X555" s="21" t="s">
        <v>20</v>
      </c>
      <c r="Y555" s="21" t="s">
        <v>5319</v>
      </c>
      <c r="Z555" s="20">
        <v>124074</v>
      </c>
      <c r="AC555"/>
      <c r="AD555"/>
      <c r="AE555"/>
      <c r="AF555"/>
      <c r="AG555"/>
      <c r="AH555"/>
      <c r="AI555"/>
      <c r="AJ555"/>
    </row>
    <row r="556" spans="1:36" s="20" customFormat="1" ht="15" x14ac:dyDescent="0.25">
      <c r="A556" s="20">
        <v>0</v>
      </c>
      <c r="B556" s="21" t="s">
        <v>5198</v>
      </c>
      <c r="C556" s="21" t="s">
        <v>3643</v>
      </c>
      <c r="D556" s="21" t="s">
        <v>107</v>
      </c>
      <c r="E556" s="21" t="s">
        <v>108</v>
      </c>
      <c r="F556" s="20">
        <v>23892.48</v>
      </c>
      <c r="G556" s="21">
        <v>24395503</v>
      </c>
      <c r="H556" s="21" t="s">
        <v>5320</v>
      </c>
      <c r="I556" s="21" t="s">
        <v>713</v>
      </c>
      <c r="J556" s="21" t="s">
        <v>730</v>
      </c>
      <c r="K556" s="20">
        <v>21760</v>
      </c>
      <c r="L556" s="20">
        <v>0</v>
      </c>
      <c r="M556" s="20">
        <v>2611.1999999999998</v>
      </c>
      <c r="N556" s="20">
        <f t="shared" si="18"/>
        <v>24371.200000000001</v>
      </c>
      <c r="P556" s="41">
        <f t="shared" si="19"/>
        <v>478.72000000000116</v>
      </c>
      <c r="Q556" s="41">
        <f t="shared" si="16"/>
        <v>26.111999999999998</v>
      </c>
      <c r="R556" s="41"/>
      <c r="S556" s="41"/>
      <c r="T556" s="41"/>
      <c r="U556" s="41">
        <f t="shared" si="17"/>
        <v>261.12</v>
      </c>
      <c r="V556" s="41"/>
      <c r="W556" s="21" t="s">
        <v>5321</v>
      </c>
      <c r="X556" s="21" t="s">
        <v>20</v>
      </c>
      <c r="Y556" s="21" t="s">
        <v>5322</v>
      </c>
      <c r="Z556" s="20">
        <v>124667</v>
      </c>
      <c r="AC556"/>
      <c r="AD556"/>
      <c r="AE556"/>
      <c r="AF556"/>
      <c r="AG556"/>
      <c r="AH556"/>
      <c r="AI556"/>
      <c r="AJ556"/>
    </row>
    <row r="557" spans="1:36" s="20" customFormat="1" ht="15" x14ac:dyDescent="0.25">
      <c r="A557" s="20">
        <v>0</v>
      </c>
      <c r="B557" s="21" t="s">
        <v>5198</v>
      </c>
      <c r="C557" s="21" t="s">
        <v>3643</v>
      </c>
      <c r="D557" s="21" t="s">
        <v>107</v>
      </c>
      <c r="E557" s="21" t="s">
        <v>108</v>
      </c>
      <c r="F557" s="20">
        <v>8740.08</v>
      </c>
      <c r="G557" s="21">
        <v>24395603</v>
      </c>
      <c r="H557" s="21" t="s">
        <v>5323</v>
      </c>
      <c r="I557" s="21" t="s">
        <v>713</v>
      </c>
      <c r="J557" s="21" t="s">
        <v>730</v>
      </c>
      <c r="K557" s="20">
        <v>7960</v>
      </c>
      <c r="L557" s="20">
        <v>0</v>
      </c>
      <c r="M557" s="20">
        <v>955.2</v>
      </c>
      <c r="N557" s="20">
        <f t="shared" si="18"/>
        <v>8915.2000000000007</v>
      </c>
      <c r="P557" s="41">
        <f t="shared" si="19"/>
        <v>175.1200000000008</v>
      </c>
      <c r="Q557" s="41">
        <f t="shared" si="16"/>
        <v>9.5520000000000014</v>
      </c>
      <c r="R557" s="41"/>
      <c r="S557" s="41"/>
      <c r="T557" s="41"/>
      <c r="U557" s="41">
        <f t="shared" si="17"/>
        <v>95.52000000000001</v>
      </c>
      <c r="V557" s="41"/>
      <c r="W557" s="21" t="s">
        <v>5309</v>
      </c>
      <c r="X557" s="21" t="s">
        <v>20</v>
      </c>
      <c r="Y557" s="21" t="s">
        <v>5322</v>
      </c>
      <c r="Z557" s="20">
        <v>124668</v>
      </c>
      <c r="AC557"/>
      <c r="AD557"/>
      <c r="AE557"/>
      <c r="AF557"/>
      <c r="AG557"/>
      <c r="AH557"/>
      <c r="AI557"/>
      <c r="AJ557"/>
    </row>
    <row r="558" spans="1:36" s="20" customFormat="1" ht="15" x14ac:dyDescent="0.25">
      <c r="A558" s="20">
        <v>0</v>
      </c>
      <c r="B558" s="21" t="s">
        <v>5198</v>
      </c>
      <c r="C558" s="21" t="s">
        <v>3643</v>
      </c>
      <c r="D558" s="21" t="s">
        <v>107</v>
      </c>
      <c r="E558" s="21" t="s">
        <v>108</v>
      </c>
      <c r="F558" s="20">
        <v>78001.919999999998</v>
      </c>
      <c r="G558" s="21">
        <v>24572203</v>
      </c>
      <c r="H558" s="21" t="s">
        <v>5324</v>
      </c>
      <c r="I558" s="21" t="s">
        <v>713</v>
      </c>
      <c r="J558" s="21" t="s">
        <v>251</v>
      </c>
      <c r="K558" s="20">
        <v>71040</v>
      </c>
      <c r="L558" s="20">
        <v>0</v>
      </c>
      <c r="M558" s="20">
        <v>8524.7999999999993</v>
      </c>
      <c r="N558" s="20">
        <f t="shared" si="18"/>
        <v>79564.800000000003</v>
      </c>
      <c r="P558" s="41">
        <f t="shared" si="19"/>
        <v>1562.8800000000047</v>
      </c>
      <c r="Q558" s="41">
        <f t="shared" si="16"/>
        <v>85.24799999999999</v>
      </c>
      <c r="R558" s="41"/>
      <c r="S558" s="41"/>
      <c r="T558" s="41"/>
      <c r="U558" s="41">
        <f t="shared" si="17"/>
        <v>852.48</v>
      </c>
      <c r="V558" s="41"/>
      <c r="W558" s="21" t="s">
        <v>5325</v>
      </c>
      <c r="X558" s="21" t="s">
        <v>20</v>
      </c>
      <c r="Y558" s="21" t="s">
        <v>5326</v>
      </c>
      <c r="Z558" s="20">
        <v>125987</v>
      </c>
      <c r="AC558"/>
      <c r="AD558"/>
      <c r="AE558"/>
      <c r="AF558"/>
      <c r="AG558"/>
      <c r="AH558"/>
      <c r="AI558"/>
      <c r="AJ558"/>
    </row>
    <row r="559" spans="1:36" s="20" customFormat="1" ht="15" x14ac:dyDescent="0.25">
      <c r="A559" s="20">
        <v>0</v>
      </c>
      <c r="B559" s="21" t="s">
        <v>5198</v>
      </c>
      <c r="C559" s="21" t="s">
        <v>3643</v>
      </c>
      <c r="D559" s="21" t="s">
        <v>107</v>
      </c>
      <c r="E559" s="21" t="s">
        <v>108</v>
      </c>
      <c r="F559" s="20">
        <v>69832.800000000003</v>
      </c>
      <c r="G559" s="21">
        <v>24598103</v>
      </c>
      <c r="H559" s="21" t="s">
        <v>5327</v>
      </c>
      <c r="I559" s="21" t="s">
        <v>713</v>
      </c>
      <c r="J559" s="21" t="s">
        <v>5328</v>
      </c>
      <c r="K559" s="20">
        <v>63600</v>
      </c>
      <c r="L559" s="20">
        <v>0</v>
      </c>
      <c r="M559" s="20">
        <v>7632</v>
      </c>
      <c r="N559" s="20">
        <f t="shared" si="18"/>
        <v>71232</v>
      </c>
      <c r="P559" s="41">
        <f t="shared" si="19"/>
        <v>1399.1999999999971</v>
      </c>
      <c r="Q559" s="41">
        <f t="shared" si="16"/>
        <v>76.320000000000007</v>
      </c>
      <c r="R559" s="41"/>
      <c r="S559" s="41"/>
      <c r="T559" s="41"/>
      <c r="U559" s="41">
        <f t="shared" si="17"/>
        <v>763.2</v>
      </c>
      <c r="V559" s="41"/>
      <c r="W559" s="21" t="s">
        <v>5329</v>
      </c>
      <c r="X559" s="21" t="s">
        <v>20</v>
      </c>
      <c r="Y559" s="21" t="s">
        <v>5330</v>
      </c>
      <c r="Z559" s="20">
        <v>126228</v>
      </c>
      <c r="AC559"/>
      <c r="AD559"/>
      <c r="AE559"/>
      <c r="AF559"/>
      <c r="AG559"/>
      <c r="AH559"/>
      <c r="AI559"/>
      <c r="AJ559"/>
    </row>
    <row r="560" spans="1:36" s="20" customFormat="1" ht="15" x14ac:dyDescent="0.25">
      <c r="A560" s="20">
        <v>0</v>
      </c>
      <c r="B560" s="21" t="s">
        <v>5198</v>
      </c>
      <c r="C560" s="21" t="s">
        <v>3643</v>
      </c>
      <c r="D560" s="21" t="s">
        <v>107</v>
      </c>
      <c r="E560" s="21" t="s">
        <v>108</v>
      </c>
      <c r="F560" s="20">
        <v>51606</v>
      </c>
      <c r="G560" s="21">
        <v>24620503</v>
      </c>
      <c r="H560" s="21" t="s">
        <v>5331</v>
      </c>
      <c r="I560" s="21" t="s">
        <v>713</v>
      </c>
      <c r="J560" s="21" t="s">
        <v>242</v>
      </c>
      <c r="K560" s="20">
        <v>47000</v>
      </c>
      <c r="L560" s="20">
        <v>0</v>
      </c>
      <c r="M560" s="20">
        <v>5640</v>
      </c>
      <c r="N560" s="20">
        <f t="shared" si="18"/>
        <v>52640</v>
      </c>
      <c r="P560" s="41">
        <f t="shared" si="19"/>
        <v>1034</v>
      </c>
      <c r="Q560" s="41">
        <f t="shared" si="16"/>
        <v>56.4</v>
      </c>
      <c r="R560" s="41"/>
      <c r="S560" s="41"/>
      <c r="T560" s="41"/>
      <c r="U560" s="41">
        <f t="shared" si="17"/>
        <v>564</v>
      </c>
      <c r="V560" s="41"/>
      <c r="W560" s="21" t="s">
        <v>5332</v>
      </c>
      <c r="X560" s="21" t="s">
        <v>20</v>
      </c>
      <c r="Y560" s="21" t="s">
        <v>5330</v>
      </c>
      <c r="Z560" s="20">
        <v>126381</v>
      </c>
      <c r="AC560"/>
      <c r="AD560"/>
      <c r="AE560"/>
      <c r="AF560"/>
      <c r="AG560"/>
      <c r="AH560"/>
      <c r="AI560"/>
      <c r="AJ560"/>
    </row>
    <row r="561" spans="1:36" s="20" customFormat="1" ht="15" x14ac:dyDescent="0.25">
      <c r="A561" s="20">
        <v>0</v>
      </c>
      <c r="B561" s="21" t="s">
        <v>5198</v>
      </c>
      <c r="C561" s="21" t="s">
        <v>3643</v>
      </c>
      <c r="D561" s="21" t="s">
        <v>107</v>
      </c>
      <c r="E561" s="21" t="s">
        <v>108</v>
      </c>
      <c r="F561" s="20">
        <v>78001.919999999998</v>
      </c>
      <c r="G561" s="21">
        <v>24641803</v>
      </c>
      <c r="H561" s="21" t="s">
        <v>5333</v>
      </c>
      <c r="I561" s="21" t="s">
        <v>713</v>
      </c>
      <c r="J561" s="21" t="s">
        <v>217</v>
      </c>
      <c r="K561" s="20">
        <v>71040</v>
      </c>
      <c r="L561" s="20">
        <v>0</v>
      </c>
      <c r="M561" s="20">
        <v>8524.7999999999993</v>
      </c>
      <c r="N561" s="20">
        <f t="shared" si="18"/>
        <v>79564.800000000003</v>
      </c>
      <c r="P561" s="41">
        <f t="shared" si="19"/>
        <v>1562.8800000000047</v>
      </c>
      <c r="Q561" s="41">
        <f t="shared" si="16"/>
        <v>85.24799999999999</v>
      </c>
      <c r="R561" s="41"/>
      <c r="S561" s="41"/>
      <c r="T561" s="41"/>
      <c r="U561" s="41">
        <f t="shared" si="17"/>
        <v>852.48</v>
      </c>
      <c r="V561" s="41"/>
      <c r="W561" s="21" t="s">
        <v>5334</v>
      </c>
      <c r="X561" s="21" t="s">
        <v>20</v>
      </c>
      <c r="Y561" s="21" t="s">
        <v>5335</v>
      </c>
      <c r="Z561" s="20">
        <v>126498</v>
      </c>
      <c r="AC561"/>
      <c r="AD561"/>
      <c r="AE561"/>
      <c r="AF561"/>
      <c r="AG561"/>
      <c r="AH561"/>
      <c r="AI561"/>
      <c r="AJ561"/>
    </row>
    <row r="562" spans="1:36" s="20" customFormat="1" ht="15" x14ac:dyDescent="0.25">
      <c r="A562" s="20">
        <v>0</v>
      </c>
      <c r="B562" s="21" t="s">
        <v>5198</v>
      </c>
      <c r="C562" s="21" t="s">
        <v>3643</v>
      </c>
      <c r="D562" s="21" t="s">
        <v>107</v>
      </c>
      <c r="E562" s="21" t="s">
        <v>108</v>
      </c>
      <c r="F562" s="20">
        <v>79626.960000000006</v>
      </c>
      <c r="G562" s="21">
        <v>24698303</v>
      </c>
      <c r="H562" s="21" t="s">
        <v>5336</v>
      </c>
      <c r="I562" s="21" t="s">
        <v>713</v>
      </c>
      <c r="J562" s="21" t="s">
        <v>254</v>
      </c>
      <c r="K562" s="20">
        <v>72520</v>
      </c>
      <c r="L562" s="20">
        <v>0</v>
      </c>
      <c r="M562" s="20">
        <v>8702.4</v>
      </c>
      <c r="N562" s="20">
        <f t="shared" si="18"/>
        <v>81222.399999999994</v>
      </c>
      <c r="P562" s="41">
        <f t="shared" si="19"/>
        <v>1595.4399999999878</v>
      </c>
      <c r="Q562" s="41">
        <f t="shared" ref="Q562:Q625" si="20">+M562*0.01</f>
        <v>87.024000000000001</v>
      </c>
      <c r="R562" s="41"/>
      <c r="S562" s="41"/>
      <c r="T562" s="41"/>
      <c r="U562" s="41">
        <f t="shared" ref="U562:U625" si="21">+M562*0.1</f>
        <v>870.24</v>
      </c>
      <c r="V562" s="41"/>
      <c r="W562" s="21" t="s">
        <v>5205</v>
      </c>
      <c r="X562" s="21" t="s">
        <v>20</v>
      </c>
      <c r="Y562" s="21" t="s">
        <v>5337</v>
      </c>
      <c r="Z562" s="20">
        <v>126906</v>
      </c>
      <c r="AC562"/>
      <c r="AD562"/>
      <c r="AE562"/>
      <c r="AF562"/>
      <c r="AG562"/>
      <c r="AH562"/>
      <c r="AI562"/>
      <c r="AJ562"/>
    </row>
    <row r="563" spans="1:36" s="20" customFormat="1" ht="15" x14ac:dyDescent="0.25">
      <c r="A563" s="20">
        <v>0</v>
      </c>
      <c r="B563" s="21" t="s">
        <v>5198</v>
      </c>
      <c r="C563" s="21" t="s">
        <v>3643</v>
      </c>
      <c r="D563" s="21" t="s">
        <v>107</v>
      </c>
      <c r="E563" s="21" t="s">
        <v>108</v>
      </c>
      <c r="F563" s="20">
        <v>50068.800000000003</v>
      </c>
      <c r="G563" s="21">
        <v>24702203</v>
      </c>
      <c r="H563" s="21" t="s">
        <v>5338</v>
      </c>
      <c r="I563" s="21" t="s">
        <v>713</v>
      </c>
      <c r="J563" s="21" t="s">
        <v>254</v>
      </c>
      <c r="K563" s="20">
        <v>45600</v>
      </c>
      <c r="L563" s="20">
        <v>0</v>
      </c>
      <c r="M563" s="20">
        <v>5472</v>
      </c>
      <c r="N563" s="20">
        <f t="shared" si="18"/>
        <v>51072</v>
      </c>
      <c r="P563" s="41">
        <f t="shared" si="19"/>
        <v>1003.1999999999971</v>
      </c>
      <c r="Q563" s="41">
        <f t="shared" si="20"/>
        <v>54.72</v>
      </c>
      <c r="R563" s="41"/>
      <c r="S563" s="41"/>
      <c r="T563" s="41"/>
      <c r="U563" s="41">
        <f t="shared" si="21"/>
        <v>547.20000000000005</v>
      </c>
      <c r="V563" s="41"/>
      <c r="W563" s="21" t="s">
        <v>5339</v>
      </c>
      <c r="X563" s="21" t="s">
        <v>20</v>
      </c>
      <c r="Y563" s="21" t="s">
        <v>5340</v>
      </c>
      <c r="Z563" s="20">
        <v>126975</v>
      </c>
      <c r="AC563"/>
      <c r="AD563"/>
      <c r="AE563"/>
      <c r="AF563"/>
      <c r="AG563"/>
      <c r="AH563"/>
      <c r="AI563"/>
      <c r="AJ563"/>
    </row>
    <row r="564" spans="1:36" s="20" customFormat="1" ht="15" x14ac:dyDescent="0.25">
      <c r="A564" s="20">
        <v>0</v>
      </c>
      <c r="B564" s="21" t="s">
        <v>5198</v>
      </c>
      <c r="C564" s="21" t="s">
        <v>3643</v>
      </c>
      <c r="D564" s="21" t="s">
        <v>107</v>
      </c>
      <c r="E564" s="21" t="s">
        <v>108</v>
      </c>
      <c r="F564" s="20">
        <v>12517.2</v>
      </c>
      <c r="G564" s="21">
        <v>24732503</v>
      </c>
      <c r="H564" s="21" t="s">
        <v>5341</v>
      </c>
      <c r="I564" s="21" t="s">
        <v>713</v>
      </c>
      <c r="J564" s="21" t="s">
        <v>257</v>
      </c>
      <c r="K564" s="20">
        <v>11400</v>
      </c>
      <c r="L564" s="20">
        <v>0</v>
      </c>
      <c r="M564" s="20">
        <v>1368</v>
      </c>
      <c r="N564" s="20">
        <f t="shared" si="18"/>
        <v>12768</v>
      </c>
      <c r="P564" s="41">
        <f t="shared" si="19"/>
        <v>250.79999999999927</v>
      </c>
      <c r="Q564" s="41">
        <f t="shared" si="20"/>
        <v>13.68</v>
      </c>
      <c r="R564" s="41"/>
      <c r="S564" s="41"/>
      <c r="T564" s="41"/>
      <c r="U564" s="41">
        <f t="shared" si="21"/>
        <v>136.80000000000001</v>
      </c>
      <c r="V564" s="41"/>
      <c r="W564" s="21" t="s">
        <v>5342</v>
      </c>
      <c r="X564" s="21" t="s">
        <v>20</v>
      </c>
      <c r="Y564" s="21" t="s">
        <v>5343</v>
      </c>
      <c r="Z564" s="20">
        <v>127183</v>
      </c>
      <c r="AC564"/>
      <c r="AD564"/>
      <c r="AE564"/>
      <c r="AF564"/>
      <c r="AG564"/>
      <c r="AH564"/>
      <c r="AI564"/>
      <c r="AJ564"/>
    </row>
    <row r="565" spans="1:36" s="20" customFormat="1" ht="15" x14ac:dyDescent="0.25">
      <c r="A565" s="20">
        <v>0</v>
      </c>
      <c r="B565" s="21" t="s">
        <v>5198</v>
      </c>
      <c r="C565" s="21" t="s">
        <v>3643</v>
      </c>
      <c r="D565" s="21" t="s">
        <v>107</v>
      </c>
      <c r="E565" s="21" t="s">
        <v>108</v>
      </c>
      <c r="F565" s="20">
        <v>13439.52</v>
      </c>
      <c r="G565" s="21">
        <v>24746003</v>
      </c>
      <c r="H565" s="21" t="s">
        <v>5344</v>
      </c>
      <c r="I565" s="21" t="s">
        <v>713</v>
      </c>
      <c r="J565" s="21" t="s">
        <v>257</v>
      </c>
      <c r="K565" s="20">
        <v>12240</v>
      </c>
      <c r="L565" s="20">
        <v>0</v>
      </c>
      <c r="M565" s="20">
        <v>1468.8</v>
      </c>
      <c r="N565" s="20">
        <f t="shared" si="18"/>
        <v>13708.8</v>
      </c>
      <c r="P565" s="41">
        <f t="shared" si="19"/>
        <v>269.27999999999884</v>
      </c>
      <c r="Q565" s="41">
        <f t="shared" si="20"/>
        <v>14.688000000000001</v>
      </c>
      <c r="R565" s="41"/>
      <c r="S565" s="41"/>
      <c r="T565" s="41"/>
      <c r="U565" s="41">
        <f t="shared" si="21"/>
        <v>146.88</v>
      </c>
      <c r="V565" s="41"/>
      <c r="W565" s="21" t="s">
        <v>5309</v>
      </c>
      <c r="X565" s="21" t="s">
        <v>20</v>
      </c>
      <c r="Y565" s="21" t="s">
        <v>5340</v>
      </c>
      <c r="Z565" s="20">
        <v>127256</v>
      </c>
      <c r="AC565"/>
      <c r="AD565"/>
      <c r="AE565"/>
      <c r="AF565"/>
      <c r="AG565"/>
      <c r="AH565"/>
      <c r="AI565"/>
      <c r="AJ565"/>
    </row>
    <row r="566" spans="1:36" s="20" customFormat="1" ht="15" x14ac:dyDescent="0.25">
      <c r="A566" s="20">
        <v>0</v>
      </c>
      <c r="B566" s="21" t="s">
        <v>5198</v>
      </c>
      <c r="C566" s="21" t="s">
        <v>3643</v>
      </c>
      <c r="D566" s="21" t="s">
        <v>107</v>
      </c>
      <c r="E566" s="21" t="s">
        <v>108</v>
      </c>
      <c r="F566" s="20">
        <v>80593.2</v>
      </c>
      <c r="G566" s="21">
        <v>24761703</v>
      </c>
      <c r="H566" s="21" t="s">
        <v>5345</v>
      </c>
      <c r="I566" s="21" t="s">
        <v>713</v>
      </c>
      <c r="J566" s="21" t="s">
        <v>271</v>
      </c>
      <c r="K566" s="20">
        <v>73400</v>
      </c>
      <c r="L566" s="20">
        <v>0</v>
      </c>
      <c r="M566" s="20">
        <v>8808</v>
      </c>
      <c r="N566" s="20">
        <f t="shared" si="18"/>
        <v>82208</v>
      </c>
      <c r="P566" s="41">
        <f t="shared" si="19"/>
        <v>1614.8000000000029</v>
      </c>
      <c r="Q566" s="41">
        <f t="shared" si="20"/>
        <v>88.08</v>
      </c>
      <c r="R566" s="41"/>
      <c r="S566" s="41"/>
      <c r="T566" s="41"/>
      <c r="U566" s="41">
        <f t="shared" si="21"/>
        <v>880.80000000000007</v>
      </c>
      <c r="V566" s="41"/>
      <c r="W566" s="21" t="s">
        <v>5205</v>
      </c>
      <c r="X566" s="21" t="s">
        <v>20</v>
      </c>
      <c r="Y566" s="21" t="s">
        <v>5346</v>
      </c>
      <c r="Z566" s="20">
        <v>127359</v>
      </c>
      <c r="AC566"/>
      <c r="AD566"/>
      <c r="AE566"/>
      <c r="AF566"/>
      <c r="AG566"/>
      <c r="AH566"/>
      <c r="AI566"/>
      <c r="AJ566"/>
    </row>
    <row r="567" spans="1:36" s="20" customFormat="1" ht="15" x14ac:dyDescent="0.25">
      <c r="A567" s="20">
        <v>0</v>
      </c>
      <c r="B567" s="21" t="s">
        <v>5198</v>
      </c>
      <c r="C567" s="21" t="s">
        <v>3643</v>
      </c>
      <c r="D567" s="21" t="s">
        <v>107</v>
      </c>
      <c r="E567" s="21" t="s">
        <v>108</v>
      </c>
      <c r="F567" s="20">
        <v>37551.599999999999</v>
      </c>
      <c r="G567" s="21">
        <v>24777003</v>
      </c>
      <c r="H567" s="21" t="s">
        <v>5347</v>
      </c>
      <c r="I567" s="21" t="s">
        <v>713</v>
      </c>
      <c r="J567" s="21" t="s">
        <v>5348</v>
      </c>
      <c r="K567" s="20">
        <v>34200</v>
      </c>
      <c r="L567" s="20">
        <v>0</v>
      </c>
      <c r="M567" s="20">
        <v>4104</v>
      </c>
      <c r="N567" s="20">
        <f t="shared" si="18"/>
        <v>38304</v>
      </c>
      <c r="P567" s="41">
        <f t="shared" si="19"/>
        <v>752.40000000000146</v>
      </c>
      <c r="Q567" s="41">
        <f t="shared" si="20"/>
        <v>41.04</v>
      </c>
      <c r="R567" s="41"/>
      <c r="S567" s="41"/>
      <c r="T567" s="41"/>
      <c r="U567" s="41">
        <f t="shared" si="21"/>
        <v>410.40000000000003</v>
      </c>
      <c r="V567" s="41"/>
      <c r="W567" s="21" t="s">
        <v>5349</v>
      </c>
      <c r="X567" s="21" t="s">
        <v>20</v>
      </c>
      <c r="Y567" s="21" t="s">
        <v>5350</v>
      </c>
      <c r="Z567" s="20">
        <v>127523</v>
      </c>
      <c r="AC567"/>
      <c r="AD567"/>
      <c r="AE567"/>
      <c r="AF567"/>
      <c r="AG567"/>
      <c r="AH567"/>
      <c r="AI567"/>
      <c r="AJ567"/>
    </row>
    <row r="568" spans="1:36" s="20" customFormat="1" ht="15" x14ac:dyDescent="0.25">
      <c r="A568" s="20">
        <v>0</v>
      </c>
      <c r="B568" s="21" t="s">
        <v>5198</v>
      </c>
      <c r="C568" s="21" t="s">
        <v>3643</v>
      </c>
      <c r="D568" s="21" t="s">
        <v>107</v>
      </c>
      <c r="E568" s="21" t="s">
        <v>108</v>
      </c>
      <c r="F568" s="20">
        <v>18117</v>
      </c>
      <c r="G568" s="21">
        <v>24817803</v>
      </c>
      <c r="H568" s="21" t="s">
        <v>5351</v>
      </c>
      <c r="I568" s="21" t="s">
        <v>713</v>
      </c>
      <c r="J568" s="21" t="s">
        <v>274</v>
      </c>
      <c r="K568" s="20">
        <v>16500</v>
      </c>
      <c r="L568" s="20">
        <v>0</v>
      </c>
      <c r="M568" s="20">
        <v>1980</v>
      </c>
      <c r="N568" s="20">
        <f t="shared" si="18"/>
        <v>18480</v>
      </c>
      <c r="P568" s="41">
        <f t="shared" si="19"/>
        <v>363</v>
      </c>
      <c r="Q568" s="41">
        <f t="shared" si="20"/>
        <v>19.8</v>
      </c>
      <c r="R568" s="41"/>
      <c r="S568" s="41"/>
      <c r="T568" s="41"/>
      <c r="U568" s="41">
        <f t="shared" si="21"/>
        <v>198</v>
      </c>
      <c r="V568" s="41"/>
      <c r="W568" s="21" t="s">
        <v>5352</v>
      </c>
      <c r="X568" s="21" t="s">
        <v>20</v>
      </c>
      <c r="Y568" s="21" t="s">
        <v>5353</v>
      </c>
      <c r="Z568" s="20">
        <v>127764</v>
      </c>
      <c r="AC568"/>
      <c r="AD568"/>
      <c r="AE568"/>
      <c r="AF568"/>
      <c r="AG568"/>
      <c r="AH568"/>
      <c r="AI568"/>
      <c r="AJ568"/>
    </row>
    <row r="569" spans="1:36" s="20" customFormat="1" ht="15" x14ac:dyDescent="0.25">
      <c r="A569" s="20">
        <v>0</v>
      </c>
      <c r="B569" s="21" t="s">
        <v>5198</v>
      </c>
      <c r="C569" s="21" t="s">
        <v>3643</v>
      </c>
      <c r="D569" s="21" t="s">
        <v>107</v>
      </c>
      <c r="E569" s="21" t="s">
        <v>108</v>
      </c>
      <c r="F569" s="20">
        <v>31863.96</v>
      </c>
      <c r="G569" s="21">
        <v>24844603</v>
      </c>
      <c r="H569" s="21" t="s">
        <v>5354</v>
      </c>
      <c r="I569" s="21" t="s">
        <v>713</v>
      </c>
      <c r="J569" s="21" t="s">
        <v>738</v>
      </c>
      <c r="K569" s="20">
        <v>29020</v>
      </c>
      <c r="L569" s="20">
        <v>0</v>
      </c>
      <c r="M569" s="20">
        <v>3482.4</v>
      </c>
      <c r="N569" s="20">
        <f t="shared" si="18"/>
        <v>32502.400000000001</v>
      </c>
      <c r="P569" s="41">
        <f t="shared" si="19"/>
        <v>638.44000000000233</v>
      </c>
      <c r="Q569" s="41">
        <f t="shared" si="20"/>
        <v>34.824000000000005</v>
      </c>
      <c r="R569" s="41"/>
      <c r="S569" s="41"/>
      <c r="T569" s="41"/>
      <c r="U569" s="41">
        <f t="shared" si="21"/>
        <v>348.24</v>
      </c>
      <c r="V569" s="41"/>
      <c r="W569" s="21" t="s">
        <v>5355</v>
      </c>
      <c r="X569" s="21" t="s">
        <v>20</v>
      </c>
      <c r="Y569" s="21" t="s">
        <v>5356</v>
      </c>
      <c r="Z569" s="20">
        <v>127876</v>
      </c>
      <c r="AC569"/>
      <c r="AD569"/>
      <c r="AE569"/>
      <c r="AF569"/>
      <c r="AG569"/>
      <c r="AH569"/>
      <c r="AI569"/>
      <c r="AJ569"/>
    </row>
    <row r="570" spans="1:36" s="20" customFormat="1" ht="15" x14ac:dyDescent="0.25">
      <c r="A570" s="20">
        <v>0</v>
      </c>
      <c r="B570" s="21" t="s">
        <v>5198</v>
      </c>
      <c r="C570" s="21" t="s">
        <v>3643</v>
      </c>
      <c r="D570" s="21" t="s">
        <v>107</v>
      </c>
      <c r="E570" s="21" t="s">
        <v>108</v>
      </c>
      <c r="F570" s="20">
        <v>39000.959999999999</v>
      </c>
      <c r="G570" s="21">
        <v>24991803</v>
      </c>
      <c r="H570" s="21" t="s">
        <v>5357</v>
      </c>
      <c r="I570" s="21" t="s">
        <v>713</v>
      </c>
      <c r="J570" s="21" t="s">
        <v>1128</v>
      </c>
      <c r="K570" s="20">
        <v>35520</v>
      </c>
      <c r="L570" s="20">
        <v>0</v>
      </c>
      <c r="M570" s="20">
        <v>4262.3999999999996</v>
      </c>
      <c r="N570" s="20">
        <f t="shared" si="18"/>
        <v>39782.400000000001</v>
      </c>
      <c r="P570" s="41">
        <f t="shared" si="19"/>
        <v>781.44000000000233</v>
      </c>
      <c r="Q570" s="41">
        <f t="shared" si="20"/>
        <v>42.623999999999995</v>
      </c>
      <c r="R570" s="41"/>
      <c r="S570" s="41"/>
      <c r="T570" s="41"/>
      <c r="U570" s="41">
        <f t="shared" si="21"/>
        <v>426.24</v>
      </c>
      <c r="V570" s="41"/>
      <c r="W570" s="21" t="s">
        <v>5358</v>
      </c>
      <c r="X570" s="21" t="s">
        <v>20</v>
      </c>
      <c r="Y570" s="21" t="s">
        <v>5359</v>
      </c>
      <c r="Z570" s="20">
        <v>128860</v>
      </c>
      <c r="AC570"/>
      <c r="AD570"/>
      <c r="AE570"/>
      <c r="AF570"/>
      <c r="AG570"/>
      <c r="AH570"/>
      <c r="AI570"/>
      <c r="AJ570"/>
    </row>
    <row r="571" spans="1:36" s="20" customFormat="1" ht="15" x14ac:dyDescent="0.25">
      <c r="A571" s="20">
        <v>0</v>
      </c>
      <c r="B571" s="21" t="s">
        <v>5198</v>
      </c>
      <c r="C571" s="21" t="s">
        <v>3643</v>
      </c>
      <c r="D571" s="21" t="s">
        <v>107</v>
      </c>
      <c r="E571" s="21" t="s">
        <v>108</v>
      </c>
      <c r="F571" s="20">
        <v>84502.080000000002</v>
      </c>
      <c r="G571" s="21">
        <v>25005203</v>
      </c>
      <c r="H571" s="21" t="s">
        <v>5360</v>
      </c>
      <c r="I571" s="21" t="s">
        <v>713</v>
      </c>
      <c r="J571" s="21" t="s">
        <v>5361</v>
      </c>
      <c r="K571" s="20">
        <v>76960</v>
      </c>
      <c r="L571" s="20">
        <v>0</v>
      </c>
      <c r="M571" s="20">
        <v>9235.2000000000007</v>
      </c>
      <c r="N571" s="20">
        <f t="shared" si="18"/>
        <v>86195.199999999997</v>
      </c>
      <c r="P571" s="41">
        <f t="shared" si="19"/>
        <v>1693.1199999999953</v>
      </c>
      <c r="Q571" s="41">
        <f t="shared" si="20"/>
        <v>92.352000000000004</v>
      </c>
      <c r="R571" s="41"/>
      <c r="S571" s="41"/>
      <c r="T571" s="41"/>
      <c r="U571" s="41">
        <f t="shared" si="21"/>
        <v>923.5200000000001</v>
      </c>
      <c r="V571" s="41"/>
      <c r="W571" s="21" t="s">
        <v>5362</v>
      </c>
      <c r="X571" s="21" t="s">
        <v>20</v>
      </c>
      <c r="Y571" s="21" t="s">
        <v>5363</v>
      </c>
      <c r="Z571" s="20">
        <v>128974</v>
      </c>
      <c r="AC571"/>
      <c r="AD571"/>
      <c r="AE571"/>
      <c r="AF571"/>
      <c r="AG571"/>
      <c r="AH571"/>
      <c r="AI571"/>
      <c r="AJ571"/>
    </row>
    <row r="572" spans="1:36" s="20" customFormat="1" ht="15" x14ac:dyDescent="0.25">
      <c r="A572" s="20">
        <v>0</v>
      </c>
      <c r="B572" s="21" t="s">
        <v>5198</v>
      </c>
      <c r="C572" s="21" t="s">
        <v>3643</v>
      </c>
      <c r="D572" s="21" t="s">
        <v>107</v>
      </c>
      <c r="E572" s="21" t="s">
        <v>108</v>
      </c>
      <c r="F572" s="20">
        <v>78001.919999999998</v>
      </c>
      <c r="G572" s="21">
        <v>25013003</v>
      </c>
      <c r="H572" s="21" t="s">
        <v>5364</v>
      </c>
      <c r="I572" s="21" t="s">
        <v>713</v>
      </c>
      <c r="J572" s="21" t="s">
        <v>342</v>
      </c>
      <c r="K572" s="20">
        <v>71040</v>
      </c>
      <c r="L572" s="20">
        <v>0</v>
      </c>
      <c r="M572" s="20">
        <v>8524.7999999999993</v>
      </c>
      <c r="N572" s="20">
        <f t="shared" si="18"/>
        <v>79564.800000000003</v>
      </c>
      <c r="P572" s="41">
        <f t="shared" si="19"/>
        <v>1562.8800000000047</v>
      </c>
      <c r="Q572" s="41">
        <f t="shared" si="20"/>
        <v>85.24799999999999</v>
      </c>
      <c r="R572" s="41"/>
      <c r="S572" s="41"/>
      <c r="T572" s="41"/>
      <c r="U572" s="41">
        <f t="shared" si="21"/>
        <v>852.48</v>
      </c>
      <c r="V572" s="41"/>
      <c r="W572" s="21" t="s">
        <v>5358</v>
      </c>
      <c r="X572" s="21" t="s">
        <v>20</v>
      </c>
      <c r="Y572" s="21" t="s">
        <v>5365</v>
      </c>
      <c r="Z572" s="20">
        <v>129066</v>
      </c>
      <c r="AC572"/>
      <c r="AD572"/>
      <c r="AE572"/>
      <c r="AF572"/>
      <c r="AG572"/>
      <c r="AH572"/>
      <c r="AI572"/>
      <c r="AJ572"/>
    </row>
    <row r="573" spans="1:36" s="20" customFormat="1" ht="15" x14ac:dyDescent="0.25">
      <c r="A573" s="20">
        <v>0</v>
      </c>
      <c r="B573" s="21" t="s">
        <v>5198</v>
      </c>
      <c r="C573" s="21" t="s">
        <v>3643</v>
      </c>
      <c r="D573" s="21" t="s">
        <v>107</v>
      </c>
      <c r="E573" s="21" t="s">
        <v>108</v>
      </c>
      <c r="F573" s="20">
        <v>30744</v>
      </c>
      <c r="G573" s="21">
        <v>25027803</v>
      </c>
      <c r="H573" s="21" t="s">
        <v>5366</v>
      </c>
      <c r="I573" s="21" t="s">
        <v>713</v>
      </c>
      <c r="J573" s="21" t="s">
        <v>313</v>
      </c>
      <c r="K573" s="20">
        <v>28000</v>
      </c>
      <c r="L573" s="20">
        <v>0</v>
      </c>
      <c r="M573" s="20">
        <v>3360</v>
      </c>
      <c r="N573" s="20">
        <f t="shared" si="18"/>
        <v>31360</v>
      </c>
      <c r="P573" s="41">
        <f t="shared" si="19"/>
        <v>616</v>
      </c>
      <c r="Q573" s="41">
        <f t="shared" si="20"/>
        <v>33.6</v>
      </c>
      <c r="R573" s="41"/>
      <c r="S573" s="41"/>
      <c r="T573" s="41"/>
      <c r="U573" s="41">
        <f t="shared" si="21"/>
        <v>336</v>
      </c>
      <c r="V573" s="41"/>
      <c r="W573" s="21" t="s">
        <v>5367</v>
      </c>
      <c r="X573" s="21" t="s">
        <v>20</v>
      </c>
      <c r="Y573" s="21" t="s">
        <v>5368</v>
      </c>
      <c r="Z573" s="20">
        <v>129149</v>
      </c>
      <c r="AC573"/>
      <c r="AD573"/>
      <c r="AE573"/>
      <c r="AF573"/>
      <c r="AG573"/>
      <c r="AH573"/>
      <c r="AI573"/>
      <c r="AJ573"/>
    </row>
    <row r="574" spans="1:36" s="20" customFormat="1" ht="15" x14ac:dyDescent="0.25">
      <c r="A574" s="20">
        <v>0</v>
      </c>
      <c r="B574" s="21" t="s">
        <v>5198</v>
      </c>
      <c r="C574" s="21" t="s">
        <v>3643</v>
      </c>
      <c r="D574" s="21" t="s">
        <v>107</v>
      </c>
      <c r="E574" s="21" t="s">
        <v>108</v>
      </c>
      <c r="F574" s="20">
        <v>78001.919999999998</v>
      </c>
      <c r="G574" s="21">
        <v>25035303</v>
      </c>
      <c r="H574" s="21" t="s">
        <v>5369</v>
      </c>
      <c r="I574" s="21" t="s">
        <v>713</v>
      </c>
      <c r="J574" s="21" t="s">
        <v>313</v>
      </c>
      <c r="K574" s="20">
        <v>71040</v>
      </c>
      <c r="L574" s="20">
        <v>0</v>
      </c>
      <c r="M574" s="20">
        <v>8524.7999999999993</v>
      </c>
      <c r="N574" s="20">
        <f t="shared" si="18"/>
        <v>79564.800000000003</v>
      </c>
      <c r="P574" s="41">
        <f t="shared" si="19"/>
        <v>1562.8800000000047</v>
      </c>
      <c r="Q574" s="41">
        <f t="shared" si="20"/>
        <v>85.24799999999999</v>
      </c>
      <c r="R574" s="41"/>
      <c r="S574" s="41"/>
      <c r="T574" s="41"/>
      <c r="U574" s="41">
        <f t="shared" si="21"/>
        <v>852.48</v>
      </c>
      <c r="V574" s="41"/>
      <c r="W574" s="21" t="s">
        <v>5362</v>
      </c>
      <c r="X574" s="21" t="s">
        <v>20</v>
      </c>
      <c r="Y574" s="21" t="s">
        <v>5370</v>
      </c>
      <c r="Z574" s="20">
        <v>129150</v>
      </c>
      <c r="AC574"/>
      <c r="AD574"/>
      <c r="AE574"/>
      <c r="AF574"/>
      <c r="AG574"/>
      <c r="AH574"/>
      <c r="AI574"/>
      <c r="AJ574"/>
    </row>
    <row r="575" spans="1:36" s="20" customFormat="1" ht="15" x14ac:dyDescent="0.25">
      <c r="A575" s="20">
        <v>0</v>
      </c>
      <c r="B575" s="21" t="s">
        <v>5198</v>
      </c>
      <c r="C575" s="21" t="s">
        <v>3643</v>
      </c>
      <c r="D575" s="21" t="s">
        <v>107</v>
      </c>
      <c r="E575" s="21" t="s">
        <v>108</v>
      </c>
      <c r="F575" s="20">
        <v>38298.239999999998</v>
      </c>
      <c r="G575" s="21">
        <v>25050303</v>
      </c>
      <c r="H575" s="21" t="s">
        <v>5371</v>
      </c>
      <c r="I575" s="21" t="s">
        <v>713</v>
      </c>
      <c r="J575" s="21" t="s">
        <v>302</v>
      </c>
      <c r="K575" s="20">
        <v>34880</v>
      </c>
      <c r="L575" s="20">
        <v>0</v>
      </c>
      <c r="M575" s="20">
        <v>4185.6000000000004</v>
      </c>
      <c r="N575" s="20">
        <f t="shared" si="18"/>
        <v>39065.599999999999</v>
      </c>
      <c r="P575" s="41">
        <f t="shared" si="19"/>
        <v>767.36000000000058</v>
      </c>
      <c r="Q575" s="41">
        <f t="shared" si="20"/>
        <v>41.856000000000002</v>
      </c>
      <c r="R575" s="41"/>
      <c r="S575" s="41"/>
      <c r="T575" s="41"/>
      <c r="U575" s="41">
        <f t="shared" si="21"/>
        <v>418.56000000000006</v>
      </c>
      <c r="V575" s="41"/>
      <c r="W575" s="21" t="s">
        <v>5372</v>
      </c>
      <c r="X575" s="21" t="s">
        <v>20</v>
      </c>
      <c r="Y575" s="21" t="s">
        <v>5373</v>
      </c>
      <c r="Z575" s="20">
        <v>129254</v>
      </c>
      <c r="AC575"/>
      <c r="AD575"/>
      <c r="AE575"/>
      <c r="AF575"/>
      <c r="AG575"/>
      <c r="AH575"/>
      <c r="AI575"/>
      <c r="AJ575"/>
    </row>
    <row r="576" spans="1:36" s="20" customFormat="1" ht="15" x14ac:dyDescent="0.25">
      <c r="A576" s="20">
        <v>0</v>
      </c>
      <c r="B576" s="21" t="s">
        <v>5198</v>
      </c>
      <c r="C576" s="21" t="s">
        <v>3643</v>
      </c>
      <c r="D576" s="21" t="s">
        <v>107</v>
      </c>
      <c r="E576" s="21" t="s">
        <v>108</v>
      </c>
      <c r="F576" s="20">
        <v>73785.600000000006</v>
      </c>
      <c r="G576" s="21">
        <v>25087003</v>
      </c>
      <c r="H576" s="21" t="s">
        <v>5375</v>
      </c>
      <c r="I576" s="21" t="s">
        <v>713</v>
      </c>
      <c r="J576" s="21" t="s">
        <v>5376</v>
      </c>
      <c r="K576" s="20">
        <v>67200</v>
      </c>
      <c r="L576" s="20">
        <v>0</v>
      </c>
      <c r="M576" s="20">
        <v>8064</v>
      </c>
      <c r="N576" s="20">
        <f t="shared" si="18"/>
        <v>75264</v>
      </c>
      <c r="P576" s="41">
        <f t="shared" si="19"/>
        <v>1478.3999999999942</v>
      </c>
      <c r="Q576" s="41">
        <f t="shared" si="20"/>
        <v>80.64</v>
      </c>
      <c r="R576" s="41"/>
      <c r="S576" s="41"/>
      <c r="T576" s="41"/>
      <c r="U576" s="41">
        <f t="shared" si="21"/>
        <v>806.40000000000009</v>
      </c>
      <c r="V576" s="41"/>
      <c r="W576" s="21" t="s">
        <v>5377</v>
      </c>
      <c r="X576" s="21" t="s">
        <v>20</v>
      </c>
      <c r="Y576" s="21" t="s">
        <v>5378</v>
      </c>
      <c r="Z576" s="20">
        <v>129532</v>
      </c>
      <c r="AC576"/>
      <c r="AD576"/>
      <c r="AE576"/>
      <c r="AF576"/>
      <c r="AG576"/>
      <c r="AH576"/>
      <c r="AI576"/>
      <c r="AJ576"/>
    </row>
    <row r="577" spans="1:36" s="20" customFormat="1" ht="15" x14ac:dyDescent="0.25">
      <c r="A577" s="20">
        <v>0</v>
      </c>
      <c r="B577" s="21" t="s">
        <v>5198</v>
      </c>
      <c r="C577" s="21" t="s">
        <v>3643</v>
      </c>
      <c r="D577" s="21" t="s">
        <v>107</v>
      </c>
      <c r="E577" s="21" t="s">
        <v>108</v>
      </c>
      <c r="F577" s="20">
        <v>62893.440000000002</v>
      </c>
      <c r="G577" s="21">
        <v>25098003</v>
      </c>
      <c r="H577" s="21" t="s">
        <v>5379</v>
      </c>
      <c r="I577" s="21" t="s">
        <v>713</v>
      </c>
      <c r="J577" s="21" t="s">
        <v>5380</v>
      </c>
      <c r="K577" s="20">
        <v>57280</v>
      </c>
      <c r="L577" s="20">
        <v>0</v>
      </c>
      <c r="M577" s="20">
        <v>6873.6</v>
      </c>
      <c r="N577" s="20">
        <f t="shared" si="18"/>
        <v>64153.599999999999</v>
      </c>
      <c r="P577" s="41">
        <f t="shared" si="19"/>
        <v>1260.1599999999962</v>
      </c>
      <c r="Q577" s="41">
        <f t="shared" si="20"/>
        <v>68.736000000000004</v>
      </c>
      <c r="R577" s="41"/>
      <c r="S577" s="41"/>
      <c r="T577" s="41"/>
      <c r="U577" s="41">
        <f t="shared" si="21"/>
        <v>687.36000000000013</v>
      </c>
      <c r="V577" s="41"/>
      <c r="W577" s="21" t="s">
        <v>5381</v>
      </c>
      <c r="X577" s="21" t="s">
        <v>20</v>
      </c>
      <c r="Y577" s="21" t="s">
        <v>5382</v>
      </c>
      <c r="Z577" s="20">
        <v>129665</v>
      </c>
      <c r="AC577"/>
      <c r="AD577"/>
      <c r="AE577"/>
      <c r="AF577"/>
      <c r="AG577"/>
      <c r="AH577"/>
      <c r="AI577"/>
      <c r="AJ577"/>
    </row>
    <row r="578" spans="1:36" s="20" customFormat="1" ht="15" x14ac:dyDescent="0.25">
      <c r="A578" s="20">
        <v>0</v>
      </c>
      <c r="B578" s="21" t="s">
        <v>5198</v>
      </c>
      <c r="C578" s="21" t="s">
        <v>3643</v>
      </c>
      <c r="D578" s="21" t="s">
        <v>107</v>
      </c>
      <c r="E578" s="21" t="s">
        <v>108</v>
      </c>
      <c r="F578" s="20">
        <v>76245.119999999995</v>
      </c>
      <c r="G578" s="21">
        <v>25098103</v>
      </c>
      <c r="H578" s="21" t="s">
        <v>5383</v>
      </c>
      <c r="I578" s="21" t="s">
        <v>713</v>
      </c>
      <c r="J578" s="21" t="s">
        <v>5380</v>
      </c>
      <c r="K578" s="20">
        <v>69440</v>
      </c>
      <c r="L578" s="20">
        <v>0</v>
      </c>
      <c r="M578" s="20">
        <v>8332.7999999999993</v>
      </c>
      <c r="N578" s="20">
        <f t="shared" ref="N578:N631" si="22">+K578+L578+M578</f>
        <v>77772.800000000003</v>
      </c>
      <c r="P578" s="41">
        <f t="shared" si="19"/>
        <v>1527.6800000000076</v>
      </c>
      <c r="Q578" s="41">
        <f t="shared" si="20"/>
        <v>83.327999999999989</v>
      </c>
      <c r="R578" s="41"/>
      <c r="S578" s="41"/>
      <c r="T578" s="41"/>
      <c r="U578" s="41">
        <f t="shared" si="21"/>
        <v>833.28</v>
      </c>
      <c r="V578" s="41"/>
      <c r="W578" s="21" t="s">
        <v>5384</v>
      </c>
      <c r="X578" s="21" t="s">
        <v>20</v>
      </c>
      <c r="Y578" s="21" t="s">
        <v>5385</v>
      </c>
      <c r="Z578" s="20">
        <v>129666</v>
      </c>
      <c r="AC578"/>
      <c r="AD578"/>
      <c r="AE578"/>
      <c r="AF578"/>
      <c r="AG578"/>
      <c r="AH578"/>
      <c r="AI578"/>
      <c r="AJ578"/>
    </row>
    <row r="579" spans="1:36" s="20" customFormat="1" ht="15" x14ac:dyDescent="0.25">
      <c r="A579" s="20">
        <v>0</v>
      </c>
      <c r="B579" s="21" t="s">
        <v>5198</v>
      </c>
      <c r="C579" s="21" t="s">
        <v>3643</v>
      </c>
      <c r="D579" s="21" t="s">
        <v>107</v>
      </c>
      <c r="E579" s="21" t="s">
        <v>108</v>
      </c>
      <c r="F579" s="20">
        <v>58501.440000000002</v>
      </c>
      <c r="G579" s="21">
        <v>25178903</v>
      </c>
      <c r="H579" s="21" t="s">
        <v>5386</v>
      </c>
      <c r="I579" s="21" t="s">
        <v>713</v>
      </c>
      <c r="J579" s="21" t="s">
        <v>335</v>
      </c>
      <c r="K579" s="20">
        <v>53280</v>
      </c>
      <c r="L579" s="20">
        <v>0</v>
      </c>
      <c r="M579" s="20">
        <v>6393.6</v>
      </c>
      <c r="N579" s="20">
        <f t="shared" si="22"/>
        <v>59673.599999999999</v>
      </c>
      <c r="P579" s="41">
        <f t="shared" ref="P579:P631" si="23">+N579-F579</f>
        <v>1172.1599999999962</v>
      </c>
      <c r="Q579" s="41">
        <f t="shared" si="20"/>
        <v>63.936000000000007</v>
      </c>
      <c r="R579" s="41"/>
      <c r="S579" s="41"/>
      <c r="T579" s="41"/>
      <c r="U579" s="41">
        <f t="shared" si="21"/>
        <v>639.36000000000013</v>
      </c>
      <c r="V579" s="41"/>
      <c r="W579" s="21" t="s">
        <v>5387</v>
      </c>
      <c r="X579" s="21" t="s">
        <v>20</v>
      </c>
      <c r="Y579" s="21" t="s">
        <v>5388</v>
      </c>
      <c r="Z579" s="20">
        <v>130224</v>
      </c>
      <c r="AC579"/>
      <c r="AD579"/>
      <c r="AE579"/>
      <c r="AF579"/>
      <c r="AG579"/>
      <c r="AH579"/>
      <c r="AI579"/>
      <c r="AJ579"/>
    </row>
    <row r="580" spans="1:36" s="20" customFormat="1" ht="15" x14ac:dyDescent="0.25">
      <c r="A580" s="20">
        <v>0</v>
      </c>
      <c r="B580" s="21" t="s">
        <v>5198</v>
      </c>
      <c r="C580" s="21" t="s">
        <v>3643</v>
      </c>
      <c r="D580" s="21" t="s">
        <v>107</v>
      </c>
      <c r="E580" s="21" t="s">
        <v>108</v>
      </c>
      <c r="F580" s="20">
        <v>31095.360000000001</v>
      </c>
      <c r="G580" s="21">
        <v>25179103</v>
      </c>
      <c r="H580" s="21" t="s">
        <v>5389</v>
      </c>
      <c r="I580" s="21" t="s">
        <v>713</v>
      </c>
      <c r="J580" s="21" t="s">
        <v>335</v>
      </c>
      <c r="K580" s="20">
        <v>28320</v>
      </c>
      <c r="L580" s="20">
        <v>0</v>
      </c>
      <c r="M580" s="20">
        <v>3398.4</v>
      </c>
      <c r="N580" s="20">
        <f t="shared" si="22"/>
        <v>31718.400000000001</v>
      </c>
      <c r="P580" s="41">
        <f t="shared" si="23"/>
        <v>623.04000000000087</v>
      </c>
      <c r="Q580" s="41">
        <f t="shared" si="20"/>
        <v>33.984000000000002</v>
      </c>
      <c r="R580" s="41"/>
      <c r="S580" s="41"/>
      <c r="T580" s="41"/>
      <c r="U580" s="41">
        <f t="shared" si="21"/>
        <v>339.84000000000003</v>
      </c>
      <c r="V580" s="41"/>
      <c r="W580" s="21" t="s">
        <v>5390</v>
      </c>
      <c r="X580" s="21" t="s">
        <v>20</v>
      </c>
      <c r="Y580" s="21" t="s">
        <v>5391</v>
      </c>
      <c r="Z580" s="20">
        <v>130225</v>
      </c>
      <c r="AC580"/>
      <c r="AD580"/>
      <c r="AE580"/>
      <c r="AF580"/>
      <c r="AG580"/>
      <c r="AH580"/>
      <c r="AI580"/>
      <c r="AJ580"/>
    </row>
    <row r="581" spans="1:36" s="20" customFormat="1" ht="15" x14ac:dyDescent="0.25">
      <c r="A581" s="20">
        <v>0</v>
      </c>
      <c r="B581" s="21" t="s">
        <v>5198</v>
      </c>
      <c r="C581" s="21" t="s">
        <v>3643</v>
      </c>
      <c r="D581" s="21" t="s">
        <v>107</v>
      </c>
      <c r="E581" s="21" t="s">
        <v>108</v>
      </c>
      <c r="F581" s="20">
        <v>30744</v>
      </c>
      <c r="G581" s="21">
        <v>25285603</v>
      </c>
      <c r="H581" s="21" t="s">
        <v>5392</v>
      </c>
      <c r="I581" s="21" t="s">
        <v>713</v>
      </c>
      <c r="J581" s="21" t="s">
        <v>357</v>
      </c>
      <c r="K581" s="20">
        <v>28000</v>
      </c>
      <c r="L581" s="20">
        <v>0</v>
      </c>
      <c r="M581" s="20">
        <v>3360</v>
      </c>
      <c r="N581" s="20">
        <f t="shared" si="22"/>
        <v>31360</v>
      </c>
      <c r="P581" s="41">
        <f t="shared" si="23"/>
        <v>616</v>
      </c>
      <c r="Q581" s="41">
        <f t="shared" si="20"/>
        <v>33.6</v>
      </c>
      <c r="R581" s="41"/>
      <c r="S581" s="41"/>
      <c r="T581" s="41"/>
      <c r="U581" s="41">
        <f t="shared" si="21"/>
        <v>336</v>
      </c>
      <c r="V581" s="41"/>
      <c r="W581" s="21" t="s">
        <v>5387</v>
      </c>
      <c r="X581" s="21" t="s">
        <v>20</v>
      </c>
      <c r="Y581" s="21" t="s">
        <v>5393</v>
      </c>
      <c r="Z581" s="20">
        <v>130846</v>
      </c>
      <c r="AC581"/>
      <c r="AD581"/>
      <c r="AE581"/>
      <c r="AF581"/>
      <c r="AG581"/>
      <c r="AH581"/>
      <c r="AI581"/>
      <c r="AJ581"/>
    </row>
    <row r="582" spans="1:36" s="20" customFormat="1" ht="15" x14ac:dyDescent="0.25">
      <c r="A582" s="20">
        <v>0</v>
      </c>
      <c r="B582" s="21" t="s">
        <v>5198</v>
      </c>
      <c r="C582" s="21" t="s">
        <v>3643</v>
      </c>
      <c r="D582" s="21" t="s">
        <v>107</v>
      </c>
      <c r="E582" s="21" t="s">
        <v>108</v>
      </c>
      <c r="F582" s="20">
        <v>4172.3999999999996</v>
      </c>
      <c r="G582" s="21">
        <v>25334603</v>
      </c>
      <c r="H582" s="21" t="s">
        <v>5394</v>
      </c>
      <c r="I582" s="21" t="s">
        <v>713</v>
      </c>
      <c r="J582" s="21" t="s">
        <v>5395</v>
      </c>
      <c r="K582" s="20">
        <v>3800</v>
      </c>
      <c r="L582" s="20">
        <v>0</v>
      </c>
      <c r="M582" s="20">
        <v>456</v>
      </c>
      <c r="N582" s="20">
        <f t="shared" si="22"/>
        <v>4256</v>
      </c>
      <c r="P582" s="41">
        <f t="shared" si="23"/>
        <v>83.600000000000364</v>
      </c>
      <c r="Q582" s="41">
        <f t="shared" si="20"/>
        <v>4.5600000000000005</v>
      </c>
      <c r="R582" s="41"/>
      <c r="S582" s="41"/>
      <c r="T582" s="41"/>
      <c r="U582" s="41">
        <f t="shared" si="21"/>
        <v>45.6</v>
      </c>
      <c r="V582" s="41"/>
      <c r="W582" s="21" t="s">
        <v>5396</v>
      </c>
      <c r="X582" s="21" t="s">
        <v>20</v>
      </c>
      <c r="Y582" s="21" t="s">
        <v>5397</v>
      </c>
      <c r="Z582" s="20">
        <v>131151</v>
      </c>
      <c r="AC582"/>
      <c r="AD582"/>
      <c r="AE582"/>
      <c r="AF582"/>
      <c r="AG582"/>
      <c r="AH582"/>
      <c r="AI582"/>
      <c r="AJ582"/>
    </row>
    <row r="583" spans="1:36" s="20" customFormat="1" ht="15" x14ac:dyDescent="0.25">
      <c r="A583" s="20">
        <v>0</v>
      </c>
      <c r="B583" s="21" t="s">
        <v>5198</v>
      </c>
      <c r="C583" s="21" t="s">
        <v>3643</v>
      </c>
      <c r="D583" s="21" t="s">
        <v>107</v>
      </c>
      <c r="E583" s="21" t="s">
        <v>108</v>
      </c>
      <c r="F583" s="20">
        <v>5369.22</v>
      </c>
      <c r="G583" s="21">
        <v>25389503</v>
      </c>
      <c r="H583" s="21" t="s">
        <v>5398</v>
      </c>
      <c r="I583" s="21" t="s">
        <v>713</v>
      </c>
      <c r="J583" s="21" t="s">
        <v>378</v>
      </c>
      <c r="K583" s="20">
        <v>4890</v>
      </c>
      <c r="L583" s="20">
        <v>0</v>
      </c>
      <c r="M583" s="20">
        <v>586.79999999999995</v>
      </c>
      <c r="N583" s="20">
        <f t="shared" si="22"/>
        <v>5476.8</v>
      </c>
      <c r="P583" s="41">
        <f t="shared" si="23"/>
        <v>107.57999999999993</v>
      </c>
      <c r="Q583" s="41">
        <f t="shared" si="20"/>
        <v>5.8679999999999994</v>
      </c>
      <c r="R583" s="41"/>
      <c r="S583" s="41"/>
      <c r="T583" s="41"/>
      <c r="U583" s="41">
        <f t="shared" si="21"/>
        <v>58.68</v>
      </c>
      <c r="V583" s="41"/>
      <c r="W583" s="21" t="s">
        <v>5399</v>
      </c>
      <c r="X583" s="21" t="s">
        <v>20</v>
      </c>
      <c r="Y583" s="21" t="s">
        <v>5400</v>
      </c>
      <c r="Z583" s="20">
        <v>131527</v>
      </c>
      <c r="AC583"/>
      <c r="AD583"/>
      <c r="AE583"/>
      <c r="AF583"/>
      <c r="AG583"/>
      <c r="AH583"/>
      <c r="AI583"/>
      <c r="AJ583"/>
    </row>
    <row r="584" spans="1:36" s="20" customFormat="1" ht="15" x14ac:dyDescent="0.25">
      <c r="A584" s="20">
        <v>0</v>
      </c>
      <c r="B584" s="21" t="s">
        <v>5198</v>
      </c>
      <c r="C584" s="21" t="s">
        <v>3643</v>
      </c>
      <c r="D584" s="21" t="s">
        <v>107</v>
      </c>
      <c r="E584" s="21" t="s">
        <v>108</v>
      </c>
      <c r="F584" s="20">
        <v>3996.72</v>
      </c>
      <c r="G584" s="21">
        <v>25487003</v>
      </c>
      <c r="H584" s="21" t="s">
        <v>5401</v>
      </c>
      <c r="I584" s="21" t="s">
        <v>713</v>
      </c>
      <c r="J584" s="21" t="s">
        <v>1148</v>
      </c>
      <c r="K584" s="20">
        <v>3640</v>
      </c>
      <c r="L584" s="20">
        <v>0</v>
      </c>
      <c r="M584" s="20">
        <v>436.8</v>
      </c>
      <c r="N584" s="20">
        <f t="shared" si="22"/>
        <v>4076.8</v>
      </c>
      <c r="P584" s="41">
        <f t="shared" si="23"/>
        <v>80.080000000000382</v>
      </c>
      <c r="Q584" s="41">
        <f t="shared" si="20"/>
        <v>4.3680000000000003</v>
      </c>
      <c r="R584" s="41"/>
      <c r="S584" s="41"/>
      <c r="T584" s="41"/>
      <c r="U584" s="41">
        <f t="shared" si="21"/>
        <v>43.680000000000007</v>
      </c>
      <c r="V584" s="41"/>
      <c r="W584" s="21" t="s">
        <v>5402</v>
      </c>
      <c r="X584" s="21" t="s">
        <v>20</v>
      </c>
      <c r="Y584" s="21" t="s">
        <v>5403</v>
      </c>
      <c r="Z584" s="20">
        <v>132200</v>
      </c>
      <c r="AC584"/>
      <c r="AD584"/>
      <c r="AE584"/>
      <c r="AF584"/>
      <c r="AG584"/>
      <c r="AH584"/>
      <c r="AI584"/>
      <c r="AJ584"/>
    </row>
    <row r="585" spans="1:36" s="20" customFormat="1" ht="15" x14ac:dyDescent="0.25">
      <c r="A585" s="20">
        <v>0</v>
      </c>
      <c r="B585" s="21" t="s">
        <v>5198</v>
      </c>
      <c r="C585" s="21" t="s">
        <v>3643</v>
      </c>
      <c r="D585" s="21" t="s">
        <v>107</v>
      </c>
      <c r="E585" s="21" t="s">
        <v>108</v>
      </c>
      <c r="F585" s="20">
        <v>74224.800000000003</v>
      </c>
      <c r="G585" s="21">
        <v>25487603</v>
      </c>
      <c r="H585" s="21" t="s">
        <v>5404</v>
      </c>
      <c r="I585" s="21" t="s">
        <v>713</v>
      </c>
      <c r="J585" s="21" t="s">
        <v>1148</v>
      </c>
      <c r="K585" s="20">
        <v>67600</v>
      </c>
      <c r="L585" s="20">
        <v>0</v>
      </c>
      <c r="M585" s="20">
        <v>8112</v>
      </c>
      <c r="N585" s="20">
        <f t="shared" si="22"/>
        <v>75712</v>
      </c>
      <c r="P585" s="41">
        <f t="shared" si="23"/>
        <v>1487.1999999999971</v>
      </c>
      <c r="Q585" s="41">
        <f t="shared" si="20"/>
        <v>81.12</v>
      </c>
      <c r="R585" s="41"/>
      <c r="S585" s="41"/>
      <c r="T585" s="41"/>
      <c r="U585" s="41">
        <f t="shared" si="21"/>
        <v>811.2</v>
      </c>
      <c r="V585" s="41"/>
      <c r="W585" s="21" t="s">
        <v>5405</v>
      </c>
      <c r="X585" s="21" t="s">
        <v>20</v>
      </c>
      <c r="Y585" s="21" t="s">
        <v>5406</v>
      </c>
      <c r="Z585" s="20">
        <v>132201</v>
      </c>
      <c r="AC585"/>
      <c r="AD585"/>
      <c r="AE585"/>
      <c r="AF585"/>
      <c r="AG585"/>
      <c r="AH585"/>
      <c r="AI585"/>
      <c r="AJ585"/>
    </row>
    <row r="586" spans="1:36" s="20" customFormat="1" ht="15" x14ac:dyDescent="0.25">
      <c r="A586" s="20">
        <v>0</v>
      </c>
      <c r="B586" s="21" t="s">
        <v>5198</v>
      </c>
      <c r="C586" s="21" t="s">
        <v>3643</v>
      </c>
      <c r="D586" s="21" t="s">
        <v>107</v>
      </c>
      <c r="E586" s="21" t="s">
        <v>108</v>
      </c>
      <c r="F586" s="20">
        <v>8959.68</v>
      </c>
      <c r="G586" s="21">
        <v>25489003</v>
      </c>
      <c r="H586" s="21" t="s">
        <v>5407</v>
      </c>
      <c r="I586" s="21" t="s">
        <v>713</v>
      </c>
      <c r="J586" s="21" t="s">
        <v>1148</v>
      </c>
      <c r="K586" s="20">
        <v>8160</v>
      </c>
      <c r="L586" s="20">
        <v>0</v>
      </c>
      <c r="M586" s="20">
        <v>979.2</v>
      </c>
      <c r="N586" s="20">
        <f t="shared" si="22"/>
        <v>9139.2000000000007</v>
      </c>
      <c r="P586" s="41">
        <f t="shared" si="23"/>
        <v>179.52000000000044</v>
      </c>
      <c r="Q586" s="41">
        <f t="shared" si="20"/>
        <v>9.7919999999999998</v>
      </c>
      <c r="R586" s="41"/>
      <c r="S586" s="41"/>
      <c r="T586" s="41"/>
      <c r="U586" s="41">
        <f t="shared" si="21"/>
        <v>97.920000000000016</v>
      </c>
      <c r="V586" s="41"/>
      <c r="W586" s="21" t="s">
        <v>5408</v>
      </c>
      <c r="X586" s="21" t="s">
        <v>20</v>
      </c>
      <c r="Y586" s="21" t="s">
        <v>5406</v>
      </c>
      <c r="Z586" s="20">
        <v>132252</v>
      </c>
      <c r="AC586"/>
      <c r="AD586"/>
      <c r="AE586"/>
      <c r="AF586"/>
      <c r="AG586"/>
      <c r="AH586"/>
      <c r="AI586"/>
      <c r="AJ586"/>
    </row>
    <row r="587" spans="1:36" s="20" customFormat="1" ht="15" x14ac:dyDescent="0.25">
      <c r="A587" s="20">
        <v>0</v>
      </c>
      <c r="B587" s="21" t="s">
        <v>5198</v>
      </c>
      <c r="C587" s="21" t="s">
        <v>3643</v>
      </c>
      <c r="D587" s="21" t="s">
        <v>107</v>
      </c>
      <c r="E587" s="21" t="s">
        <v>108</v>
      </c>
      <c r="F587" s="20">
        <v>36541.440000000002</v>
      </c>
      <c r="G587" s="21">
        <v>25492003</v>
      </c>
      <c r="H587" s="21" t="s">
        <v>5409</v>
      </c>
      <c r="I587" s="21" t="s">
        <v>713</v>
      </c>
      <c r="J587" s="21" t="s">
        <v>1148</v>
      </c>
      <c r="K587" s="20">
        <v>33280</v>
      </c>
      <c r="L587" s="20">
        <v>0</v>
      </c>
      <c r="M587" s="20">
        <v>3993.6</v>
      </c>
      <c r="N587" s="20">
        <f t="shared" si="22"/>
        <v>37273.599999999999</v>
      </c>
      <c r="P587" s="41">
        <f t="shared" si="23"/>
        <v>732.15999999999622</v>
      </c>
      <c r="Q587" s="41">
        <f t="shared" si="20"/>
        <v>39.936</v>
      </c>
      <c r="R587" s="41"/>
      <c r="S587" s="41"/>
      <c r="T587" s="41"/>
      <c r="U587" s="41">
        <f t="shared" si="21"/>
        <v>399.36</v>
      </c>
      <c r="V587" s="41"/>
      <c r="W587" s="21" t="s">
        <v>5410</v>
      </c>
      <c r="X587" s="21" t="s">
        <v>20</v>
      </c>
      <c r="Y587" s="21" t="s">
        <v>5411</v>
      </c>
      <c r="Z587" s="20">
        <v>132253</v>
      </c>
      <c r="AC587"/>
      <c r="AD587"/>
      <c r="AE587"/>
      <c r="AF587"/>
      <c r="AG587"/>
      <c r="AH587"/>
      <c r="AI587"/>
      <c r="AJ587"/>
    </row>
    <row r="588" spans="1:36" s="20" customFormat="1" ht="15" x14ac:dyDescent="0.25">
      <c r="A588" s="20">
        <v>0</v>
      </c>
      <c r="B588" s="21" t="s">
        <v>5198</v>
      </c>
      <c r="C588" s="21" t="s">
        <v>3643</v>
      </c>
      <c r="D588" s="21" t="s">
        <v>107</v>
      </c>
      <c r="E588" s="21" t="s">
        <v>108</v>
      </c>
      <c r="F588" s="20">
        <v>17128.8</v>
      </c>
      <c r="G588" s="21">
        <v>25539503</v>
      </c>
      <c r="H588" s="21" t="s">
        <v>5412</v>
      </c>
      <c r="I588" s="21" t="s">
        <v>713</v>
      </c>
      <c r="J588" s="21" t="s">
        <v>400</v>
      </c>
      <c r="K588" s="20">
        <v>15600</v>
      </c>
      <c r="L588" s="20">
        <v>0</v>
      </c>
      <c r="M588" s="20">
        <v>1872</v>
      </c>
      <c r="N588" s="20">
        <f t="shared" si="22"/>
        <v>17472</v>
      </c>
      <c r="P588" s="41">
        <f t="shared" si="23"/>
        <v>343.20000000000073</v>
      </c>
      <c r="Q588" s="41">
        <f t="shared" si="20"/>
        <v>18.72</v>
      </c>
      <c r="R588" s="41"/>
      <c r="S588" s="41"/>
      <c r="T588" s="41"/>
      <c r="U588" s="41">
        <f t="shared" si="21"/>
        <v>187.20000000000002</v>
      </c>
      <c r="V588" s="41"/>
      <c r="W588" s="21" t="s">
        <v>5413</v>
      </c>
      <c r="X588" s="21" t="s">
        <v>20</v>
      </c>
      <c r="Y588" s="21" t="s">
        <v>5414</v>
      </c>
      <c r="Z588" s="20">
        <v>132575</v>
      </c>
      <c r="AC588"/>
      <c r="AD588"/>
      <c r="AE588"/>
      <c r="AF588"/>
      <c r="AG588"/>
      <c r="AH588"/>
      <c r="AI588"/>
      <c r="AJ588"/>
    </row>
    <row r="589" spans="1:36" s="20" customFormat="1" ht="15" x14ac:dyDescent="0.25">
      <c r="A589" s="20">
        <v>0</v>
      </c>
      <c r="B589" s="21" t="s">
        <v>5198</v>
      </c>
      <c r="C589" s="21" t="s">
        <v>3643</v>
      </c>
      <c r="D589" s="21" t="s">
        <v>107</v>
      </c>
      <c r="E589" s="21" t="s">
        <v>108</v>
      </c>
      <c r="F589" s="20">
        <v>13439.52</v>
      </c>
      <c r="G589" s="21">
        <v>25542603</v>
      </c>
      <c r="H589" s="21" t="s">
        <v>5415</v>
      </c>
      <c r="I589" s="21" t="s">
        <v>713</v>
      </c>
      <c r="J589" s="21" t="s">
        <v>400</v>
      </c>
      <c r="K589" s="20">
        <v>12240</v>
      </c>
      <c r="L589" s="20">
        <v>0</v>
      </c>
      <c r="M589" s="20">
        <v>1468.8</v>
      </c>
      <c r="N589" s="20">
        <f t="shared" si="22"/>
        <v>13708.8</v>
      </c>
      <c r="P589" s="41">
        <f t="shared" si="23"/>
        <v>269.27999999999884</v>
      </c>
      <c r="Q589" s="41">
        <f t="shared" si="20"/>
        <v>14.688000000000001</v>
      </c>
      <c r="R589" s="41"/>
      <c r="S589" s="41"/>
      <c r="T589" s="41"/>
      <c r="U589" s="41">
        <f t="shared" si="21"/>
        <v>146.88</v>
      </c>
      <c r="V589" s="41"/>
      <c r="W589" s="21" t="s">
        <v>5416</v>
      </c>
      <c r="X589" s="21" t="s">
        <v>20</v>
      </c>
      <c r="Y589" s="21" t="s">
        <v>5414</v>
      </c>
      <c r="Z589" s="20">
        <v>132576</v>
      </c>
      <c r="AC589"/>
      <c r="AD589"/>
      <c r="AE589"/>
      <c r="AF589"/>
      <c r="AG589"/>
      <c r="AH589"/>
      <c r="AI589"/>
      <c r="AJ589"/>
    </row>
    <row r="590" spans="1:36" s="20" customFormat="1" ht="15" x14ac:dyDescent="0.25">
      <c r="A590" s="20">
        <v>0</v>
      </c>
      <c r="B590" s="21" t="s">
        <v>5198</v>
      </c>
      <c r="C590" s="21" t="s">
        <v>3643</v>
      </c>
      <c r="D590" s="21" t="s">
        <v>107</v>
      </c>
      <c r="E590" s="21" t="s">
        <v>108</v>
      </c>
      <c r="F590" s="20">
        <v>31629.3</v>
      </c>
      <c r="G590" s="21">
        <v>25567703</v>
      </c>
      <c r="H590" s="21" t="s">
        <v>5417</v>
      </c>
      <c r="I590" s="21" t="s">
        <v>713</v>
      </c>
      <c r="J590" s="21" t="s">
        <v>399</v>
      </c>
      <c r="K590" s="20">
        <v>29450</v>
      </c>
      <c r="L590" s="20">
        <v>0</v>
      </c>
      <c r="M590" s="20">
        <v>3534</v>
      </c>
      <c r="N590" s="20">
        <f t="shared" si="22"/>
        <v>32984</v>
      </c>
      <c r="P590" s="41">
        <f t="shared" si="23"/>
        <v>1354.7000000000007</v>
      </c>
      <c r="Q590" s="41">
        <f t="shared" si="20"/>
        <v>35.340000000000003</v>
      </c>
      <c r="R590" s="41"/>
      <c r="S590" s="41"/>
      <c r="T590" s="41"/>
      <c r="U590" s="41">
        <f t="shared" si="21"/>
        <v>353.40000000000003</v>
      </c>
      <c r="V590" s="41"/>
      <c r="W590" s="21" t="s">
        <v>5418</v>
      </c>
      <c r="X590" s="21" t="s">
        <v>20</v>
      </c>
      <c r="Y590" s="21" t="s">
        <v>5414</v>
      </c>
      <c r="Z590" s="20">
        <v>132732</v>
      </c>
      <c r="AC590"/>
      <c r="AD590"/>
      <c r="AE590"/>
      <c r="AF590"/>
      <c r="AG590"/>
      <c r="AH590"/>
      <c r="AI590"/>
      <c r="AJ590"/>
    </row>
    <row r="591" spans="1:36" s="20" customFormat="1" ht="15" x14ac:dyDescent="0.25">
      <c r="A591" s="20">
        <v>0</v>
      </c>
      <c r="B591" s="21" t="s">
        <v>5198</v>
      </c>
      <c r="C591" s="21" t="s">
        <v>3643</v>
      </c>
      <c r="D591" s="21" t="s">
        <v>107</v>
      </c>
      <c r="E591" s="21" t="s">
        <v>108</v>
      </c>
      <c r="F591" s="20">
        <v>65045.52</v>
      </c>
      <c r="G591" s="21">
        <v>25609903</v>
      </c>
      <c r="H591" s="21" t="s">
        <v>5419</v>
      </c>
      <c r="I591" s="21" t="s">
        <v>713</v>
      </c>
      <c r="J591" s="21" t="s">
        <v>423</v>
      </c>
      <c r="K591" s="20">
        <v>59240</v>
      </c>
      <c r="L591" s="20">
        <v>0</v>
      </c>
      <c r="M591" s="20">
        <v>7108.8</v>
      </c>
      <c r="N591" s="20">
        <f t="shared" si="22"/>
        <v>66348.800000000003</v>
      </c>
      <c r="P591" s="41">
        <f t="shared" si="23"/>
        <v>1303.2800000000061</v>
      </c>
      <c r="Q591" s="41">
        <f t="shared" si="20"/>
        <v>71.088000000000008</v>
      </c>
      <c r="R591" s="41"/>
      <c r="S591" s="41"/>
      <c r="T591" s="41"/>
      <c r="U591" s="41">
        <f t="shared" si="21"/>
        <v>710.88000000000011</v>
      </c>
      <c r="V591" s="41"/>
      <c r="W591" s="21" t="s">
        <v>5416</v>
      </c>
      <c r="X591" s="21" t="s">
        <v>20</v>
      </c>
      <c r="Y591" s="21" t="s">
        <v>5420</v>
      </c>
      <c r="Z591" s="20">
        <v>133039</v>
      </c>
      <c r="AC591"/>
      <c r="AD591"/>
      <c r="AE591"/>
      <c r="AF591"/>
      <c r="AG591"/>
      <c r="AH591"/>
      <c r="AI591"/>
      <c r="AJ591"/>
    </row>
    <row r="592" spans="1:36" s="20" customFormat="1" ht="15" x14ac:dyDescent="0.25">
      <c r="A592" s="20">
        <v>0</v>
      </c>
      <c r="B592" s="21" t="s">
        <v>5198</v>
      </c>
      <c r="C592" s="21" t="s">
        <v>3643</v>
      </c>
      <c r="D592" s="21" t="s">
        <v>107</v>
      </c>
      <c r="E592" s="21" t="s">
        <v>108</v>
      </c>
      <c r="F592" s="20">
        <v>6719.76</v>
      </c>
      <c r="G592" s="21">
        <v>25618303</v>
      </c>
      <c r="H592" s="21" t="s">
        <v>5421</v>
      </c>
      <c r="I592" s="21" t="s">
        <v>713</v>
      </c>
      <c r="J592" s="21" t="s">
        <v>423</v>
      </c>
      <c r="K592" s="20">
        <v>6120</v>
      </c>
      <c r="L592" s="20">
        <v>0</v>
      </c>
      <c r="M592" s="20">
        <v>734.4</v>
      </c>
      <c r="N592" s="20">
        <f t="shared" si="22"/>
        <v>6854.4</v>
      </c>
      <c r="P592" s="41">
        <f t="shared" si="23"/>
        <v>134.63999999999942</v>
      </c>
      <c r="Q592" s="41">
        <f t="shared" si="20"/>
        <v>7.3440000000000003</v>
      </c>
      <c r="R592" s="41"/>
      <c r="S592" s="41"/>
      <c r="T592" s="41"/>
      <c r="U592" s="41">
        <f t="shared" si="21"/>
        <v>73.44</v>
      </c>
      <c r="V592" s="41"/>
      <c r="W592" s="21" t="s">
        <v>5422</v>
      </c>
      <c r="X592" s="21" t="s">
        <v>20</v>
      </c>
      <c r="Y592" s="21" t="s">
        <v>5420</v>
      </c>
      <c r="Z592" s="20">
        <v>133102</v>
      </c>
      <c r="AC592"/>
      <c r="AD592"/>
      <c r="AE592"/>
      <c r="AF592"/>
      <c r="AG592"/>
      <c r="AH592"/>
      <c r="AI592"/>
      <c r="AJ592"/>
    </row>
    <row r="593" spans="1:36" s="20" customFormat="1" ht="15" x14ac:dyDescent="0.25">
      <c r="A593" s="20">
        <v>0</v>
      </c>
      <c r="B593" s="21" t="s">
        <v>5198</v>
      </c>
      <c r="C593" s="21" t="s">
        <v>3643</v>
      </c>
      <c r="D593" s="21" t="s">
        <v>107</v>
      </c>
      <c r="E593" s="21" t="s">
        <v>108</v>
      </c>
      <c r="F593" s="20">
        <v>55339.199999999997</v>
      </c>
      <c r="G593" s="21">
        <v>25722103</v>
      </c>
      <c r="H593" s="21" t="s">
        <v>5423</v>
      </c>
      <c r="I593" s="21" t="s">
        <v>713</v>
      </c>
      <c r="J593" s="21" t="s">
        <v>1285</v>
      </c>
      <c r="K593" s="20">
        <v>50400</v>
      </c>
      <c r="L593" s="20">
        <v>0</v>
      </c>
      <c r="M593" s="20">
        <v>6048</v>
      </c>
      <c r="N593" s="20">
        <f t="shared" si="22"/>
        <v>56448</v>
      </c>
      <c r="P593" s="41">
        <f t="shared" si="23"/>
        <v>1108.8000000000029</v>
      </c>
      <c r="Q593" s="41">
        <f t="shared" si="20"/>
        <v>60.480000000000004</v>
      </c>
      <c r="R593" s="41"/>
      <c r="S593" s="41"/>
      <c r="T593" s="41"/>
      <c r="U593" s="41">
        <f t="shared" si="21"/>
        <v>604.80000000000007</v>
      </c>
      <c r="V593" s="41"/>
      <c r="W593" s="21" t="s">
        <v>5424</v>
      </c>
      <c r="X593" s="21" t="s">
        <v>20</v>
      </c>
      <c r="Y593" s="21" t="s">
        <v>5425</v>
      </c>
      <c r="Z593" s="20">
        <v>133889</v>
      </c>
      <c r="AC593"/>
      <c r="AD593"/>
      <c r="AE593"/>
      <c r="AF593"/>
      <c r="AG593"/>
      <c r="AH593"/>
      <c r="AI593"/>
      <c r="AJ593"/>
    </row>
    <row r="594" spans="1:36" s="20" customFormat="1" ht="15" x14ac:dyDescent="0.25">
      <c r="A594" s="20">
        <v>0</v>
      </c>
      <c r="B594" s="21" t="s">
        <v>5198</v>
      </c>
      <c r="C594" s="21" t="s">
        <v>3643</v>
      </c>
      <c r="D594" s="21" t="s">
        <v>107</v>
      </c>
      <c r="E594" s="21" t="s">
        <v>108</v>
      </c>
      <c r="F594" s="20">
        <v>31622.400000000001</v>
      </c>
      <c r="G594" s="21">
        <v>25722303</v>
      </c>
      <c r="H594" s="21" t="s">
        <v>5426</v>
      </c>
      <c r="I594" s="21" t="s">
        <v>713</v>
      </c>
      <c r="J594" s="21" t="s">
        <v>1285</v>
      </c>
      <c r="K594" s="20">
        <v>28800</v>
      </c>
      <c r="L594" s="20">
        <v>0</v>
      </c>
      <c r="M594" s="20">
        <v>3456</v>
      </c>
      <c r="N594" s="20">
        <f t="shared" si="22"/>
        <v>32256</v>
      </c>
      <c r="P594" s="41">
        <f t="shared" si="23"/>
        <v>633.59999999999854</v>
      </c>
      <c r="Q594" s="41">
        <f t="shared" si="20"/>
        <v>34.56</v>
      </c>
      <c r="R594" s="41"/>
      <c r="S594" s="41"/>
      <c r="T594" s="41"/>
      <c r="U594" s="41">
        <f t="shared" si="21"/>
        <v>345.6</v>
      </c>
      <c r="V594" s="41"/>
      <c r="W594" s="21" t="s">
        <v>5427</v>
      </c>
      <c r="X594" s="21" t="s">
        <v>20</v>
      </c>
      <c r="Y594" s="21" t="s">
        <v>5428</v>
      </c>
      <c r="Z594" s="20">
        <v>133890</v>
      </c>
      <c r="AC594"/>
      <c r="AD594"/>
      <c r="AE594"/>
      <c r="AF594"/>
      <c r="AG594"/>
      <c r="AH594"/>
      <c r="AI594"/>
      <c r="AJ594"/>
    </row>
    <row r="595" spans="1:36" s="20" customFormat="1" ht="15" x14ac:dyDescent="0.25">
      <c r="A595" s="20">
        <v>0</v>
      </c>
      <c r="B595" s="21" t="s">
        <v>5198</v>
      </c>
      <c r="C595" s="21" t="s">
        <v>3643</v>
      </c>
      <c r="D595" s="21" t="s">
        <v>107</v>
      </c>
      <c r="E595" s="21" t="s">
        <v>108</v>
      </c>
      <c r="F595" s="20">
        <v>47477.52</v>
      </c>
      <c r="G595" s="21">
        <v>25766103</v>
      </c>
      <c r="H595" s="21" t="s">
        <v>5429</v>
      </c>
      <c r="I595" s="21" t="s">
        <v>713</v>
      </c>
      <c r="J595" s="21" t="s">
        <v>442</v>
      </c>
      <c r="K595" s="20">
        <v>43240</v>
      </c>
      <c r="L595" s="20">
        <v>0</v>
      </c>
      <c r="M595" s="20">
        <v>5188.8</v>
      </c>
      <c r="N595" s="20">
        <f t="shared" si="22"/>
        <v>48428.800000000003</v>
      </c>
      <c r="P595" s="41">
        <f t="shared" si="23"/>
        <v>951.28000000000611</v>
      </c>
      <c r="Q595" s="41">
        <f t="shared" si="20"/>
        <v>51.888000000000005</v>
      </c>
      <c r="R595" s="41"/>
      <c r="S595" s="41"/>
      <c r="T595" s="41"/>
      <c r="U595" s="41">
        <f t="shared" si="21"/>
        <v>518.88</v>
      </c>
      <c r="V595" s="41"/>
      <c r="W595" s="21" t="s">
        <v>4588</v>
      </c>
      <c r="X595" s="21" t="s">
        <v>20</v>
      </c>
      <c r="Y595" s="21" t="s">
        <v>5430</v>
      </c>
      <c r="Z595" s="20">
        <v>134091</v>
      </c>
      <c r="AC595"/>
      <c r="AD595"/>
      <c r="AE595"/>
      <c r="AF595"/>
      <c r="AG595"/>
      <c r="AH595"/>
      <c r="AI595"/>
      <c r="AJ595"/>
    </row>
    <row r="596" spans="1:36" s="20" customFormat="1" ht="15" x14ac:dyDescent="0.25">
      <c r="A596" s="20">
        <v>0</v>
      </c>
      <c r="B596" s="21" t="s">
        <v>5198</v>
      </c>
      <c r="C596" s="21" t="s">
        <v>3643</v>
      </c>
      <c r="D596" s="21" t="s">
        <v>107</v>
      </c>
      <c r="E596" s="21" t="s">
        <v>108</v>
      </c>
      <c r="F596" s="20">
        <v>42163.199999999997</v>
      </c>
      <c r="G596" s="21">
        <v>25854203</v>
      </c>
      <c r="H596" s="21" t="s">
        <v>5431</v>
      </c>
      <c r="I596" s="21" t="s">
        <v>713</v>
      </c>
      <c r="J596" s="21" t="s">
        <v>5432</v>
      </c>
      <c r="K596" s="20">
        <v>38400</v>
      </c>
      <c r="L596" s="20">
        <v>0</v>
      </c>
      <c r="M596" s="20">
        <v>4608</v>
      </c>
      <c r="N596" s="20">
        <f t="shared" si="22"/>
        <v>43008</v>
      </c>
      <c r="P596" s="41">
        <f t="shared" si="23"/>
        <v>844.80000000000291</v>
      </c>
      <c r="Q596" s="41">
        <f t="shared" si="20"/>
        <v>46.08</v>
      </c>
      <c r="R596" s="41"/>
      <c r="S596" s="41"/>
      <c r="T596" s="41"/>
      <c r="U596" s="41">
        <f t="shared" si="21"/>
        <v>460.8</v>
      </c>
      <c r="V596" s="41"/>
      <c r="W596" s="21" t="s">
        <v>5433</v>
      </c>
      <c r="X596" s="21" t="s">
        <v>20</v>
      </c>
      <c r="Y596" s="21" t="s">
        <v>5434</v>
      </c>
      <c r="Z596" s="20">
        <v>134738</v>
      </c>
      <c r="AC596"/>
      <c r="AD596"/>
      <c r="AE596"/>
      <c r="AF596"/>
      <c r="AG596"/>
      <c r="AH596"/>
      <c r="AI596"/>
      <c r="AJ596"/>
    </row>
    <row r="597" spans="1:36" s="20" customFormat="1" ht="15" x14ac:dyDescent="0.25">
      <c r="A597" s="20">
        <v>0</v>
      </c>
      <c r="B597" s="21" t="s">
        <v>5198</v>
      </c>
      <c r="C597" s="21" t="s">
        <v>3643</v>
      </c>
      <c r="D597" s="21" t="s">
        <v>107</v>
      </c>
      <c r="E597" s="21" t="s">
        <v>108</v>
      </c>
      <c r="F597" s="20">
        <v>8959.68</v>
      </c>
      <c r="G597" s="21">
        <v>25859203</v>
      </c>
      <c r="H597" s="21" t="s">
        <v>5435</v>
      </c>
      <c r="I597" s="21" t="s">
        <v>713</v>
      </c>
      <c r="J597" s="21" t="s">
        <v>421</v>
      </c>
      <c r="K597" s="20">
        <v>8160</v>
      </c>
      <c r="L597" s="20">
        <v>0</v>
      </c>
      <c r="M597" s="20">
        <v>979.2</v>
      </c>
      <c r="N597" s="20">
        <f t="shared" si="22"/>
        <v>9139.2000000000007</v>
      </c>
      <c r="P597" s="41">
        <f t="shared" si="23"/>
        <v>179.52000000000044</v>
      </c>
      <c r="Q597" s="41">
        <f t="shared" si="20"/>
        <v>9.7919999999999998</v>
      </c>
      <c r="R597" s="41"/>
      <c r="S597" s="41"/>
      <c r="T597" s="41"/>
      <c r="U597" s="41">
        <f t="shared" si="21"/>
        <v>97.920000000000016</v>
      </c>
      <c r="V597" s="41"/>
      <c r="W597" s="21" t="s">
        <v>5436</v>
      </c>
      <c r="X597" s="21" t="s">
        <v>20</v>
      </c>
      <c r="Y597" s="21" t="s">
        <v>5437</v>
      </c>
      <c r="Z597" s="20">
        <v>134761</v>
      </c>
      <c r="AC597"/>
      <c r="AD597"/>
      <c r="AE597"/>
      <c r="AF597"/>
      <c r="AG597"/>
      <c r="AH597"/>
      <c r="AI597"/>
      <c r="AJ597"/>
    </row>
    <row r="598" spans="1:36" s="20" customFormat="1" ht="15" x14ac:dyDescent="0.25">
      <c r="A598" s="20">
        <v>0</v>
      </c>
      <c r="B598" s="21" t="s">
        <v>5198</v>
      </c>
      <c r="C598" s="21" t="s">
        <v>3643</v>
      </c>
      <c r="D598" s="21" t="s">
        <v>107</v>
      </c>
      <c r="E598" s="21" t="s">
        <v>108</v>
      </c>
      <c r="F598" s="20">
        <v>67636.800000000003</v>
      </c>
      <c r="G598" s="21">
        <v>25917303</v>
      </c>
      <c r="H598" s="21" t="s">
        <v>5438</v>
      </c>
      <c r="I598" s="21" t="s">
        <v>713</v>
      </c>
      <c r="J598" s="21" t="s">
        <v>397</v>
      </c>
      <c r="K598" s="20">
        <v>61600</v>
      </c>
      <c r="L598" s="20">
        <v>0</v>
      </c>
      <c r="M598" s="20">
        <v>7392</v>
      </c>
      <c r="N598" s="20">
        <f t="shared" si="22"/>
        <v>68992</v>
      </c>
      <c r="P598" s="41">
        <f t="shared" si="23"/>
        <v>1355.1999999999971</v>
      </c>
      <c r="Q598" s="41">
        <f t="shared" si="20"/>
        <v>73.92</v>
      </c>
      <c r="R598" s="41"/>
      <c r="S598" s="41"/>
      <c r="T598" s="41"/>
      <c r="U598" s="41">
        <f t="shared" si="21"/>
        <v>739.2</v>
      </c>
      <c r="V598" s="41"/>
      <c r="W598" s="21" t="s">
        <v>5439</v>
      </c>
      <c r="X598" s="21" t="s">
        <v>20</v>
      </c>
      <c r="Y598" s="21" t="s">
        <v>5440</v>
      </c>
      <c r="Z598" s="20">
        <v>135170</v>
      </c>
      <c r="AC598"/>
      <c r="AD598"/>
      <c r="AE598"/>
      <c r="AF598"/>
      <c r="AG598"/>
      <c r="AH598"/>
      <c r="AI598"/>
      <c r="AJ598"/>
    </row>
    <row r="599" spans="1:36" s="20" customFormat="1" ht="15" x14ac:dyDescent="0.25">
      <c r="A599" s="20">
        <v>0</v>
      </c>
      <c r="B599" s="21" t="s">
        <v>5198</v>
      </c>
      <c r="C599" s="21" t="s">
        <v>3643</v>
      </c>
      <c r="D599" s="21" t="s">
        <v>107</v>
      </c>
      <c r="E599" s="21" t="s">
        <v>108</v>
      </c>
      <c r="F599" s="20">
        <v>77079.600000000006</v>
      </c>
      <c r="G599" s="21">
        <v>26009003</v>
      </c>
      <c r="H599" s="21" t="s">
        <v>5441</v>
      </c>
      <c r="I599" s="21" t="s">
        <v>713</v>
      </c>
      <c r="J599" s="21" t="s">
        <v>1293</v>
      </c>
      <c r="K599" s="20">
        <v>70200</v>
      </c>
      <c r="L599" s="20">
        <v>0</v>
      </c>
      <c r="M599" s="20">
        <v>8424</v>
      </c>
      <c r="N599" s="20">
        <f t="shared" si="22"/>
        <v>78624</v>
      </c>
      <c r="P599" s="41">
        <f t="shared" si="23"/>
        <v>1544.3999999999942</v>
      </c>
      <c r="Q599" s="41">
        <f t="shared" si="20"/>
        <v>84.24</v>
      </c>
      <c r="R599" s="41"/>
      <c r="S599" s="41"/>
      <c r="T599" s="41"/>
      <c r="U599" s="41">
        <f t="shared" si="21"/>
        <v>842.40000000000009</v>
      </c>
      <c r="V599" s="41"/>
      <c r="W599" s="21" t="s">
        <v>5442</v>
      </c>
      <c r="X599" s="21" t="s">
        <v>20</v>
      </c>
      <c r="Y599" s="21" t="s">
        <v>5443</v>
      </c>
      <c r="Z599" s="20">
        <v>135732</v>
      </c>
      <c r="AC599"/>
      <c r="AD599"/>
      <c r="AE599"/>
      <c r="AF599"/>
      <c r="AG599"/>
      <c r="AH599"/>
      <c r="AI599"/>
      <c r="AJ599"/>
    </row>
    <row r="600" spans="1:36" s="20" customFormat="1" ht="15" x14ac:dyDescent="0.25">
      <c r="A600" s="20">
        <v>0</v>
      </c>
      <c r="B600" s="21" t="s">
        <v>5198</v>
      </c>
      <c r="C600" s="21" t="s">
        <v>3643</v>
      </c>
      <c r="D600" s="21" t="s">
        <v>107</v>
      </c>
      <c r="E600" s="21" t="s">
        <v>108</v>
      </c>
      <c r="F600" s="20">
        <v>68515.199999999997</v>
      </c>
      <c r="G600" s="21">
        <v>26009203</v>
      </c>
      <c r="H600" s="21" t="s">
        <v>5444</v>
      </c>
      <c r="I600" s="21" t="s">
        <v>713</v>
      </c>
      <c r="J600" s="21" t="s">
        <v>1293</v>
      </c>
      <c r="K600" s="20">
        <v>62400</v>
      </c>
      <c r="L600" s="20">
        <v>0</v>
      </c>
      <c r="M600" s="20">
        <v>7488</v>
      </c>
      <c r="N600" s="20">
        <f t="shared" si="22"/>
        <v>69888</v>
      </c>
      <c r="P600" s="41">
        <f t="shared" si="23"/>
        <v>1372.8000000000029</v>
      </c>
      <c r="Q600" s="41">
        <f t="shared" si="20"/>
        <v>74.88</v>
      </c>
      <c r="R600" s="41"/>
      <c r="S600" s="41"/>
      <c r="T600" s="41"/>
      <c r="U600" s="41">
        <f t="shared" si="21"/>
        <v>748.80000000000007</v>
      </c>
      <c r="V600" s="41"/>
      <c r="W600" s="21" t="s">
        <v>5427</v>
      </c>
      <c r="X600" s="21" t="s">
        <v>20</v>
      </c>
      <c r="Y600" s="21" t="s">
        <v>5445</v>
      </c>
      <c r="Z600" s="20">
        <v>135733</v>
      </c>
      <c r="AC600"/>
      <c r="AD600"/>
      <c r="AE600"/>
      <c r="AF600"/>
      <c r="AG600"/>
      <c r="AH600"/>
      <c r="AI600"/>
      <c r="AJ600"/>
    </row>
    <row r="601" spans="1:36" s="20" customFormat="1" ht="15" x14ac:dyDescent="0.25">
      <c r="A601" s="20">
        <v>0</v>
      </c>
      <c r="B601" s="21" t="s">
        <v>5198</v>
      </c>
      <c r="C601" s="21" t="s">
        <v>3643</v>
      </c>
      <c r="D601" s="21" t="s">
        <v>107</v>
      </c>
      <c r="E601" s="21" t="s">
        <v>108</v>
      </c>
      <c r="F601" s="20">
        <v>60609.599999999999</v>
      </c>
      <c r="G601" s="21">
        <v>26149003</v>
      </c>
      <c r="H601" s="21" t="s">
        <v>5446</v>
      </c>
      <c r="I601" s="21" t="s">
        <v>713</v>
      </c>
      <c r="J601" s="21" t="s">
        <v>481</v>
      </c>
      <c r="K601" s="20">
        <v>55200</v>
      </c>
      <c r="L601" s="20">
        <v>0</v>
      </c>
      <c r="M601" s="20">
        <v>6624</v>
      </c>
      <c r="N601" s="20">
        <f t="shared" si="22"/>
        <v>61824</v>
      </c>
      <c r="P601" s="41">
        <f t="shared" si="23"/>
        <v>1214.4000000000015</v>
      </c>
      <c r="Q601" s="41">
        <f t="shared" si="20"/>
        <v>66.239999999999995</v>
      </c>
      <c r="R601" s="41"/>
      <c r="S601" s="41"/>
      <c r="T601" s="41"/>
      <c r="U601" s="41">
        <f t="shared" si="21"/>
        <v>662.40000000000009</v>
      </c>
      <c r="V601" s="41"/>
      <c r="W601" s="21" t="s">
        <v>4588</v>
      </c>
      <c r="X601" s="21" t="s">
        <v>20</v>
      </c>
      <c r="Y601" s="21" t="s">
        <v>5447</v>
      </c>
      <c r="Z601" s="20">
        <v>136613</v>
      </c>
      <c r="AC601"/>
      <c r="AD601"/>
      <c r="AE601"/>
      <c r="AF601"/>
      <c r="AG601"/>
      <c r="AH601"/>
      <c r="AI601"/>
      <c r="AJ601"/>
    </row>
    <row r="602" spans="1:36" s="20" customFormat="1" ht="15" x14ac:dyDescent="0.25">
      <c r="A602" s="20">
        <v>0</v>
      </c>
      <c r="B602" s="21" t="s">
        <v>5198</v>
      </c>
      <c r="C602" s="21" t="s">
        <v>3643</v>
      </c>
      <c r="D602" s="21" t="s">
        <v>107</v>
      </c>
      <c r="E602" s="21" t="s">
        <v>108</v>
      </c>
      <c r="F602" s="20">
        <v>45676.800000000003</v>
      </c>
      <c r="G602" s="21">
        <v>26149303</v>
      </c>
      <c r="H602" s="21" t="s">
        <v>5448</v>
      </c>
      <c r="I602" s="21" t="s">
        <v>713</v>
      </c>
      <c r="J602" s="21" t="s">
        <v>481</v>
      </c>
      <c r="K602" s="20">
        <v>41600</v>
      </c>
      <c r="L602" s="20">
        <v>0</v>
      </c>
      <c r="M602" s="20">
        <v>4992</v>
      </c>
      <c r="N602" s="20">
        <f t="shared" si="22"/>
        <v>46592</v>
      </c>
      <c r="P602" s="41">
        <f t="shared" si="23"/>
        <v>915.19999999999709</v>
      </c>
      <c r="Q602" s="41">
        <f t="shared" si="20"/>
        <v>49.92</v>
      </c>
      <c r="R602" s="41"/>
      <c r="S602" s="41"/>
      <c r="T602" s="41"/>
      <c r="U602" s="41">
        <f t="shared" si="21"/>
        <v>499.20000000000005</v>
      </c>
      <c r="V602" s="41"/>
      <c r="W602" s="21" t="s">
        <v>5449</v>
      </c>
      <c r="X602" s="21" t="s">
        <v>20</v>
      </c>
      <c r="Y602" s="21" t="s">
        <v>5447</v>
      </c>
      <c r="Z602" s="20">
        <v>136614</v>
      </c>
      <c r="AC602"/>
      <c r="AD602"/>
      <c r="AE602"/>
      <c r="AF602"/>
      <c r="AG602"/>
      <c r="AH602"/>
      <c r="AI602"/>
      <c r="AJ602"/>
    </row>
    <row r="603" spans="1:36" s="20" customFormat="1" ht="15" x14ac:dyDescent="0.25">
      <c r="A603" s="20">
        <v>0</v>
      </c>
      <c r="B603" s="21" t="s">
        <v>5198</v>
      </c>
      <c r="C603" s="21" t="s">
        <v>3643</v>
      </c>
      <c r="D603" s="21" t="s">
        <v>107</v>
      </c>
      <c r="E603" s="21" t="s">
        <v>108</v>
      </c>
      <c r="F603" s="20">
        <v>71809.2</v>
      </c>
      <c r="G603" s="21">
        <v>26169003</v>
      </c>
      <c r="H603" s="21" t="s">
        <v>5450</v>
      </c>
      <c r="I603" s="21" t="s">
        <v>713</v>
      </c>
      <c r="J603" s="21" t="s">
        <v>5451</v>
      </c>
      <c r="K603" s="20">
        <v>65400</v>
      </c>
      <c r="L603" s="20">
        <v>0</v>
      </c>
      <c r="M603" s="20">
        <v>7848</v>
      </c>
      <c r="N603" s="20">
        <f t="shared" si="22"/>
        <v>73248</v>
      </c>
      <c r="P603" s="41">
        <f t="shared" si="23"/>
        <v>1438.8000000000029</v>
      </c>
      <c r="Q603" s="41">
        <f t="shared" si="20"/>
        <v>78.48</v>
      </c>
      <c r="R603" s="41"/>
      <c r="S603" s="41"/>
      <c r="T603" s="41"/>
      <c r="U603" s="41">
        <f t="shared" si="21"/>
        <v>784.80000000000007</v>
      </c>
      <c r="V603" s="41"/>
      <c r="W603" s="21" t="s">
        <v>5452</v>
      </c>
      <c r="X603" s="21" t="s">
        <v>20</v>
      </c>
      <c r="Y603" s="21" t="s">
        <v>5453</v>
      </c>
      <c r="Z603" s="20">
        <v>136789</v>
      </c>
      <c r="AC603"/>
      <c r="AD603"/>
      <c r="AE603"/>
      <c r="AF603"/>
      <c r="AG603"/>
      <c r="AH603"/>
      <c r="AI603"/>
      <c r="AJ603"/>
    </row>
    <row r="604" spans="1:36" s="20" customFormat="1" ht="15" x14ac:dyDescent="0.25">
      <c r="A604" s="20">
        <v>0</v>
      </c>
      <c r="B604" s="21" t="s">
        <v>5198</v>
      </c>
      <c r="C604" s="21" t="s">
        <v>3643</v>
      </c>
      <c r="D604" s="21" t="s">
        <v>107</v>
      </c>
      <c r="E604" s="21" t="s">
        <v>108</v>
      </c>
      <c r="F604" s="20">
        <v>58194</v>
      </c>
      <c r="G604" s="21">
        <v>26170003</v>
      </c>
      <c r="H604" s="21" t="s">
        <v>5454</v>
      </c>
      <c r="I604" s="21" t="s">
        <v>713</v>
      </c>
      <c r="J604" s="21" t="s">
        <v>5451</v>
      </c>
      <c r="K604" s="20">
        <v>53000</v>
      </c>
      <c r="L604" s="20">
        <v>0</v>
      </c>
      <c r="M604" s="20">
        <v>6360</v>
      </c>
      <c r="N604" s="20">
        <f t="shared" si="22"/>
        <v>59360</v>
      </c>
      <c r="P604" s="41">
        <f t="shared" si="23"/>
        <v>1166</v>
      </c>
      <c r="Q604" s="41">
        <f t="shared" si="20"/>
        <v>63.6</v>
      </c>
      <c r="R604" s="41"/>
      <c r="S604" s="41"/>
      <c r="T604" s="41"/>
      <c r="U604" s="41">
        <f t="shared" si="21"/>
        <v>636</v>
      </c>
      <c r="V604" s="41"/>
      <c r="W604" s="21" t="s">
        <v>5455</v>
      </c>
      <c r="X604" s="21" t="s">
        <v>20</v>
      </c>
      <c r="Y604" s="21" t="s">
        <v>5453</v>
      </c>
      <c r="Z604" s="20">
        <v>136790</v>
      </c>
      <c r="AC604"/>
      <c r="AD604"/>
      <c r="AE604"/>
      <c r="AF604"/>
      <c r="AG604"/>
      <c r="AH604"/>
      <c r="AI604"/>
      <c r="AJ604"/>
    </row>
    <row r="605" spans="1:36" s="20" customFormat="1" ht="15" x14ac:dyDescent="0.25">
      <c r="A605" s="20">
        <v>0</v>
      </c>
      <c r="B605" s="21" t="s">
        <v>5198</v>
      </c>
      <c r="C605" s="21" t="s">
        <v>3643</v>
      </c>
      <c r="D605" s="21" t="s">
        <v>107</v>
      </c>
      <c r="E605" s="21" t="s">
        <v>108</v>
      </c>
      <c r="F605" s="20">
        <v>64123.199999999997</v>
      </c>
      <c r="G605" s="21">
        <v>26186403</v>
      </c>
      <c r="H605" s="21" t="s">
        <v>5456</v>
      </c>
      <c r="I605" s="21" t="s">
        <v>713</v>
      </c>
      <c r="J605" s="21" t="s">
        <v>5451</v>
      </c>
      <c r="K605" s="20">
        <v>58400</v>
      </c>
      <c r="L605" s="20">
        <v>0</v>
      </c>
      <c r="M605" s="20">
        <v>7008</v>
      </c>
      <c r="N605" s="20">
        <f t="shared" si="22"/>
        <v>65408</v>
      </c>
      <c r="P605" s="41">
        <f t="shared" si="23"/>
        <v>1284.8000000000029</v>
      </c>
      <c r="Q605" s="41">
        <f t="shared" si="20"/>
        <v>70.08</v>
      </c>
      <c r="R605" s="41"/>
      <c r="S605" s="41"/>
      <c r="T605" s="41"/>
      <c r="U605" s="41">
        <f t="shared" si="21"/>
        <v>700.80000000000007</v>
      </c>
      <c r="V605" s="41"/>
      <c r="W605" s="21" t="s">
        <v>5457</v>
      </c>
      <c r="X605" s="21" t="s">
        <v>20</v>
      </c>
      <c r="Y605" s="21" t="s">
        <v>5458</v>
      </c>
      <c r="Z605" s="20">
        <v>136932</v>
      </c>
      <c r="AC605"/>
      <c r="AD605"/>
      <c r="AE605"/>
      <c r="AF605"/>
      <c r="AG605"/>
      <c r="AH605"/>
      <c r="AI605"/>
      <c r="AJ605"/>
    </row>
    <row r="606" spans="1:36" s="20" customFormat="1" ht="15" x14ac:dyDescent="0.25">
      <c r="A606" s="20">
        <v>0</v>
      </c>
      <c r="B606" s="21" t="s">
        <v>5198</v>
      </c>
      <c r="C606" s="21" t="s">
        <v>3643</v>
      </c>
      <c r="D606" s="21" t="s">
        <v>107</v>
      </c>
      <c r="E606" s="21" t="s">
        <v>108</v>
      </c>
      <c r="F606" s="20">
        <v>84985.2</v>
      </c>
      <c r="G606" s="21">
        <v>26248103</v>
      </c>
      <c r="H606" s="21" t="s">
        <v>5374</v>
      </c>
      <c r="I606" s="21" t="s">
        <v>713</v>
      </c>
      <c r="J606" s="21" t="s">
        <v>513</v>
      </c>
      <c r="K606" s="20">
        <v>77400</v>
      </c>
      <c r="L606" s="20">
        <v>0</v>
      </c>
      <c r="M606" s="20">
        <v>9288</v>
      </c>
      <c r="N606" s="20">
        <f t="shared" si="22"/>
        <v>86688</v>
      </c>
      <c r="P606" s="41">
        <f t="shared" si="23"/>
        <v>1702.8000000000029</v>
      </c>
      <c r="Q606" s="41">
        <f t="shared" si="20"/>
        <v>92.88</v>
      </c>
      <c r="R606" s="41"/>
      <c r="S606" s="41"/>
      <c r="T606" s="41"/>
      <c r="U606" s="41">
        <f t="shared" si="21"/>
        <v>928.80000000000007</v>
      </c>
      <c r="V606" s="41"/>
      <c r="W606" s="21" t="s">
        <v>5459</v>
      </c>
      <c r="X606" s="21" t="s">
        <v>20</v>
      </c>
      <c r="Y606" s="21" t="s">
        <v>5460</v>
      </c>
      <c r="Z606" s="20">
        <v>137347</v>
      </c>
      <c r="AC606"/>
      <c r="AD606"/>
      <c r="AE606"/>
      <c r="AF606"/>
      <c r="AG606"/>
      <c r="AH606"/>
      <c r="AI606"/>
      <c r="AJ606"/>
    </row>
    <row r="607" spans="1:36" s="20" customFormat="1" ht="15" x14ac:dyDescent="0.25">
      <c r="A607" s="20">
        <v>0</v>
      </c>
      <c r="B607" s="21" t="s">
        <v>5198</v>
      </c>
      <c r="C607" s="21" t="s">
        <v>3643</v>
      </c>
      <c r="D607" s="21" t="s">
        <v>107</v>
      </c>
      <c r="E607" s="21" t="s">
        <v>108</v>
      </c>
      <c r="F607" s="20">
        <v>75322.8</v>
      </c>
      <c r="G607" s="21">
        <v>26248303</v>
      </c>
      <c r="H607" s="21" t="s">
        <v>5461</v>
      </c>
      <c r="I607" s="21" t="s">
        <v>713</v>
      </c>
      <c r="J607" s="21" t="s">
        <v>513</v>
      </c>
      <c r="K607" s="20">
        <v>68600</v>
      </c>
      <c r="L607" s="20">
        <v>0</v>
      </c>
      <c r="M607" s="20">
        <v>8232</v>
      </c>
      <c r="N607" s="20">
        <f t="shared" si="22"/>
        <v>76832</v>
      </c>
      <c r="P607" s="41">
        <f t="shared" si="23"/>
        <v>1509.1999999999971</v>
      </c>
      <c r="Q607" s="41">
        <f t="shared" si="20"/>
        <v>82.320000000000007</v>
      </c>
      <c r="R607" s="41"/>
      <c r="S607" s="41"/>
      <c r="T607" s="41"/>
      <c r="U607" s="41">
        <f t="shared" si="21"/>
        <v>823.2</v>
      </c>
      <c r="V607" s="41"/>
      <c r="W607" s="21" t="s">
        <v>5462</v>
      </c>
      <c r="X607" s="21" t="s">
        <v>20</v>
      </c>
      <c r="Y607" s="21" t="s">
        <v>5460</v>
      </c>
      <c r="Z607" s="20">
        <v>137348</v>
      </c>
      <c r="AC607"/>
      <c r="AD607"/>
      <c r="AE607"/>
      <c r="AF607"/>
      <c r="AG607"/>
      <c r="AH607"/>
      <c r="AI607"/>
      <c r="AJ607"/>
    </row>
    <row r="608" spans="1:36" s="20" customFormat="1" ht="15" x14ac:dyDescent="0.25">
      <c r="A608" s="20">
        <v>0</v>
      </c>
      <c r="B608" s="21" t="s">
        <v>5198</v>
      </c>
      <c r="C608" s="21" t="s">
        <v>3643</v>
      </c>
      <c r="D608" s="21" t="s">
        <v>107</v>
      </c>
      <c r="E608" s="21" t="s">
        <v>108</v>
      </c>
      <c r="F608" s="20">
        <v>71150.399999999994</v>
      </c>
      <c r="G608" s="21">
        <v>26471003</v>
      </c>
      <c r="H608" s="21" t="s">
        <v>5463</v>
      </c>
      <c r="I608" s="21" t="s">
        <v>713</v>
      </c>
      <c r="J608" s="21" t="s">
        <v>5464</v>
      </c>
      <c r="K608" s="20">
        <v>64800</v>
      </c>
      <c r="L608" s="20">
        <v>0</v>
      </c>
      <c r="M608" s="20">
        <v>7776</v>
      </c>
      <c r="N608" s="20">
        <f t="shared" si="22"/>
        <v>72576</v>
      </c>
      <c r="P608" s="41">
        <f t="shared" si="23"/>
        <v>1425.6000000000058</v>
      </c>
      <c r="Q608" s="41">
        <f t="shared" si="20"/>
        <v>77.760000000000005</v>
      </c>
      <c r="R608" s="41"/>
      <c r="S608" s="41"/>
      <c r="T608" s="41"/>
      <c r="U608" s="41">
        <f t="shared" si="21"/>
        <v>777.6</v>
      </c>
      <c r="V608" s="41"/>
      <c r="W608" s="21" t="s">
        <v>5465</v>
      </c>
      <c r="X608" s="21" t="s">
        <v>20</v>
      </c>
      <c r="Y608" s="21" t="s">
        <v>5466</v>
      </c>
      <c r="Z608" s="20">
        <v>138969</v>
      </c>
      <c r="AC608"/>
      <c r="AD608"/>
      <c r="AE608"/>
      <c r="AF608"/>
      <c r="AG608"/>
      <c r="AH608"/>
      <c r="AI608"/>
      <c r="AJ608"/>
    </row>
    <row r="609" spans="1:36" s="20" customFormat="1" ht="15" x14ac:dyDescent="0.25">
      <c r="A609" s="20">
        <v>0</v>
      </c>
      <c r="B609" s="21" t="s">
        <v>5198</v>
      </c>
      <c r="C609" s="21" t="s">
        <v>3643</v>
      </c>
      <c r="D609" s="21" t="s">
        <v>107</v>
      </c>
      <c r="E609" s="21" t="s">
        <v>108</v>
      </c>
      <c r="F609" s="20">
        <v>19105.2</v>
      </c>
      <c r="G609" s="21">
        <v>26476103</v>
      </c>
      <c r="H609" s="21" t="s">
        <v>5467</v>
      </c>
      <c r="I609" s="21" t="s">
        <v>713</v>
      </c>
      <c r="J609" s="21" t="s">
        <v>5464</v>
      </c>
      <c r="K609" s="20">
        <v>17400</v>
      </c>
      <c r="L609" s="20">
        <v>0</v>
      </c>
      <c r="M609" s="20">
        <v>2088</v>
      </c>
      <c r="N609" s="20">
        <f t="shared" si="22"/>
        <v>19488</v>
      </c>
      <c r="P609" s="41">
        <f t="shared" si="23"/>
        <v>382.79999999999927</v>
      </c>
      <c r="Q609" s="41">
        <f t="shared" si="20"/>
        <v>20.88</v>
      </c>
      <c r="R609" s="41"/>
      <c r="S609" s="41"/>
      <c r="T609" s="41"/>
      <c r="U609" s="41">
        <f t="shared" si="21"/>
        <v>208.8</v>
      </c>
      <c r="V609" s="41"/>
      <c r="W609" s="21" t="s">
        <v>5465</v>
      </c>
      <c r="X609" s="21" t="s">
        <v>20</v>
      </c>
      <c r="Y609" s="21" t="s">
        <v>5468</v>
      </c>
      <c r="Z609" s="20">
        <v>138970</v>
      </c>
      <c r="AC609"/>
      <c r="AD609"/>
      <c r="AE609"/>
      <c r="AF609"/>
      <c r="AG609"/>
      <c r="AH609"/>
      <c r="AI609"/>
      <c r="AJ609"/>
    </row>
    <row r="610" spans="1:36" s="20" customFormat="1" ht="15" x14ac:dyDescent="0.25">
      <c r="A610" s="20">
        <v>0</v>
      </c>
      <c r="B610" s="21" t="s">
        <v>5198</v>
      </c>
      <c r="C610" s="21" t="s">
        <v>3643</v>
      </c>
      <c r="D610" s="21" t="s">
        <v>107</v>
      </c>
      <c r="E610" s="21" t="s">
        <v>108</v>
      </c>
      <c r="F610" s="20">
        <v>64342.8</v>
      </c>
      <c r="G610" s="21">
        <v>26476203</v>
      </c>
      <c r="H610" s="21" t="s">
        <v>5469</v>
      </c>
      <c r="I610" s="21" t="s">
        <v>713</v>
      </c>
      <c r="J610" s="21" t="s">
        <v>5464</v>
      </c>
      <c r="K610" s="20">
        <v>58600</v>
      </c>
      <c r="L610" s="20">
        <v>0</v>
      </c>
      <c r="M610" s="20">
        <v>7032</v>
      </c>
      <c r="N610" s="20">
        <f t="shared" si="22"/>
        <v>65632</v>
      </c>
      <c r="P610" s="41">
        <f t="shared" si="23"/>
        <v>1289.1999999999971</v>
      </c>
      <c r="Q610" s="41">
        <f t="shared" si="20"/>
        <v>70.320000000000007</v>
      </c>
      <c r="R610" s="41"/>
      <c r="S610" s="41"/>
      <c r="T610" s="41"/>
      <c r="U610" s="41">
        <f t="shared" si="21"/>
        <v>703.2</v>
      </c>
      <c r="V610" s="41"/>
      <c r="W610" s="21" t="s">
        <v>5465</v>
      </c>
      <c r="X610" s="21" t="s">
        <v>20</v>
      </c>
      <c r="Y610" s="21" t="s">
        <v>5468</v>
      </c>
      <c r="Z610" s="20">
        <v>138971</v>
      </c>
      <c r="AC610"/>
      <c r="AD610"/>
      <c r="AE610"/>
      <c r="AF610"/>
      <c r="AG610"/>
      <c r="AH610"/>
      <c r="AI610"/>
      <c r="AJ610"/>
    </row>
    <row r="611" spans="1:36" s="20" customFormat="1" ht="15" x14ac:dyDescent="0.25">
      <c r="A611" s="20">
        <v>0</v>
      </c>
      <c r="B611" s="21" t="s">
        <v>5198</v>
      </c>
      <c r="C611" s="21" t="s">
        <v>3643</v>
      </c>
      <c r="D611" s="21" t="s">
        <v>107</v>
      </c>
      <c r="E611" s="21" t="s">
        <v>108</v>
      </c>
      <c r="F611" s="20">
        <v>68515.199999999997</v>
      </c>
      <c r="G611" s="21">
        <v>26570003</v>
      </c>
      <c r="H611" s="21" t="s">
        <v>5470</v>
      </c>
      <c r="I611" s="21" t="s">
        <v>713</v>
      </c>
      <c r="J611" s="21" t="s">
        <v>1181</v>
      </c>
      <c r="K611" s="20">
        <v>62400</v>
      </c>
      <c r="L611" s="20">
        <v>0</v>
      </c>
      <c r="M611" s="20">
        <v>7488</v>
      </c>
      <c r="N611" s="20">
        <f t="shared" si="22"/>
        <v>69888</v>
      </c>
      <c r="P611" s="41">
        <f t="shared" si="23"/>
        <v>1372.8000000000029</v>
      </c>
      <c r="Q611" s="41">
        <f t="shared" si="20"/>
        <v>74.88</v>
      </c>
      <c r="R611" s="41"/>
      <c r="S611" s="41"/>
      <c r="T611" s="41"/>
      <c r="U611" s="41">
        <f t="shared" si="21"/>
        <v>748.80000000000007</v>
      </c>
      <c r="V611" s="41"/>
      <c r="W611" s="21" t="s">
        <v>5471</v>
      </c>
      <c r="X611" s="21" t="s">
        <v>20</v>
      </c>
      <c r="Y611" s="21" t="s">
        <v>5472</v>
      </c>
      <c r="Z611" s="20">
        <v>139618</v>
      </c>
      <c r="AC611"/>
      <c r="AD611"/>
      <c r="AE611"/>
      <c r="AF611"/>
      <c r="AG611"/>
      <c r="AH611"/>
      <c r="AI611"/>
      <c r="AJ611"/>
    </row>
    <row r="612" spans="1:36" s="20" customFormat="1" ht="15" x14ac:dyDescent="0.25">
      <c r="A612" s="20">
        <v>0</v>
      </c>
      <c r="B612" s="21" t="s">
        <v>5198</v>
      </c>
      <c r="C612" s="21" t="s">
        <v>3643</v>
      </c>
      <c r="D612" s="21" t="s">
        <v>107</v>
      </c>
      <c r="E612" s="21" t="s">
        <v>108</v>
      </c>
      <c r="F612" s="20">
        <v>85644</v>
      </c>
      <c r="G612" s="21">
        <v>26578503</v>
      </c>
      <c r="H612" s="21" t="s">
        <v>5473</v>
      </c>
      <c r="I612" s="21" t="s">
        <v>713</v>
      </c>
      <c r="J612" s="21" t="s">
        <v>750</v>
      </c>
      <c r="K612" s="20">
        <v>78000</v>
      </c>
      <c r="L612" s="20">
        <v>0</v>
      </c>
      <c r="M612" s="20">
        <v>9360</v>
      </c>
      <c r="N612" s="20">
        <f t="shared" si="22"/>
        <v>87360</v>
      </c>
      <c r="P612" s="41">
        <f t="shared" si="23"/>
        <v>1716</v>
      </c>
      <c r="Q612" s="41">
        <f t="shared" si="20"/>
        <v>93.600000000000009</v>
      </c>
      <c r="R612" s="41"/>
      <c r="S612" s="41"/>
      <c r="T612" s="41"/>
      <c r="U612" s="41">
        <f t="shared" si="21"/>
        <v>936</v>
      </c>
      <c r="V612" s="41"/>
      <c r="W612" s="21" t="s">
        <v>5474</v>
      </c>
      <c r="X612" s="21" t="s">
        <v>20</v>
      </c>
      <c r="Y612" s="21" t="s">
        <v>5472</v>
      </c>
      <c r="Z612" s="20">
        <v>139655</v>
      </c>
      <c r="AA612" s="20">
        <f>+VLOOKUP(G612,'Saldos por Pagar 311219'!D:J,7,FALSE)</f>
        <v>85644</v>
      </c>
      <c r="AC612"/>
      <c r="AD612"/>
      <c r="AE612"/>
      <c r="AF612"/>
      <c r="AG612"/>
      <c r="AH612"/>
      <c r="AI612"/>
      <c r="AJ612"/>
    </row>
    <row r="613" spans="1:36" s="20" customFormat="1" ht="15" x14ac:dyDescent="0.25">
      <c r="A613" s="20">
        <v>0</v>
      </c>
      <c r="B613" s="21" t="s">
        <v>5198</v>
      </c>
      <c r="C613" s="21" t="s">
        <v>3643</v>
      </c>
      <c r="D613" s="21" t="s">
        <v>107</v>
      </c>
      <c r="E613" s="21" t="s">
        <v>108</v>
      </c>
      <c r="F613" s="20">
        <v>5215.5</v>
      </c>
      <c r="G613" s="21">
        <v>26586003</v>
      </c>
      <c r="H613" s="21" t="s">
        <v>5475</v>
      </c>
      <c r="I613" s="21" t="s">
        <v>713</v>
      </c>
      <c r="J613" s="21" t="s">
        <v>750</v>
      </c>
      <c r="K613" s="20">
        <v>4750</v>
      </c>
      <c r="L613" s="20">
        <v>0</v>
      </c>
      <c r="M613" s="20">
        <v>570</v>
      </c>
      <c r="N613" s="20">
        <f t="shared" si="22"/>
        <v>5320</v>
      </c>
      <c r="P613" s="41">
        <f t="shared" si="23"/>
        <v>104.5</v>
      </c>
      <c r="Q613" s="41">
        <f t="shared" si="20"/>
        <v>5.7</v>
      </c>
      <c r="R613" s="41"/>
      <c r="S613" s="41"/>
      <c r="T613" s="41"/>
      <c r="U613" s="41">
        <f t="shared" si="21"/>
        <v>57</v>
      </c>
      <c r="V613" s="41"/>
      <c r="W613" s="21" t="s">
        <v>5476</v>
      </c>
      <c r="X613" s="21" t="s">
        <v>20</v>
      </c>
      <c r="Y613" s="21" t="s">
        <v>5477</v>
      </c>
      <c r="Z613" s="20">
        <v>106555</v>
      </c>
      <c r="AA613" s="20">
        <f>+VLOOKUP(G613,'Saldos por Pagar 311219'!D:J,7,FALSE)</f>
        <v>5215.5</v>
      </c>
      <c r="AC613"/>
      <c r="AD613"/>
      <c r="AE613"/>
      <c r="AF613"/>
      <c r="AG613"/>
      <c r="AH613"/>
      <c r="AI613"/>
      <c r="AJ613"/>
    </row>
    <row r="614" spans="1:36" s="20" customFormat="1" ht="15" x14ac:dyDescent="0.25">
      <c r="A614" s="20">
        <v>0</v>
      </c>
      <c r="B614" s="21" t="s">
        <v>5198</v>
      </c>
      <c r="C614" s="21" t="s">
        <v>3643</v>
      </c>
      <c r="D614" s="21" t="s">
        <v>107</v>
      </c>
      <c r="E614" s="21" t="s">
        <v>108</v>
      </c>
      <c r="F614" s="20">
        <v>85644</v>
      </c>
      <c r="G614" s="21">
        <v>26586103</v>
      </c>
      <c r="H614" s="21" t="s">
        <v>5478</v>
      </c>
      <c r="I614" s="21" t="s">
        <v>713</v>
      </c>
      <c r="J614" s="21" t="s">
        <v>750</v>
      </c>
      <c r="K614" s="20">
        <v>78000</v>
      </c>
      <c r="L614" s="20">
        <v>0</v>
      </c>
      <c r="M614" s="20">
        <v>9360</v>
      </c>
      <c r="N614" s="20">
        <f t="shared" si="22"/>
        <v>87360</v>
      </c>
      <c r="P614" s="41">
        <f t="shared" si="23"/>
        <v>1716</v>
      </c>
      <c r="Q614" s="41">
        <f t="shared" si="20"/>
        <v>93.600000000000009</v>
      </c>
      <c r="R614" s="41"/>
      <c r="S614" s="41"/>
      <c r="T614" s="41"/>
      <c r="U614" s="41">
        <f t="shared" si="21"/>
        <v>936</v>
      </c>
      <c r="V614" s="41"/>
      <c r="W614" s="21" t="s">
        <v>5479</v>
      </c>
      <c r="X614" s="21" t="s">
        <v>20</v>
      </c>
      <c r="Y614" s="21" t="s">
        <v>5477</v>
      </c>
      <c r="Z614" s="20">
        <v>7443</v>
      </c>
      <c r="AA614" s="20">
        <f>+VLOOKUP(G614,'Saldos por Pagar 311219'!D:J,7,FALSE)</f>
        <v>85644</v>
      </c>
      <c r="AC614"/>
      <c r="AD614"/>
      <c r="AE614"/>
      <c r="AF614"/>
      <c r="AG614"/>
      <c r="AH614"/>
      <c r="AI614"/>
      <c r="AJ614"/>
    </row>
    <row r="615" spans="1:36" s="20" customFormat="1" ht="15" x14ac:dyDescent="0.25">
      <c r="A615" s="20">
        <v>0</v>
      </c>
      <c r="B615" s="21" t="s">
        <v>5198</v>
      </c>
      <c r="C615" s="21" t="s">
        <v>3643</v>
      </c>
      <c r="D615" s="21" t="s">
        <v>107</v>
      </c>
      <c r="E615" s="21" t="s">
        <v>108</v>
      </c>
      <c r="F615" s="20">
        <v>76332.960000000006</v>
      </c>
      <c r="G615" s="21">
        <v>26586303</v>
      </c>
      <c r="H615" s="21" t="s">
        <v>5480</v>
      </c>
      <c r="I615" s="21" t="s">
        <v>713</v>
      </c>
      <c r="J615" s="21" t="s">
        <v>750</v>
      </c>
      <c r="K615" s="20">
        <v>69520</v>
      </c>
      <c r="L615" s="20">
        <v>0</v>
      </c>
      <c r="M615" s="20">
        <v>8342.4</v>
      </c>
      <c r="N615" s="20">
        <f t="shared" si="22"/>
        <v>77862.399999999994</v>
      </c>
      <c r="P615" s="41">
        <f t="shared" si="23"/>
        <v>1529.4399999999878</v>
      </c>
      <c r="Q615" s="41">
        <f t="shared" si="20"/>
        <v>83.423999999999992</v>
      </c>
      <c r="R615" s="41"/>
      <c r="S615" s="41"/>
      <c r="T615" s="41"/>
      <c r="U615" s="41">
        <f t="shared" si="21"/>
        <v>834.24</v>
      </c>
      <c r="V615" s="41"/>
      <c r="W615" s="21" t="s">
        <v>5476</v>
      </c>
      <c r="X615" s="21" t="s">
        <v>20</v>
      </c>
      <c r="Y615" s="21" t="s">
        <v>5477</v>
      </c>
      <c r="Z615" s="20">
        <v>7444</v>
      </c>
      <c r="AA615" s="20">
        <f>+VLOOKUP(G615,'Saldos por Pagar 311219'!D:J,7,FALSE)</f>
        <v>76332.960000000006</v>
      </c>
      <c r="AC615"/>
      <c r="AD615"/>
      <c r="AE615"/>
      <c r="AF615"/>
      <c r="AG615"/>
      <c r="AH615"/>
      <c r="AI615"/>
      <c r="AJ615"/>
    </row>
    <row r="616" spans="1:36" s="20" customFormat="1" ht="15" x14ac:dyDescent="0.25">
      <c r="A616" s="20">
        <v>0</v>
      </c>
      <c r="B616" s="21" t="s">
        <v>5198</v>
      </c>
      <c r="C616" s="21" t="s">
        <v>3643</v>
      </c>
      <c r="D616" s="21" t="s">
        <v>107</v>
      </c>
      <c r="E616" s="21" t="s">
        <v>108</v>
      </c>
      <c r="F616" s="20">
        <v>6500.16</v>
      </c>
      <c r="G616" s="21">
        <v>26610203</v>
      </c>
      <c r="H616" s="21" t="s">
        <v>5481</v>
      </c>
      <c r="I616" s="21" t="s">
        <v>713</v>
      </c>
      <c r="J616" s="21" t="s">
        <v>541</v>
      </c>
      <c r="K616" s="20">
        <v>5920</v>
      </c>
      <c r="L616" s="20">
        <v>0</v>
      </c>
      <c r="M616" s="20">
        <v>710.4</v>
      </c>
      <c r="N616" s="20">
        <f t="shared" si="22"/>
        <v>6630.4</v>
      </c>
      <c r="P616" s="41">
        <f t="shared" si="23"/>
        <v>130.23999999999978</v>
      </c>
      <c r="Q616" s="41">
        <f t="shared" si="20"/>
        <v>7.1040000000000001</v>
      </c>
      <c r="R616" s="41"/>
      <c r="S616" s="41"/>
      <c r="T616" s="41"/>
      <c r="U616" s="41">
        <f t="shared" si="21"/>
        <v>71.040000000000006</v>
      </c>
      <c r="V616" s="41"/>
      <c r="W616" s="21" t="s">
        <v>5482</v>
      </c>
      <c r="X616" s="21" t="s">
        <v>20</v>
      </c>
      <c r="Y616" s="21" t="s">
        <v>5483</v>
      </c>
      <c r="Z616" s="20">
        <v>139848</v>
      </c>
      <c r="AA616" s="20">
        <f>+VLOOKUP(G616,'Saldos por Pagar 311219'!D:J,7,FALSE)</f>
        <v>6500.16</v>
      </c>
      <c r="AC616"/>
      <c r="AD616"/>
      <c r="AE616"/>
      <c r="AF616"/>
      <c r="AG616"/>
      <c r="AH616"/>
      <c r="AI616"/>
      <c r="AJ616"/>
    </row>
    <row r="617" spans="1:36" s="20" customFormat="1" ht="15" x14ac:dyDescent="0.25">
      <c r="A617" s="20">
        <v>0</v>
      </c>
      <c r="B617" s="21" t="s">
        <v>5198</v>
      </c>
      <c r="C617" s="21" t="s">
        <v>3643</v>
      </c>
      <c r="D617" s="21" t="s">
        <v>107</v>
      </c>
      <c r="E617" s="21" t="s">
        <v>108</v>
      </c>
      <c r="F617" s="20">
        <v>63958.5</v>
      </c>
      <c r="G617" s="21">
        <v>26686903</v>
      </c>
      <c r="H617" s="21" t="s">
        <v>5484</v>
      </c>
      <c r="I617" s="21" t="s">
        <v>713</v>
      </c>
      <c r="J617" s="21" t="s">
        <v>1199</v>
      </c>
      <c r="K617" s="20">
        <v>58250</v>
      </c>
      <c r="L617" s="20">
        <v>0</v>
      </c>
      <c r="M617" s="20">
        <v>6990</v>
      </c>
      <c r="N617" s="20">
        <f t="shared" si="22"/>
        <v>65240</v>
      </c>
      <c r="P617" s="41">
        <f t="shared" si="23"/>
        <v>1281.5</v>
      </c>
      <c r="Q617" s="41">
        <f t="shared" si="20"/>
        <v>69.900000000000006</v>
      </c>
      <c r="R617" s="41"/>
      <c r="S617" s="41"/>
      <c r="T617" s="41"/>
      <c r="U617" s="41">
        <f t="shared" si="21"/>
        <v>699</v>
      </c>
      <c r="V617" s="41"/>
      <c r="W617" s="21" t="s">
        <v>4581</v>
      </c>
      <c r="X617" s="21" t="s">
        <v>20</v>
      </c>
      <c r="Y617" s="21" t="s">
        <v>5485</v>
      </c>
      <c r="Z617" s="20">
        <v>140492</v>
      </c>
      <c r="AA617" s="20">
        <f>+VLOOKUP(G617,'Saldos por Pagar 311219'!D:J,7,FALSE)</f>
        <v>63958.5</v>
      </c>
      <c r="AC617"/>
      <c r="AD617"/>
      <c r="AE617"/>
      <c r="AF617"/>
      <c r="AG617"/>
      <c r="AH617"/>
      <c r="AI617"/>
      <c r="AJ617"/>
    </row>
    <row r="618" spans="1:36" s="20" customFormat="1" ht="15" x14ac:dyDescent="0.25">
      <c r="A618" s="20">
        <v>0</v>
      </c>
      <c r="B618" s="21" t="s">
        <v>5198</v>
      </c>
      <c r="C618" s="21" t="s">
        <v>3643</v>
      </c>
      <c r="D618" s="21" t="s">
        <v>107</v>
      </c>
      <c r="E618" s="21" t="s">
        <v>108</v>
      </c>
      <c r="F618" s="20">
        <v>67812.479999999996</v>
      </c>
      <c r="G618" s="21">
        <v>26727503</v>
      </c>
      <c r="H618" s="21" t="s">
        <v>5486</v>
      </c>
      <c r="I618" s="21" t="s">
        <v>713</v>
      </c>
      <c r="J618" s="21" t="s">
        <v>5085</v>
      </c>
      <c r="K618" s="20">
        <v>61760</v>
      </c>
      <c r="L618" s="20">
        <v>0</v>
      </c>
      <c r="M618" s="20">
        <v>7411.2</v>
      </c>
      <c r="N618" s="20">
        <f t="shared" si="22"/>
        <v>69171.199999999997</v>
      </c>
      <c r="P618" s="41">
        <f t="shared" si="23"/>
        <v>1358.7200000000012</v>
      </c>
      <c r="Q618" s="41">
        <f t="shared" si="20"/>
        <v>74.111999999999995</v>
      </c>
      <c r="R618" s="41"/>
      <c r="S618" s="41"/>
      <c r="T618" s="41"/>
      <c r="U618" s="41">
        <f t="shared" si="21"/>
        <v>741.12</v>
      </c>
      <c r="V618" s="41"/>
      <c r="W618" s="21" t="s">
        <v>5487</v>
      </c>
      <c r="X618" s="21" t="s">
        <v>20</v>
      </c>
      <c r="Y618" s="21" t="s">
        <v>5488</v>
      </c>
      <c r="Z618" s="20">
        <v>140727</v>
      </c>
      <c r="AA618" s="20">
        <f>+VLOOKUP(G618,'Saldos por Pagar 311219'!D:J,7,FALSE)</f>
        <v>67812.479999999996</v>
      </c>
      <c r="AC618"/>
      <c r="AD618"/>
      <c r="AE618"/>
      <c r="AF618"/>
      <c r="AG618"/>
      <c r="AH618"/>
      <c r="AI618"/>
      <c r="AJ618"/>
    </row>
    <row r="619" spans="1:36" s="20" customFormat="1" ht="15" x14ac:dyDescent="0.25">
      <c r="A619" s="20">
        <v>0</v>
      </c>
      <c r="B619" s="21" t="s">
        <v>5198</v>
      </c>
      <c r="C619" s="21" t="s">
        <v>3643</v>
      </c>
      <c r="D619" s="21" t="s">
        <v>107</v>
      </c>
      <c r="E619" s="21" t="s">
        <v>108</v>
      </c>
      <c r="F619" s="20">
        <v>51649.919999999998</v>
      </c>
      <c r="G619" s="21">
        <v>26760203</v>
      </c>
      <c r="H619" s="21" t="s">
        <v>5489</v>
      </c>
      <c r="I619" s="21" t="s">
        <v>713</v>
      </c>
      <c r="J619" s="21" t="s">
        <v>550</v>
      </c>
      <c r="K619" s="20">
        <v>47040</v>
      </c>
      <c r="L619" s="20">
        <v>0</v>
      </c>
      <c r="M619" s="20">
        <v>5644.8</v>
      </c>
      <c r="N619" s="20">
        <f t="shared" si="22"/>
        <v>52684.800000000003</v>
      </c>
      <c r="P619" s="41">
        <f t="shared" si="23"/>
        <v>1034.8800000000047</v>
      </c>
      <c r="Q619" s="41">
        <f t="shared" si="20"/>
        <v>56.448</v>
      </c>
      <c r="R619" s="41"/>
      <c r="S619" s="41"/>
      <c r="T619" s="41"/>
      <c r="U619" s="41">
        <f t="shared" si="21"/>
        <v>564.48</v>
      </c>
      <c r="V619" s="41"/>
      <c r="W619" s="21" t="s">
        <v>4583</v>
      </c>
      <c r="X619" s="21" t="s">
        <v>20</v>
      </c>
      <c r="Y619" s="21" t="s">
        <v>5490</v>
      </c>
      <c r="Z619" s="20">
        <v>140942</v>
      </c>
      <c r="AA619" s="20">
        <f>+VLOOKUP(G619,'Saldos por Pagar 311219'!D:J,7,FALSE)</f>
        <v>51649.919999999998</v>
      </c>
      <c r="AC619"/>
      <c r="AD619"/>
      <c r="AE619"/>
      <c r="AF619"/>
      <c r="AG619"/>
      <c r="AH619"/>
      <c r="AI619"/>
      <c r="AJ619"/>
    </row>
    <row r="620" spans="1:36" s="20" customFormat="1" ht="15" x14ac:dyDescent="0.25">
      <c r="A620" s="20">
        <v>0</v>
      </c>
      <c r="B620" s="21" t="s">
        <v>5198</v>
      </c>
      <c r="C620" s="21" t="s">
        <v>3643</v>
      </c>
      <c r="D620" s="21" t="s">
        <v>107</v>
      </c>
      <c r="E620" s="21" t="s">
        <v>108</v>
      </c>
      <c r="F620" s="20">
        <v>14054.4</v>
      </c>
      <c r="G620" s="21">
        <v>26760703</v>
      </c>
      <c r="H620" s="21" t="s">
        <v>5491</v>
      </c>
      <c r="I620" s="21" t="s">
        <v>713</v>
      </c>
      <c r="J620" s="21" t="s">
        <v>550</v>
      </c>
      <c r="K620" s="20">
        <v>12800</v>
      </c>
      <c r="L620" s="20">
        <v>0</v>
      </c>
      <c r="M620" s="20">
        <v>1536</v>
      </c>
      <c r="N620" s="20">
        <f t="shared" si="22"/>
        <v>14336</v>
      </c>
      <c r="P620" s="41">
        <f t="shared" si="23"/>
        <v>281.60000000000036</v>
      </c>
      <c r="Q620" s="41">
        <f t="shared" si="20"/>
        <v>15.36</v>
      </c>
      <c r="R620" s="41"/>
      <c r="S620" s="41"/>
      <c r="T620" s="41"/>
      <c r="U620" s="41">
        <f t="shared" si="21"/>
        <v>153.60000000000002</v>
      </c>
      <c r="V620" s="41"/>
      <c r="W620" s="21" t="s">
        <v>4584</v>
      </c>
      <c r="X620" s="21" t="s">
        <v>20</v>
      </c>
      <c r="Y620" s="21" t="s">
        <v>5490</v>
      </c>
      <c r="Z620" s="20">
        <v>140943</v>
      </c>
      <c r="AA620" s="20">
        <f>+VLOOKUP(G620,'Saldos por Pagar 311219'!D:J,7,FALSE)</f>
        <v>14054.4</v>
      </c>
      <c r="AC620"/>
      <c r="AD620"/>
      <c r="AE620"/>
      <c r="AF620"/>
      <c r="AG620"/>
      <c r="AH620"/>
      <c r="AI620"/>
      <c r="AJ620"/>
    </row>
    <row r="621" spans="1:36" s="20" customFormat="1" ht="15" x14ac:dyDescent="0.25">
      <c r="A621" s="20">
        <v>0</v>
      </c>
      <c r="B621" s="21" t="s">
        <v>5198</v>
      </c>
      <c r="C621" s="21" t="s">
        <v>3643</v>
      </c>
      <c r="D621" s="21" t="s">
        <v>107</v>
      </c>
      <c r="E621" s="21" t="s">
        <v>108</v>
      </c>
      <c r="F621" s="20">
        <v>37551.599999999999</v>
      </c>
      <c r="G621" s="21">
        <v>26774803</v>
      </c>
      <c r="H621" s="21" t="s">
        <v>5492</v>
      </c>
      <c r="I621" s="21" t="s">
        <v>713</v>
      </c>
      <c r="J621" s="21" t="s">
        <v>549</v>
      </c>
      <c r="K621" s="20">
        <v>34200</v>
      </c>
      <c r="L621" s="20">
        <v>0</v>
      </c>
      <c r="M621" s="20">
        <v>4104</v>
      </c>
      <c r="N621" s="20">
        <f t="shared" si="22"/>
        <v>38304</v>
      </c>
      <c r="P621" s="41">
        <f t="shared" si="23"/>
        <v>752.40000000000146</v>
      </c>
      <c r="Q621" s="41">
        <f t="shared" si="20"/>
        <v>41.04</v>
      </c>
      <c r="R621" s="41"/>
      <c r="S621" s="41"/>
      <c r="T621" s="41"/>
      <c r="U621" s="41">
        <f t="shared" si="21"/>
        <v>410.40000000000003</v>
      </c>
      <c r="V621" s="41"/>
      <c r="W621" s="21" t="s">
        <v>5493</v>
      </c>
      <c r="X621" s="21" t="s">
        <v>20</v>
      </c>
      <c r="Y621" s="21" t="s">
        <v>5494</v>
      </c>
      <c r="Z621" s="20">
        <v>141049</v>
      </c>
      <c r="AA621" s="20">
        <f>+VLOOKUP(G621,'Saldos por Pagar 311219'!D:J,7,FALSE)</f>
        <v>37551.599999999999</v>
      </c>
      <c r="AC621"/>
      <c r="AD621"/>
      <c r="AE621"/>
      <c r="AF621"/>
      <c r="AG621"/>
      <c r="AH621"/>
      <c r="AI621"/>
      <c r="AJ621"/>
    </row>
    <row r="622" spans="1:36" s="20" customFormat="1" ht="15" x14ac:dyDescent="0.25">
      <c r="A622" s="20">
        <v>0</v>
      </c>
      <c r="B622" s="21" t="s">
        <v>5198</v>
      </c>
      <c r="C622" s="21" t="s">
        <v>3643</v>
      </c>
      <c r="D622" s="21" t="s">
        <v>107</v>
      </c>
      <c r="E622" s="21" t="s">
        <v>108</v>
      </c>
      <c r="F622" s="20">
        <v>82174.320000000007</v>
      </c>
      <c r="G622" s="21">
        <v>26801803</v>
      </c>
      <c r="H622" s="21" t="s">
        <v>5495</v>
      </c>
      <c r="I622" s="21" t="s">
        <v>713</v>
      </c>
      <c r="J622" s="21" t="s">
        <v>5496</v>
      </c>
      <c r="K622" s="20">
        <v>74840</v>
      </c>
      <c r="L622" s="20">
        <v>0</v>
      </c>
      <c r="M622" s="20">
        <v>8980.7999999999993</v>
      </c>
      <c r="N622" s="20">
        <f t="shared" si="22"/>
        <v>83820.800000000003</v>
      </c>
      <c r="P622" s="41">
        <f t="shared" si="23"/>
        <v>1646.4799999999959</v>
      </c>
      <c r="Q622" s="41">
        <f t="shared" si="20"/>
        <v>89.807999999999993</v>
      </c>
      <c r="R622" s="41"/>
      <c r="S622" s="41"/>
      <c r="T622" s="41"/>
      <c r="U622" s="41">
        <f t="shared" si="21"/>
        <v>898.07999999999993</v>
      </c>
      <c r="V622" s="41"/>
      <c r="W622" s="21" t="s">
        <v>5497</v>
      </c>
      <c r="X622" s="21" t="s">
        <v>20</v>
      </c>
      <c r="Y622" s="21" t="s">
        <v>5498</v>
      </c>
      <c r="Z622" s="20">
        <v>141248</v>
      </c>
      <c r="AA622" s="20">
        <f>+VLOOKUP(G622,'Saldos por Pagar 311219'!D:J,7,FALSE)</f>
        <v>82174.320000000007</v>
      </c>
      <c r="AC622"/>
      <c r="AD622"/>
      <c r="AE622"/>
      <c r="AF622"/>
      <c r="AG622"/>
      <c r="AH622"/>
      <c r="AI622"/>
      <c r="AJ622"/>
    </row>
    <row r="623" spans="1:36" s="20" customFormat="1" ht="15" x14ac:dyDescent="0.25">
      <c r="A623" s="20">
        <v>0</v>
      </c>
      <c r="B623" s="21" t="s">
        <v>5198</v>
      </c>
      <c r="C623" s="21" t="s">
        <v>3643</v>
      </c>
      <c r="D623" s="21" t="s">
        <v>107</v>
      </c>
      <c r="E623" s="21" t="s">
        <v>108</v>
      </c>
      <c r="F623" s="20">
        <v>66055.679999999993</v>
      </c>
      <c r="G623" s="21">
        <v>26857503</v>
      </c>
      <c r="H623" s="21" t="s">
        <v>5499</v>
      </c>
      <c r="I623" s="21" t="s">
        <v>713</v>
      </c>
      <c r="J623" s="21" t="s">
        <v>742</v>
      </c>
      <c r="K623" s="20">
        <v>60160</v>
      </c>
      <c r="L623" s="20">
        <v>0</v>
      </c>
      <c r="M623" s="20">
        <v>7219.2</v>
      </c>
      <c r="N623" s="20">
        <f t="shared" si="22"/>
        <v>67379.199999999997</v>
      </c>
      <c r="P623" s="41">
        <f t="shared" si="23"/>
        <v>1323.5200000000041</v>
      </c>
      <c r="Q623" s="41">
        <f t="shared" si="20"/>
        <v>72.191999999999993</v>
      </c>
      <c r="R623" s="41"/>
      <c r="S623" s="41"/>
      <c r="T623" s="41"/>
      <c r="U623" s="41">
        <f t="shared" si="21"/>
        <v>721.92000000000007</v>
      </c>
      <c r="V623" s="41"/>
      <c r="W623" s="21" t="s">
        <v>5500</v>
      </c>
      <c r="X623" s="21" t="s">
        <v>20</v>
      </c>
      <c r="Y623" s="21" t="s">
        <v>5501</v>
      </c>
      <c r="Z623" s="20">
        <v>141586</v>
      </c>
      <c r="AA623" s="20">
        <f>+VLOOKUP(G623,'Saldos por Pagar 311219'!D:J,7,FALSE)</f>
        <v>66055.679999999993</v>
      </c>
      <c r="AC623"/>
      <c r="AD623"/>
      <c r="AE623"/>
      <c r="AF623"/>
      <c r="AG623"/>
      <c r="AH623"/>
      <c r="AI623"/>
      <c r="AJ623"/>
    </row>
    <row r="624" spans="1:36" s="20" customFormat="1" ht="15" x14ac:dyDescent="0.25">
      <c r="A624" s="20">
        <v>0</v>
      </c>
      <c r="B624" s="21" t="s">
        <v>5198</v>
      </c>
      <c r="C624" s="21" t="s">
        <v>3643</v>
      </c>
      <c r="D624" s="21" t="s">
        <v>107</v>
      </c>
      <c r="E624" s="21" t="s">
        <v>108</v>
      </c>
      <c r="F624" s="20">
        <v>58413.599999999999</v>
      </c>
      <c r="G624" s="21">
        <v>26859403</v>
      </c>
      <c r="H624" s="21" t="s">
        <v>5502</v>
      </c>
      <c r="I624" s="21" t="s">
        <v>713</v>
      </c>
      <c r="J624" s="21" t="s">
        <v>742</v>
      </c>
      <c r="K624" s="20">
        <v>53200</v>
      </c>
      <c r="L624" s="20">
        <v>0</v>
      </c>
      <c r="M624" s="20">
        <v>6384</v>
      </c>
      <c r="N624" s="20">
        <f t="shared" si="22"/>
        <v>59584</v>
      </c>
      <c r="P624" s="41">
        <f t="shared" si="23"/>
        <v>1170.4000000000015</v>
      </c>
      <c r="Q624" s="41">
        <f t="shared" si="20"/>
        <v>63.84</v>
      </c>
      <c r="R624" s="41"/>
      <c r="S624" s="41"/>
      <c r="T624" s="41"/>
      <c r="U624" s="41">
        <f t="shared" si="21"/>
        <v>638.40000000000009</v>
      </c>
      <c r="V624" s="41"/>
      <c r="W624" s="21" t="s">
        <v>4581</v>
      </c>
      <c r="X624" s="21" t="s">
        <v>20</v>
      </c>
      <c r="Y624" s="21" t="s">
        <v>5501</v>
      </c>
      <c r="Z624" s="20">
        <v>141587</v>
      </c>
      <c r="AA624" s="20">
        <f>+VLOOKUP(G624,'Saldos por Pagar 311219'!D:J,7,FALSE)</f>
        <v>58413.599999999999</v>
      </c>
      <c r="AC624"/>
      <c r="AD624"/>
      <c r="AE624"/>
      <c r="AF624"/>
      <c r="AG624"/>
      <c r="AH624"/>
      <c r="AI624"/>
      <c r="AJ624"/>
    </row>
    <row r="625" spans="1:36" s="20" customFormat="1" ht="15" x14ac:dyDescent="0.25">
      <c r="A625" s="20">
        <v>0</v>
      </c>
      <c r="B625" s="21" t="s">
        <v>5198</v>
      </c>
      <c r="C625" s="21" t="s">
        <v>3643</v>
      </c>
      <c r="D625" s="21" t="s">
        <v>107</v>
      </c>
      <c r="E625" s="21" t="s">
        <v>108</v>
      </c>
      <c r="F625" s="20">
        <v>31622.400000000001</v>
      </c>
      <c r="G625" s="21">
        <v>26869503</v>
      </c>
      <c r="H625" s="21" t="s">
        <v>5503</v>
      </c>
      <c r="I625" s="21" t="s">
        <v>713</v>
      </c>
      <c r="J625" s="21" t="s">
        <v>547</v>
      </c>
      <c r="K625" s="20">
        <v>28800</v>
      </c>
      <c r="L625" s="20">
        <v>0</v>
      </c>
      <c r="M625" s="20">
        <v>3456</v>
      </c>
      <c r="N625" s="20">
        <f t="shared" si="22"/>
        <v>32256</v>
      </c>
      <c r="P625" s="41">
        <f t="shared" si="23"/>
        <v>633.59999999999854</v>
      </c>
      <c r="Q625" s="41">
        <f t="shared" si="20"/>
        <v>34.56</v>
      </c>
      <c r="R625" s="41"/>
      <c r="S625" s="41"/>
      <c r="T625" s="41"/>
      <c r="U625" s="41">
        <f t="shared" si="21"/>
        <v>345.6</v>
      </c>
      <c r="V625" s="41"/>
      <c r="W625" s="21" t="s">
        <v>4588</v>
      </c>
      <c r="X625" s="21" t="s">
        <v>20</v>
      </c>
      <c r="Y625" s="21" t="s">
        <v>5504</v>
      </c>
      <c r="Z625" s="20">
        <v>141721</v>
      </c>
      <c r="AA625" s="20">
        <f>+VLOOKUP(G625,'Saldos por Pagar 311219'!D:J,7,FALSE)</f>
        <v>31622.400000000001</v>
      </c>
      <c r="AC625"/>
      <c r="AD625"/>
      <c r="AE625"/>
      <c r="AF625"/>
      <c r="AG625"/>
      <c r="AH625"/>
      <c r="AI625"/>
      <c r="AJ625"/>
    </row>
    <row r="626" spans="1:36" s="20" customFormat="1" ht="15" x14ac:dyDescent="0.25">
      <c r="A626" s="20">
        <v>0</v>
      </c>
      <c r="B626" s="21" t="s">
        <v>5198</v>
      </c>
      <c r="C626" s="21" t="s">
        <v>3643</v>
      </c>
      <c r="D626" s="21" t="s">
        <v>107</v>
      </c>
      <c r="E626" s="21" t="s">
        <v>108</v>
      </c>
      <c r="F626" s="20">
        <v>50991.12</v>
      </c>
      <c r="G626" s="21">
        <v>26956003</v>
      </c>
      <c r="H626" s="21" t="s">
        <v>5505</v>
      </c>
      <c r="I626" s="21" t="s">
        <v>713</v>
      </c>
      <c r="J626" s="21" t="s">
        <v>504</v>
      </c>
      <c r="K626" s="20">
        <v>46440</v>
      </c>
      <c r="L626" s="20">
        <v>0</v>
      </c>
      <c r="M626" s="20">
        <v>5572.8</v>
      </c>
      <c r="N626" s="20">
        <f t="shared" si="22"/>
        <v>52012.800000000003</v>
      </c>
      <c r="P626" s="41">
        <f t="shared" si="23"/>
        <v>1021.6800000000003</v>
      </c>
      <c r="Q626" s="41">
        <f t="shared" ref="Q626:Q631" si="24">+M626*0.01</f>
        <v>55.728000000000002</v>
      </c>
      <c r="R626" s="41"/>
      <c r="S626" s="41"/>
      <c r="T626" s="41"/>
      <c r="U626" s="41">
        <f t="shared" ref="U626:U631" si="25">+M626*0.1</f>
        <v>557.28000000000009</v>
      </c>
      <c r="V626" s="41"/>
      <c r="W626" s="21" t="s">
        <v>4589</v>
      </c>
      <c r="X626" s="21" t="s">
        <v>20</v>
      </c>
      <c r="Y626" s="21" t="s">
        <v>5506</v>
      </c>
      <c r="Z626" s="20">
        <v>142320</v>
      </c>
      <c r="AA626" s="20">
        <f>+VLOOKUP(G626,'Saldos por Pagar 311219'!D:J,7,FALSE)</f>
        <v>50991.12</v>
      </c>
      <c r="AC626"/>
      <c r="AD626"/>
      <c r="AE626"/>
      <c r="AF626"/>
      <c r="AG626"/>
      <c r="AH626"/>
      <c r="AI626"/>
      <c r="AJ626"/>
    </row>
    <row r="627" spans="1:36" s="20" customFormat="1" ht="15" x14ac:dyDescent="0.25">
      <c r="A627" s="20">
        <v>0</v>
      </c>
      <c r="B627" s="21" t="s">
        <v>5198</v>
      </c>
      <c r="C627" s="21" t="s">
        <v>3643</v>
      </c>
      <c r="D627" s="21" t="s">
        <v>107</v>
      </c>
      <c r="E627" s="21" t="s">
        <v>108</v>
      </c>
      <c r="F627" s="20">
        <v>85644</v>
      </c>
      <c r="G627" s="21">
        <v>26961003</v>
      </c>
      <c r="H627" s="21" t="s">
        <v>5507</v>
      </c>
      <c r="I627" s="21" t="s">
        <v>713</v>
      </c>
      <c r="J627" s="21" t="s">
        <v>504</v>
      </c>
      <c r="K627" s="20">
        <v>78000</v>
      </c>
      <c r="L627" s="20">
        <v>0</v>
      </c>
      <c r="M627" s="20">
        <v>9360</v>
      </c>
      <c r="N627" s="20">
        <f t="shared" si="22"/>
        <v>87360</v>
      </c>
      <c r="P627" s="41">
        <f t="shared" si="23"/>
        <v>1716</v>
      </c>
      <c r="Q627" s="41">
        <f t="shared" si="24"/>
        <v>93.600000000000009</v>
      </c>
      <c r="R627" s="41"/>
      <c r="S627" s="41"/>
      <c r="T627" s="41"/>
      <c r="U627" s="41">
        <f t="shared" si="25"/>
        <v>936</v>
      </c>
      <c r="V627" s="41"/>
      <c r="W627" s="21" t="s">
        <v>5508</v>
      </c>
      <c r="X627" s="21" t="s">
        <v>20</v>
      </c>
      <c r="Y627" s="21" t="s">
        <v>5506</v>
      </c>
      <c r="Z627" s="20">
        <v>142321</v>
      </c>
      <c r="AA627" s="20">
        <f>+VLOOKUP(G627,'Saldos por Pagar 311219'!D:J,7,FALSE)</f>
        <v>85644</v>
      </c>
      <c r="AC627"/>
      <c r="AD627"/>
      <c r="AE627"/>
      <c r="AF627"/>
      <c r="AG627"/>
      <c r="AH627"/>
      <c r="AI627"/>
      <c r="AJ627"/>
    </row>
    <row r="628" spans="1:36" s="20" customFormat="1" ht="15" x14ac:dyDescent="0.25">
      <c r="A628" s="20">
        <v>0</v>
      </c>
      <c r="B628" s="21" t="s">
        <v>5198</v>
      </c>
      <c r="C628" s="21" t="s">
        <v>3643</v>
      </c>
      <c r="D628" s="21" t="s">
        <v>107</v>
      </c>
      <c r="E628" s="21" t="s">
        <v>108</v>
      </c>
      <c r="F628" s="20">
        <v>64738.080000000002</v>
      </c>
      <c r="G628" s="21">
        <v>26970603</v>
      </c>
      <c r="H628" s="21" t="s">
        <v>5509</v>
      </c>
      <c r="I628" s="21" t="s">
        <v>713</v>
      </c>
      <c r="J628" s="21" t="s">
        <v>504</v>
      </c>
      <c r="K628" s="20">
        <v>58960</v>
      </c>
      <c r="L628" s="20">
        <v>0</v>
      </c>
      <c r="M628" s="20">
        <v>7075.2</v>
      </c>
      <c r="N628" s="20">
        <f t="shared" si="22"/>
        <v>66035.199999999997</v>
      </c>
      <c r="P628" s="41">
        <f t="shared" si="23"/>
        <v>1297.1199999999953</v>
      </c>
      <c r="Q628" s="41">
        <f t="shared" si="24"/>
        <v>70.751999999999995</v>
      </c>
      <c r="R628" s="41"/>
      <c r="S628" s="41"/>
      <c r="T628" s="41"/>
      <c r="U628" s="41">
        <f t="shared" si="25"/>
        <v>707.52</v>
      </c>
      <c r="V628" s="41"/>
      <c r="W628" s="21" t="s">
        <v>5510</v>
      </c>
      <c r="X628" s="21" t="s">
        <v>20</v>
      </c>
      <c r="Y628" s="21" t="s">
        <v>5511</v>
      </c>
      <c r="Z628" s="20">
        <v>142439</v>
      </c>
      <c r="AA628" s="20">
        <f>+VLOOKUP(G628,'Saldos por Pagar 311219'!D:J,7,FALSE)</f>
        <v>64738.080000000002</v>
      </c>
      <c r="AC628"/>
      <c r="AD628"/>
      <c r="AE628"/>
      <c r="AF628"/>
      <c r="AG628"/>
      <c r="AH628"/>
      <c r="AI628"/>
      <c r="AJ628"/>
    </row>
    <row r="629" spans="1:36" s="20" customFormat="1" ht="15" x14ac:dyDescent="0.25">
      <c r="A629" s="20">
        <v>0</v>
      </c>
      <c r="B629" s="21" t="s">
        <v>5198</v>
      </c>
      <c r="C629" s="21" t="s">
        <v>3643</v>
      </c>
      <c r="D629" s="21" t="s">
        <v>107</v>
      </c>
      <c r="E629" s="21" t="s">
        <v>108</v>
      </c>
      <c r="F629" s="20">
        <v>74224.800000000003</v>
      </c>
      <c r="G629" s="21">
        <v>27162403</v>
      </c>
      <c r="H629" s="21" t="s">
        <v>5512</v>
      </c>
      <c r="I629" s="21" t="s">
        <v>713</v>
      </c>
      <c r="J629" s="21" t="s">
        <v>603</v>
      </c>
      <c r="K629" s="20">
        <v>67600</v>
      </c>
      <c r="L629" s="20">
        <v>0</v>
      </c>
      <c r="M629" s="20">
        <v>8112</v>
      </c>
      <c r="N629" s="20">
        <f t="shared" si="22"/>
        <v>75712</v>
      </c>
      <c r="P629" s="41">
        <f t="shared" si="23"/>
        <v>1487.1999999999971</v>
      </c>
      <c r="Q629" s="41">
        <f t="shared" si="24"/>
        <v>81.12</v>
      </c>
      <c r="R629" s="41"/>
      <c r="S629" s="41"/>
      <c r="T629" s="41"/>
      <c r="U629" s="41">
        <f t="shared" si="25"/>
        <v>811.2</v>
      </c>
      <c r="V629" s="41"/>
      <c r="W629" s="21" t="s">
        <v>4589</v>
      </c>
      <c r="X629" s="21" t="s">
        <v>20</v>
      </c>
      <c r="Y629" s="21" t="s">
        <v>5513</v>
      </c>
      <c r="Z629" s="20">
        <v>143880</v>
      </c>
      <c r="AA629" s="20">
        <f>+VLOOKUP(G629,'Saldos por Pagar 311219'!D:J,7,FALSE)</f>
        <v>74224.800000000003</v>
      </c>
      <c r="AC629"/>
      <c r="AD629"/>
      <c r="AE629"/>
      <c r="AF629"/>
      <c r="AG629"/>
      <c r="AH629"/>
      <c r="AI629"/>
      <c r="AJ629"/>
    </row>
    <row r="630" spans="1:36" s="20" customFormat="1" ht="15" x14ac:dyDescent="0.25">
      <c r="A630" s="20">
        <v>0</v>
      </c>
      <c r="B630" s="21" t="s">
        <v>5198</v>
      </c>
      <c r="C630" s="21" t="s">
        <v>3643</v>
      </c>
      <c r="D630" s="21" t="s">
        <v>107</v>
      </c>
      <c r="E630" s="21" t="s">
        <v>108</v>
      </c>
      <c r="F630" s="20">
        <v>79934.399999999994</v>
      </c>
      <c r="G630" s="21">
        <v>27162603</v>
      </c>
      <c r="H630" s="21" t="s">
        <v>5514</v>
      </c>
      <c r="I630" s="21" t="s">
        <v>713</v>
      </c>
      <c r="J630" s="21" t="s">
        <v>603</v>
      </c>
      <c r="K630" s="20">
        <v>72800</v>
      </c>
      <c r="L630" s="20">
        <v>0</v>
      </c>
      <c r="M630" s="20">
        <v>8736</v>
      </c>
      <c r="N630" s="20">
        <f t="shared" si="22"/>
        <v>81536</v>
      </c>
      <c r="P630" s="41">
        <f t="shared" si="23"/>
        <v>1601.6000000000058</v>
      </c>
      <c r="Q630" s="41">
        <f t="shared" si="24"/>
        <v>87.36</v>
      </c>
      <c r="R630" s="41"/>
      <c r="S630" s="41"/>
      <c r="T630" s="41"/>
      <c r="U630" s="41">
        <f t="shared" si="25"/>
        <v>873.6</v>
      </c>
      <c r="V630" s="41"/>
      <c r="W630" s="21" t="s">
        <v>4589</v>
      </c>
      <c r="X630" s="21" t="s">
        <v>20</v>
      </c>
      <c r="Y630" s="21" t="s">
        <v>5515</v>
      </c>
      <c r="Z630" s="20">
        <v>143881</v>
      </c>
      <c r="AA630" s="20">
        <f>+VLOOKUP(G630,'Saldos por Pagar 311219'!D:J,7,FALSE)</f>
        <v>79934.399999999994</v>
      </c>
      <c r="AC630"/>
      <c r="AD630"/>
      <c r="AE630"/>
      <c r="AF630"/>
      <c r="AG630"/>
      <c r="AH630"/>
      <c r="AI630"/>
      <c r="AJ630"/>
    </row>
    <row r="631" spans="1:36" s="20" customFormat="1" ht="15" x14ac:dyDescent="0.25">
      <c r="A631" s="20">
        <v>0</v>
      </c>
      <c r="B631" s="21" t="s">
        <v>5198</v>
      </c>
      <c r="C631" s="21" t="s">
        <v>3643</v>
      </c>
      <c r="D631" s="21" t="s">
        <v>107</v>
      </c>
      <c r="E631" s="21" t="s">
        <v>108</v>
      </c>
      <c r="F631" s="20">
        <v>17128.8</v>
      </c>
      <c r="G631" s="21">
        <v>27163303</v>
      </c>
      <c r="H631" s="21" t="s">
        <v>5516</v>
      </c>
      <c r="I631" s="21" t="s">
        <v>713</v>
      </c>
      <c r="J631" s="21" t="s">
        <v>603</v>
      </c>
      <c r="K631" s="20">
        <v>15600</v>
      </c>
      <c r="L631" s="20">
        <v>0</v>
      </c>
      <c r="M631" s="20">
        <v>1872</v>
      </c>
      <c r="N631" s="20">
        <f t="shared" si="22"/>
        <v>17472</v>
      </c>
      <c r="P631" s="41">
        <f t="shared" si="23"/>
        <v>343.20000000000073</v>
      </c>
      <c r="Q631" s="41">
        <f t="shared" si="24"/>
        <v>18.72</v>
      </c>
      <c r="R631" s="41"/>
      <c r="S631" s="41"/>
      <c r="T631" s="41"/>
      <c r="U631" s="41">
        <f t="shared" si="25"/>
        <v>187.20000000000002</v>
      </c>
      <c r="V631" s="41"/>
      <c r="W631" s="21" t="s">
        <v>4589</v>
      </c>
      <c r="X631" s="21" t="s">
        <v>20</v>
      </c>
      <c r="Y631" s="21" t="s">
        <v>5513</v>
      </c>
      <c r="Z631" s="20">
        <v>143882</v>
      </c>
      <c r="AA631" s="20">
        <f>+VLOOKUP(G631,'Saldos por Pagar 311219'!D:J,7,FALSE)</f>
        <v>17128.8</v>
      </c>
      <c r="AC631"/>
      <c r="AD631"/>
      <c r="AE631"/>
      <c r="AF631"/>
      <c r="AG631"/>
      <c r="AH631"/>
      <c r="AI631"/>
      <c r="AJ631"/>
    </row>
    <row r="632" spans="1:36" s="20" customFormat="1" ht="15" x14ac:dyDescent="0.25">
      <c r="F632" s="20">
        <f>SUM(F2:F631)</f>
        <v>11265104.619999994</v>
      </c>
      <c r="N632" s="20">
        <f>SUM(N2:N631)</f>
        <v>11812442.149999999</v>
      </c>
      <c r="P632" s="41"/>
      <c r="Q632" s="41"/>
      <c r="R632" s="41"/>
      <c r="S632" s="41"/>
      <c r="T632" s="41"/>
      <c r="U632" s="41"/>
      <c r="V632" s="41"/>
      <c r="AC632"/>
      <c r="AD632"/>
      <c r="AE632"/>
      <c r="AF632"/>
      <c r="AG632"/>
      <c r="AH632"/>
      <c r="AI632"/>
      <c r="AJ632"/>
    </row>
    <row r="633" spans="1:36" s="20" customFormat="1" ht="15" x14ac:dyDescent="0.25">
      <c r="N633" s="20">
        <f>+N632-F632</f>
        <v>547337.53000000492</v>
      </c>
      <c r="P633" s="41"/>
      <c r="Q633" s="41"/>
      <c r="R633" s="41"/>
      <c r="S633" s="41"/>
      <c r="T633" s="41"/>
      <c r="U633" s="41"/>
      <c r="V633" s="41"/>
      <c r="AC633"/>
      <c r="AD633"/>
      <c r="AE633"/>
      <c r="AF633"/>
      <c r="AG633"/>
      <c r="AH633"/>
      <c r="AI633"/>
      <c r="AJ633"/>
    </row>
    <row r="634" spans="1:36" s="20" customFormat="1" ht="15" x14ac:dyDescent="0.25">
      <c r="P634" s="41"/>
      <c r="Q634" s="41"/>
      <c r="R634" s="41"/>
      <c r="S634" s="41"/>
      <c r="T634" s="41"/>
      <c r="U634" s="41"/>
      <c r="V634" s="41"/>
      <c r="AC634"/>
      <c r="AD634"/>
      <c r="AE634"/>
      <c r="AF634"/>
      <c r="AG634"/>
      <c r="AH634"/>
      <c r="AI634"/>
      <c r="AJ634"/>
    </row>
    <row r="635" spans="1:36" s="20" customFormat="1" ht="15" x14ac:dyDescent="0.25">
      <c r="P635" s="41"/>
      <c r="Q635" s="41"/>
      <c r="R635" s="41"/>
      <c r="S635" s="41"/>
      <c r="T635" s="41"/>
      <c r="U635" s="41"/>
      <c r="V635" s="41"/>
      <c r="AC635"/>
      <c r="AD635"/>
      <c r="AE635"/>
      <c r="AF635"/>
      <c r="AG635"/>
      <c r="AH635"/>
      <c r="AI635"/>
      <c r="AJ635"/>
    </row>
    <row r="636" spans="1:36" s="20" customFormat="1" ht="15" x14ac:dyDescent="0.25">
      <c r="P636" s="41"/>
      <c r="Q636" s="41"/>
      <c r="R636" s="41"/>
      <c r="S636" s="41"/>
      <c r="T636" s="41"/>
      <c r="U636" s="41"/>
      <c r="V636" s="41"/>
      <c r="AC636"/>
      <c r="AD636"/>
      <c r="AE636"/>
      <c r="AF636"/>
      <c r="AG636"/>
      <c r="AH636"/>
      <c r="AI636"/>
      <c r="AJ636"/>
    </row>
    <row r="637" spans="1:36" s="20" customFormat="1" ht="15" x14ac:dyDescent="0.25">
      <c r="P637" s="41"/>
      <c r="Q637" s="41"/>
      <c r="R637" s="41"/>
      <c r="S637" s="41"/>
      <c r="T637" s="41"/>
      <c r="U637" s="41"/>
      <c r="V637" s="41"/>
      <c r="AC637"/>
      <c r="AD637"/>
      <c r="AE637"/>
      <c r="AF637"/>
      <c r="AG637"/>
      <c r="AH637"/>
      <c r="AI637"/>
      <c r="AJ637"/>
    </row>
    <row r="638" spans="1:36" s="20" customFormat="1" ht="15" x14ac:dyDescent="0.25">
      <c r="P638" s="41"/>
      <c r="Q638" s="41"/>
      <c r="R638" s="41"/>
      <c r="S638" s="41"/>
      <c r="T638" s="41"/>
      <c r="U638" s="41"/>
      <c r="V638" s="41"/>
      <c r="AC638"/>
      <c r="AD638"/>
      <c r="AE638"/>
      <c r="AF638"/>
      <c r="AG638"/>
      <c r="AH638"/>
      <c r="AI638"/>
      <c r="AJ638"/>
    </row>
    <row r="639" spans="1:36" s="20" customFormat="1" ht="15" x14ac:dyDescent="0.25">
      <c r="P639" s="41"/>
      <c r="Q639" s="41"/>
      <c r="R639" s="41"/>
      <c r="S639" s="41"/>
      <c r="T639" s="41"/>
      <c r="U639" s="41"/>
      <c r="V639" s="41"/>
      <c r="AC639"/>
      <c r="AD639"/>
      <c r="AE639"/>
      <c r="AF639"/>
      <c r="AG639"/>
      <c r="AH639"/>
      <c r="AI639"/>
      <c r="AJ639"/>
    </row>
    <row r="640" spans="1:36" s="20" customFormat="1" ht="15" x14ac:dyDescent="0.25">
      <c r="P640" s="41"/>
      <c r="Q640" s="41"/>
      <c r="R640" s="41"/>
      <c r="S640" s="41"/>
      <c r="T640" s="41"/>
      <c r="U640" s="41"/>
      <c r="V640" s="41"/>
      <c r="AC640"/>
      <c r="AD640"/>
      <c r="AE640"/>
      <c r="AF640"/>
      <c r="AG640"/>
      <c r="AH640"/>
      <c r="AI640"/>
      <c r="AJ640"/>
    </row>
    <row r="641" spans="16:36" s="20" customFormat="1" ht="15" x14ac:dyDescent="0.25">
      <c r="P641" s="41"/>
      <c r="Q641" s="41"/>
      <c r="R641" s="41"/>
      <c r="S641" s="41"/>
      <c r="T641" s="41"/>
      <c r="U641" s="41"/>
      <c r="V641" s="41"/>
      <c r="AC641"/>
      <c r="AD641"/>
      <c r="AE641"/>
      <c r="AF641"/>
      <c r="AG641"/>
      <c r="AH641"/>
      <c r="AI641"/>
      <c r="AJ641"/>
    </row>
    <row r="642" spans="16:36" s="20" customFormat="1" ht="15" x14ac:dyDescent="0.25">
      <c r="P642" s="41"/>
      <c r="Q642" s="41"/>
      <c r="R642" s="41"/>
      <c r="S642" s="41"/>
      <c r="T642" s="41"/>
      <c r="U642" s="41"/>
      <c r="V642" s="41"/>
      <c r="AC642"/>
      <c r="AD642"/>
      <c r="AE642"/>
      <c r="AF642"/>
      <c r="AG642"/>
      <c r="AH642"/>
      <c r="AI642"/>
      <c r="AJ642"/>
    </row>
    <row r="643" spans="16:36" s="20" customFormat="1" ht="15" x14ac:dyDescent="0.25">
      <c r="P643" s="41"/>
      <c r="Q643" s="41"/>
      <c r="R643" s="41"/>
      <c r="S643" s="41"/>
      <c r="T643" s="41"/>
      <c r="U643" s="41"/>
      <c r="V643" s="41"/>
      <c r="AC643"/>
      <c r="AD643"/>
      <c r="AE643"/>
      <c r="AF643"/>
      <c r="AG643"/>
      <c r="AH643"/>
      <c r="AI643"/>
      <c r="AJ643"/>
    </row>
    <row r="644" spans="16:36" s="20" customFormat="1" ht="15" x14ac:dyDescent="0.25">
      <c r="P644" s="41"/>
      <c r="Q644" s="41"/>
      <c r="R644" s="41"/>
      <c r="S644" s="41"/>
      <c r="T644" s="41"/>
      <c r="U644" s="41"/>
      <c r="V644" s="41"/>
      <c r="AC644"/>
      <c r="AD644"/>
      <c r="AE644"/>
      <c r="AF644"/>
      <c r="AG644"/>
      <c r="AH644"/>
      <c r="AI644"/>
      <c r="AJ644"/>
    </row>
    <row r="645" spans="16:36" s="20" customFormat="1" ht="15" x14ac:dyDescent="0.25">
      <c r="P645" s="41"/>
      <c r="Q645" s="41"/>
      <c r="R645" s="41"/>
      <c r="S645" s="41"/>
      <c r="T645" s="41"/>
      <c r="U645" s="41"/>
      <c r="V645" s="41"/>
      <c r="AC645"/>
      <c r="AD645"/>
      <c r="AE645"/>
      <c r="AF645"/>
      <c r="AG645"/>
      <c r="AH645"/>
      <c r="AI645"/>
      <c r="AJ645"/>
    </row>
    <row r="646" spans="16:36" s="20" customFormat="1" ht="15" x14ac:dyDescent="0.25">
      <c r="P646" s="41"/>
      <c r="Q646" s="41"/>
      <c r="R646" s="41"/>
      <c r="S646" s="41"/>
      <c r="T646" s="41"/>
      <c r="U646" s="41"/>
      <c r="V646" s="41"/>
      <c r="AC646"/>
      <c r="AD646"/>
      <c r="AE646"/>
      <c r="AF646"/>
      <c r="AG646"/>
      <c r="AH646"/>
      <c r="AI646"/>
      <c r="AJ646"/>
    </row>
    <row r="647" spans="16:36" s="20" customFormat="1" ht="15" x14ac:dyDescent="0.25">
      <c r="P647" s="41"/>
      <c r="Q647" s="41"/>
      <c r="R647" s="41"/>
      <c r="S647" s="41"/>
      <c r="T647" s="41"/>
      <c r="U647" s="41"/>
      <c r="V647" s="41"/>
      <c r="AC647"/>
      <c r="AD647"/>
      <c r="AE647"/>
      <c r="AF647"/>
      <c r="AG647"/>
      <c r="AH647"/>
      <c r="AI647"/>
      <c r="AJ647"/>
    </row>
    <row r="648" spans="16:36" s="20" customFormat="1" ht="15" x14ac:dyDescent="0.25">
      <c r="P648" s="41"/>
      <c r="Q648" s="41"/>
      <c r="R648" s="41"/>
      <c r="S648" s="41"/>
      <c r="T648" s="41"/>
      <c r="U648" s="41"/>
      <c r="V648" s="41"/>
      <c r="AC648"/>
      <c r="AD648"/>
      <c r="AE648"/>
      <c r="AF648"/>
      <c r="AG648"/>
      <c r="AH648"/>
      <c r="AI648"/>
      <c r="AJ648"/>
    </row>
    <row r="649" spans="16:36" s="20" customFormat="1" ht="15" x14ac:dyDescent="0.25">
      <c r="P649" s="41"/>
      <c r="Q649" s="41"/>
      <c r="R649" s="41"/>
      <c r="S649" s="41"/>
      <c r="T649" s="41"/>
      <c r="U649" s="41"/>
      <c r="V649" s="41"/>
      <c r="AC649"/>
      <c r="AD649"/>
      <c r="AE649"/>
      <c r="AF649"/>
      <c r="AG649"/>
      <c r="AH649"/>
      <c r="AI649"/>
      <c r="AJ649"/>
    </row>
    <row r="650" spans="16:36" s="20" customFormat="1" ht="15" x14ac:dyDescent="0.25">
      <c r="P650" s="41"/>
      <c r="Q650" s="41"/>
      <c r="R650" s="41"/>
      <c r="S650" s="41"/>
      <c r="T650" s="41"/>
      <c r="U650" s="41"/>
      <c r="V650" s="41"/>
      <c r="AC650"/>
      <c r="AD650"/>
      <c r="AE650"/>
      <c r="AF650"/>
      <c r="AG650"/>
      <c r="AH650"/>
      <c r="AI650"/>
      <c r="AJ650"/>
    </row>
    <row r="651" spans="16:36" s="20" customFormat="1" ht="15" x14ac:dyDescent="0.25">
      <c r="P651" s="41"/>
      <c r="Q651" s="41"/>
      <c r="R651" s="41"/>
      <c r="S651" s="41"/>
      <c r="T651" s="41"/>
      <c r="U651" s="41"/>
      <c r="V651" s="41"/>
      <c r="AC651"/>
      <c r="AD651"/>
      <c r="AE651"/>
      <c r="AF651"/>
      <c r="AG651"/>
      <c r="AH651"/>
      <c r="AI651"/>
      <c r="AJ651"/>
    </row>
    <row r="652" spans="16:36" s="20" customFormat="1" ht="15" x14ac:dyDescent="0.25">
      <c r="P652" s="41"/>
      <c r="Q652" s="41"/>
      <c r="R652" s="41"/>
      <c r="S652" s="41"/>
      <c r="T652" s="41"/>
      <c r="U652" s="41"/>
      <c r="V652" s="41"/>
      <c r="AC652"/>
      <c r="AD652"/>
      <c r="AE652"/>
      <c r="AF652"/>
      <c r="AG652"/>
      <c r="AH652"/>
      <c r="AI652"/>
      <c r="AJ652"/>
    </row>
    <row r="653" spans="16:36" s="20" customFormat="1" ht="15" x14ac:dyDescent="0.25">
      <c r="P653" s="41"/>
      <c r="Q653" s="41"/>
      <c r="R653" s="41"/>
      <c r="S653" s="41"/>
      <c r="T653" s="41"/>
      <c r="U653" s="41"/>
      <c r="V653" s="41"/>
      <c r="AC653"/>
      <c r="AD653"/>
      <c r="AE653"/>
      <c r="AF653"/>
      <c r="AG653"/>
      <c r="AH653"/>
      <c r="AI653"/>
      <c r="AJ653"/>
    </row>
    <row r="654" spans="16:36" s="20" customFormat="1" ht="15" x14ac:dyDescent="0.25">
      <c r="P654" s="41"/>
      <c r="Q654" s="41"/>
      <c r="R654" s="41"/>
      <c r="S654" s="41"/>
      <c r="T654" s="41"/>
      <c r="U654" s="41"/>
      <c r="V654" s="41"/>
      <c r="AC654"/>
      <c r="AD654"/>
      <c r="AE654"/>
      <c r="AF654"/>
      <c r="AG654"/>
      <c r="AH654"/>
      <c r="AI654"/>
      <c r="AJ654"/>
    </row>
    <row r="655" spans="16:36" s="20" customFormat="1" ht="15" x14ac:dyDescent="0.25">
      <c r="P655" s="41"/>
      <c r="Q655" s="41"/>
      <c r="R655" s="41"/>
      <c r="S655" s="41"/>
      <c r="T655" s="41"/>
      <c r="U655" s="41"/>
      <c r="V655" s="41"/>
      <c r="AC655"/>
      <c r="AD655"/>
      <c r="AE655"/>
      <c r="AF655"/>
      <c r="AG655"/>
      <c r="AH655"/>
      <c r="AI655"/>
      <c r="AJ655"/>
    </row>
    <row r="656" spans="16:36" s="20" customFormat="1" ht="15" x14ac:dyDescent="0.25">
      <c r="P656" s="41"/>
      <c r="Q656" s="41"/>
      <c r="R656" s="41"/>
      <c r="S656" s="41"/>
      <c r="T656" s="41"/>
      <c r="U656" s="41"/>
      <c r="V656" s="41"/>
      <c r="AC656"/>
      <c r="AD656"/>
      <c r="AE656"/>
      <c r="AF656"/>
      <c r="AG656"/>
      <c r="AH656"/>
      <c r="AI656"/>
      <c r="AJ656"/>
    </row>
    <row r="657" spans="16:36" s="20" customFormat="1" ht="15" x14ac:dyDescent="0.25">
      <c r="P657" s="41"/>
      <c r="Q657" s="41"/>
      <c r="R657" s="41"/>
      <c r="S657" s="41"/>
      <c r="T657" s="41"/>
      <c r="U657" s="41"/>
      <c r="V657" s="41"/>
      <c r="AC657"/>
      <c r="AD657"/>
      <c r="AE657"/>
      <c r="AF657"/>
      <c r="AG657"/>
      <c r="AH657"/>
      <c r="AI657"/>
      <c r="AJ657"/>
    </row>
    <row r="658" spans="16:36" s="20" customFormat="1" ht="15" x14ac:dyDescent="0.25">
      <c r="P658" s="41"/>
      <c r="Q658" s="41"/>
      <c r="R658" s="41"/>
      <c r="S658" s="41"/>
      <c r="T658" s="41"/>
      <c r="U658" s="41"/>
      <c r="V658" s="41"/>
      <c r="AC658"/>
      <c r="AD658"/>
      <c r="AE658"/>
      <c r="AF658"/>
      <c r="AG658"/>
      <c r="AH658"/>
      <c r="AI658"/>
      <c r="AJ658"/>
    </row>
    <row r="659" spans="16:36" s="20" customFormat="1" ht="15" x14ac:dyDescent="0.25">
      <c r="P659" s="41"/>
      <c r="Q659" s="41"/>
      <c r="R659" s="41"/>
      <c r="S659" s="41"/>
      <c r="T659" s="41"/>
      <c r="U659" s="41"/>
      <c r="V659" s="41"/>
      <c r="AC659"/>
      <c r="AD659"/>
      <c r="AE659"/>
      <c r="AF659"/>
      <c r="AG659"/>
      <c r="AH659"/>
      <c r="AI659"/>
      <c r="AJ659"/>
    </row>
    <row r="660" spans="16:36" s="20" customFormat="1" ht="15" x14ac:dyDescent="0.25">
      <c r="P660" s="41"/>
      <c r="Q660" s="41"/>
      <c r="R660" s="41"/>
      <c r="S660" s="41"/>
      <c r="T660" s="41"/>
      <c r="U660" s="41"/>
      <c r="V660" s="41"/>
      <c r="AC660"/>
      <c r="AD660"/>
      <c r="AE660"/>
      <c r="AF660"/>
      <c r="AG660"/>
      <c r="AH660"/>
      <c r="AI660"/>
      <c r="AJ660"/>
    </row>
    <row r="661" spans="16:36" s="20" customFormat="1" ht="15" x14ac:dyDescent="0.25">
      <c r="P661" s="41"/>
      <c r="Q661" s="41"/>
      <c r="R661" s="41"/>
      <c r="S661" s="41"/>
      <c r="T661" s="41"/>
      <c r="U661" s="41"/>
      <c r="V661" s="41"/>
      <c r="AC661"/>
      <c r="AD661"/>
      <c r="AE661"/>
      <c r="AF661"/>
      <c r="AG661"/>
      <c r="AH661"/>
      <c r="AI661"/>
      <c r="AJ661"/>
    </row>
    <row r="662" spans="16:36" s="20" customFormat="1" ht="15" x14ac:dyDescent="0.25">
      <c r="P662" s="41"/>
      <c r="Q662" s="41"/>
      <c r="R662" s="41"/>
      <c r="S662" s="41"/>
      <c r="T662" s="41"/>
      <c r="U662" s="41"/>
      <c r="V662" s="41"/>
      <c r="AC662"/>
      <c r="AD662"/>
      <c r="AE662"/>
      <c r="AF662"/>
      <c r="AG662"/>
      <c r="AH662"/>
      <c r="AI662"/>
      <c r="AJ662"/>
    </row>
    <row r="663" spans="16:36" s="20" customFormat="1" ht="15" x14ac:dyDescent="0.25">
      <c r="P663" s="41"/>
      <c r="Q663" s="41"/>
      <c r="R663" s="41"/>
      <c r="S663" s="41"/>
      <c r="T663" s="41"/>
      <c r="U663" s="41"/>
      <c r="V663" s="41"/>
      <c r="AC663"/>
      <c r="AD663"/>
      <c r="AE663"/>
      <c r="AF663"/>
      <c r="AG663"/>
      <c r="AH663"/>
      <c r="AI663"/>
      <c r="AJ663"/>
    </row>
    <row r="664" spans="16:36" s="20" customFormat="1" ht="15" x14ac:dyDescent="0.25">
      <c r="P664" s="41"/>
      <c r="Q664" s="41"/>
      <c r="R664" s="41"/>
      <c r="S664" s="41"/>
      <c r="T664" s="41"/>
      <c r="U664" s="41"/>
      <c r="V664" s="41"/>
      <c r="AC664"/>
      <c r="AD664"/>
      <c r="AE664"/>
      <c r="AF664"/>
      <c r="AG664"/>
      <c r="AH664"/>
      <c r="AI664"/>
      <c r="AJ664"/>
    </row>
    <row r="665" spans="16:36" s="20" customFormat="1" ht="15" x14ac:dyDescent="0.25">
      <c r="P665" s="41"/>
      <c r="Q665" s="41"/>
      <c r="R665" s="41"/>
      <c r="S665" s="41"/>
      <c r="T665" s="41"/>
      <c r="U665" s="41"/>
      <c r="V665" s="41"/>
      <c r="AC665"/>
      <c r="AD665"/>
      <c r="AE665"/>
      <c r="AF665"/>
      <c r="AG665"/>
      <c r="AH665"/>
      <c r="AI665"/>
      <c r="AJ665"/>
    </row>
    <row r="666" spans="16:36" s="20" customFormat="1" ht="15" x14ac:dyDescent="0.25">
      <c r="P666" s="41"/>
      <c r="Q666" s="41"/>
      <c r="R666" s="41"/>
      <c r="S666" s="41"/>
      <c r="T666" s="41"/>
      <c r="U666" s="41"/>
      <c r="V666" s="41"/>
      <c r="AC666"/>
      <c r="AD666"/>
      <c r="AE666"/>
      <c r="AF666"/>
      <c r="AG666"/>
      <c r="AH666"/>
      <c r="AI666"/>
      <c r="AJ666"/>
    </row>
    <row r="667" spans="16:36" s="20" customFormat="1" ht="15" x14ac:dyDescent="0.25">
      <c r="P667" s="41"/>
      <c r="Q667" s="41"/>
      <c r="R667" s="41"/>
      <c r="S667" s="41"/>
      <c r="T667" s="41"/>
      <c r="U667" s="41"/>
      <c r="V667" s="41"/>
      <c r="AC667"/>
      <c r="AD667"/>
      <c r="AE667"/>
      <c r="AF667"/>
      <c r="AG667"/>
      <c r="AH667"/>
      <c r="AI667"/>
      <c r="AJ667"/>
    </row>
    <row r="668" spans="16:36" s="20" customFormat="1" ht="15" x14ac:dyDescent="0.25">
      <c r="P668" s="41"/>
      <c r="Q668" s="41"/>
      <c r="R668" s="41"/>
      <c r="S668" s="41"/>
      <c r="T668" s="41"/>
      <c r="U668" s="41"/>
      <c r="V668" s="41"/>
      <c r="AC668"/>
      <c r="AD668"/>
      <c r="AE668"/>
      <c r="AF668"/>
      <c r="AG668"/>
      <c r="AH668"/>
      <c r="AI668"/>
      <c r="AJ668"/>
    </row>
    <row r="669" spans="16:36" s="20" customFormat="1" ht="15" x14ac:dyDescent="0.25">
      <c r="P669" s="41"/>
      <c r="Q669" s="41"/>
      <c r="R669" s="41"/>
      <c r="S669" s="41"/>
      <c r="T669" s="41"/>
      <c r="U669" s="41"/>
      <c r="V669" s="41"/>
      <c r="AC669"/>
      <c r="AD669"/>
      <c r="AE669"/>
      <c r="AF669"/>
      <c r="AG669"/>
      <c r="AH669"/>
      <c r="AI669"/>
      <c r="AJ669"/>
    </row>
    <row r="670" spans="16:36" s="20" customFormat="1" ht="15" x14ac:dyDescent="0.25">
      <c r="P670" s="41"/>
      <c r="Q670" s="41"/>
      <c r="R670" s="41"/>
      <c r="S670" s="41"/>
      <c r="T670" s="41"/>
      <c r="U670" s="41"/>
      <c r="V670" s="41"/>
      <c r="AC670"/>
      <c r="AD670"/>
      <c r="AE670"/>
      <c r="AF670"/>
      <c r="AG670"/>
      <c r="AH670"/>
      <c r="AI670"/>
      <c r="AJ670"/>
    </row>
    <row r="671" spans="16:36" s="20" customFormat="1" ht="15" x14ac:dyDescent="0.25">
      <c r="P671" s="41"/>
      <c r="Q671" s="41"/>
      <c r="R671" s="41"/>
      <c r="S671" s="41"/>
      <c r="T671" s="41"/>
      <c r="U671" s="41"/>
      <c r="V671" s="41"/>
      <c r="AC671"/>
      <c r="AD671"/>
      <c r="AE671"/>
      <c r="AF671"/>
      <c r="AG671"/>
      <c r="AH671"/>
      <c r="AI671"/>
      <c r="AJ671"/>
    </row>
    <row r="672" spans="16:36" s="20" customFormat="1" ht="15" x14ac:dyDescent="0.25">
      <c r="P672" s="41"/>
      <c r="Q672" s="41"/>
      <c r="R672" s="41"/>
      <c r="S672" s="41"/>
      <c r="T672" s="41"/>
      <c r="U672" s="41"/>
      <c r="V672" s="41"/>
      <c r="AC672"/>
      <c r="AD672"/>
      <c r="AE672"/>
      <c r="AF672"/>
      <c r="AG672"/>
      <c r="AH672"/>
      <c r="AI672"/>
      <c r="AJ672"/>
    </row>
    <row r="673" spans="16:36" s="20" customFormat="1" ht="15" x14ac:dyDescent="0.25">
      <c r="P673" s="41"/>
      <c r="Q673" s="41"/>
      <c r="R673" s="41"/>
      <c r="S673" s="41"/>
      <c r="T673" s="41"/>
      <c r="U673" s="41"/>
      <c r="V673" s="41"/>
      <c r="AC673"/>
      <c r="AD673"/>
      <c r="AE673"/>
      <c r="AF673"/>
      <c r="AG673"/>
      <c r="AH673"/>
      <c r="AI673"/>
      <c r="AJ673"/>
    </row>
    <row r="674" spans="16:36" s="20" customFormat="1" ht="15" x14ac:dyDescent="0.25">
      <c r="P674" s="41"/>
      <c r="Q674" s="41"/>
      <c r="R674" s="41"/>
      <c r="S674" s="41"/>
      <c r="T674" s="41"/>
      <c r="U674" s="41"/>
      <c r="V674" s="41"/>
      <c r="AC674"/>
      <c r="AD674"/>
      <c r="AE674"/>
      <c r="AF674"/>
      <c r="AG674"/>
      <c r="AH674"/>
      <c r="AI674"/>
      <c r="AJ674"/>
    </row>
    <row r="675" spans="16:36" s="20" customFormat="1" ht="15" x14ac:dyDescent="0.25">
      <c r="P675" s="41"/>
      <c r="Q675" s="41"/>
      <c r="R675" s="41"/>
      <c r="S675" s="41"/>
      <c r="T675" s="41"/>
      <c r="U675" s="41"/>
      <c r="V675" s="41"/>
      <c r="AC675"/>
      <c r="AD675"/>
      <c r="AE675"/>
      <c r="AF675"/>
      <c r="AG675"/>
      <c r="AH675"/>
      <c r="AI675"/>
      <c r="AJ675"/>
    </row>
    <row r="676" spans="16:36" s="20" customFormat="1" ht="15" x14ac:dyDescent="0.25">
      <c r="P676" s="41"/>
      <c r="Q676" s="41"/>
      <c r="R676" s="41"/>
      <c r="S676" s="41"/>
      <c r="T676" s="41"/>
      <c r="U676" s="41"/>
      <c r="V676" s="41"/>
      <c r="AC676"/>
      <c r="AD676"/>
      <c r="AE676"/>
      <c r="AF676"/>
      <c r="AG676"/>
      <c r="AH676"/>
      <c r="AI676"/>
      <c r="AJ676"/>
    </row>
    <row r="677" spans="16:36" s="20" customFormat="1" ht="15" x14ac:dyDescent="0.25">
      <c r="P677" s="41"/>
      <c r="Q677" s="41"/>
      <c r="R677" s="41"/>
      <c r="S677" s="41"/>
      <c r="T677" s="41"/>
      <c r="U677" s="41"/>
      <c r="V677" s="41"/>
      <c r="AC677"/>
      <c r="AD677"/>
      <c r="AE677"/>
      <c r="AF677"/>
      <c r="AG677"/>
      <c r="AH677"/>
      <c r="AI677"/>
      <c r="AJ677"/>
    </row>
    <row r="678" spans="16:36" s="20" customFormat="1" ht="15" x14ac:dyDescent="0.25">
      <c r="P678" s="41"/>
      <c r="Q678" s="41"/>
      <c r="R678" s="41"/>
      <c r="S678" s="41"/>
      <c r="T678" s="41"/>
      <c r="U678" s="41"/>
      <c r="V678" s="41"/>
      <c r="AC678"/>
      <c r="AD678"/>
      <c r="AE678"/>
      <c r="AF678"/>
      <c r="AG678"/>
      <c r="AH678"/>
      <c r="AI678"/>
      <c r="AJ678"/>
    </row>
    <row r="679" spans="16:36" s="20" customFormat="1" ht="15" x14ac:dyDescent="0.25">
      <c r="P679" s="41"/>
      <c r="Q679" s="41"/>
      <c r="R679" s="41"/>
      <c r="S679" s="41"/>
      <c r="T679" s="41"/>
      <c r="U679" s="41"/>
      <c r="V679" s="41"/>
      <c r="AC679"/>
      <c r="AD679"/>
      <c r="AE679"/>
      <c r="AF679"/>
      <c r="AG679"/>
      <c r="AH679"/>
      <c r="AI679"/>
      <c r="AJ679"/>
    </row>
    <row r="680" spans="16:36" s="20" customFormat="1" ht="15" x14ac:dyDescent="0.25">
      <c r="P680" s="41"/>
      <c r="Q680" s="41"/>
      <c r="R680" s="41"/>
      <c r="S680" s="41"/>
      <c r="T680" s="41"/>
      <c r="U680" s="41"/>
      <c r="V680" s="41"/>
      <c r="AC680"/>
      <c r="AD680"/>
      <c r="AE680"/>
      <c r="AF680"/>
      <c r="AG680"/>
      <c r="AH680"/>
      <c r="AI680"/>
      <c r="AJ680"/>
    </row>
    <row r="681" spans="16:36" s="20" customFormat="1" ht="15" x14ac:dyDescent="0.25">
      <c r="P681" s="41"/>
      <c r="Q681" s="41"/>
      <c r="R681" s="41"/>
      <c r="S681" s="41"/>
      <c r="T681" s="41"/>
      <c r="U681" s="41"/>
      <c r="V681" s="41"/>
      <c r="AC681"/>
      <c r="AD681"/>
      <c r="AE681"/>
      <c r="AF681"/>
      <c r="AG681"/>
      <c r="AH681"/>
      <c r="AI681"/>
      <c r="AJ681"/>
    </row>
    <row r="682" spans="16:36" s="20" customFormat="1" ht="15" x14ac:dyDescent="0.25">
      <c r="P682" s="41"/>
      <c r="Q682" s="41"/>
      <c r="R682" s="41"/>
      <c r="S682" s="41"/>
      <c r="T682" s="41"/>
      <c r="U682" s="41"/>
      <c r="V682" s="41"/>
      <c r="AC682"/>
      <c r="AD682"/>
      <c r="AE682"/>
      <c r="AF682"/>
      <c r="AG682"/>
      <c r="AH682"/>
      <c r="AI682"/>
      <c r="AJ682"/>
    </row>
    <row r="683" spans="16:36" s="20" customFormat="1" ht="15" x14ac:dyDescent="0.25">
      <c r="P683" s="41"/>
      <c r="Q683" s="41"/>
      <c r="R683" s="41"/>
      <c r="S683" s="41"/>
      <c r="T683" s="41"/>
      <c r="U683" s="41"/>
      <c r="V683" s="41"/>
      <c r="AC683"/>
      <c r="AD683"/>
      <c r="AE683"/>
      <c r="AF683"/>
      <c r="AG683"/>
      <c r="AH683"/>
      <c r="AI683"/>
      <c r="AJ683"/>
    </row>
    <row r="684" spans="16:36" s="20" customFormat="1" ht="15" x14ac:dyDescent="0.25">
      <c r="P684" s="41"/>
      <c r="Q684" s="41"/>
      <c r="R684" s="41"/>
      <c r="S684" s="41"/>
      <c r="T684" s="41"/>
      <c r="U684" s="41"/>
      <c r="V684" s="41"/>
      <c r="AC684"/>
      <c r="AD684"/>
      <c r="AE684"/>
      <c r="AF684"/>
      <c r="AG684"/>
      <c r="AH684"/>
      <c r="AI684"/>
      <c r="AJ684"/>
    </row>
    <row r="685" spans="16:36" s="20" customFormat="1" ht="15" x14ac:dyDescent="0.25">
      <c r="P685" s="41"/>
      <c r="Q685" s="41"/>
      <c r="R685" s="41"/>
      <c r="S685" s="41"/>
      <c r="T685" s="41"/>
      <c r="U685" s="41"/>
      <c r="V685" s="41"/>
      <c r="AC685"/>
      <c r="AD685"/>
      <c r="AE685"/>
      <c r="AF685"/>
      <c r="AG685"/>
      <c r="AH685"/>
      <c r="AI685"/>
      <c r="AJ685"/>
    </row>
    <row r="686" spans="16:36" s="20" customFormat="1" ht="15" x14ac:dyDescent="0.25">
      <c r="P686" s="41"/>
      <c r="Q686" s="41"/>
      <c r="R686" s="41"/>
      <c r="S686" s="41"/>
      <c r="T686" s="41"/>
      <c r="U686" s="41"/>
      <c r="V686" s="41"/>
      <c r="AC686"/>
      <c r="AD686"/>
      <c r="AE686"/>
      <c r="AF686"/>
      <c r="AG686"/>
      <c r="AH686"/>
      <c r="AI686"/>
      <c r="AJ686"/>
    </row>
    <row r="687" spans="16:36" s="20" customFormat="1" ht="15" x14ac:dyDescent="0.25">
      <c r="P687" s="41"/>
      <c r="Q687" s="41"/>
      <c r="R687" s="41"/>
      <c r="S687" s="41"/>
      <c r="T687" s="41"/>
      <c r="U687" s="41"/>
      <c r="V687" s="41"/>
      <c r="AC687"/>
      <c r="AD687"/>
      <c r="AE687"/>
      <c r="AF687"/>
      <c r="AG687"/>
      <c r="AH687"/>
      <c r="AI687"/>
      <c r="AJ687"/>
    </row>
    <row r="688" spans="16:36" s="20" customFormat="1" ht="15" x14ac:dyDescent="0.25">
      <c r="P688" s="41"/>
      <c r="Q688" s="41"/>
      <c r="R688" s="41"/>
      <c r="S688" s="41"/>
      <c r="T688" s="41"/>
      <c r="U688" s="41"/>
      <c r="V688" s="41"/>
      <c r="AC688"/>
      <c r="AD688"/>
      <c r="AE688"/>
      <c r="AF688"/>
      <c r="AG688"/>
      <c r="AH688"/>
      <c r="AI688"/>
      <c r="AJ688"/>
    </row>
    <row r="689" spans="16:36" s="20" customFormat="1" ht="15" x14ac:dyDescent="0.25">
      <c r="P689" s="41"/>
      <c r="Q689" s="41"/>
      <c r="R689" s="41"/>
      <c r="S689" s="41"/>
      <c r="T689" s="41"/>
      <c r="U689" s="41"/>
      <c r="V689" s="41"/>
      <c r="AC689"/>
      <c r="AD689"/>
      <c r="AE689"/>
      <c r="AF689"/>
      <c r="AG689"/>
      <c r="AH689"/>
      <c r="AI689"/>
      <c r="AJ689"/>
    </row>
    <row r="690" spans="16:36" s="20" customFormat="1" ht="15" x14ac:dyDescent="0.25">
      <c r="P690" s="41"/>
      <c r="Q690" s="41"/>
      <c r="R690" s="41"/>
      <c r="S690" s="41"/>
      <c r="T690" s="41"/>
      <c r="U690" s="41"/>
      <c r="V690" s="41"/>
      <c r="AC690"/>
      <c r="AD690"/>
      <c r="AE690"/>
      <c r="AF690"/>
      <c r="AG690"/>
      <c r="AH690"/>
      <c r="AI690"/>
      <c r="AJ690"/>
    </row>
    <row r="691" spans="16:36" s="20" customFormat="1" ht="15" x14ac:dyDescent="0.25">
      <c r="P691" s="41"/>
      <c r="Q691" s="41"/>
      <c r="R691" s="41"/>
      <c r="S691" s="41"/>
      <c r="T691" s="41"/>
      <c r="U691" s="41"/>
      <c r="V691" s="41"/>
      <c r="AC691"/>
      <c r="AD691"/>
      <c r="AE691"/>
      <c r="AF691"/>
      <c r="AG691"/>
      <c r="AH691"/>
      <c r="AI691"/>
      <c r="AJ691"/>
    </row>
    <row r="692" spans="16:36" s="20" customFormat="1" ht="15" x14ac:dyDescent="0.25">
      <c r="P692" s="41"/>
      <c r="Q692" s="41"/>
      <c r="R692" s="41"/>
      <c r="S692" s="41"/>
      <c r="T692" s="41"/>
      <c r="U692" s="41"/>
      <c r="V692" s="41"/>
      <c r="AC692"/>
      <c r="AD692"/>
      <c r="AE692"/>
      <c r="AF692"/>
      <c r="AG692"/>
      <c r="AH692"/>
      <c r="AI692"/>
      <c r="AJ692"/>
    </row>
    <row r="693" spans="16:36" s="20" customFormat="1" ht="15" x14ac:dyDescent="0.25">
      <c r="P693" s="41"/>
      <c r="Q693" s="41"/>
      <c r="R693" s="41"/>
      <c r="S693" s="41"/>
      <c r="T693" s="41"/>
      <c r="U693" s="41"/>
      <c r="V693" s="41"/>
      <c r="AC693"/>
      <c r="AD693"/>
      <c r="AE693"/>
      <c r="AF693"/>
      <c r="AG693"/>
      <c r="AH693"/>
      <c r="AI693"/>
      <c r="AJ693"/>
    </row>
    <row r="694" spans="16:36" s="20" customFormat="1" ht="15" x14ac:dyDescent="0.25">
      <c r="P694" s="41"/>
      <c r="Q694" s="41"/>
      <c r="R694" s="41"/>
      <c r="S694" s="41"/>
      <c r="T694" s="41"/>
      <c r="U694" s="41"/>
      <c r="V694" s="41"/>
      <c r="AC694"/>
      <c r="AD694"/>
      <c r="AE694"/>
      <c r="AF694"/>
      <c r="AG694"/>
      <c r="AH694"/>
      <c r="AI694"/>
      <c r="AJ694"/>
    </row>
    <row r="695" spans="16:36" s="20" customFormat="1" ht="15" x14ac:dyDescent="0.25">
      <c r="P695" s="41"/>
      <c r="Q695" s="41"/>
      <c r="R695" s="41"/>
      <c r="S695" s="41"/>
      <c r="T695" s="41"/>
      <c r="U695" s="41"/>
      <c r="V695" s="41"/>
      <c r="AC695"/>
      <c r="AD695"/>
      <c r="AE695"/>
      <c r="AF695"/>
      <c r="AG695"/>
      <c r="AH695"/>
      <c r="AI695"/>
      <c r="AJ695"/>
    </row>
    <row r="696" spans="16:36" s="20" customFormat="1" ht="15" x14ac:dyDescent="0.25">
      <c r="P696" s="41"/>
      <c r="Q696" s="41"/>
      <c r="R696" s="41"/>
      <c r="S696" s="41"/>
      <c r="T696" s="41"/>
      <c r="U696" s="41"/>
      <c r="V696" s="41"/>
      <c r="AC696"/>
      <c r="AD696"/>
      <c r="AE696"/>
      <c r="AF696"/>
      <c r="AG696"/>
      <c r="AH696"/>
      <c r="AI696"/>
      <c r="AJ696"/>
    </row>
    <row r="697" spans="16:36" s="20" customFormat="1" ht="15" x14ac:dyDescent="0.25">
      <c r="P697" s="41"/>
      <c r="Q697" s="41"/>
      <c r="R697" s="41"/>
      <c r="S697" s="41"/>
      <c r="T697" s="41"/>
      <c r="U697" s="41"/>
      <c r="V697" s="41"/>
      <c r="AC697"/>
      <c r="AD697"/>
      <c r="AE697"/>
      <c r="AF697"/>
      <c r="AG697"/>
      <c r="AH697"/>
      <c r="AI697"/>
      <c r="AJ697"/>
    </row>
    <row r="698" spans="16:36" s="20" customFormat="1" ht="15" x14ac:dyDescent="0.25">
      <c r="P698" s="41"/>
      <c r="Q698" s="41"/>
      <c r="R698" s="41"/>
      <c r="S698" s="41"/>
      <c r="T698" s="41"/>
      <c r="U698" s="41"/>
      <c r="V698" s="41"/>
      <c r="AC698"/>
      <c r="AD698"/>
      <c r="AE698"/>
      <c r="AF698"/>
      <c r="AG698"/>
      <c r="AH698"/>
      <c r="AI698"/>
      <c r="AJ698"/>
    </row>
    <row r="699" spans="16:36" s="20" customFormat="1" ht="15" x14ac:dyDescent="0.25">
      <c r="P699" s="41"/>
      <c r="Q699" s="41"/>
      <c r="R699" s="41"/>
      <c r="S699" s="41"/>
      <c r="T699" s="41"/>
      <c r="U699" s="41"/>
      <c r="V699" s="41"/>
      <c r="AC699"/>
      <c r="AD699"/>
      <c r="AE699"/>
      <c r="AF699"/>
      <c r="AG699"/>
      <c r="AH699"/>
      <c r="AI699"/>
      <c r="AJ699"/>
    </row>
    <row r="700" spans="16:36" s="20" customFormat="1" ht="15" x14ac:dyDescent="0.25">
      <c r="P700" s="41"/>
      <c r="Q700" s="41"/>
      <c r="R700" s="41"/>
      <c r="S700" s="41"/>
      <c r="T700" s="41"/>
      <c r="U700" s="41"/>
      <c r="V700" s="41"/>
      <c r="AC700"/>
      <c r="AD700"/>
      <c r="AE700"/>
      <c r="AF700"/>
      <c r="AG700"/>
      <c r="AH700"/>
      <c r="AI700"/>
      <c r="AJ700"/>
    </row>
    <row r="701" spans="16:36" s="20" customFormat="1" ht="15" x14ac:dyDescent="0.25">
      <c r="P701" s="41"/>
      <c r="Q701" s="41"/>
      <c r="R701" s="41"/>
      <c r="S701" s="41"/>
      <c r="T701" s="41"/>
      <c r="U701" s="41"/>
      <c r="V701" s="41"/>
      <c r="AC701"/>
      <c r="AD701"/>
      <c r="AE701"/>
      <c r="AF701"/>
      <c r="AG701"/>
      <c r="AH701"/>
      <c r="AI701"/>
      <c r="AJ701"/>
    </row>
    <row r="702" spans="16:36" s="20" customFormat="1" ht="15" x14ac:dyDescent="0.25">
      <c r="P702" s="41"/>
      <c r="Q702" s="41"/>
      <c r="R702" s="41"/>
      <c r="S702" s="41"/>
      <c r="T702" s="41"/>
      <c r="U702" s="41"/>
      <c r="V702" s="41"/>
      <c r="AC702"/>
      <c r="AD702"/>
      <c r="AE702"/>
      <c r="AF702"/>
      <c r="AG702"/>
      <c r="AH702"/>
      <c r="AI702"/>
      <c r="AJ702"/>
    </row>
    <row r="703" spans="16:36" s="20" customFormat="1" ht="15" x14ac:dyDescent="0.25">
      <c r="P703" s="41"/>
      <c r="Q703" s="41"/>
      <c r="R703" s="41"/>
      <c r="S703" s="41"/>
      <c r="T703" s="41"/>
      <c r="U703" s="41"/>
      <c r="V703" s="41"/>
      <c r="AC703"/>
      <c r="AD703"/>
      <c r="AE703"/>
      <c r="AF703"/>
      <c r="AG703"/>
      <c r="AH703"/>
      <c r="AI703"/>
      <c r="AJ703"/>
    </row>
    <row r="704" spans="16:36" s="20" customFormat="1" ht="15" x14ac:dyDescent="0.25">
      <c r="P704" s="41"/>
      <c r="Q704" s="41"/>
      <c r="R704" s="41"/>
      <c r="S704" s="41"/>
      <c r="T704" s="41"/>
      <c r="U704" s="41"/>
      <c r="V704" s="41"/>
      <c r="AC704"/>
      <c r="AD704"/>
      <c r="AE704"/>
      <c r="AF704"/>
      <c r="AG704"/>
      <c r="AH704"/>
      <c r="AI704"/>
      <c r="AJ704"/>
    </row>
    <row r="705" spans="16:36" s="20" customFormat="1" ht="15" x14ac:dyDescent="0.25">
      <c r="P705" s="41"/>
      <c r="Q705" s="41"/>
      <c r="R705" s="41"/>
      <c r="S705" s="41"/>
      <c r="T705" s="41"/>
      <c r="U705" s="41"/>
      <c r="V705" s="41"/>
      <c r="AC705"/>
      <c r="AD705"/>
      <c r="AE705"/>
      <c r="AF705"/>
      <c r="AG705"/>
      <c r="AH705"/>
      <c r="AI705"/>
      <c r="AJ705"/>
    </row>
    <row r="706" spans="16:36" s="20" customFormat="1" ht="15" x14ac:dyDescent="0.25">
      <c r="P706" s="41"/>
      <c r="Q706" s="41"/>
      <c r="R706" s="41"/>
      <c r="S706" s="41"/>
      <c r="T706" s="41"/>
      <c r="U706" s="41"/>
      <c r="V706" s="41"/>
      <c r="AC706"/>
      <c r="AD706"/>
      <c r="AE706"/>
      <c r="AF706"/>
      <c r="AG706"/>
      <c r="AH706"/>
      <c r="AI706"/>
      <c r="AJ706"/>
    </row>
    <row r="707" spans="16:36" s="20" customFormat="1" ht="15" x14ac:dyDescent="0.25">
      <c r="P707" s="41"/>
      <c r="Q707" s="41"/>
      <c r="R707" s="41"/>
      <c r="S707" s="41"/>
      <c r="T707" s="41"/>
      <c r="U707" s="41"/>
      <c r="V707" s="41"/>
      <c r="AC707"/>
      <c r="AD707"/>
      <c r="AE707"/>
      <c r="AF707"/>
      <c r="AG707"/>
      <c r="AH707"/>
      <c r="AI707"/>
      <c r="AJ707"/>
    </row>
    <row r="708" spans="16:36" s="20" customFormat="1" ht="15" x14ac:dyDescent="0.25">
      <c r="P708" s="41"/>
      <c r="Q708" s="41"/>
      <c r="R708" s="41"/>
      <c r="S708" s="41"/>
      <c r="T708" s="41"/>
      <c r="U708" s="41"/>
      <c r="V708" s="41"/>
      <c r="AC708"/>
      <c r="AD708"/>
      <c r="AE708"/>
      <c r="AF708"/>
      <c r="AG708"/>
      <c r="AH708"/>
      <c r="AI708"/>
      <c r="AJ708"/>
    </row>
    <row r="709" spans="16:36" s="20" customFormat="1" ht="15" x14ac:dyDescent="0.25">
      <c r="P709" s="41"/>
      <c r="Q709" s="41"/>
      <c r="R709" s="41"/>
      <c r="S709" s="41"/>
      <c r="T709" s="41"/>
      <c r="U709" s="41"/>
      <c r="V709" s="41"/>
      <c r="AC709"/>
      <c r="AD709"/>
      <c r="AE709"/>
      <c r="AF709"/>
      <c r="AG709"/>
      <c r="AH709"/>
      <c r="AI709"/>
      <c r="AJ709"/>
    </row>
    <row r="710" spans="16:36" s="20" customFormat="1" ht="15" x14ac:dyDescent="0.25">
      <c r="P710" s="41"/>
      <c r="Q710" s="41"/>
      <c r="R710" s="41"/>
      <c r="S710" s="41"/>
      <c r="T710" s="41"/>
      <c r="U710" s="41"/>
      <c r="V710" s="41"/>
      <c r="AC710"/>
      <c r="AD710"/>
      <c r="AE710"/>
      <c r="AF710"/>
      <c r="AG710"/>
      <c r="AH710"/>
      <c r="AI710"/>
      <c r="AJ710"/>
    </row>
    <row r="711" spans="16:36" s="20" customFormat="1" ht="15" x14ac:dyDescent="0.25">
      <c r="P711" s="41"/>
      <c r="Q711" s="41"/>
      <c r="R711" s="41"/>
      <c r="S711" s="41"/>
      <c r="T711" s="41"/>
      <c r="U711" s="41"/>
      <c r="V711" s="41"/>
      <c r="AC711"/>
      <c r="AD711"/>
      <c r="AE711"/>
      <c r="AF711"/>
      <c r="AG711"/>
      <c r="AH711"/>
      <c r="AI711"/>
      <c r="AJ711"/>
    </row>
    <row r="712" spans="16:36" s="20" customFormat="1" ht="15" x14ac:dyDescent="0.25">
      <c r="P712" s="41"/>
      <c r="Q712" s="41"/>
      <c r="R712" s="41"/>
      <c r="S712" s="41"/>
      <c r="T712" s="41"/>
      <c r="U712" s="41"/>
      <c r="V712" s="41"/>
      <c r="AC712"/>
      <c r="AD712"/>
      <c r="AE712"/>
      <c r="AF712"/>
      <c r="AG712"/>
      <c r="AH712"/>
      <c r="AI712"/>
      <c r="AJ712"/>
    </row>
    <row r="713" spans="16:36" s="20" customFormat="1" ht="15" x14ac:dyDescent="0.25">
      <c r="P713" s="41"/>
      <c r="Q713" s="41"/>
      <c r="R713" s="41"/>
      <c r="S713" s="41"/>
      <c r="T713" s="41"/>
      <c r="U713" s="41"/>
      <c r="V713" s="41"/>
      <c r="AC713"/>
      <c r="AD713"/>
      <c r="AE713"/>
      <c r="AF713"/>
      <c r="AG713"/>
      <c r="AH713"/>
      <c r="AI713"/>
      <c r="AJ713"/>
    </row>
    <row r="714" spans="16:36" s="20" customFormat="1" ht="15" x14ac:dyDescent="0.25">
      <c r="P714" s="41"/>
      <c r="Q714" s="41"/>
      <c r="R714" s="41"/>
      <c r="S714" s="41"/>
      <c r="T714" s="41"/>
      <c r="U714" s="41"/>
      <c r="V714" s="41"/>
      <c r="AC714"/>
      <c r="AD714"/>
      <c r="AE714"/>
      <c r="AF714"/>
      <c r="AG714"/>
      <c r="AH714"/>
      <c r="AI714"/>
      <c r="AJ714"/>
    </row>
    <row r="715" spans="16:36" s="20" customFormat="1" ht="15" x14ac:dyDescent="0.25">
      <c r="P715" s="41"/>
      <c r="Q715" s="41"/>
      <c r="R715" s="41"/>
      <c r="S715" s="41"/>
      <c r="T715" s="41"/>
      <c r="U715" s="41"/>
      <c r="V715" s="41"/>
      <c r="AC715"/>
      <c r="AD715"/>
      <c r="AE715"/>
      <c r="AF715"/>
      <c r="AG715"/>
      <c r="AH715"/>
      <c r="AI715"/>
      <c r="AJ715"/>
    </row>
    <row r="716" spans="16:36" s="20" customFormat="1" ht="15" x14ac:dyDescent="0.25">
      <c r="P716" s="41"/>
      <c r="Q716" s="41"/>
      <c r="R716" s="41"/>
      <c r="S716" s="41"/>
      <c r="T716" s="41"/>
      <c r="U716" s="41"/>
      <c r="V716" s="41"/>
      <c r="AC716"/>
      <c r="AD716"/>
      <c r="AE716"/>
      <c r="AF716"/>
      <c r="AG716"/>
      <c r="AH716"/>
      <c r="AI716"/>
      <c r="AJ716"/>
    </row>
    <row r="717" spans="16:36" s="20" customFormat="1" ht="15" x14ac:dyDescent="0.25">
      <c r="P717" s="41"/>
      <c r="Q717" s="41"/>
      <c r="R717" s="41"/>
      <c r="S717" s="41"/>
      <c r="T717" s="41"/>
      <c r="U717" s="41"/>
      <c r="V717" s="41"/>
      <c r="AC717"/>
      <c r="AD717"/>
      <c r="AE717"/>
      <c r="AF717"/>
      <c r="AG717"/>
      <c r="AH717"/>
      <c r="AI717"/>
      <c r="AJ717"/>
    </row>
    <row r="718" spans="16:36" s="20" customFormat="1" ht="15" x14ac:dyDescent="0.25">
      <c r="P718" s="41"/>
      <c r="Q718" s="41"/>
      <c r="R718" s="41"/>
      <c r="S718" s="41"/>
      <c r="T718" s="41"/>
      <c r="U718" s="41"/>
      <c r="V718" s="41"/>
      <c r="AC718"/>
      <c r="AD718"/>
      <c r="AE718"/>
      <c r="AF718"/>
      <c r="AG718"/>
      <c r="AH718"/>
      <c r="AI718"/>
      <c r="AJ718"/>
    </row>
    <row r="719" spans="16:36" s="20" customFormat="1" ht="15" x14ac:dyDescent="0.25">
      <c r="P719" s="41"/>
      <c r="Q719" s="41"/>
      <c r="R719" s="41"/>
      <c r="S719" s="41"/>
      <c r="T719" s="41"/>
      <c r="U719" s="41"/>
      <c r="V719" s="41"/>
      <c r="AC719"/>
      <c r="AD719"/>
      <c r="AE719"/>
      <c r="AF719"/>
      <c r="AG719"/>
      <c r="AH719"/>
      <c r="AI719"/>
      <c r="AJ719"/>
    </row>
    <row r="720" spans="16:36" s="20" customFormat="1" ht="15" x14ac:dyDescent="0.25">
      <c r="P720" s="41"/>
      <c r="Q720" s="41"/>
      <c r="R720" s="41"/>
      <c r="S720" s="41"/>
      <c r="T720" s="41"/>
      <c r="U720" s="41"/>
      <c r="V720" s="41"/>
      <c r="AC720"/>
      <c r="AD720"/>
      <c r="AE720"/>
      <c r="AF720"/>
      <c r="AG720"/>
      <c r="AH720"/>
      <c r="AI720"/>
      <c r="AJ720"/>
    </row>
    <row r="721" spans="16:36" s="20" customFormat="1" ht="15" x14ac:dyDescent="0.25">
      <c r="P721" s="41"/>
      <c r="Q721" s="41"/>
      <c r="R721" s="41"/>
      <c r="S721" s="41"/>
      <c r="T721" s="41"/>
      <c r="U721" s="41"/>
      <c r="V721" s="41"/>
      <c r="AC721"/>
      <c r="AD721"/>
      <c r="AE721"/>
      <c r="AF721"/>
      <c r="AG721"/>
      <c r="AH721"/>
      <c r="AI721"/>
      <c r="AJ721"/>
    </row>
    <row r="722" spans="16:36" s="20" customFormat="1" ht="15" x14ac:dyDescent="0.25">
      <c r="P722" s="41"/>
      <c r="Q722" s="41"/>
      <c r="R722" s="41"/>
      <c r="S722" s="41"/>
      <c r="T722" s="41"/>
      <c r="U722" s="41"/>
      <c r="V722" s="41"/>
      <c r="AC722"/>
      <c r="AD722"/>
      <c r="AE722"/>
      <c r="AF722"/>
      <c r="AG722"/>
      <c r="AH722"/>
      <c r="AI722"/>
      <c r="AJ722"/>
    </row>
    <row r="723" spans="16:36" s="20" customFormat="1" ht="15" x14ac:dyDescent="0.25">
      <c r="P723" s="41"/>
      <c r="Q723" s="41"/>
      <c r="R723" s="41"/>
      <c r="S723" s="41"/>
      <c r="T723" s="41"/>
      <c r="U723" s="41"/>
      <c r="V723" s="41"/>
      <c r="AC723"/>
      <c r="AD723"/>
      <c r="AE723"/>
      <c r="AF723"/>
      <c r="AG723"/>
      <c r="AH723"/>
      <c r="AI723"/>
      <c r="AJ723"/>
    </row>
    <row r="724" spans="16:36" s="20" customFormat="1" ht="15" x14ac:dyDescent="0.25">
      <c r="P724" s="41"/>
      <c r="Q724" s="41"/>
      <c r="R724" s="41"/>
      <c r="S724" s="41"/>
      <c r="T724" s="41"/>
      <c r="U724" s="41"/>
      <c r="V724" s="41"/>
      <c r="AC724"/>
      <c r="AD724"/>
      <c r="AE724"/>
      <c r="AF724"/>
      <c r="AG724"/>
      <c r="AH724"/>
      <c r="AI724"/>
      <c r="AJ724"/>
    </row>
    <row r="725" spans="16:36" s="20" customFormat="1" ht="15" x14ac:dyDescent="0.25">
      <c r="P725" s="41"/>
      <c r="Q725" s="41"/>
      <c r="R725" s="41"/>
      <c r="S725" s="41"/>
      <c r="T725" s="41"/>
      <c r="U725" s="41"/>
      <c r="V725" s="41"/>
      <c r="AC725"/>
      <c r="AD725"/>
      <c r="AE725"/>
      <c r="AF725"/>
      <c r="AG725"/>
      <c r="AH725"/>
      <c r="AI725"/>
      <c r="AJ725"/>
    </row>
    <row r="726" spans="16:36" s="20" customFormat="1" ht="15" x14ac:dyDescent="0.25">
      <c r="P726" s="41"/>
      <c r="Q726" s="41"/>
      <c r="R726" s="41"/>
      <c r="S726" s="41"/>
      <c r="T726" s="41"/>
      <c r="U726" s="41"/>
      <c r="V726" s="41"/>
      <c r="AC726"/>
      <c r="AD726"/>
      <c r="AE726"/>
      <c r="AF726"/>
      <c r="AG726"/>
      <c r="AH726"/>
      <c r="AI726"/>
      <c r="AJ726"/>
    </row>
    <row r="727" spans="16:36" s="20" customFormat="1" ht="15" x14ac:dyDescent="0.25">
      <c r="P727" s="41"/>
      <c r="Q727" s="41"/>
      <c r="R727" s="41"/>
      <c r="S727" s="41"/>
      <c r="T727" s="41"/>
      <c r="U727" s="41"/>
      <c r="V727" s="41"/>
      <c r="AC727"/>
      <c r="AD727"/>
      <c r="AE727"/>
      <c r="AF727"/>
      <c r="AG727"/>
      <c r="AH727"/>
      <c r="AI727"/>
      <c r="AJ727"/>
    </row>
    <row r="728" spans="16:36" s="20" customFormat="1" ht="15" x14ac:dyDescent="0.25">
      <c r="P728" s="41"/>
      <c r="Q728" s="41"/>
      <c r="R728" s="41"/>
      <c r="S728" s="41"/>
      <c r="T728" s="41"/>
      <c r="U728" s="41"/>
      <c r="V728" s="41"/>
      <c r="AC728"/>
      <c r="AD728"/>
      <c r="AE728"/>
      <c r="AF728"/>
      <c r="AG728"/>
      <c r="AH728"/>
      <c r="AI728"/>
      <c r="AJ728"/>
    </row>
    <row r="729" spans="16:36" s="20" customFormat="1" ht="15" x14ac:dyDescent="0.25">
      <c r="P729" s="41"/>
      <c r="Q729" s="41"/>
      <c r="R729" s="41"/>
      <c r="S729" s="41"/>
      <c r="T729" s="41"/>
      <c r="U729" s="41"/>
      <c r="V729" s="41"/>
      <c r="AC729"/>
      <c r="AD729"/>
      <c r="AE729"/>
      <c r="AF729"/>
      <c r="AG729"/>
      <c r="AH729"/>
      <c r="AI729"/>
      <c r="AJ729"/>
    </row>
    <row r="730" spans="16:36" s="20" customFormat="1" ht="15" x14ac:dyDescent="0.25">
      <c r="P730" s="41"/>
      <c r="Q730" s="41"/>
      <c r="R730" s="41"/>
      <c r="S730" s="41"/>
      <c r="T730" s="41"/>
      <c r="U730" s="41"/>
      <c r="V730" s="41"/>
      <c r="AC730"/>
      <c r="AD730"/>
      <c r="AE730"/>
      <c r="AF730"/>
      <c r="AG730"/>
      <c r="AH730"/>
      <c r="AI730"/>
      <c r="AJ730"/>
    </row>
    <row r="731" spans="16:36" s="20" customFormat="1" ht="15" x14ac:dyDescent="0.25">
      <c r="P731" s="41"/>
      <c r="Q731" s="41"/>
      <c r="R731" s="41"/>
      <c r="S731" s="41"/>
      <c r="T731" s="41"/>
      <c r="U731" s="41"/>
      <c r="V731" s="41"/>
      <c r="AC731"/>
      <c r="AD731"/>
      <c r="AE731"/>
      <c r="AF731"/>
      <c r="AG731"/>
      <c r="AH731"/>
      <c r="AI731"/>
      <c r="AJ731"/>
    </row>
    <row r="732" spans="16:36" s="20" customFormat="1" ht="15" x14ac:dyDescent="0.25">
      <c r="P732" s="41"/>
      <c r="Q732" s="41"/>
      <c r="R732" s="41"/>
      <c r="S732" s="41"/>
      <c r="T732" s="41"/>
      <c r="U732" s="41"/>
      <c r="V732" s="41"/>
      <c r="AC732"/>
      <c r="AD732"/>
      <c r="AE732"/>
      <c r="AF732"/>
      <c r="AG732"/>
      <c r="AH732"/>
      <c r="AI732"/>
      <c r="AJ732"/>
    </row>
    <row r="733" spans="16:36" s="20" customFormat="1" ht="15" x14ac:dyDescent="0.25">
      <c r="P733" s="41"/>
      <c r="Q733" s="41"/>
      <c r="R733" s="41"/>
      <c r="S733" s="41"/>
      <c r="T733" s="41"/>
      <c r="U733" s="41"/>
      <c r="V733" s="41"/>
      <c r="AC733"/>
      <c r="AD733"/>
      <c r="AE733"/>
      <c r="AF733"/>
      <c r="AG733"/>
      <c r="AH733"/>
      <c r="AI733"/>
      <c r="AJ733"/>
    </row>
    <row r="734" spans="16:36" s="20" customFormat="1" ht="15" x14ac:dyDescent="0.25">
      <c r="P734" s="41"/>
      <c r="Q734" s="41"/>
      <c r="R734" s="41"/>
      <c r="S734" s="41"/>
      <c r="T734" s="41"/>
      <c r="U734" s="41"/>
      <c r="V734" s="41"/>
      <c r="AC734"/>
      <c r="AD734"/>
      <c r="AE734"/>
      <c r="AF734"/>
      <c r="AG734"/>
      <c r="AH734"/>
      <c r="AI734"/>
      <c r="AJ734"/>
    </row>
    <row r="735" spans="16:36" s="20" customFormat="1" ht="15" x14ac:dyDescent="0.25">
      <c r="P735" s="41"/>
      <c r="Q735" s="41"/>
      <c r="R735" s="41"/>
      <c r="S735" s="41"/>
      <c r="T735" s="41"/>
      <c r="U735" s="41"/>
      <c r="V735" s="41"/>
      <c r="AC735"/>
      <c r="AD735"/>
      <c r="AE735"/>
      <c r="AF735"/>
      <c r="AG735"/>
      <c r="AH735"/>
      <c r="AI735"/>
      <c r="AJ735"/>
    </row>
    <row r="736" spans="16:36" s="20" customFormat="1" ht="15" x14ac:dyDescent="0.25">
      <c r="P736" s="41"/>
      <c r="Q736" s="41"/>
      <c r="R736" s="41"/>
      <c r="S736" s="41"/>
      <c r="T736" s="41"/>
      <c r="U736" s="41"/>
      <c r="V736" s="41"/>
      <c r="AC736"/>
      <c r="AD736"/>
      <c r="AE736"/>
      <c r="AF736"/>
      <c r="AG736"/>
      <c r="AH736"/>
      <c r="AI736"/>
      <c r="AJ736"/>
    </row>
    <row r="737" spans="16:36" s="20" customFormat="1" ht="15" x14ac:dyDescent="0.25">
      <c r="P737" s="41"/>
      <c r="Q737" s="41"/>
      <c r="R737" s="41"/>
      <c r="S737" s="41"/>
      <c r="T737" s="41"/>
      <c r="U737" s="41"/>
      <c r="V737" s="41"/>
      <c r="AC737"/>
      <c r="AD737"/>
      <c r="AE737"/>
      <c r="AF737"/>
      <c r="AG737"/>
      <c r="AH737"/>
      <c r="AI737"/>
      <c r="AJ737"/>
    </row>
    <row r="738" spans="16:36" s="20" customFormat="1" ht="15" x14ac:dyDescent="0.25">
      <c r="P738" s="41"/>
      <c r="Q738" s="41"/>
      <c r="R738" s="41"/>
      <c r="S738" s="41"/>
      <c r="T738" s="41"/>
      <c r="U738" s="41"/>
      <c r="V738" s="41"/>
      <c r="AC738"/>
      <c r="AD738"/>
      <c r="AE738"/>
      <c r="AF738"/>
      <c r="AG738"/>
      <c r="AH738"/>
      <c r="AI738"/>
      <c r="AJ738"/>
    </row>
    <row r="739" spans="16:36" s="20" customFormat="1" ht="15" x14ac:dyDescent="0.25">
      <c r="P739" s="41"/>
      <c r="Q739" s="41"/>
      <c r="R739" s="41"/>
      <c r="S739" s="41"/>
      <c r="T739" s="41"/>
      <c r="U739" s="41"/>
      <c r="V739" s="41"/>
      <c r="AC739"/>
      <c r="AD739"/>
      <c r="AE739"/>
      <c r="AF739"/>
      <c r="AG739"/>
      <c r="AH739"/>
      <c r="AI739"/>
      <c r="AJ739"/>
    </row>
    <row r="740" spans="16:36" s="20" customFormat="1" ht="15" x14ac:dyDescent="0.25">
      <c r="P740" s="41"/>
      <c r="Q740" s="41"/>
      <c r="R740" s="41"/>
      <c r="S740" s="41"/>
      <c r="T740" s="41"/>
      <c r="U740" s="41"/>
      <c r="V740" s="41"/>
      <c r="AC740"/>
      <c r="AD740"/>
      <c r="AE740"/>
      <c r="AF740"/>
      <c r="AG740"/>
      <c r="AH740"/>
      <c r="AI740"/>
      <c r="AJ740"/>
    </row>
    <row r="741" spans="16:36" s="20" customFormat="1" ht="15" x14ac:dyDescent="0.25">
      <c r="P741" s="41"/>
      <c r="Q741" s="41"/>
      <c r="R741" s="41"/>
      <c r="S741" s="41"/>
      <c r="T741" s="41"/>
      <c r="U741" s="41"/>
      <c r="V741" s="41"/>
      <c r="AC741"/>
      <c r="AD741"/>
      <c r="AE741"/>
      <c r="AF741"/>
      <c r="AG741"/>
      <c r="AH741"/>
      <c r="AI741"/>
      <c r="AJ741"/>
    </row>
    <row r="742" spans="16:36" s="20" customFormat="1" ht="15" x14ac:dyDescent="0.25">
      <c r="P742" s="41"/>
      <c r="Q742" s="41"/>
      <c r="R742" s="41"/>
      <c r="S742" s="41"/>
      <c r="T742" s="41"/>
      <c r="U742" s="41"/>
      <c r="V742" s="41"/>
      <c r="AC742"/>
      <c r="AD742"/>
      <c r="AE742"/>
      <c r="AF742"/>
      <c r="AG742"/>
      <c r="AH742"/>
      <c r="AI742"/>
      <c r="AJ742"/>
    </row>
    <row r="743" spans="16:36" s="20" customFormat="1" ht="15" x14ac:dyDescent="0.25">
      <c r="P743" s="41"/>
      <c r="Q743" s="41"/>
      <c r="R743" s="41"/>
      <c r="S743" s="41"/>
      <c r="T743" s="41"/>
      <c r="U743" s="41"/>
      <c r="V743" s="41"/>
      <c r="AC743"/>
      <c r="AD743"/>
      <c r="AE743"/>
      <c r="AF743"/>
      <c r="AG743"/>
      <c r="AH743"/>
      <c r="AI743"/>
      <c r="AJ743"/>
    </row>
    <row r="744" spans="16:36" s="20" customFormat="1" ht="15" x14ac:dyDescent="0.25">
      <c r="P744" s="41"/>
      <c r="Q744" s="41"/>
      <c r="R744" s="41"/>
      <c r="S744" s="41"/>
      <c r="T744" s="41"/>
      <c r="U744" s="41"/>
      <c r="V744" s="41"/>
      <c r="AC744"/>
      <c r="AD744"/>
      <c r="AE744"/>
      <c r="AF744"/>
      <c r="AG744"/>
      <c r="AH744"/>
      <c r="AI744"/>
      <c r="AJ744"/>
    </row>
    <row r="745" spans="16:36" s="20" customFormat="1" ht="15" x14ac:dyDescent="0.25">
      <c r="P745" s="41"/>
      <c r="Q745" s="41"/>
      <c r="R745" s="41"/>
      <c r="S745" s="41"/>
      <c r="T745" s="41"/>
      <c r="U745" s="41"/>
      <c r="V745" s="41"/>
      <c r="AC745"/>
      <c r="AD745"/>
      <c r="AE745"/>
      <c r="AF745"/>
      <c r="AG745"/>
      <c r="AH745"/>
      <c r="AI745"/>
      <c r="AJ745"/>
    </row>
    <row r="746" spans="16:36" s="20" customFormat="1" ht="15" x14ac:dyDescent="0.25">
      <c r="P746" s="41"/>
      <c r="Q746" s="41"/>
      <c r="R746" s="41"/>
      <c r="S746" s="41"/>
      <c r="T746" s="41"/>
      <c r="U746" s="41"/>
      <c r="V746" s="41"/>
      <c r="AC746"/>
      <c r="AD746"/>
      <c r="AE746"/>
      <c r="AF746"/>
      <c r="AG746"/>
      <c r="AH746"/>
      <c r="AI746"/>
      <c r="AJ746"/>
    </row>
    <row r="747" spans="16:36" s="20" customFormat="1" ht="15" x14ac:dyDescent="0.25">
      <c r="P747" s="41"/>
      <c r="Q747" s="41"/>
      <c r="R747" s="41"/>
      <c r="S747" s="41"/>
      <c r="T747" s="41"/>
      <c r="U747" s="41"/>
      <c r="V747" s="41"/>
      <c r="AC747"/>
      <c r="AD747"/>
      <c r="AE747"/>
      <c r="AF747"/>
      <c r="AG747"/>
      <c r="AH747"/>
      <c r="AI747"/>
      <c r="AJ747"/>
    </row>
    <row r="748" spans="16:36" s="20" customFormat="1" ht="15" x14ac:dyDescent="0.25">
      <c r="P748" s="41"/>
      <c r="Q748" s="41"/>
      <c r="R748" s="41"/>
      <c r="S748" s="41"/>
      <c r="T748" s="41"/>
      <c r="U748" s="41"/>
      <c r="V748" s="41"/>
      <c r="AC748"/>
      <c r="AD748"/>
      <c r="AE748"/>
      <c r="AF748"/>
      <c r="AG748"/>
      <c r="AH748"/>
      <c r="AI748"/>
      <c r="AJ748"/>
    </row>
    <row r="749" spans="16:36" s="20" customFormat="1" ht="15" x14ac:dyDescent="0.25">
      <c r="P749" s="41"/>
      <c r="Q749" s="41"/>
      <c r="R749" s="41"/>
      <c r="S749" s="41"/>
      <c r="T749" s="41"/>
      <c r="U749" s="41"/>
      <c r="V749" s="41"/>
      <c r="AC749"/>
      <c r="AD749"/>
      <c r="AE749"/>
      <c r="AF749"/>
      <c r="AG749"/>
      <c r="AH749"/>
      <c r="AI749"/>
      <c r="AJ749"/>
    </row>
    <row r="750" spans="16:36" s="20" customFormat="1" ht="15" x14ac:dyDescent="0.25">
      <c r="P750" s="41"/>
      <c r="Q750" s="41"/>
      <c r="R750" s="41"/>
      <c r="S750" s="41"/>
      <c r="T750" s="41"/>
      <c r="U750" s="41"/>
      <c r="V750" s="41"/>
      <c r="AC750"/>
      <c r="AD750"/>
      <c r="AE750"/>
      <c r="AF750"/>
      <c r="AG750"/>
      <c r="AH750"/>
      <c r="AI750"/>
      <c r="AJ750"/>
    </row>
    <row r="751" spans="16:36" s="20" customFormat="1" ht="15" x14ac:dyDescent="0.25">
      <c r="P751" s="41"/>
      <c r="Q751" s="41"/>
      <c r="R751" s="41"/>
      <c r="S751" s="41"/>
      <c r="T751" s="41"/>
      <c r="U751" s="41"/>
      <c r="V751" s="41"/>
      <c r="AC751"/>
      <c r="AD751"/>
      <c r="AE751"/>
      <c r="AF751"/>
      <c r="AG751"/>
      <c r="AH751"/>
      <c r="AI751"/>
      <c r="AJ751"/>
    </row>
    <row r="752" spans="16:36" s="20" customFormat="1" ht="15" x14ac:dyDescent="0.25">
      <c r="P752" s="41"/>
      <c r="Q752" s="41"/>
      <c r="R752" s="41"/>
      <c r="S752" s="41"/>
      <c r="T752" s="41"/>
      <c r="U752" s="41"/>
      <c r="V752" s="41"/>
      <c r="AC752"/>
      <c r="AD752"/>
      <c r="AE752"/>
      <c r="AF752"/>
      <c r="AG752"/>
      <c r="AH752"/>
      <c r="AI752"/>
      <c r="AJ752"/>
    </row>
    <row r="753" spans="16:36" s="20" customFormat="1" ht="15" x14ac:dyDescent="0.25">
      <c r="P753" s="41"/>
      <c r="Q753" s="41"/>
      <c r="R753" s="41"/>
      <c r="S753" s="41"/>
      <c r="T753" s="41"/>
      <c r="U753" s="41"/>
      <c r="V753" s="41"/>
      <c r="AC753"/>
      <c r="AD753"/>
      <c r="AE753"/>
      <c r="AF753"/>
      <c r="AG753"/>
      <c r="AH753"/>
      <c r="AI753"/>
      <c r="AJ753"/>
    </row>
    <row r="754" spans="16:36" s="20" customFormat="1" ht="15" x14ac:dyDescent="0.25">
      <c r="P754" s="41"/>
      <c r="Q754" s="41"/>
      <c r="R754" s="41"/>
      <c r="S754" s="41"/>
      <c r="T754" s="41"/>
      <c r="U754" s="41"/>
      <c r="V754" s="41"/>
      <c r="AC754"/>
      <c r="AD754"/>
      <c r="AE754"/>
      <c r="AF754"/>
      <c r="AG754"/>
      <c r="AH754"/>
      <c r="AI754"/>
      <c r="AJ754"/>
    </row>
    <row r="755" spans="16:36" s="20" customFormat="1" ht="15" x14ac:dyDescent="0.25">
      <c r="P755" s="41"/>
      <c r="Q755" s="41"/>
      <c r="R755" s="41"/>
      <c r="S755" s="41"/>
      <c r="T755" s="41"/>
      <c r="U755" s="41"/>
      <c r="V755" s="41"/>
      <c r="AC755"/>
      <c r="AD755"/>
      <c r="AE755"/>
      <c r="AF755"/>
      <c r="AG755"/>
      <c r="AH755"/>
      <c r="AI755"/>
      <c r="AJ755"/>
    </row>
    <row r="756" spans="16:36" s="20" customFormat="1" ht="15" x14ac:dyDescent="0.25">
      <c r="P756" s="41"/>
      <c r="Q756" s="41"/>
      <c r="R756" s="41"/>
      <c r="S756" s="41"/>
      <c r="T756" s="41"/>
      <c r="U756" s="41"/>
      <c r="V756" s="41"/>
      <c r="AC756"/>
      <c r="AD756"/>
      <c r="AE756"/>
      <c r="AF756"/>
      <c r="AG756"/>
      <c r="AH756"/>
      <c r="AI756"/>
      <c r="AJ756"/>
    </row>
    <row r="757" spans="16:36" s="20" customFormat="1" ht="15" x14ac:dyDescent="0.25">
      <c r="P757" s="41"/>
      <c r="Q757" s="41"/>
      <c r="R757" s="41"/>
      <c r="S757" s="41"/>
      <c r="T757" s="41"/>
      <c r="U757" s="41"/>
      <c r="V757" s="41"/>
      <c r="AC757"/>
      <c r="AD757"/>
      <c r="AE757"/>
      <c r="AF757"/>
      <c r="AG757"/>
      <c r="AH757"/>
      <c r="AI757"/>
      <c r="AJ757"/>
    </row>
    <row r="758" spans="16:36" s="20" customFormat="1" ht="15" x14ac:dyDescent="0.25">
      <c r="P758" s="41"/>
      <c r="Q758" s="41"/>
      <c r="R758" s="41"/>
      <c r="S758" s="41"/>
      <c r="T758" s="41"/>
      <c r="U758" s="41"/>
      <c r="V758" s="41"/>
      <c r="AC758"/>
      <c r="AD758"/>
      <c r="AE758"/>
      <c r="AF758"/>
      <c r="AG758"/>
      <c r="AH758"/>
      <c r="AI758"/>
      <c r="AJ758"/>
    </row>
    <row r="759" spans="16:36" s="20" customFormat="1" ht="15" x14ac:dyDescent="0.25">
      <c r="P759" s="41"/>
      <c r="Q759" s="41"/>
      <c r="R759" s="41"/>
      <c r="S759" s="41"/>
      <c r="T759" s="41"/>
      <c r="U759" s="41"/>
      <c r="V759" s="41"/>
      <c r="AC759"/>
      <c r="AD759"/>
      <c r="AE759"/>
      <c r="AF759"/>
      <c r="AG759"/>
      <c r="AH759"/>
      <c r="AI759"/>
      <c r="AJ759"/>
    </row>
    <row r="760" spans="16:36" s="20" customFormat="1" ht="15" x14ac:dyDescent="0.25">
      <c r="P760" s="41"/>
      <c r="Q760" s="41"/>
      <c r="R760" s="41"/>
      <c r="S760" s="41"/>
      <c r="T760" s="41"/>
      <c r="U760" s="41"/>
      <c r="V760" s="41"/>
      <c r="AC760"/>
      <c r="AD760"/>
      <c r="AE760"/>
      <c r="AF760"/>
      <c r="AG760"/>
      <c r="AH760"/>
      <c r="AI760"/>
      <c r="AJ760"/>
    </row>
    <row r="761" spans="16:36" s="20" customFormat="1" ht="15" x14ac:dyDescent="0.25">
      <c r="P761" s="41"/>
      <c r="Q761" s="41"/>
      <c r="R761" s="41"/>
      <c r="S761" s="41"/>
      <c r="T761" s="41"/>
      <c r="U761" s="41"/>
      <c r="V761" s="41"/>
      <c r="AC761"/>
      <c r="AD761"/>
      <c r="AE761"/>
      <c r="AF761"/>
      <c r="AG761"/>
      <c r="AH761"/>
      <c r="AI761"/>
      <c r="AJ761"/>
    </row>
    <row r="762" spans="16:36" s="20" customFormat="1" ht="15" x14ac:dyDescent="0.25">
      <c r="P762" s="41"/>
      <c r="Q762" s="41"/>
      <c r="R762" s="41"/>
      <c r="S762" s="41"/>
      <c r="T762" s="41"/>
      <c r="U762" s="41"/>
      <c r="V762" s="41"/>
      <c r="AC762"/>
      <c r="AD762"/>
      <c r="AE762"/>
      <c r="AF762"/>
      <c r="AG762"/>
      <c r="AH762"/>
      <c r="AI762"/>
      <c r="AJ762"/>
    </row>
    <row r="763" spans="16:36" s="20" customFormat="1" ht="15" x14ac:dyDescent="0.25">
      <c r="P763" s="41"/>
      <c r="Q763" s="41"/>
      <c r="R763" s="41"/>
      <c r="S763" s="41"/>
      <c r="T763" s="41"/>
      <c r="U763" s="41"/>
      <c r="V763" s="41"/>
      <c r="AC763"/>
      <c r="AD763"/>
      <c r="AE763"/>
      <c r="AF763"/>
      <c r="AG763"/>
      <c r="AH763"/>
      <c r="AI763"/>
      <c r="AJ763"/>
    </row>
    <row r="764" spans="16:36" s="20" customFormat="1" ht="15" x14ac:dyDescent="0.25">
      <c r="P764" s="41"/>
      <c r="Q764" s="41"/>
      <c r="R764" s="41"/>
      <c r="S764" s="41"/>
      <c r="T764" s="41"/>
      <c r="U764" s="41"/>
      <c r="V764" s="41"/>
      <c r="AC764"/>
      <c r="AD764"/>
      <c r="AE764"/>
      <c r="AF764"/>
      <c r="AG764"/>
      <c r="AH764"/>
      <c r="AI764"/>
      <c r="AJ764"/>
    </row>
    <row r="765" spans="16:36" s="20" customFormat="1" ht="15" x14ac:dyDescent="0.25">
      <c r="P765" s="41"/>
      <c r="Q765" s="41"/>
      <c r="R765" s="41"/>
      <c r="S765" s="41"/>
      <c r="T765" s="41"/>
      <c r="U765" s="41"/>
      <c r="V765" s="41"/>
      <c r="AC765"/>
      <c r="AD765"/>
      <c r="AE765"/>
      <c r="AF765"/>
      <c r="AG765"/>
      <c r="AH765"/>
      <c r="AI765"/>
      <c r="AJ765"/>
    </row>
    <row r="766" spans="16:36" s="20" customFormat="1" ht="15" x14ac:dyDescent="0.25">
      <c r="P766" s="41"/>
      <c r="Q766" s="41"/>
      <c r="R766" s="41"/>
      <c r="S766" s="41"/>
      <c r="T766" s="41"/>
      <c r="U766" s="41"/>
      <c r="V766" s="41"/>
      <c r="AC766"/>
      <c r="AD766"/>
      <c r="AE766"/>
      <c r="AF766"/>
      <c r="AG766"/>
      <c r="AH766"/>
      <c r="AI766"/>
      <c r="AJ766"/>
    </row>
  </sheetData>
  <autoFilter ref="A1:AA442" xr:uid="{00000000-0009-0000-0000-000000000000}"/>
  <sortState xmlns:xlrd2="http://schemas.microsoft.com/office/spreadsheetml/2017/richdata2" ref="B497:DR769">
    <sortCondition ref="B497:B769"/>
  </sortState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3"/>
  <sheetViews>
    <sheetView topLeftCell="E7" workbookViewId="0">
      <selection activeCell="L22" sqref="L22"/>
    </sheetView>
  </sheetViews>
  <sheetFormatPr defaultColWidth="11.42578125" defaultRowHeight="15" x14ac:dyDescent="0.25"/>
  <cols>
    <col min="13" max="13" width="32.42578125" bestFit="1" customWidth="1"/>
    <col min="14" max="14" width="15" bestFit="1" customWidth="1"/>
  </cols>
  <sheetData>
    <row r="1" spans="1:14" x14ac:dyDescent="0.25">
      <c r="A1" s="2" t="s">
        <v>5522</v>
      </c>
      <c r="B1" s="2" t="s">
        <v>5523</v>
      </c>
      <c r="C1" s="2" t="s">
        <v>7658</v>
      </c>
      <c r="D1" s="2" t="s">
        <v>12</v>
      </c>
      <c r="E1" s="2" t="s">
        <v>4</v>
      </c>
      <c r="F1" s="2" t="s">
        <v>5524</v>
      </c>
      <c r="G1" s="2" t="s">
        <v>5525</v>
      </c>
      <c r="H1" s="2" t="s">
        <v>8</v>
      </c>
      <c r="I1" s="2" t="s">
        <v>5526</v>
      </c>
      <c r="J1" s="2" t="s">
        <v>4970</v>
      </c>
    </row>
    <row r="2" spans="1:14" x14ac:dyDescent="0.25">
      <c r="A2" s="20" t="s">
        <v>1236</v>
      </c>
      <c r="B2" s="20">
        <v>7769</v>
      </c>
      <c r="C2" s="20">
        <v>1391799519001</v>
      </c>
      <c r="D2" s="23">
        <v>43476</v>
      </c>
      <c r="E2" s="20" t="s">
        <v>24</v>
      </c>
      <c r="F2" s="20">
        <v>4749</v>
      </c>
      <c r="G2" s="20">
        <v>0</v>
      </c>
      <c r="H2" s="20">
        <v>-27806.13</v>
      </c>
      <c r="I2" s="20">
        <v>0</v>
      </c>
      <c r="J2" s="20" t="s">
        <v>5527</v>
      </c>
    </row>
    <row r="3" spans="1:14" x14ac:dyDescent="0.25">
      <c r="A3" s="20" t="s">
        <v>1236</v>
      </c>
      <c r="B3" s="20">
        <v>7769</v>
      </c>
      <c r="C3" s="20">
        <v>1391799519001</v>
      </c>
      <c r="D3" s="23">
        <v>43482</v>
      </c>
      <c r="E3" s="20" t="s">
        <v>24</v>
      </c>
      <c r="F3" s="20">
        <v>4777</v>
      </c>
      <c r="G3" s="20">
        <v>0</v>
      </c>
      <c r="H3" s="20">
        <v>-30000</v>
      </c>
      <c r="I3" s="20">
        <v>43410.75</v>
      </c>
      <c r="J3" s="20" t="s">
        <v>5527</v>
      </c>
    </row>
    <row r="4" spans="1:14" x14ac:dyDescent="0.25">
      <c r="A4" s="20" t="s">
        <v>1236</v>
      </c>
      <c r="B4" s="20">
        <v>7769</v>
      </c>
      <c r="C4" s="20">
        <v>1391799519001</v>
      </c>
      <c r="D4" s="23">
        <v>43482</v>
      </c>
      <c r="E4" s="20" t="s">
        <v>24</v>
      </c>
      <c r="F4" s="20">
        <v>4689</v>
      </c>
      <c r="G4" s="20">
        <v>0</v>
      </c>
      <c r="H4" s="20">
        <v>-32658.75</v>
      </c>
      <c r="I4" s="20">
        <v>10752</v>
      </c>
      <c r="J4" s="20" t="s">
        <v>5527</v>
      </c>
    </row>
    <row r="5" spans="1:14" x14ac:dyDescent="0.25">
      <c r="A5" s="20" t="s">
        <v>1236</v>
      </c>
      <c r="B5" s="20">
        <v>7769</v>
      </c>
      <c r="C5" s="20">
        <v>1391799519001</v>
      </c>
      <c r="D5" s="23">
        <v>43496</v>
      </c>
      <c r="E5" s="20" t="s">
        <v>24</v>
      </c>
      <c r="F5" s="20">
        <v>4829</v>
      </c>
      <c r="G5" s="20">
        <v>0</v>
      </c>
      <c r="H5" s="20">
        <v>-5000</v>
      </c>
      <c r="I5" s="20">
        <v>5752</v>
      </c>
      <c r="J5" s="20" t="s">
        <v>5527</v>
      </c>
    </row>
    <row r="6" spans="1:14" x14ac:dyDescent="0.25">
      <c r="A6" s="20" t="s">
        <v>1236</v>
      </c>
      <c r="B6" s="20">
        <v>7769</v>
      </c>
      <c r="C6" s="20">
        <v>1391799519001</v>
      </c>
      <c r="D6" s="23">
        <v>43501</v>
      </c>
      <c r="E6" s="20" t="s">
        <v>24</v>
      </c>
      <c r="F6" s="20">
        <v>4839</v>
      </c>
      <c r="G6" s="20">
        <v>0</v>
      </c>
      <c r="H6" s="20">
        <v>-5752</v>
      </c>
      <c r="I6" s="20">
        <v>62658.75</v>
      </c>
      <c r="J6" s="20" t="s">
        <v>5527</v>
      </c>
    </row>
    <row r="7" spans="1:14" x14ac:dyDescent="0.25">
      <c r="A7" s="20" t="s">
        <v>1236</v>
      </c>
      <c r="B7" s="20">
        <v>7769</v>
      </c>
      <c r="C7" s="20">
        <v>1391799519001</v>
      </c>
      <c r="D7" s="23">
        <v>43501</v>
      </c>
      <c r="E7" s="20" t="s">
        <v>24</v>
      </c>
      <c r="F7" s="20">
        <v>4845</v>
      </c>
      <c r="G7" s="20">
        <v>0</v>
      </c>
      <c r="H7" s="20">
        <v>-25200</v>
      </c>
      <c r="I7" s="20">
        <v>37458.75</v>
      </c>
      <c r="J7" s="20" t="s">
        <v>5527</v>
      </c>
      <c r="M7" s="35" t="s">
        <v>3636</v>
      </c>
      <c r="N7" t="s">
        <v>7659</v>
      </c>
    </row>
    <row r="8" spans="1:14" x14ac:dyDescent="0.25">
      <c r="A8" s="20" t="s">
        <v>1236</v>
      </c>
      <c r="B8" s="20">
        <v>7769</v>
      </c>
      <c r="C8" s="20">
        <v>1391799519001</v>
      </c>
      <c r="D8" s="23">
        <v>43518</v>
      </c>
      <c r="E8" s="20" t="s">
        <v>88</v>
      </c>
      <c r="F8" s="20">
        <v>3746</v>
      </c>
      <c r="G8" s="20">
        <v>0</v>
      </c>
      <c r="H8" s="20">
        <v>-37458.75</v>
      </c>
      <c r="I8" s="20">
        <v>0</v>
      </c>
      <c r="J8" s="20" t="s">
        <v>5527</v>
      </c>
      <c r="M8" s="36" t="s">
        <v>1236</v>
      </c>
      <c r="N8" s="37">
        <v>-889345.79</v>
      </c>
    </row>
    <row r="9" spans="1:14" x14ac:dyDescent="0.25">
      <c r="A9" s="20" t="s">
        <v>1236</v>
      </c>
      <c r="B9" s="20">
        <v>7769</v>
      </c>
      <c r="C9" s="20">
        <v>1391799519001</v>
      </c>
      <c r="D9" s="23">
        <v>43538</v>
      </c>
      <c r="E9" s="20" t="s">
        <v>88</v>
      </c>
      <c r="F9" s="20">
        <v>10584</v>
      </c>
      <c r="G9" s="20">
        <v>0</v>
      </c>
      <c r="H9" s="20">
        <v>-30000</v>
      </c>
      <c r="I9" s="20">
        <v>32658.75</v>
      </c>
      <c r="J9" s="20" t="s">
        <v>5527</v>
      </c>
      <c r="M9" s="36" t="s">
        <v>3</v>
      </c>
      <c r="N9" s="37">
        <v>-1421935.4699999993</v>
      </c>
    </row>
    <row r="10" spans="1:14" x14ac:dyDescent="0.25">
      <c r="A10" s="20" t="s">
        <v>1236</v>
      </c>
      <c r="B10" s="20">
        <v>7769</v>
      </c>
      <c r="C10" s="20">
        <v>1391799519001</v>
      </c>
      <c r="D10" s="23">
        <v>43560</v>
      </c>
      <c r="E10" s="20" t="s">
        <v>88</v>
      </c>
      <c r="F10" s="20">
        <v>245</v>
      </c>
      <c r="G10" s="20">
        <v>0</v>
      </c>
      <c r="H10" s="20">
        <v>-10752</v>
      </c>
      <c r="I10" s="20">
        <v>117409.5</v>
      </c>
      <c r="J10" s="20" t="s">
        <v>5527</v>
      </c>
      <c r="M10" s="36" t="s">
        <v>1011</v>
      </c>
      <c r="N10" s="37">
        <v>-771044.57</v>
      </c>
    </row>
    <row r="11" spans="1:14" x14ac:dyDescent="0.25">
      <c r="A11" s="20" t="s">
        <v>1236</v>
      </c>
      <c r="B11" s="20">
        <v>7769</v>
      </c>
      <c r="C11" s="20">
        <v>1391799519001</v>
      </c>
      <c r="D11" s="23">
        <v>43560</v>
      </c>
      <c r="E11" s="20" t="s">
        <v>88</v>
      </c>
      <c r="F11" s="20">
        <v>246</v>
      </c>
      <c r="G11" s="20">
        <v>0</v>
      </c>
      <c r="H11" s="20">
        <v>-32658.75</v>
      </c>
      <c r="I11" s="20">
        <v>84750.75</v>
      </c>
      <c r="J11" s="20" t="s">
        <v>5527</v>
      </c>
      <c r="M11" s="36" t="s">
        <v>846</v>
      </c>
      <c r="N11" s="37">
        <v>-548418.69999999995</v>
      </c>
    </row>
    <row r="12" spans="1:14" x14ac:dyDescent="0.25">
      <c r="A12" s="20" t="s">
        <v>1236</v>
      </c>
      <c r="B12" s="20">
        <v>7769</v>
      </c>
      <c r="C12" s="20">
        <v>1391799519001</v>
      </c>
      <c r="D12" s="23">
        <v>43560</v>
      </c>
      <c r="E12" s="20" t="s">
        <v>88</v>
      </c>
      <c r="F12" s="20">
        <v>247</v>
      </c>
      <c r="G12" s="20">
        <v>0</v>
      </c>
      <c r="H12" s="20">
        <v>-10752</v>
      </c>
      <c r="I12" s="20">
        <v>73998.75</v>
      </c>
      <c r="J12" s="20" t="s">
        <v>5527</v>
      </c>
      <c r="M12" s="36" t="s">
        <v>3644</v>
      </c>
      <c r="N12" s="37">
        <v>-20083.919999999998</v>
      </c>
    </row>
    <row r="13" spans="1:14" x14ac:dyDescent="0.25">
      <c r="A13" s="20" t="s">
        <v>1236</v>
      </c>
      <c r="B13" s="20">
        <v>7769</v>
      </c>
      <c r="C13" s="20">
        <v>1391799519001</v>
      </c>
      <c r="D13" s="23">
        <v>43578</v>
      </c>
      <c r="E13" s="20" t="s">
        <v>24</v>
      </c>
      <c r="F13" s="20">
        <v>4907</v>
      </c>
      <c r="G13" s="20">
        <v>0</v>
      </c>
      <c r="H13" s="20">
        <v>-33000</v>
      </c>
      <c r="I13" s="20">
        <v>40998.75</v>
      </c>
      <c r="J13" s="20" t="s">
        <v>5527</v>
      </c>
      <c r="M13" s="36" t="s">
        <v>711</v>
      </c>
      <c r="N13" s="37">
        <v>-414646.14</v>
      </c>
    </row>
    <row r="14" spans="1:14" x14ac:dyDescent="0.25">
      <c r="A14" s="20" t="s">
        <v>1236</v>
      </c>
      <c r="B14" s="20">
        <v>7769</v>
      </c>
      <c r="C14" s="20">
        <v>1391799519001</v>
      </c>
      <c r="D14" s="23">
        <v>43592</v>
      </c>
      <c r="E14" s="20" t="s">
        <v>24</v>
      </c>
      <c r="F14" s="20">
        <v>4930</v>
      </c>
      <c r="G14" s="20">
        <v>0</v>
      </c>
      <c r="H14" s="20">
        <v>-11340</v>
      </c>
      <c r="I14" s="20">
        <v>51750.75</v>
      </c>
      <c r="J14" s="20" t="s">
        <v>5527</v>
      </c>
      <c r="M14" s="36" t="s">
        <v>758</v>
      </c>
      <c r="N14" s="37">
        <v>-620261.92000000004</v>
      </c>
    </row>
    <row r="15" spans="1:14" x14ac:dyDescent="0.25">
      <c r="A15" s="20" t="s">
        <v>1236</v>
      </c>
      <c r="B15" s="20">
        <v>7769</v>
      </c>
      <c r="C15" s="20">
        <v>1391799519001</v>
      </c>
      <c r="D15" s="23">
        <v>43593</v>
      </c>
      <c r="E15" s="20" t="s">
        <v>24</v>
      </c>
      <c r="F15" s="20">
        <v>4939</v>
      </c>
      <c r="G15" s="20">
        <v>0</v>
      </c>
      <c r="H15" s="20">
        <v>-5000</v>
      </c>
      <c r="I15" s="20">
        <v>66952.75</v>
      </c>
      <c r="J15" s="20" t="s">
        <v>5527</v>
      </c>
      <c r="M15" s="36" t="s">
        <v>3643</v>
      </c>
      <c r="N15" s="37">
        <v>-6818018.0399999991</v>
      </c>
    </row>
    <row r="16" spans="1:14" x14ac:dyDescent="0.25">
      <c r="A16" s="20" t="s">
        <v>1236</v>
      </c>
      <c r="B16" s="20">
        <v>7769</v>
      </c>
      <c r="C16" s="20">
        <v>1391799519001</v>
      </c>
      <c r="D16" s="23">
        <v>43598</v>
      </c>
      <c r="E16" s="20" t="s">
        <v>24</v>
      </c>
      <c r="F16" s="20">
        <v>4949</v>
      </c>
      <c r="G16" s="20">
        <v>0</v>
      </c>
      <c r="H16" s="20">
        <v>-24658.75</v>
      </c>
      <c r="I16" s="20">
        <v>42294</v>
      </c>
      <c r="J16" s="20" t="s">
        <v>5527</v>
      </c>
      <c r="M16" s="36" t="s">
        <v>3637</v>
      </c>
      <c r="N16" s="37">
        <v>-11503754.549999999</v>
      </c>
    </row>
    <row r="17" spans="1:10" x14ac:dyDescent="0.25">
      <c r="A17" s="20" t="s">
        <v>1236</v>
      </c>
      <c r="B17" s="20">
        <v>7769</v>
      </c>
      <c r="C17" s="20">
        <v>1391799519001</v>
      </c>
      <c r="D17" s="23">
        <v>43615</v>
      </c>
      <c r="E17" s="20" t="s">
        <v>24</v>
      </c>
      <c r="F17" s="20">
        <v>4998</v>
      </c>
      <c r="G17" s="20">
        <v>0</v>
      </c>
      <c r="H17" s="20">
        <v>-22092</v>
      </c>
      <c r="I17" s="20">
        <v>82860.75</v>
      </c>
      <c r="J17" s="20" t="s">
        <v>5527</v>
      </c>
    </row>
    <row r="18" spans="1:10" x14ac:dyDescent="0.25">
      <c r="A18" s="20" t="s">
        <v>1236</v>
      </c>
      <c r="B18" s="20">
        <v>7769</v>
      </c>
      <c r="C18" s="20">
        <v>1391799519001</v>
      </c>
      <c r="D18" s="23">
        <v>43622</v>
      </c>
      <c r="E18" s="20" t="s">
        <v>24</v>
      </c>
      <c r="F18" s="20">
        <v>5007</v>
      </c>
      <c r="G18" s="20">
        <v>0</v>
      </c>
      <c r="H18" s="20">
        <v>-62658.75</v>
      </c>
      <c r="I18" s="20">
        <v>21939.5</v>
      </c>
      <c r="J18" s="20" t="s">
        <v>5527</v>
      </c>
    </row>
    <row r="19" spans="1:10" x14ac:dyDescent="0.25">
      <c r="A19" s="20" t="s">
        <v>1236</v>
      </c>
      <c r="B19" s="20">
        <v>7769</v>
      </c>
      <c r="C19" s="20">
        <v>1391799519001</v>
      </c>
      <c r="D19" s="23">
        <v>43642</v>
      </c>
      <c r="E19" s="20" t="s">
        <v>24</v>
      </c>
      <c r="F19" s="20">
        <v>5049</v>
      </c>
      <c r="G19" s="20">
        <v>0</v>
      </c>
      <c r="H19" s="20">
        <v>-21939.5</v>
      </c>
      <c r="I19" s="20">
        <v>73410.75</v>
      </c>
      <c r="J19" s="20" t="s">
        <v>5527</v>
      </c>
    </row>
    <row r="20" spans="1:10" x14ac:dyDescent="0.25">
      <c r="A20" s="20" t="s">
        <v>1236</v>
      </c>
      <c r="B20" s="20">
        <v>7769</v>
      </c>
      <c r="C20" s="20">
        <v>1391799519001</v>
      </c>
      <c r="D20" s="23">
        <v>43657</v>
      </c>
      <c r="E20" s="20" t="s">
        <v>24</v>
      </c>
      <c r="F20" s="20">
        <v>5084</v>
      </c>
      <c r="G20" s="20">
        <v>0</v>
      </c>
      <c r="H20" s="20">
        <v>-30820.66</v>
      </c>
      <c r="I20" s="20">
        <v>118317.5</v>
      </c>
      <c r="J20" s="20" t="s">
        <v>5527</v>
      </c>
    </row>
    <row r="21" spans="1:10" x14ac:dyDescent="0.25">
      <c r="A21" s="20" t="s">
        <v>1236</v>
      </c>
      <c r="B21" s="20">
        <v>7769</v>
      </c>
      <c r="C21" s="20">
        <v>1391799519001</v>
      </c>
      <c r="D21" s="23">
        <v>43670</v>
      </c>
      <c r="E21" s="20" t="s">
        <v>24</v>
      </c>
      <c r="F21" s="20">
        <v>5098</v>
      </c>
      <c r="G21" s="20">
        <v>0</v>
      </c>
      <c r="H21" s="20">
        <v>-35600</v>
      </c>
      <c r="I21" s="20">
        <v>82717.5</v>
      </c>
      <c r="J21" s="20" t="s">
        <v>5527</v>
      </c>
    </row>
    <row r="22" spans="1:10" x14ac:dyDescent="0.25">
      <c r="A22" s="20" t="s">
        <v>1236</v>
      </c>
      <c r="B22" s="20">
        <v>7769</v>
      </c>
      <c r="C22" s="20">
        <v>1391799519001</v>
      </c>
      <c r="D22" s="23">
        <v>43684</v>
      </c>
      <c r="E22" s="20" t="s">
        <v>24</v>
      </c>
      <c r="F22" s="20">
        <v>5112</v>
      </c>
      <c r="G22" s="20">
        <v>0</v>
      </c>
      <c r="H22" s="20">
        <v>-20000</v>
      </c>
      <c r="I22" s="20">
        <v>125376.25</v>
      </c>
      <c r="J22" s="20" t="s">
        <v>5527</v>
      </c>
    </row>
    <row r="23" spans="1:10" x14ac:dyDescent="0.25">
      <c r="A23" s="20" t="s">
        <v>1236</v>
      </c>
      <c r="B23" s="20">
        <v>7769</v>
      </c>
      <c r="C23" s="20">
        <v>1391799519001</v>
      </c>
      <c r="D23" s="23">
        <v>43691</v>
      </c>
      <c r="E23" s="20" t="s">
        <v>24</v>
      </c>
      <c r="F23" s="20">
        <v>5390</v>
      </c>
      <c r="G23" s="20">
        <v>0</v>
      </c>
      <c r="H23" s="20">
        <v>-30810.75</v>
      </c>
      <c r="I23" s="20">
        <v>105317.5</v>
      </c>
      <c r="J23" s="20" t="s">
        <v>5527</v>
      </c>
    </row>
    <row r="24" spans="1:10" x14ac:dyDescent="0.25">
      <c r="A24" s="20" t="s">
        <v>1236</v>
      </c>
      <c r="B24" s="20">
        <v>7769</v>
      </c>
      <c r="C24" s="20">
        <v>1391799519001</v>
      </c>
      <c r="D24" s="23">
        <v>43692</v>
      </c>
      <c r="E24" s="20" t="s">
        <v>24</v>
      </c>
      <c r="F24" s="20">
        <v>5135</v>
      </c>
      <c r="G24" s="20">
        <v>0</v>
      </c>
      <c r="H24" s="20">
        <v>-44317.5</v>
      </c>
      <c r="I24" s="20">
        <v>61000</v>
      </c>
      <c r="J24" s="20" t="s">
        <v>5527</v>
      </c>
    </row>
    <row r="25" spans="1:10" x14ac:dyDescent="0.25">
      <c r="A25" s="20" t="s">
        <v>1236</v>
      </c>
      <c r="B25" s="20">
        <v>7769</v>
      </c>
      <c r="C25" s="20">
        <v>1391799519001</v>
      </c>
      <c r="D25" s="23">
        <v>43699</v>
      </c>
      <c r="E25" s="20" t="s">
        <v>24</v>
      </c>
      <c r="F25" s="20">
        <v>5155</v>
      </c>
      <c r="G25" s="20">
        <v>0</v>
      </c>
      <c r="H25" s="20">
        <v>-35000</v>
      </c>
      <c r="I25" s="20">
        <v>26000</v>
      </c>
      <c r="J25" s="20" t="s">
        <v>5527</v>
      </c>
    </row>
    <row r="26" spans="1:10" x14ac:dyDescent="0.25">
      <c r="A26" s="20" t="s">
        <v>1236</v>
      </c>
      <c r="B26" s="20">
        <v>7769</v>
      </c>
      <c r="C26" s="20">
        <v>1391799519001</v>
      </c>
      <c r="D26" s="23">
        <v>43713</v>
      </c>
      <c r="E26" s="20" t="s">
        <v>24</v>
      </c>
      <c r="F26" s="20">
        <v>5212</v>
      </c>
      <c r="G26" s="20">
        <v>0</v>
      </c>
      <c r="H26" s="20">
        <v>-30000</v>
      </c>
      <c r="I26" s="20">
        <v>58658.75</v>
      </c>
      <c r="J26" s="20" t="s">
        <v>5527</v>
      </c>
    </row>
    <row r="27" spans="1:10" x14ac:dyDescent="0.25">
      <c r="A27" s="20" t="s">
        <v>1236</v>
      </c>
      <c r="B27" s="20">
        <v>7769</v>
      </c>
      <c r="C27" s="20">
        <v>1391799519001</v>
      </c>
      <c r="D27" s="23">
        <v>43726</v>
      </c>
      <c r="E27" s="20" t="s">
        <v>24</v>
      </c>
      <c r="F27" s="20">
        <v>5244</v>
      </c>
      <c r="G27" s="20">
        <v>0</v>
      </c>
      <c r="H27" s="20">
        <v>-35000</v>
      </c>
      <c r="I27" s="20">
        <v>34410.75</v>
      </c>
      <c r="J27" s="20" t="s">
        <v>5527</v>
      </c>
    </row>
    <row r="28" spans="1:10" x14ac:dyDescent="0.25">
      <c r="A28" s="20" t="s">
        <v>1236</v>
      </c>
      <c r="B28" s="20">
        <v>7769</v>
      </c>
      <c r="C28" s="20">
        <v>1391799519001</v>
      </c>
      <c r="D28" s="23">
        <v>43741</v>
      </c>
      <c r="E28" s="20" t="s">
        <v>24</v>
      </c>
      <c r="F28" s="20">
        <v>5272</v>
      </c>
      <c r="G28" s="20">
        <v>0</v>
      </c>
      <c r="H28" s="20">
        <v>-20000</v>
      </c>
      <c r="I28" s="20">
        <v>77069.5</v>
      </c>
      <c r="J28" s="20" t="s">
        <v>5527</v>
      </c>
    </row>
    <row r="29" spans="1:10" x14ac:dyDescent="0.25">
      <c r="A29" s="20" t="s">
        <v>1236</v>
      </c>
      <c r="B29" s="20">
        <v>7769</v>
      </c>
      <c r="C29" s="20">
        <v>1391799519001</v>
      </c>
      <c r="D29" s="23">
        <v>43754</v>
      </c>
      <c r="E29" s="20" t="s">
        <v>24</v>
      </c>
      <c r="F29" s="20">
        <v>5316</v>
      </c>
      <c r="G29" s="20">
        <v>0</v>
      </c>
      <c r="H29" s="20">
        <v>-14410.75</v>
      </c>
      <c r="I29" s="20">
        <v>62658.75</v>
      </c>
      <c r="J29" s="20" t="s">
        <v>5527</v>
      </c>
    </row>
    <row r="30" spans="1:10" x14ac:dyDescent="0.25">
      <c r="A30" s="20" t="s">
        <v>1236</v>
      </c>
      <c r="B30" s="20">
        <v>7769</v>
      </c>
      <c r="C30" s="20">
        <v>1391799519001</v>
      </c>
      <c r="D30" s="23">
        <v>43780</v>
      </c>
      <c r="E30" s="20" t="s">
        <v>24</v>
      </c>
      <c r="F30" s="20">
        <v>5369</v>
      </c>
      <c r="G30" s="20">
        <v>0</v>
      </c>
      <c r="H30" s="20">
        <v>-32658.75</v>
      </c>
      <c r="I30" s="20">
        <v>40752</v>
      </c>
      <c r="J30" s="20" t="s">
        <v>5527</v>
      </c>
    </row>
    <row r="31" spans="1:10" x14ac:dyDescent="0.25">
      <c r="A31" s="20" t="s">
        <v>1236</v>
      </c>
      <c r="B31" s="20">
        <v>7769</v>
      </c>
      <c r="C31" s="20">
        <v>1391799519001</v>
      </c>
      <c r="D31" s="23">
        <v>43790</v>
      </c>
      <c r="E31" s="20" t="s">
        <v>24</v>
      </c>
      <c r="F31" s="20">
        <v>5390</v>
      </c>
      <c r="G31" s="20">
        <v>0</v>
      </c>
      <c r="H31" s="20">
        <v>-25000</v>
      </c>
      <c r="I31" s="20">
        <v>91665.64</v>
      </c>
      <c r="J31" s="20" t="s">
        <v>5527</v>
      </c>
    </row>
    <row r="32" spans="1:10" x14ac:dyDescent="0.25">
      <c r="A32" s="20" t="s">
        <v>1236</v>
      </c>
      <c r="B32" s="20">
        <v>7769</v>
      </c>
      <c r="C32" s="20">
        <v>1391799519001</v>
      </c>
      <c r="D32" s="23">
        <v>43797</v>
      </c>
      <c r="E32" s="20" t="s">
        <v>24</v>
      </c>
      <c r="F32" s="20">
        <v>5406</v>
      </c>
      <c r="G32" s="20">
        <v>0</v>
      </c>
      <c r="H32" s="20">
        <v>-25000</v>
      </c>
      <c r="I32" s="20">
        <v>81427.240000000005</v>
      </c>
      <c r="J32" s="20" t="s">
        <v>5527</v>
      </c>
    </row>
    <row r="33" spans="1:10" x14ac:dyDescent="0.25">
      <c r="A33" s="20" t="s">
        <v>1236</v>
      </c>
      <c r="B33" s="20">
        <v>7769</v>
      </c>
      <c r="C33" s="20">
        <v>1391799519001</v>
      </c>
      <c r="D33" s="23">
        <v>43802</v>
      </c>
      <c r="E33" s="20" t="s">
        <v>24</v>
      </c>
      <c r="F33" s="20">
        <v>5409</v>
      </c>
      <c r="G33" s="20">
        <v>0</v>
      </c>
      <c r="H33" s="20">
        <v>-52000</v>
      </c>
      <c r="I33" s="20">
        <v>29427.24</v>
      </c>
      <c r="J33" s="20" t="s">
        <v>5527</v>
      </c>
    </row>
    <row r="34" spans="1:10" x14ac:dyDescent="0.25">
      <c r="A34" s="20" t="s">
        <v>1236</v>
      </c>
      <c r="B34" s="20">
        <v>7769</v>
      </c>
      <c r="C34" s="20">
        <v>1391799519001</v>
      </c>
      <c r="D34" s="23">
        <v>43809</v>
      </c>
      <c r="E34" s="20" t="s">
        <v>24</v>
      </c>
      <c r="F34" s="20">
        <v>5452</v>
      </c>
      <c r="G34" s="20">
        <v>0</v>
      </c>
      <c r="H34" s="20">
        <v>-30000</v>
      </c>
      <c r="I34" s="20">
        <v>82477.8</v>
      </c>
      <c r="J34" s="20" t="s">
        <v>5527</v>
      </c>
    </row>
    <row r="35" spans="1:10" x14ac:dyDescent="0.25">
      <c r="A35" s="20" t="s">
        <v>3</v>
      </c>
      <c r="B35" s="20">
        <v>241479</v>
      </c>
      <c r="C35" s="20">
        <v>992810572001</v>
      </c>
      <c r="D35" s="23">
        <v>43469</v>
      </c>
      <c r="E35" s="20" t="s">
        <v>24</v>
      </c>
      <c r="F35" s="20">
        <v>4723</v>
      </c>
      <c r="G35" s="20">
        <v>0</v>
      </c>
      <c r="H35" s="20">
        <v>-32356.29</v>
      </c>
      <c r="I35" s="20">
        <v>818732.01</v>
      </c>
      <c r="J35" s="20" t="s">
        <v>5527</v>
      </c>
    </row>
    <row r="36" spans="1:10" x14ac:dyDescent="0.25">
      <c r="A36" s="20" t="s">
        <v>3</v>
      </c>
      <c r="B36" s="20">
        <v>241479</v>
      </c>
      <c r="C36" s="20">
        <v>992810572001</v>
      </c>
      <c r="D36" s="23">
        <v>43469</v>
      </c>
      <c r="E36" s="20" t="s">
        <v>24</v>
      </c>
      <c r="F36" s="20">
        <v>12842</v>
      </c>
      <c r="G36" s="20">
        <v>0</v>
      </c>
      <c r="H36" s="20">
        <v>-30321.63</v>
      </c>
      <c r="I36" s="20">
        <v>788410.38</v>
      </c>
      <c r="J36" s="20" t="s">
        <v>5527</v>
      </c>
    </row>
    <row r="37" spans="1:10" x14ac:dyDescent="0.25">
      <c r="A37" s="20" t="s">
        <v>3</v>
      </c>
      <c r="B37" s="20">
        <v>241479</v>
      </c>
      <c r="C37" s="20">
        <v>992810572001</v>
      </c>
      <c r="D37" s="23">
        <v>43469</v>
      </c>
      <c r="E37" s="20" t="s">
        <v>24</v>
      </c>
      <c r="F37" s="20">
        <v>14722</v>
      </c>
      <c r="G37" s="20">
        <v>0</v>
      </c>
      <c r="H37" s="20">
        <v>-5661.5</v>
      </c>
      <c r="I37" s="20">
        <v>782748.88</v>
      </c>
      <c r="J37" s="20" t="s">
        <v>5527</v>
      </c>
    </row>
    <row r="38" spans="1:10" x14ac:dyDescent="0.25">
      <c r="A38" s="20" t="s">
        <v>3</v>
      </c>
      <c r="B38" s="20">
        <v>241479</v>
      </c>
      <c r="C38" s="20">
        <v>992810572001</v>
      </c>
      <c r="D38" s="23">
        <v>43474</v>
      </c>
      <c r="E38" s="20" t="s">
        <v>24</v>
      </c>
      <c r="F38" s="20">
        <v>8094</v>
      </c>
      <c r="G38" s="20">
        <v>0</v>
      </c>
      <c r="H38" s="20">
        <v>-9775.64</v>
      </c>
      <c r="I38" s="20">
        <v>772973.24</v>
      </c>
      <c r="J38" s="20" t="s">
        <v>5527</v>
      </c>
    </row>
    <row r="39" spans="1:10" x14ac:dyDescent="0.25">
      <c r="A39" s="20" t="s">
        <v>3</v>
      </c>
      <c r="B39" s="20">
        <v>241479</v>
      </c>
      <c r="C39" s="20">
        <v>992810572001</v>
      </c>
      <c r="D39" s="23">
        <v>43486</v>
      </c>
      <c r="E39" s="20" t="s">
        <v>24</v>
      </c>
      <c r="F39" s="20">
        <v>4698</v>
      </c>
      <c r="G39" s="20">
        <v>0</v>
      </c>
      <c r="H39" s="20">
        <v>-2286</v>
      </c>
      <c r="I39" s="20">
        <v>780278.53</v>
      </c>
      <c r="J39" s="20" t="s">
        <v>5527</v>
      </c>
    </row>
    <row r="40" spans="1:10" x14ac:dyDescent="0.25">
      <c r="A40" s="20" t="s">
        <v>3</v>
      </c>
      <c r="B40" s="20">
        <v>241479</v>
      </c>
      <c r="C40" s="20">
        <v>992810572001</v>
      </c>
      <c r="D40" s="23">
        <v>43487</v>
      </c>
      <c r="E40" s="20" t="s">
        <v>24</v>
      </c>
      <c r="F40" s="20">
        <v>15315</v>
      </c>
      <c r="G40" s="20">
        <v>0</v>
      </c>
      <c r="H40" s="20">
        <v>-5080</v>
      </c>
      <c r="I40" s="20">
        <v>775198.53</v>
      </c>
      <c r="J40" s="20" t="s">
        <v>5527</v>
      </c>
    </row>
    <row r="41" spans="1:10" x14ac:dyDescent="0.25">
      <c r="A41" s="20" t="s">
        <v>3</v>
      </c>
      <c r="B41" s="20">
        <v>241479</v>
      </c>
      <c r="C41" s="20">
        <v>992810572001</v>
      </c>
      <c r="D41" s="23">
        <v>43489</v>
      </c>
      <c r="E41" s="20" t="s">
        <v>24</v>
      </c>
      <c r="F41" s="20">
        <v>15323</v>
      </c>
      <c r="G41" s="20">
        <v>0</v>
      </c>
      <c r="H41" s="20">
        <v>-7386.99</v>
      </c>
      <c r="I41" s="20">
        <v>772891.54</v>
      </c>
      <c r="J41" s="20" t="s">
        <v>5527</v>
      </c>
    </row>
    <row r="42" spans="1:10" x14ac:dyDescent="0.25">
      <c r="A42" s="20" t="s">
        <v>3</v>
      </c>
      <c r="B42" s="20">
        <v>241479</v>
      </c>
      <c r="C42" s="20">
        <v>992810572001</v>
      </c>
      <c r="D42" s="23">
        <v>43495</v>
      </c>
      <c r="E42" s="20" t="s">
        <v>24</v>
      </c>
      <c r="F42" s="20">
        <v>4828</v>
      </c>
      <c r="G42" s="20">
        <v>0</v>
      </c>
      <c r="H42" s="20">
        <v>-20000</v>
      </c>
      <c r="I42" s="20">
        <v>803255.59</v>
      </c>
      <c r="J42" s="20" t="s">
        <v>5527</v>
      </c>
    </row>
    <row r="43" spans="1:10" x14ac:dyDescent="0.25">
      <c r="A43" s="20" t="s">
        <v>3</v>
      </c>
      <c r="B43" s="20">
        <v>241479</v>
      </c>
      <c r="C43" s="20">
        <v>992810572001</v>
      </c>
      <c r="D43" s="23">
        <v>43495</v>
      </c>
      <c r="E43" s="20" t="s">
        <v>24</v>
      </c>
      <c r="F43" s="20">
        <v>29888</v>
      </c>
      <c r="G43" s="20">
        <v>0</v>
      </c>
      <c r="H43" s="20">
        <v>-28119.91</v>
      </c>
      <c r="I43" s="20">
        <v>775135.68</v>
      </c>
      <c r="J43" s="20" t="s">
        <v>5527</v>
      </c>
    </row>
    <row r="44" spans="1:10" x14ac:dyDescent="0.25">
      <c r="A44" s="20" t="s">
        <v>3</v>
      </c>
      <c r="B44" s="20">
        <v>241479</v>
      </c>
      <c r="C44" s="20">
        <v>992810572001</v>
      </c>
      <c r="D44" s="23">
        <v>43495</v>
      </c>
      <c r="E44" s="20" t="s">
        <v>24</v>
      </c>
      <c r="F44" s="20">
        <v>25769</v>
      </c>
      <c r="G44" s="20">
        <v>0</v>
      </c>
      <c r="H44" s="20">
        <v>-1244.1400000000001</v>
      </c>
      <c r="I44" s="20">
        <v>773891.54</v>
      </c>
      <c r="J44" s="20" t="s">
        <v>5527</v>
      </c>
    </row>
    <row r="45" spans="1:10" x14ac:dyDescent="0.25">
      <c r="A45" s="20" t="s">
        <v>3</v>
      </c>
      <c r="B45" s="20">
        <v>241479</v>
      </c>
      <c r="C45" s="20">
        <v>992810572001</v>
      </c>
      <c r="D45" s="23">
        <v>43496</v>
      </c>
      <c r="E45" s="20" t="s">
        <v>75</v>
      </c>
      <c r="F45" s="20">
        <v>1819</v>
      </c>
      <c r="G45" s="20">
        <v>0</v>
      </c>
      <c r="H45" s="20">
        <v>-872.58</v>
      </c>
      <c r="I45" s="20">
        <v>773018.96</v>
      </c>
      <c r="J45" s="20" t="s">
        <v>5527</v>
      </c>
    </row>
    <row r="46" spans="1:10" x14ac:dyDescent="0.25">
      <c r="A46" s="20" t="s">
        <v>3</v>
      </c>
      <c r="B46" s="20">
        <v>241479</v>
      </c>
      <c r="C46" s="20">
        <v>992810572001</v>
      </c>
      <c r="D46" s="23">
        <v>43502</v>
      </c>
      <c r="E46" s="20" t="s">
        <v>24</v>
      </c>
      <c r="F46" s="20">
        <v>4763</v>
      </c>
      <c r="G46" s="20">
        <v>0</v>
      </c>
      <c r="H46" s="20">
        <v>-33154.480000000003</v>
      </c>
      <c r="I46" s="20">
        <v>813820.02</v>
      </c>
      <c r="J46" s="20" t="s">
        <v>5527</v>
      </c>
    </row>
    <row r="47" spans="1:10" x14ac:dyDescent="0.25">
      <c r="A47" s="20" t="s">
        <v>3</v>
      </c>
      <c r="B47" s="20">
        <v>241479</v>
      </c>
      <c r="C47" s="20">
        <v>992810572001</v>
      </c>
      <c r="D47" s="23">
        <v>43502</v>
      </c>
      <c r="E47" s="20" t="s">
        <v>24</v>
      </c>
      <c r="F47" s="20">
        <v>15376</v>
      </c>
      <c r="G47" s="20">
        <v>0</v>
      </c>
      <c r="H47" s="20">
        <v>-5891.39</v>
      </c>
      <c r="I47" s="20">
        <v>807928.63</v>
      </c>
      <c r="J47" s="20" t="s">
        <v>5527</v>
      </c>
    </row>
    <row r="48" spans="1:10" x14ac:dyDescent="0.25">
      <c r="A48" s="20" t="s">
        <v>3</v>
      </c>
      <c r="B48" s="20">
        <v>241479</v>
      </c>
      <c r="C48" s="20">
        <v>992810572001</v>
      </c>
      <c r="D48" s="23">
        <v>43502</v>
      </c>
      <c r="E48" s="20" t="s">
        <v>24</v>
      </c>
      <c r="F48" s="20">
        <v>25787</v>
      </c>
      <c r="G48" s="20">
        <v>0</v>
      </c>
      <c r="H48" s="20">
        <v>-30950.19</v>
      </c>
      <c r="I48" s="20">
        <v>776978.44</v>
      </c>
      <c r="J48" s="20" t="s">
        <v>5527</v>
      </c>
    </row>
    <row r="49" spans="1:10" x14ac:dyDescent="0.25">
      <c r="A49" s="20" t="s">
        <v>3</v>
      </c>
      <c r="B49" s="20">
        <v>241479</v>
      </c>
      <c r="C49" s="20">
        <v>992810572001</v>
      </c>
      <c r="D49" s="23">
        <v>43502</v>
      </c>
      <c r="E49" s="20" t="s">
        <v>24</v>
      </c>
      <c r="F49" s="20">
        <v>5610</v>
      </c>
      <c r="G49" s="20">
        <v>0</v>
      </c>
      <c r="H49" s="20">
        <v>-2935.76</v>
      </c>
      <c r="I49" s="20">
        <v>774042.68</v>
      </c>
      <c r="J49" s="20" t="s">
        <v>5527</v>
      </c>
    </row>
    <row r="50" spans="1:10" x14ac:dyDescent="0.25">
      <c r="A50" s="20" t="s">
        <v>3</v>
      </c>
      <c r="B50" s="20">
        <v>241479</v>
      </c>
      <c r="C50" s="20">
        <v>992810572001</v>
      </c>
      <c r="D50" s="23">
        <v>43511</v>
      </c>
      <c r="E50" s="20" t="s">
        <v>75</v>
      </c>
      <c r="F50" s="20">
        <v>2007</v>
      </c>
      <c r="G50" s="20">
        <v>0</v>
      </c>
      <c r="H50" s="20">
        <v>-923.26</v>
      </c>
      <c r="I50" s="20">
        <v>780334.52</v>
      </c>
      <c r="J50" s="20" t="s">
        <v>5527</v>
      </c>
    </row>
    <row r="51" spans="1:10" x14ac:dyDescent="0.25">
      <c r="A51" s="20" t="s">
        <v>3</v>
      </c>
      <c r="B51" s="20">
        <v>241479</v>
      </c>
      <c r="C51" s="20">
        <v>992810572001</v>
      </c>
      <c r="D51" s="23">
        <v>43518</v>
      </c>
      <c r="E51" s="20" t="s">
        <v>88</v>
      </c>
      <c r="F51" s="20">
        <v>3752</v>
      </c>
      <c r="G51" s="20">
        <v>0</v>
      </c>
      <c r="H51" s="20">
        <v>-55492.22</v>
      </c>
      <c r="I51" s="20">
        <v>796345.49</v>
      </c>
      <c r="J51" s="20" t="s">
        <v>5527</v>
      </c>
    </row>
    <row r="52" spans="1:10" x14ac:dyDescent="0.25">
      <c r="A52" s="20" t="s">
        <v>3</v>
      </c>
      <c r="B52" s="20">
        <v>241479</v>
      </c>
      <c r="C52" s="20">
        <v>992810572001</v>
      </c>
      <c r="D52" s="23">
        <v>43522</v>
      </c>
      <c r="E52" s="20" t="s">
        <v>88</v>
      </c>
      <c r="F52" s="20">
        <v>3792</v>
      </c>
      <c r="G52" s="20">
        <v>0</v>
      </c>
      <c r="H52" s="20">
        <v>-152.4</v>
      </c>
      <c r="I52" s="20">
        <v>796388.86</v>
      </c>
      <c r="J52" s="20" t="s">
        <v>5527</v>
      </c>
    </row>
    <row r="53" spans="1:10" x14ac:dyDescent="0.25">
      <c r="A53" s="20" t="s">
        <v>3</v>
      </c>
      <c r="B53" s="20">
        <v>241479</v>
      </c>
      <c r="C53" s="20">
        <v>992810572001</v>
      </c>
      <c r="D53" s="23">
        <v>43531</v>
      </c>
      <c r="E53" s="20" t="s">
        <v>88</v>
      </c>
      <c r="F53" s="20">
        <v>19257</v>
      </c>
      <c r="G53" s="20">
        <v>0</v>
      </c>
      <c r="H53" s="20">
        <v>-1151.1400000000001</v>
      </c>
      <c r="I53" s="20">
        <v>869193.26</v>
      </c>
      <c r="J53" s="20" t="s">
        <v>5527</v>
      </c>
    </row>
    <row r="54" spans="1:10" x14ac:dyDescent="0.25">
      <c r="A54" s="20" t="s">
        <v>3</v>
      </c>
      <c r="B54" s="20">
        <v>241479</v>
      </c>
      <c r="C54" s="20">
        <v>992810572001</v>
      </c>
      <c r="D54" s="23">
        <v>43532</v>
      </c>
      <c r="E54" s="20" t="s">
        <v>75</v>
      </c>
      <c r="F54" s="20">
        <v>2098</v>
      </c>
      <c r="G54" s="20">
        <v>0</v>
      </c>
      <c r="H54" s="20">
        <v>-872.58</v>
      </c>
      <c r="I54" s="20">
        <v>868320.68</v>
      </c>
      <c r="J54" s="20" t="s">
        <v>5527</v>
      </c>
    </row>
    <row r="55" spans="1:10" x14ac:dyDescent="0.25">
      <c r="A55" s="20" t="s">
        <v>3</v>
      </c>
      <c r="B55" s="20">
        <v>241479</v>
      </c>
      <c r="C55" s="20">
        <v>992810572001</v>
      </c>
      <c r="D55" s="23">
        <v>43532</v>
      </c>
      <c r="E55" s="20" t="s">
        <v>75</v>
      </c>
      <c r="F55" s="20">
        <v>20981</v>
      </c>
      <c r="G55" s="20">
        <v>0</v>
      </c>
      <c r="H55" s="20">
        <v>-923.26</v>
      </c>
      <c r="I55" s="20">
        <v>867397.42</v>
      </c>
      <c r="J55" s="20" t="s">
        <v>5527</v>
      </c>
    </row>
    <row r="56" spans="1:10" x14ac:dyDescent="0.25">
      <c r="A56" s="20" t="s">
        <v>3</v>
      </c>
      <c r="B56" s="20">
        <v>241479</v>
      </c>
      <c r="C56" s="20">
        <v>992810572001</v>
      </c>
      <c r="D56" s="23">
        <v>43532</v>
      </c>
      <c r="E56" s="20" t="s">
        <v>88</v>
      </c>
      <c r="F56" s="20">
        <v>19266</v>
      </c>
      <c r="G56" s="20">
        <v>0</v>
      </c>
      <c r="H56" s="20">
        <v>-73949.72</v>
      </c>
      <c r="I56" s="20">
        <v>793447.7</v>
      </c>
      <c r="J56" s="20" t="s">
        <v>5527</v>
      </c>
    </row>
    <row r="57" spans="1:10" x14ac:dyDescent="0.25">
      <c r="A57" s="20" t="s">
        <v>3</v>
      </c>
      <c r="B57" s="20">
        <v>241479</v>
      </c>
      <c r="C57" s="20">
        <v>992810572001</v>
      </c>
      <c r="D57" s="23">
        <v>43553</v>
      </c>
      <c r="E57" s="20" t="s">
        <v>88</v>
      </c>
      <c r="F57" s="20">
        <v>11045</v>
      </c>
      <c r="G57" s="20">
        <v>0</v>
      </c>
      <c r="H57" s="20">
        <v>-38335.160000000003</v>
      </c>
      <c r="I57" s="20">
        <v>817443.21</v>
      </c>
      <c r="J57" s="20" t="s">
        <v>5527</v>
      </c>
    </row>
    <row r="58" spans="1:10" x14ac:dyDescent="0.25">
      <c r="A58" s="20" t="s">
        <v>3</v>
      </c>
      <c r="B58" s="20">
        <v>241479</v>
      </c>
      <c r="C58" s="20">
        <v>992810572001</v>
      </c>
      <c r="D58" s="23">
        <v>43559</v>
      </c>
      <c r="E58" s="20" t="s">
        <v>88</v>
      </c>
      <c r="F58" s="20">
        <v>11129</v>
      </c>
      <c r="G58" s="20">
        <v>0</v>
      </c>
      <c r="H58" s="20">
        <v>-36067.07</v>
      </c>
      <c r="I58" s="20">
        <v>816433.1</v>
      </c>
      <c r="J58" s="20" t="s">
        <v>5527</v>
      </c>
    </row>
    <row r="59" spans="1:10" x14ac:dyDescent="0.25">
      <c r="A59" s="20" t="s">
        <v>3</v>
      </c>
      <c r="B59" s="20">
        <v>241479</v>
      </c>
      <c r="C59" s="20">
        <v>992810572001</v>
      </c>
      <c r="D59" s="23">
        <v>43559</v>
      </c>
      <c r="E59" s="20" t="s">
        <v>88</v>
      </c>
      <c r="F59" s="20">
        <v>740</v>
      </c>
      <c r="G59" s="20">
        <v>0</v>
      </c>
      <c r="H59" s="20">
        <v>-8484.6</v>
      </c>
      <c r="I59" s="20">
        <v>807948.5</v>
      </c>
      <c r="J59" s="20" t="s">
        <v>5527</v>
      </c>
    </row>
    <row r="60" spans="1:10" x14ac:dyDescent="0.25">
      <c r="A60" s="20" t="s">
        <v>3</v>
      </c>
      <c r="B60" s="20">
        <v>241479</v>
      </c>
      <c r="C60" s="20">
        <v>992810572001</v>
      </c>
      <c r="D60" s="23">
        <v>43580</v>
      </c>
      <c r="E60" s="20" t="s">
        <v>24</v>
      </c>
      <c r="F60" s="20">
        <v>5673</v>
      </c>
      <c r="G60" s="20">
        <v>0</v>
      </c>
      <c r="H60" s="20">
        <v>-1151.1400000000001</v>
      </c>
      <c r="I60" s="20">
        <v>860985.33</v>
      </c>
      <c r="J60" s="20" t="s">
        <v>5527</v>
      </c>
    </row>
    <row r="61" spans="1:10" x14ac:dyDescent="0.25">
      <c r="A61" s="20" t="s">
        <v>3</v>
      </c>
      <c r="B61" s="20">
        <v>241479</v>
      </c>
      <c r="C61" s="20">
        <v>992810572001</v>
      </c>
      <c r="D61" s="23">
        <v>43580</v>
      </c>
      <c r="E61" s="20" t="s">
        <v>24</v>
      </c>
      <c r="F61" s="20">
        <v>14836</v>
      </c>
      <c r="G61" s="20">
        <v>0</v>
      </c>
      <c r="H61" s="20">
        <v>-30950.19</v>
      </c>
      <c r="I61" s="20">
        <v>830035.14</v>
      </c>
      <c r="J61" s="20" t="s">
        <v>5527</v>
      </c>
    </row>
    <row r="62" spans="1:10" x14ac:dyDescent="0.25">
      <c r="A62" s="20" t="s">
        <v>3</v>
      </c>
      <c r="B62" s="20">
        <v>241479</v>
      </c>
      <c r="C62" s="20">
        <v>992810572001</v>
      </c>
      <c r="D62" s="23">
        <v>43580</v>
      </c>
      <c r="E62" s="20" t="s">
        <v>24</v>
      </c>
      <c r="F62" s="20">
        <v>4903</v>
      </c>
      <c r="G62" s="20">
        <v>0</v>
      </c>
      <c r="H62" s="20">
        <v>-7587.57</v>
      </c>
      <c r="I62" s="20">
        <v>822447.57</v>
      </c>
      <c r="J62" s="20" t="s">
        <v>5527</v>
      </c>
    </row>
    <row r="63" spans="1:10" x14ac:dyDescent="0.25">
      <c r="A63" s="20" t="s">
        <v>3</v>
      </c>
      <c r="B63" s="20">
        <v>241479</v>
      </c>
      <c r="C63" s="20">
        <v>992810572001</v>
      </c>
      <c r="D63" s="23">
        <v>43594</v>
      </c>
      <c r="E63" s="20" t="s">
        <v>24</v>
      </c>
      <c r="F63" s="20">
        <v>30345</v>
      </c>
      <c r="G63" s="20">
        <v>0</v>
      </c>
      <c r="H63" s="20">
        <v>-4423.0200000000004</v>
      </c>
      <c r="I63" s="20">
        <v>906231.18</v>
      </c>
      <c r="J63" s="20" t="s">
        <v>5527</v>
      </c>
    </row>
    <row r="64" spans="1:10" x14ac:dyDescent="0.25">
      <c r="A64" s="20" t="s">
        <v>3</v>
      </c>
      <c r="B64" s="20">
        <v>241479</v>
      </c>
      <c r="C64" s="20">
        <v>992810572001</v>
      </c>
      <c r="D64" s="23">
        <v>43594</v>
      </c>
      <c r="E64" s="20" t="s">
        <v>24</v>
      </c>
      <c r="F64" s="20">
        <v>5705</v>
      </c>
      <c r="G64" s="20">
        <v>0</v>
      </c>
      <c r="H64" s="20">
        <v>-33027.06</v>
      </c>
      <c r="I64" s="20">
        <v>873204.12</v>
      </c>
      <c r="J64" s="20" t="s">
        <v>5527</v>
      </c>
    </row>
    <row r="65" spans="1:10" x14ac:dyDescent="0.25">
      <c r="A65" s="20" t="s">
        <v>3</v>
      </c>
      <c r="B65" s="20">
        <v>241479</v>
      </c>
      <c r="C65" s="20">
        <v>992810572001</v>
      </c>
      <c r="D65" s="23">
        <v>43594</v>
      </c>
      <c r="E65" s="20" t="s">
        <v>24</v>
      </c>
      <c r="F65" s="20">
        <v>15561</v>
      </c>
      <c r="G65" s="20">
        <v>0</v>
      </c>
      <c r="H65" s="20">
        <v>-8006.62</v>
      </c>
      <c r="I65" s="20">
        <v>865197.5</v>
      </c>
      <c r="J65" s="20" t="s">
        <v>5527</v>
      </c>
    </row>
    <row r="66" spans="1:10" x14ac:dyDescent="0.25">
      <c r="A66" s="20" t="s">
        <v>3</v>
      </c>
      <c r="B66" s="20">
        <v>241479</v>
      </c>
      <c r="C66" s="20">
        <v>992810572001</v>
      </c>
      <c r="D66" s="23">
        <v>43594</v>
      </c>
      <c r="E66" s="20" t="s">
        <v>24</v>
      </c>
      <c r="F66" s="20">
        <v>4955</v>
      </c>
      <c r="G66" s="20">
        <v>0</v>
      </c>
      <c r="H66" s="20">
        <v>-7656.83</v>
      </c>
      <c r="I66" s="20">
        <v>857540.67</v>
      </c>
      <c r="J66" s="20" t="s">
        <v>5527</v>
      </c>
    </row>
    <row r="67" spans="1:10" x14ac:dyDescent="0.25">
      <c r="A67" s="20" t="s">
        <v>3</v>
      </c>
      <c r="B67" s="20">
        <v>241479</v>
      </c>
      <c r="C67" s="20">
        <v>992810572001</v>
      </c>
      <c r="D67" s="23">
        <v>43598</v>
      </c>
      <c r="E67" s="20" t="s">
        <v>24</v>
      </c>
      <c r="F67" s="20">
        <v>4960</v>
      </c>
      <c r="G67" s="20">
        <v>0</v>
      </c>
      <c r="H67" s="20">
        <v>-3048</v>
      </c>
      <c r="I67" s="20">
        <v>854492.67</v>
      </c>
      <c r="J67" s="20" t="s">
        <v>5527</v>
      </c>
    </row>
    <row r="68" spans="1:10" x14ac:dyDescent="0.25">
      <c r="A68" s="20" t="s">
        <v>3</v>
      </c>
      <c r="B68" s="20">
        <v>241479</v>
      </c>
      <c r="C68" s="20">
        <v>992810572001</v>
      </c>
      <c r="D68" s="23">
        <v>43600</v>
      </c>
      <c r="E68" s="20" t="s">
        <v>24</v>
      </c>
      <c r="F68" s="20">
        <v>4992</v>
      </c>
      <c r="G68" s="20">
        <v>0</v>
      </c>
      <c r="H68" s="20">
        <v>-36527.550000000003</v>
      </c>
      <c r="I68" s="20">
        <v>824971.86</v>
      </c>
      <c r="J68" s="20" t="s">
        <v>5527</v>
      </c>
    </row>
    <row r="69" spans="1:10" x14ac:dyDescent="0.25">
      <c r="A69" s="20" t="s">
        <v>3</v>
      </c>
      <c r="B69" s="20">
        <v>241479</v>
      </c>
      <c r="C69" s="20">
        <v>992810572001</v>
      </c>
      <c r="D69" s="23">
        <v>43600</v>
      </c>
      <c r="E69" s="20" t="s">
        <v>24</v>
      </c>
      <c r="F69" s="20">
        <v>15617</v>
      </c>
      <c r="G69" s="20">
        <v>0</v>
      </c>
      <c r="H69" s="20">
        <v>-33027.06</v>
      </c>
      <c r="I69" s="20">
        <v>791944.8</v>
      </c>
      <c r="J69" s="20" t="s">
        <v>5527</v>
      </c>
    </row>
    <row r="70" spans="1:10" x14ac:dyDescent="0.25">
      <c r="A70" s="20" t="s">
        <v>3</v>
      </c>
      <c r="B70" s="20">
        <v>241479</v>
      </c>
      <c r="C70" s="20">
        <v>992810572001</v>
      </c>
      <c r="D70" s="23">
        <v>43600</v>
      </c>
      <c r="E70" s="20" t="s">
        <v>24</v>
      </c>
      <c r="F70" s="20">
        <v>14856</v>
      </c>
      <c r="G70" s="20">
        <v>0</v>
      </c>
      <c r="H70" s="20">
        <v>-11695.31</v>
      </c>
      <c r="I70" s="20">
        <v>780249.49</v>
      </c>
      <c r="J70" s="20" t="s">
        <v>5527</v>
      </c>
    </row>
    <row r="71" spans="1:10" x14ac:dyDescent="0.25">
      <c r="A71" s="20" t="s">
        <v>3</v>
      </c>
      <c r="B71" s="20">
        <v>241479</v>
      </c>
      <c r="C71" s="20">
        <v>992810572001</v>
      </c>
      <c r="D71" s="23">
        <v>43606</v>
      </c>
      <c r="E71" s="20" t="s">
        <v>24</v>
      </c>
      <c r="F71" s="20">
        <v>36615</v>
      </c>
      <c r="G71" s="20">
        <v>0</v>
      </c>
      <c r="H71" s="20">
        <v>-463.45</v>
      </c>
      <c r="I71" s="20">
        <v>780743.23</v>
      </c>
      <c r="J71" s="20" t="s">
        <v>5527</v>
      </c>
    </row>
    <row r="72" spans="1:10" x14ac:dyDescent="0.25">
      <c r="A72" s="20" t="s">
        <v>3</v>
      </c>
      <c r="B72" s="20">
        <v>241479</v>
      </c>
      <c r="C72" s="20">
        <v>992810572001</v>
      </c>
      <c r="D72" s="23">
        <v>43607</v>
      </c>
      <c r="E72" s="20" t="s">
        <v>24</v>
      </c>
      <c r="F72" s="20">
        <v>5727</v>
      </c>
      <c r="G72" s="20">
        <v>0</v>
      </c>
      <c r="H72" s="20">
        <v>-558.79999999999995</v>
      </c>
      <c r="I72" s="20">
        <v>782319.53</v>
      </c>
      <c r="J72" s="20" t="s">
        <v>5527</v>
      </c>
    </row>
    <row r="73" spans="1:10" x14ac:dyDescent="0.25">
      <c r="A73" s="20" t="s">
        <v>3</v>
      </c>
      <c r="B73" s="20">
        <v>241479</v>
      </c>
      <c r="C73" s="20">
        <v>992810572001</v>
      </c>
      <c r="D73" s="23">
        <v>43607</v>
      </c>
      <c r="E73" s="20" t="s">
        <v>24</v>
      </c>
      <c r="F73" s="20">
        <v>5033</v>
      </c>
      <c r="G73" s="20">
        <v>0</v>
      </c>
      <c r="H73" s="20">
        <v>-2135.1</v>
      </c>
      <c r="I73" s="20">
        <v>780184.43</v>
      </c>
      <c r="J73" s="20" t="s">
        <v>5527</v>
      </c>
    </row>
    <row r="74" spans="1:10" x14ac:dyDescent="0.25">
      <c r="A74" s="20" t="s">
        <v>3</v>
      </c>
      <c r="B74" s="20">
        <v>241479</v>
      </c>
      <c r="C74" s="20">
        <v>992810572001</v>
      </c>
      <c r="D74" s="23">
        <v>43613</v>
      </c>
      <c r="E74" s="20" t="s">
        <v>24</v>
      </c>
      <c r="F74" s="20">
        <v>5753</v>
      </c>
      <c r="G74" s="20">
        <v>0</v>
      </c>
      <c r="H74" s="20">
        <v>-5354.32</v>
      </c>
      <c r="I74" s="20">
        <v>787076.84</v>
      </c>
      <c r="J74" s="20" t="s">
        <v>5527</v>
      </c>
    </row>
    <row r="75" spans="1:10" x14ac:dyDescent="0.25">
      <c r="A75" s="20" t="s">
        <v>3</v>
      </c>
      <c r="B75" s="20">
        <v>241479</v>
      </c>
      <c r="C75" s="20">
        <v>992810572001</v>
      </c>
      <c r="D75" s="23">
        <v>43614</v>
      </c>
      <c r="E75" s="20" t="s">
        <v>24</v>
      </c>
      <c r="F75" s="20">
        <v>26014</v>
      </c>
      <c r="G75" s="20">
        <v>0</v>
      </c>
      <c r="H75" s="20">
        <v>-12875.14</v>
      </c>
      <c r="I75" s="20">
        <v>775827.3</v>
      </c>
      <c r="J75" s="20" t="s">
        <v>5527</v>
      </c>
    </row>
    <row r="76" spans="1:10" x14ac:dyDescent="0.25">
      <c r="A76" s="20" t="s">
        <v>3</v>
      </c>
      <c r="B76" s="20">
        <v>241479</v>
      </c>
      <c r="C76" s="20">
        <v>992810572001</v>
      </c>
      <c r="D76" s="23">
        <v>43622</v>
      </c>
      <c r="E76" s="20" t="s">
        <v>24</v>
      </c>
      <c r="F76" s="20">
        <v>8263</v>
      </c>
      <c r="G76" s="20">
        <v>0</v>
      </c>
      <c r="H76" s="20">
        <v>-5912.19</v>
      </c>
      <c r="I76" s="20">
        <v>769915.11</v>
      </c>
      <c r="J76" s="20" t="s">
        <v>5527</v>
      </c>
    </row>
    <row r="77" spans="1:10" x14ac:dyDescent="0.25">
      <c r="A77" s="20" t="s">
        <v>3</v>
      </c>
      <c r="B77" s="20">
        <v>241479</v>
      </c>
      <c r="C77" s="20">
        <v>992810572001</v>
      </c>
      <c r="D77" s="23">
        <v>43622</v>
      </c>
      <c r="E77" s="20" t="s">
        <v>24</v>
      </c>
      <c r="F77" s="20">
        <v>14883</v>
      </c>
      <c r="G77" s="20">
        <v>0</v>
      </c>
      <c r="H77" s="20">
        <v>-1151.1400000000001</v>
      </c>
      <c r="I77" s="20">
        <v>768763.97</v>
      </c>
      <c r="J77" s="20" t="s">
        <v>5527</v>
      </c>
    </row>
    <row r="78" spans="1:10" x14ac:dyDescent="0.25">
      <c r="A78" s="20" t="s">
        <v>3</v>
      </c>
      <c r="B78" s="20">
        <v>241479</v>
      </c>
      <c r="C78" s="20">
        <v>992810572001</v>
      </c>
      <c r="D78" s="23">
        <v>43622</v>
      </c>
      <c r="E78" s="20" t="s">
        <v>24</v>
      </c>
      <c r="F78" s="20">
        <v>5012</v>
      </c>
      <c r="G78" s="20">
        <v>0</v>
      </c>
      <c r="H78" s="20">
        <v>-2935.76</v>
      </c>
      <c r="I78" s="20">
        <v>765828.21</v>
      </c>
      <c r="J78" s="20" t="s">
        <v>5527</v>
      </c>
    </row>
    <row r="79" spans="1:10" x14ac:dyDescent="0.25">
      <c r="A79" s="20" t="s">
        <v>3</v>
      </c>
      <c r="B79" s="20">
        <v>241479</v>
      </c>
      <c r="C79" s="20">
        <v>992810572001</v>
      </c>
      <c r="D79" s="23">
        <v>43622</v>
      </c>
      <c r="E79" s="20" t="s">
        <v>24</v>
      </c>
      <c r="F79" s="20">
        <v>36673</v>
      </c>
      <c r="G79" s="20">
        <v>0</v>
      </c>
      <c r="H79" s="20">
        <v>-2935.76</v>
      </c>
      <c r="I79" s="20">
        <v>762892.45</v>
      </c>
      <c r="J79" s="20" t="s">
        <v>5527</v>
      </c>
    </row>
    <row r="80" spans="1:10" x14ac:dyDescent="0.25">
      <c r="A80" s="20" t="s">
        <v>3</v>
      </c>
      <c r="B80" s="20">
        <v>241479</v>
      </c>
      <c r="C80" s="20">
        <v>992810572001</v>
      </c>
      <c r="D80" s="23">
        <v>43622</v>
      </c>
      <c r="E80" s="20" t="s">
        <v>24</v>
      </c>
      <c r="F80" s="20">
        <v>30626</v>
      </c>
      <c r="G80" s="20">
        <v>0</v>
      </c>
      <c r="H80" s="20">
        <v>-30950.19</v>
      </c>
      <c r="I80" s="20">
        <v>731942.26</v>
      </c>
      <c r="J80" s="20" t="s">
        <v>5527</v>
      </c>
    </row>
    <row r="81" spans="1:10" x14ac:dyDescent="0.25">
      <c r="A81" s="20" t="s">
        <v>3</v>
      </c>
      <c r="B81" s="20">
        <v>241479</v>
      </c>
      <c r="C81" s="20">
        <v>992810572001</v>
      </c>
      <c r="D81" s="23">
        <v>43622</v>
      </c>
      <c r="E81" s="20" t="s">
        <v>24</v>
      </c>
      <c r="F81" s="20">
        <v>5077</v>
      </c>
      <c r="G81" s="20">
        <v>0</v>
      </c>
      <c r="H81" s="20">
        <v>-33027.06</v>
      </c>
      <c r="I81" s="20">
        <v>698915.2</v>
      </c>
      <c r="J81" s="20" t="s">
        <v>5527</v>
      </c>
    </row>
    <row r="82" spans="1:10" x14ac:dyDescent="0.25">
      <c r="A82" s="20" t="s">
        <v>3</v>
      </c>
      <c r="B82" s="20">
        <v>241479</v>
      </c>
      <c r="C82" s="20">
        <v>992810572001</v>
      </c>
      <c r="D82" s="23">
        <v>43629</v>
      </c>
      <c r="E82" s="20" t="s">
        <v>24</v>
      </c>
      <c r="F82" s="20">
        <v>5106</v>
      </c>
      <c r="G82" s="20">
        <v>0</v>
      </c>
      <c r="H82" s="20">
        <v>-10000</v>
      </c>
      <c r="I82" s="20">
        <v>794130.44</v>
      </c>
      <c r="J82" s="20" t="s">
        <v>5527</v>
      </c>
    </row>
    <row r="83" spans="1:10" x14ac:dyDescent="0.25">
      <c r="A83" s="20" t="s">
        <v>3</v>
      </c>
      <c r="B83" s="20">
        <v>241479</v>
      </c>
      <c r="C83" s="20">
        <v>992810572001</v>
      </c>
      <c r="D83" s="23">
        <v>43629</v>
      </c>
      <c r="E83" s="20" t="s">
        <v>24</v>
      </c>
      <c r="F83" s="20">
        <v>30700</v>
      </c>
      <c r="G83" s="20">
        <v>0</v>
      </c>
      <c r="H83" s="20">
        <v>-13880.12</v>
      </c>
      <c r="I83" s="20">
        <v>780250.32</v>
      </c>
      <c r="J83" s="20" t="s">
        <v>5527</v>
      </c>
    </row>
    <row r="84" spans="1:10" x14ac:dyDescent="0.25">
      <c r="A84" s="20" t="s">
        <v>3</v>
      </c>
      <c r="B84" s="20">
        <v>241479</v>
      </c>
      <c r="C84" s="20">
        <v>992810572001</v>
      </c>
      <c r="D84" s="23">
        <v>43635</v>
      </c>
      <c r="E84" s="20" t="s">
        <v>24</v>
      </c>
      <c r="F84" s="20">
        <v>5153</v>
      </c>
      <c r="G84" s="20">
        <v>0</v>
      </c>
      <c r="H84" s="20">
        <v>-4423.0200000000004</v>
      </c>
      <c r="I84" s="20">
        <v>775827.3</v>
      </c>
      <c r="J84" s="20" t="s">
        <v>5527</v>
      </c>
    </row>
    <row r="85" spans="1:10" x14ac:dyDescent="0.25">
      <c r="A85" s="20" t="s">
        <v>3</v>
      </c>
      <c r="B85" s="20">
        <v>241479</v>
      </c>
      <c r="C85" s="20">
        <v>992810572001</v>
      </c>
      <c r="D85" s="23">
        <v>43636</v>
      </c>
      <c r="E85" s="20" t="s">
        <v>24</v>
      </c>
      <c r="F85" s="20">
        <v>5041</v>
      </c>
      <c r="G85" s="20">
        <v>0</v>
      </c>
      <c r="H85" s="20">
        <v>-12934.85</v>
      </c>
      <c r="I85" s="20">
        <v>762892.45</v>
      </c>
      <c r="J85" s="20" t="s">
        <v>5527</v>
      </c>
    </row>
    <row r="86" spans="1:10" x14ac:dyDescent="0.25">
      <c r="A86" s="20" t="s">
        <v>3</v>
      </c>
      <c r="B86" s="20">
        <v>241479</v>
      </c>
      <c r="C86" s="20">
        <v>992810572001</v>
      </c>
      <c r="D86" s="23">
        <v>43636</v>
      </c>
      <c r="E86" s="20" t="s">
        <v>24</v>
      </c>
      <c r="F86" s="20">
        <v>5042</v>
      </c>
      <c r="G86" s="20">
        <v>0</v>
      </c>
      <c r="H86" s="20">
        <v>-30950.19</v>
      </c>
      <c r="I86" s="20">
        <v>731942.26</v>
      </c>
      <c r="J86" s="20" t="s">
        <v>5527</v>
      </c>
    </row>
    <row r="87" spans="1:10" x14ac:dyDescent="0.25">
      <c r="A87" s="20" t="s">
        <v>3</v>
      </c>
      <c r="B87" s="20">
        <v>241479</v>
      </c>
      <c r="C87" s="20">
        <v>992810572001</v>
      </c>
      <c r="D87" s="23">
        <v>43636</v>
      </c>
      <c r="E87" s="20" t="s">
        <v>24</v>
      </c>
      <c r="F87" s="20">
        <v>5159</v>
      </c>
      <c r="G87" s="20">
        <v>0</v>
      </c>
      <c r="H87" s="20">
        <v>-33027.06</v>
      </c>
      <c r="I87" s="20">
        <v>698915.2</v>
      </c>
      <c r="J87" s="20" t="s">
        <v>5527</v>
      </c>
    </row>
    <row r="88" spans="1:10" x14ac:dyDescent="0.25">
      <c r="A88" s="20" t="s">
        <v>3</v>
      </c>
      <c r="B88" s="20">
        <v>241479</v>
      </c>
      <c r="C88" s="20">
        <v>992810572001</v>
      </c>
      <c r="D88" s="23">
        <v>43642</v>
      </c>
      <c r="E88" s="20" t="s">
        <v>75</v>
      </c>
      <c r="F88" s="20">
        <v>2638</v>
      </c>
      <c r="G88" s="20">
        <v>0</v>
      </c>
      <c r="H88" s="20">
        <v>-872.58</v>
      </c>
      <c r="I88" s="20">
        <v>775013.65</v>
      </c>
      <c r="J88" s="20" t="s">
        <v>5527</v>
      </c>
    </row>
    <row r="89" spans="1:10" x14ac:dyDescent="0.25">
      <c r="A89" s="20" t="s">
        <v>3</v>
      </c>
      <c r="B89" s="20">
        <v>241479</v>
      </c>
      <c r="C89" s="20">
        <v>992810572001</v>
      </c>
      <c r="D89" s="23">
        <v>43642</v>
      </c>
      <c r="E89" s="20" t="s">
        <v>75</v>
      </c>
      <c r="F89" s="20">
        <v>2638</v>
      </c>
      <c r="G89" s="20">
        <v>0</v>
      </c>
      <c r="H89" s="20">
        <v>-923.26</v>
      </c>
      <c r="I89" s="20">
        <v>774090.39</v>
      </c>
      <c r="J89" s="20" t="s">
        <v>5527</v>
      </c>
    </row>
    <row r="90" spans="1:10" x14ac:dyDescent="0.25">
      <c r="A90" s="20" t="s">
        <v>3</v>
      </c>
      <c r="B90" s="20">
        <v>241479</v>
      </c>
      <c r="C90" s="20">
        <v>992810572001</v>
      </c>
      <c r="D90" s="23">
        <v>43642</v>
      </c>
      <c r="E90" s="20" t="s">
        <v>75</v>
      </c>
      <c r="F90" s="20">
        <v>2827</v>
      </c>
      <c r="G90" s="20">
        <v>0</v>
      </c>
      <c r="H90" s="20">
        <v>-872.58</v>
      </c>
      <c r="I90" s="20">
        <v>773217.81</v>
      </c>
      <c r="J90" s="20" t="s">
        <v>5527</v>
      </c>
    </row>
    <row r="91" spans="1:10" x14ac:dyDescent="0.25">
      <c r="A91" s="20" t="s">
        <v>3</v>
      </c>
      <c r="B91" s="20">
        <v>241479</v>
      </c>
      <c r="C91" s="20">
        <v>992810572001</v>
      </c>
      <c r="D91" s="23">
        <v>43642</v>
      </c>
      <c r="E91" s="20" t="s">
        <v>75</v>
      </c>
      <c r="F91" s="20">
        <v>2827</v>
      </c>
      <c r="G91" s="20">
        <v>0</v>
      </c>
      <c r="H91" s="20">
        <v>-923.26</v>
      </c>
      <c r="I91" s="20">
        <v>772294.55</v>
      </c>
      <c r="J91" s="20" t="s">
        <v>5527</v>
      </c>
    </row>
    <row r="92" spans="1:10" x14ac:dyDescent="0.25">
      <c r="A92" s="20" t="s">
        <v>3</v>
      </c>
      <c r="B92" s="20">
        <v>241479</v>
      </c>
      <c r="C92" s="20">
        <v>992810572001</v>
      </c>
      <c r="D92" s="23">
        <v>43642</v>
      </c>
      <c r="E92" s="20" t="s">
        <v>75</v>
      </c>
      <c r="F92" s="20">
        <v>2826</v>
      </c>
      <c r="G92" s="20">
        <v>0</v>
      </c>
      <c r="H92" s="20">
        <v>-923.26</v>
      </c>
      <c r="I92" s="20">
        <v>771371.29</v>
      </c>
      <c r="J92" s="20" t="s">
        <v>5527</v>
      </c>
    </row>
    <row r="93" spans="1:10" x14ac:dyDescent="0.25">
      <c r="A93" s="20" t="s">
        <v>3</v>
      </c>
      <c r="B93" s="20">
        <v>241479</v>
      </c>
      <c r="C93" s="20">
        <v>992810572001</v>
      </c>
      <c r="D93" s="23">
        <v>43642</v>
      </c>
      <c r="E93" s="20" t="s">
        <v>75</v>
      </c>
      <c r="F93" s="20">
        <v>122638</v>
      </c>
      <c r="G93" s="20">
        <v>0</v>
      </c>
      <c r="H93" s="20">
        <v>-872.58</v>
      </c>
      <c r="I93" s="20">
        <v>770498.71</v>
      </c>
      <c r="J93" s="20" t="s">
        <v>5527</v>
      </c>
    </row>
    <row r="94" spans="1:10" x14ac:dyDescent="0.25">
      <c r="A94" s="20" t="s">
        <v>3</v>
      </c>
      <c r="B94" s="20">
        <v>241479</v>
      </c>
      <c r="C94" s="20">
        <v>992810572001</v>
      </c>
      <c r="D94" s="23">
        <v>43643</v>
      </c>
      <c r="E94" s="20" t="s">
        <v>24</v>
      </c>
      <c r="F94" s="20">
        <v>30812</v>
      </c>
      <c r="G94" s="20">
        <v>0</v>
      </c>
      <c r="H94" s="20">
        <v>-5183.1000000000004</v>
      </c>
      <c r="I94" s="20">
        <v>769521.85</v>
      </c>
      <c r="J94" s="20" t="s">
        <v>5527</v>
      </c>
    </row>
    <row r="95" spans="1:10" x14ac:dyDescent="0.25">
      <c r="A95" s="20" t="s">
        <v>3</v>
      </c>
      <c r="B95" s="20">
        <v>241479</v>
      </c>
      <c r="C95" s="20">
        <v>992810572001</v>
      </c>
      <c r="D95" s="23">
        <v>43655</v>
      </c>
      <c r="E95" s="20" t="s">
        <v>24</v>
      </c>
      <c r="F95" s="20">
        <v>8349</v>
      </c>
      <c r="G95" s="20">
        <v>0</v>
      </c>
      <c r="H95" s="20">
        <v>-2955.63</v>
      </c>
      <c r="I95" s="20">
        <v>860080.77</v>
      </c>
      <c r="J95" s="20" t="s">
        <v>5527</v>
      </c>
    </row>
    <row r="96" spans="1:10" x14ac:dyDescent="0.25">
      <c r="A96" s="20" t="s">
        <v>3</v>
      </c>
      <c r="B96" s="20">
        <v>241479</v>
      </c>
      <c r="C96" s="20">
        <v>992810572001</v>
      </c>
      <c r="D96" s="23">
        <v>43655</v>
      </c>
      <c r="E96" s="20" t="s">
        <v>24</v>
      </c>
      <c r="F96" s="20">
        <v>5863</v>
      </c>
      <c r="G96" s="20">
        <v>0</v>
      </c>
      <c r="H96" s="20">
        <v>-33906.75</v>
      </c>
      <c r="I96" s="20">
        <v>826174.02</v>
      </c>
      <c r="J96" s="20" t="s">
        <v>5527</v>
      </c>
    </row>
    <row r="97" spans="1:10" x14ac:dyDescent="0.25">
      <c r="A97" s="20" t="s">
        <v>3</v>
      </c>
      <c r="B97" s="20">
        <v>241479</v>
      </c>
      <c r="C97" s="20">
        <v>992810572001</v>
      </c>
      <c r="D97" s="23">
        <v>43655</v>
      </c>
      <c r="E97" s="20" t="s">
        <v>24</v>
      </c>
      <c r="F97" s="20">
        <v>5078</v>
      </c>
      <c r="G97" s="20">
        <v>0</v>
      </c>
      <c r="H97" s="20">
        <v>-34178.199999999997</v>
      </c>
      <c r="I97" s="20">
        <v>791995.82</v>
      </c>
      <c r="J97" s="20" t="s">
        <v>5527</v>
      </c>
    </row>
    <row r="98" spans="1:10" x14ac:dyDescent="0.25">
      <c r="A98" s="20" t="s">
        <v>3</v>
      </c>
      <c r="B98" s="20">
        <v>241479</v>
      </c>
      <c r="C98" s="20">
        <v>992810572001</v>
      </c>
      <c r="D98" s="23">
        <v>43655</v>
      </c>
      <c r="E98" s="20" t="s">
        <v>24</v>
      </c>
      <c r="F98" s="20">
        <v>14903</v>
      </c>
      <c r="G98" s="20">
        <v>0</v>
      </c>
      <c r="H98" s="20">
        <v>-2935.76</v>
      </c>
      <c r="I98" s="20">
        <v>789060.06</v>
      </c>
      <c r="J98" s="20" t="s">
        <v>5527</v>
      </c>
    </row>
    <row r="99" spans="1:10" x14ac:dyDescent="0.25">
      <c r="A99" s="20" t="s">
        <v>3</v>
      </c>
      <c r="B99" s="20">
        <v>241479</v>
      </c>
      <c r="C99" s="20">
        <v>992810572001</v>
      </c>
      <c r="D99" s="23">
        <v>43656</v>
      </c>
      <c r="E99" s="20" t="s">
        <v>24</v>
      </c>
      <c r="F99" s="20">
        <v>8364</v>
      </c>
      <c r="G99" s="20">
        <v>0</v>
      </c>
      <c r="H99" s="20">
        <v>-8214.2099999999991</v>
      </c>
      <c r="I99" s="20">
        <v>780845.85</v>
      </c>
      <c r="J99" s="20" t="s">
        <v>5527</v>
      </c>
    </row>
    <row r="100" spans="1:10" x14ac:dyDescent="0.25">
      <c r="A100" s="20" t="s">
        <v>3</v>
      </c>
      <c r="B100" s="20">
        <v>241479</v>
      </c>
      <c r="C100" s="20">
        <v>992810572001</v>
      </c>
      <c r="D100" s="23">
        <v>43656</v>
      </c>
      <c r="E100" s="20" t="s">
        <v>24</v>
      </c>
      <c r="F100" s="20">
        <v>5083</v>
      </c>
      <c r="G100" s="20">
        <v>0</v>
      </c>
      <c r="H100" s="20">
        <v>-2935.76</v>
      </c>
      <c r="I100" s="20">
        <v>777910.09</v>
      </c>
      <c r="J100" s="20" t="s">
        <v>5527</v>
      </c>
    </row>
    <row r="101" spans="1:10" x14ac:dyDescent="0.25">
      <c r="A101" s="20" t="s">
        <v>3</v>
      </c>
      <c r="B101" s="20">
        <v>241479</v>
      </c>
      <c r="C101" s="20">
        <v>992810572001</v>
      </c>
      <c r="D101" s="23">
        <v>43656</v>
      </c>
      <c r="E101" s="20" t="s">
        <v>24</v>
      </c>
      <c r="F101" s="20">
        <v>5874</v>
      </c>
      <c r="G101" s="20">
        <v>0</v>
      </c>
      <c r="H101" s="20">
        <v>-132.08000000000001</v>
      </c>
      <c r="I101" s="20">
        <v>777778.01</v>
      </c>
      <c r="J101" s="20" t="s">
        <v>5527</v>
      </c>
    </row>
    <row r="102" spans="1:10" x14ac:dyDescent="0.25">
      <c r="A102" s="20" t="s">
        <v>3</v>
      </c>
      <c r="B102" s="20">
        <v>241479</v>
      </c>
      <c r="C102" s="20">
        <v>992810572001</v>
      </c>
      <c r="D102" s="23">
        <v>43664</v>
      </c>
      <c r="E102" s="20" t="s">
        <v>24</v>
      </c>
      <c r="F102" s="20">
        <v>14914</v>
      </c>
      <c r="G102" s="20">
        <v>0</v>
      </c>
      <c r="H102" s="20">
        <v>-30480</v>
      </c>
      <c r="I102" s="20">
        <v>752481.11</v>
      </c>
      <c r="J102" s="20" t="s">
        <v>5527</v>
      </c>
    </row>
    <row r="103" spans="1:10" x14ac:dyDescent="0.25">
      <c r="A103" s="20" t="s">
        <v>3</v>
      </c>
      <c r="B103" s="20">
        <v>241479</v>
      </c>
      <c r="C103" s="20">
        <v>992810572001</v>
      </c>
      <c r="D103" s="23">
        <v>43665</v>
      </c>
      <c r="E103" s="20" t="s">
        <v>24</v>
      </c>
      <c r="F103" s="20">
        <v>9891</v>
      </c>
      <c r="G103" s="20">
        <v>0</v>
      </c>
      <c r="H103" s="20">
        <v>-2135.1</v>
      </c>
      <c r="I103" s="20">
        <v>780826.01</v>
      </c>
      <c r="J103" s="20" t="s">
        <v>5527</v>
      </c>
    </row>
    <row r="104" spans="1:10" x14ac:dyDescent="0.25">
      <c r="A104" s="20" t="s">
        <v>3</v>
      </c>
      <c r="B104" s="20">
        <v>241479</v>
      </c>
      <c r="C104" s="20">
        <v>992810572001</v>
      </c>
      <c r="D104" s="23">
        <v>43670</v>
      </c>
      <c r="E104" s="20" t="s">
        <v>24</v>
      </c>
      <c r="F104" s="20">
        <v>5095</v>
      </c>
      <c r="G104" s="20">
        <v>0</v>
      </c>
      <c r="H104" s="20">
        <v>-609.6</v>
      </c>
      <c r="I104" s="20">
        <v>782959.61</v>
      </c>
      <c r="J104" s="20" t="s">
        <v>5527</v>
      </c>
    </row>
    <row r="105" spans="1:10" x14ac:dyDescent="0.25">
      <c r="A105" s="20" t="s">
        <v>3</v>
      </c>
      <c r="B105" s="20">
        <v>241479</v>
      </c>
      <c r="C105" s="20">
        <v>992810572001</v>
      </c>
      <c r="D105" s="23">
        <v>43670</v>
      </c>
      <c r="E105" s="20" t="s">
        <v>24</v>
      </c>
      <c r="F105" s="20">
        <v>8415</v>
      </c>
      <c r="G105" s="20">
        <v>0</v>
      </c>
      <c r="H105" s="20">
        <v>-4182.01</v>
      </c>
      <c r="I105" s="20">
        <v>778777.59999999998</v>
      </c>
      <c r="J105" s="20" t="s">
        <v>5527</v>
      </c>
    </row>
    <row r="106" spans="1:10" x14ac:dyDescent="0.25">
      <c r="A106" s="20" t="s">
        <v>3</v>
      </c>
      <c r="B106" s="20">
        <v>241479</v>
      </c>
      <c r="C106" s="20">
        <v>992810572001</v>
      </c>
      <c r="D106" s="23">
        <v>43670</v>
      </c>
      <c r="E106" s="20" t="s">
        <v>24</v>
      </c>
      <c r="F106" s="20">
        <v>9895</v>
      </c>
      <c r="G106" s="20">
        <v>0</v>
      </c>
      <c r="H106" s="20">
        <v>-5886.06</v>
      </c>
      <c r="I106" s="20">
        <v>772891.54</v>
      </c>
      <c r="J106" s="20" t="s">
        <v>5527</v>
      </c>
    </row>
    <row r="107" spans="1:10" x14ac:dyDescent="0.25">
      <c r="A107" s="20" t="s">
        <v>3</v>
      </c>
      <c r="B107" s="20">
        <v>241479</v>
      </c>
      <c r="C107" s="20">
        <v>992810572001</v>
      </c>
      <c r="D107" s="23">
        <v>43684</v>
      </c>
      <c r="E107" s="20" t="s">
        <v>24</v>
      </c>
      <c r="F107" s="20">
        <v>5353</v>
      </c>
      <c r="G107" s="20">
        <v>0</v>
      </c>
      <c r="H107" s="20">
        <v>-7063.33</v>
      </c>
      <c r="I107" s="20">
        <v>776494.97</v>
      </c>
      <c r="J107" s="20" t="s">
        <v>5527</v>
      </c>
    </row>
    <row r="108" spans="1:10" x14ac:dyDescent="0.25">
      <c r="A108" s="20" t="s">
        <v>3</v>
      </c>
      <c r="B108" s="20">
        <v>241479</v>
      </c>
      <c r="C108" s="20">
        <v>992810572001</v>
      </c>
      <c r="D108" s="23">
        <v>43684</v>
      </c>
      <c r="E108" s="20" t="s">
        <v>24</v>
      </c>
      <c r="F108" s="20">
        <v>31131</v>
      </c>
      <c r="G108" s="20">
        <v>0</v>
      </c>
      <c r="H108" s="20">
        <v>-33885.949999999997</v>
      </c>
      <c r="I108" s="20">
        <v>742609.02</v>
      </c>
      <c r="J108" s="20" t="s">
        <v>5527</v>
      </c>
    </row>
    <row r="109" spans="1:10" x14ac:dyDescent="0.25">
      <c r="A109" s="20" t="s">
        <v>3</v>
      </c>
      <c r="B109" s="20">
        <v>241479</v>
      </c>
      <c r="C109" s="20">
        <v>992810572001</v>
      </c>
      <c r="D109" s="23">
        <v>43684</v>
      </c>
      <c r="E109" s="20" t="s">
        <v>24</v>
      </c>
      <c r="F109" s="20">
        <v>8453</v>
      </c>
      <c r="G109" s="20">
        <v>0</v>
      </c>
      <c r="H109" s="20">
        <v>-2935.76</v>
      </c>
      <c r="I109" s="20">
        <v>739673.26</v>
      </c>
      <c r="J109" s="20" t="s">
        <v>5527</v>
      </c>
    </row>
    <row r="110" spans="1:10" x14ac:dyDescent="0.25">
      <c r="A110" s="20" t="s">
        <v>3</v>
      </c>
      <c r="B110" s="20">
        <v>241479</v>
      </c>
      <c r="C110" s="20">
        <v>992810572001</v>
      </c>
      <c r="D110" s="23">
        <v>43684</v>
      </c>
      <c r="E110" s="20" t="s">
        <v>24</v>
      </c>
      <c r="F110" s="20">
        <v>26129</v>
      </c>
      <c r="G110" s="20">
        <v>0</v>
      </c>
      <c r="H110" s="20">
        <v>-33027.06</v>
      </c>
      <c r="I110" s="20">
        <v>706646.2</v>
      </c>
      <c r="J110" s="20" t="s">
        <v>5527</v>
      </c>
    </row>
    <row r="111" spans="1:10" x14ac:dyDescent="0.25">
      <c r="A111" s="20" t="s">
        <v>3</v>
      </c>
      <c r="B111" s="20">
        <v>241479</v>
      </c>
      <c r="C111" s="20">
        <v>992810572001</v>
      </c>
      <c r="D111" s="23">
        <v>43690</v>
      </c>
      <c r="E111" s="20" t="s">
        <v>24</v>
      </c>
      <c r="F111" s="20">
        <v>8469</v>
      </c>
      <c r="G111" s="20">
        <v>0</v>
      </c>
      <c r="H111" s="20">
        <v>-274.32</v>
      </c>
      <c r="I111" s="20">
        <v>777982.23</v>
      </c>
      <c r="J111" s="20" t="s">
        <v>5527</v>
      </c>
    </row>
    <row r="112" spans="1:10" x14ac:dyDescent="0.25">
      <c r="A112" s="20" t="s">
        <v>3</v>
      </c>
      <c r="B112" s="20">
        <v>241479</v>
      </c>
      <c r="C112" s="20">
        <v>992810572001</v>
      </c>
      <c r="D112" s="23">
        <v>43704</v>
      </c>
      <c r="E112" s="20" t="s">
        <v>24</v>
      </c>
      <c r="F112" s="20">
        <v>5488</v>
      </c>
      <c r="G112" s="20">
        <v>0</v>
      </c>
      <c r="H112" s="20">
        <v>-2135.1</v>
      </c>
      <c r="I112" s="20">
        <v>782972.67</v>
      </c>
      <c r="J112" s="20" t="s">
        <v>5527</v>
      </c>
    </row>
    <row r="113" spans="1:10" x14ac:dyDescent="0.25">
      <c r="A113" s="20" t="s">
        <v>3</v>
      </c>
      <c r="B113" s="20">
        <v>241479</v>
      </c>
      <c r="C113" s="20">
        <v>992810572001</v>
      </c>
      <c r="D113" s="23">
        <v>43707</v>
      </c>
      <c r="E113" s="20" t="s">
        <v>75</v>
      </c>
      <c r="F113" s="20">
        <v>3137</v>
      </c>
      <c r="G113" s="20">
        <v>0</v>
      </c>
      <c r="H113" s="20">
        <v>-872.58</v>
      </c>
      <c r="I113" s="20">
        <v>787281.69</v>
      </c>
      <c r="J113" s="20" t="s">
        <v>5527</v>
      </c>
    </row>
    <row r="114" spans="1:10" x14ac:dyDescent="0.25">
      <c r="A114" s="20" t="s">
        <v>3</v>
      </c>
      <c r="B114" s="20">
        <v>241479</v>
      </c>
      <c r="C114" s="20">
        <v>992810572001</v>
      </c>
      <c r="D114" s="23">
        <v>43707</v>
      </c>
      <c r="E114" s="20" t="s">
        <v>75</v>
      </c>
      <c r="F114" s="20">
        <v>13137</v>
      </c>
      <c r="G114" s="20">
        <v>0</v>
      </c>
      <c r="H114" s="20">
        <v>-923.26</v>
      </c>
      <c r="I114" s="20">
        <v>786358.43</v>
      </c>
      <c r="J114" s="20" t="s">
        <v>5527</v>
      </c>
    </row>
    <row r="115" spans="1:10" x14ac:dyDescent="0.25">
      <c r="A115" s="20" t="s">
        <v>3</v>
      </c>
      <c r="B115" s="20">
        <v>241479</v>
      </c>
      <c r="C115" s="20">
        <v>992810572001</v>
      </c>
      <c r="D115" s="23">
        <v>43707</v>
      </c>
      <c r="E115" s="20" t="s">
        <v>75</v>
      </c>
      <c r="F115" s="20">
        <v>23137</v>
      </c>
      <c r="G115" s="20">
        <v>0</v>
      </c>
      <c r="H115" s="20">
        <v>-700</v>
      </c>
      <c r="I115" s="20">
        <v>785658.43</v>
      </c>
      <c r="J115" s="20" t="s">
        <v>5527</v>
      </c>
    </row>
    <row r="116" spans="1:10" x14ac:dyDescent="0.25">
      <c r="A116" s="20" t="s">
        <v>3</v>
      </c>
      <c r="B116" s="20">
        <v>241479</v>
      </c>
      <c r="C116" s="20">
        <v>992810572001</v>
      </c>
      <c r="D116" s="23">
        <v>43707</v>
      </c>
      <c r="E116" s="20" t="s">
        <v>75</v>
      </c>
      <c r="F116" s="20">
        <v>33137</v>
      </c>
      <c r="G116" s="20">
        <v>0</v>
      </c>
      <c r="H116" s="20">
        <v>-91.07</v>
      </c>
      <c r="I116" s="20">
        <v>785567.36</v>
      </c>
      <c r="J116" s="20" t="s">
        <v>5527</v>
      </c>
    </row>
    <row r="117" spans="1:10" x14ac:dyDescent="0.25">
      <c r="A117" s="20" t="s">
        <v>3</v>
      </c>
      <c r="B117" s="20">
        <v>241479</v>
      </c>
      <c r="C117" s="20">
        <v>992810572001</v>
      </c>
      <c r="D117" s="23">
        <v>43713</v>
      </c>
      <c r="E117" s="20" t="s">
        <v>24</v>
      </c>
      <c r="F117" s="20">
        <v>5214</v>
      </c>
      <c r="G117" s="20">
        <v>0</v>
      </c>
      <c r="H117" s="20">
        <v>-10888.68</v>
      </c>
      <c r="I117" s="20">
        <v>774678.68</v>
      </c>
      <c r="J117" s="20" t="s">
        <v>5527</v>
      </c>
    </row>
    <row r="118" spans="1:10" x14ac:dyDescent="0.25">
      <c r="A118" s="20" t="s">
        <v>3</v>
      </c>
      <c r="B118" s="20">
        <v>241479</v>
      </c>
      <c r="C118" s="20">
        <v>992810572001</v>
      </c>
      <c r="D118" s="23">
        <v>43720</v>
      </c>
      <c r="E118" s="20" t="s">
        <v>24</v>
      </c>
      <c r="F118" s="20">
        <v>8581</v>
      </c>
      <c r="G118" s="20">
        <v>0</v>
      </c>
      <c r="H118" s="20">
        <v>-4107.7</v>
      </c>
      <c r="I118" s="20">
        <v>847664.68</v>
      </c>
      <c r="J118" s="20" t="s">
        <v>5527</v>
      </c>
    </row>
    <row r="119" spans="1:10" x14ac:dyDescent="0.25">
      <c r="A119" s="20" t="s">
        <v>3</v>
      </c>
      <c r="B119" s="20">
        <v>241479</v>
      </c>
      <c r="C119" s="20">
        <v>992810572001</v>
      </c>
      <c r="D119" s="23">
        <v>43720</v>
      </c>
      <c r="E119" s="20" t="s">
        <v>24</v>
      </c>
      <c r="F119" s="20">
        <v>6051</v>
      </c>
      <c r="G119" s="20">
        <v>0</v>
      </c>
      <c r="H119" s="20">
        <v>-38918.449999999997</v>
      </c>
      <c r="I119" s="20">
        <v>808746.23</v>
      </c>
      <c r="J119" s="20" t="s">
        <v>5527</v>
      </c>
    </row>
    <row r="120" spans="1:10" x14ac:dyDescent="0.25">
      <c r="A120" s="20" t="s">
        <v>3</v>
      </c>
      <c r="B120" s="20">
        <v>241479</v>
      </c>
      <c r="C120" s="20">
        <v>992810572001</v>
      </c>
      <c r="D120" s="23">
        <v>43720</v>
      </c>
      <c r="E120" s="20" t="s">
        <v>24</v>
      </c>
      <c r="F120" s="20">
        <v>31506</v>
      </c>
      <c r="G120" s="20">
        <v>0</v>
      </c>
      <c r="H120" s="20">
        <v>-30950.19</v>
      </c>
      <c r="I120" s="20">
        <v>777796.04</v>
      </c>
      <c r="J120" s="20" t="s">
        <v>5527</v>
      </c>
    </row>
    <row r="121" spans="1:10" x14ac:dyDescent="0.25">
      <c r="A121" s="20" t="s">
        <v>3</v>
      </c>
      <c r="B121" s="20">
        <v>241479</v>
      </c>
      <c r="C121" s="20">
        <v>992810572001</v>
      </c>
      <c r="D121" s="23">
        <v>43720</v>
      </c>
      <c r="E121" s="20" t="s">
        <v>24</v>
      </c>
      <c r="F121" s="20">
        <v>14965</v>
      </c>
      <c r="G121" s="20">
        <v>0</v>
      </c>
      <c r="H121" s="20">
        <v>-2935.76</v>
      </c>
      <c r="I121" s="20">
        <v>774860.28</v>
      </c>
      <c r="J121" s="20" t="s">
        <v>5527</v>
      </c>
    </row>
    <row r="122" spans="1:10" x14ac:dyDescent="0.25">
      <c r="A122" s="20" t="s">
        <v>3</v>
      </c>
      <c r="B122" s="20">
        <v>241479</v>
      </c>
      <c r="C122" s="20">
        <v>992810572001</v>
      </c>
      <c r="D122" s="23">
        <v>43720</v>
      </c>
      <c r="E122" s="20" t="s">
        <v>24</v>
      </c>
      <c r="F122" s="20">
        <v>14966</v>
      </c>
      <c r="G122" s="20">
        <v>0</v>
      </c>
      <c r="H122" s="20">
        <v>-4423.0200000000004</v>
      </c>
      <c r="I122" s="20">
        <v>770437.26</v>
      </c>
      <c r="J122" s="20" t="s">
        <v>5527</v>
      </c>
    </row>
    <row r="123" spans="1:10" x14ac:dyDescent="0.25">
      <c r="A123" s="20" t="s">
        <v>3</v>
      </c>
      <c r="B123" s="20">
        <v>241479</v>
      </c>
      <c r="C123" s="20">
        <v>992810572001</v>
      </c>
      <c r="D123" s="23">
        <v>43726</v>
      </c>
      <c r="E123" s="20" t="s">
        <v>24</v>
      </c>
      <c r="F123" s="20">
        <v>8594</v>
      </c>
      <c r="G123" s="20">
        <v>0</v>
      </c>
      <c r="H123" s="20">
        <v>-308.7</v>
      </c>
      <c r="I123" s="20">
        <v>774678.68</v>
      </c>
      <c r="J123" s="20" t="s">
        <v>5527</v>
      </c>
    </row>
    <row r="124" spans="1:10" x14ac:dyDescent="0.25">
      <c r="A124" s="20" t="s">
        <v>3</v>
      </c>
      <c r="B124" s="20">
        <v>241479</v>
      </c>
      <c r="C124" s="20">
        <v>992810572001</v>
      </c>
      <c r="D124" s="23">
        <v>43732</v>
      </c>
      <c r="E124" s="20" t="s">
        <v>24</v>
      </c>
      <c r="F124" s="20">
        <v>5256</v>
      </c>
      <c r="G124" s="20">
        <v>0</v>
      </c>
      <c r="H124" s="20">
        <v>-2560.3200000000002</v>
      </c>
      <c r="I124" s="20">
        <v>775105.4</v>
      </c>
      <c r="J124" s="20" t="s">
        <v>5527</v>
      </c>
    </row>
    <row r="125" spans="1:10" x14ac:dyDescent="0.25">
      <c r="A125" s="20" t="s">
        <v>3</v>
      </c>
      <c r="B125" s="20">
        <v>241479</v>
      </c>
      <c r="C125" s="20">
        <v>992810572001</v>
      </c>
      <c r="D125" s="23">
        <v>43732</v>
      </c>
      <c r="E125" s="20" t="s">
        <v>24</v>
      </c>
      <c r="F125" s="20">
        <v>31671</v>
      </c>
      <c r="G125" s="20">
        <v>0</v>
      </c>
      <c r="H125" s="20">
        <v>-1787.14</v>
      </c>
      <c r="I125" s="20">
        <v>773318.26</v>
      </c>
      <c r="J125" s="20" t="s">
        <v>5527</v>
      </c>
    </row>
    <row r="126" spans="1:10" x14ac:dyDescent="0.25">
      <c r="A126" s="20" t="s">
        <v>3</v>
      </c>
      <c r="B126" s="20">
        <v>241479</v>
      </c>
      <c r="C126" s="20">
        <v>992810572001</v>
      </c>
      <c r="D126" s="23">
        <v>43733</v>
      </c>
      <c r="E126" s="20" t="s">
        <v>24</v>
      </c>
      <c r="F126" s="20">
        <v>6090</v>
      </c>
      <c r="G126" s="20">
        <v>0</v>
      </c>
      <c r="H126" s="20">
        <v>-2602.46</v>
      </c>
      <c r="I126" s="20">
        <v>772891.54</v>
      </c>
      <c r="J126" s="20" t="s">
        <v>5527</v>
      </c>
    </row>
    <row r="127" spans="1:10" x14ac:dyDescent="0.25">
      <c r="A127" s="20" t="s">
        <v>3</v>
      </c>
      <c r="B127" s="20">
        <v>241479</v>
      </c>
      <c r="C127" s="20">
        <v>992810572001</v>
      </c>
      <c r="D127" s="23">
        <v>43747</v>
      </c>
      <c r="E127" s="20" t="s">
        <v>24</v>
      </c>
      <c r="F127" s="20">
        <v>31830</v>
      </c>
      <c r="G127" s="20">
        <v>0</v>
      </c>
      <c r="H127" s="20">
        <v>-30950.19</v>
      </c>
      <c r="I127" s="20">
        <v>743465.35</v>
      </c>
      <c r="J127" s="20" t="s">
        <v>5527</v>
      </c>
    </row>
    <row r="128" spans="1:10" x14ac:dyDescent="0.25">
      <c r="A128" s="20" t="s">
        <v>3</v>
      </c>
      <c r="B128" s="20">
        <v>241479</v>
      </c>
      <c r="C128" s="20">
        <v>992810572001</v>
      </c>
      <c r="D128" s="23">
        <v>43747</v>
      </c>
      <c r="E128" s="20" t="s">
        <v>24</v>
      </c>
      <c r="F128" s="20">
        <v>5671</v>
      </c>
      <c r="G128" s="20">
        <v>0</v>
      </c>
      <c r="H128" s="20">
        <v>-33027.06</v>
      </c>
      <c r="I128" s="20">
        <v>710438.29</v>
      </c>
      <c r="J128" s="20" t="s">
        <v>5527</v>
      </c>
    </row>
    <row r="129" spans="1:10" x14ac:dyDescent="0.25">
      <c r="A129" s="20" t="s">
        <v>3</v>
      </c>
      <c r="B129" s="20">
        <v>241479</v>
      </c>
      <c r="C129" s="20">
        <v>992810572001</v>
      </c>
      <c r="D129" s="23">
        <v>43747</v>
      </c>
      <c r="E129" s="20" t="s">
        <v>24</v>
      </c>
      <c r="F129" s="20">
        <v>8659</v>
      </c>
      <c r="G129" s="20">
        <v>0</v>
      </c>
      <c r="H129" s="20">
        <v>-4423.0200000000004</v>
      </c>
      <c r="I129" s="20">
        <v>706015.27</v>
      </c>
      <c r="J129" s="20" t="s">
        <v>5527</v>
      </c>
    </row>
    <row r="130" spans="1:10" x14ac:dyDescent="0.25">
      <c r="A130" s="20" t="s">
        <v>3</v>
      </c>
      <c r="B130" s="20">
        <v>241479</v>
      </c>
      <c r="C130" s="20">
        <v>992810572001</v>
      </c>
      <c r="D130" s="23">
        <v>43747</v>
      </c>
      <c r="E130" s="20" t="s">
        <v>24</v>
      </c>
      <c r="F130" s="20">
        <v>8658</v>
      </c>
      <c r="G130" s="20">
        <v>0</v>
      </c>
      <c r="H130" s="20">
        <v>-2956.56</v>
      </c>
      <c r="I130" s="20">
        <v>703058.71</v>
      </c>
      <c r="J130" s="20" t="s">
        <v>5527</v>
      </c>
    </row>
    <row r="131" spans="1:10" x14ac:dyDescent="0.25">
      <c r="A131" s="20" t="s">
        <v>3</v>
      </c>
      <c r="B131" s="20">
        <v>241479</v>
      </c>
      <c r="C131" s="20">
        <v>992810572001</v>
      </c>
      <c r="D131" s="23">
        <v>43747</v>
      </c>
      <c r="E131" s="20" t="s">
        <v>24</v>
      </c>
      <c r="F131" s="20">
        <v>9951</v>
      </c>
      <c r="G131" s="20">
        <v>0</v>
      </c>
      <c r="H131" s="20">
        <v>-1151.1400000000001</v>
      </c>
      <c r="I131" s="20">
        <v>701907.57</v>
      </c>
      <c r="J131" s="20" t="s">
        <v>5527</v>
      </c>
    </row>
    <row r="132" spans="1:10" x14ac:dyDescent="0.25">
      <c r="A132" s="20" t="s">
        <v>3</v>
      </c>
      <c r="B132" s="20">
        <v>241479</v>
      </c>
      <c r="C132" s="20">
        <v>992810572001</v>
      </c>
      <c r="D132" s="23">
        <v>43747</v>
      </c>
      <c r="E132" s="20" t="s">
        <v>24</v>
      </c>
      <c r="F132" s="20">
        <v>6105</v>
      </c>
      <c r="G132" s="20">
        <v>0</v>
      </c>
      <c r="H132" s="20">
        <v>-2935.76</v>
      </c>
      <c r="I132" s="20">
        <v>698971.81</v>
      </c>
      <c r="J132" s="20" t="s">
        <v>5527</v>
      </c>
    </row>
    <row r="133" spans="1:10" x14ac:dyDescent="0.25">
      <c r="A133" s="20" t="s">
        <v>3</v>
      </c>
      <c r="B133" s="20">
        <v>241479</v>
      </c>
      <c r="C133" s="20">
        <v>992810572001</v>
      </c>
      <c r="D133" s="23">
        <v>43747</v>
      </c>
      <c r="E133" s="20" t="s">
        <v>24</v>
      </c>
      <c r="F133" s="20">
        <v>5299</v>
      </c>
      <c r="G133" s="20">
        <v>0</v>
      </c>
      <c r="H133" s="20">
        <v>-2935.76</v>
      </c>
      <c r="I133" s="20">
        <v>696036.05</v>
      </c>
      <c r="J133" s="20" t="s">
        <v>5527</v>
      </c>
    </row>
    <row r="134" spans="1:10" x14ac:dyDescent="0.25">
      <c r="A134" s="20" t="s">
        <v>3</v>
      </c>
      <c r="B134" s="20">
        <v>241479</v>
      </c>
      <c r="C134" s="20">
        <v>992810572001</v>
      </c>
      <c r="D134" s="23">
        <v>43759</v>
      </c>
      <c r="E134" s="20" t="s">
        <v>75</v>
      </c>
      <c r="F134" s="20">
        <v>3425</v>
      </c>
      <c r="G134" s="20">
        <v>0</v>
      </c>
      <c r="H134" s="20">
        <v>-394</v>
      </c>
      <c r="I134" s="20">
        <v>779362.81</v>
      </c>
      <c r="J134" s="20" t="s">
        <v>5527</v>
      </c>
    </row>
    <row r="135" spans="1:10" x14ac:dyDescent="0.25">
      <c r="A135" s="20" t="s">
        <v>3</v>
      </c>
      <c r="B135" s="20">
        <v>241479</v>
      </c>
      <c r="C135" s="20">
        <v>992810572001</v>
      </c>
      <c r="D135" s="23">
        <v>43761</v>
      </c>
      <c r="E135" s="20" t="s">
        <v>24</v>
      </c>
      <c r="F135" s="20">
        <v>9963</v>
      </c>
      <c r="G135" s="20">
        <v>0</v>
      </c>
      <c r="H135" s="20">
        <v>-101.6</v>
      </c>
      <c r="I135" s="20">
        <v>779261.21</v>
      </c>
      <c r="J135" s="20" t="s">
        <v>5527</v>
      </c>
    </row>
    <row r="136" spans="1:10" x14ac:dyDescent="0.25">
      <c r="A136" s="20" t="s">
        <v>3</v>
      </c>
      <c r="B136" s="20">
        <v>241479</v>
      </c>
      <c r="C136" s="20">
        <v>992810572001</v>
      </c>
      <c r="D136" s="23">
        <v>43767</v>
      </c>
      <c r="E136" s="20" t="s">
        <v>75</v>
      </c>
      <c r="F136" s="20">
        <v>3422</v>
      </c>
      <c r="G136" s="20">
        <v>0</v>
      </c>
      <c r="H136" s="20">
        <v>-2800</v>
      </c>
      <c r="I136" s="20">
        <v>776461.21</v>
      </c>
      <c r="J136" s="20" t="s">
        <v>5527</v>
      </c>
    </row>
    <row r="137" spans="1:10" x14ac:dyDescent="0.25">
      <c r="A137" s="20" t="s">
        <v>3</v>
      </c>
      <c r="B137" s="20">
        <v>241479</v>
      </c>
      <c r="C137" s="20">
        <v>992810572001</v>
      </c>
      <c r="D137" s="23">
        <v>43767</v>
      </c>
      <c r="E137" s="20" t="s">
        <v>24</v>
      </c>
      <c r="F137" s="20">
        <v>5802</v>
      </c>
      <c r="G137" s="20">
        <v>0</v>
      </c>
      <c r="H137" s="20">
        <v>-1524</v>
      </c>
      <c r="I137" s="20">
        <v>774937.21</v>
      </c>
      <c r="J137" s="20" t="s">
        <v>5527</v>
      </c>
    </row>
    <row r="138" spans="1:10" x14ac:dyDescent="0.25">
      <c r="A138" s="20" t="s">
        <v>3</v>
      </c>
      <c r="B138" s="20">
        <v>241479</v>
      </c>
      <c r="C138" s="20">
        <v>992810572001</v>
      </c>
      <c r="D138" s="23">
        <v>43767</v>
      </c>
      <c r="E138" s="20" t="s">
        <v>24</v>
      </c>
      <c r="F138" s="20">
        <v>5807</v>
      </c>
      <c r="G138" s="20">
        <v>0</v>
      </c>
      <c r="H138" s="20">
        <v>-731.52</v>
      </c>
      <c r="I138" s="20">
        <v>774205.69</v>
      </c>
      <c r="J138" s="20" t="s">
        <v>5527</v>
      </c>
    </row>
    <row r="139" spans="1:10" x14ac:dyDescent="0.25">
      <c r="A139" s="20" t="s">
        <v>3</v>
      </c>
      <c r="B139" s="20">
        <v>241479</v>
      </c>
      <c r="C139" s="20">
        <v>992810572001</v>
      </c>
      <c r="D139" s="23">
        <v>43767</v>
      </c>
      <c r="E139" s="20" t="s">
        <v>24</v>
      </c>
      <c r="F139" s="20">
        <v>5806</v>
      </c>
      <c r="G139" s="20">
        <v>0</v>
      </c>
      <c r="H139" s="20">
        <v>-777.24</v>
      </c>
      <c r="I139" s="20">
        <v>773428.45</v>
      </c>
      <c r="J139" s="20" t="s">
        <v>5527</v>
      </c>
    </row>
    <row r="140" spans="1:10" x14ac:dyDescent="0.25">
      <c r="A140" s="20" t="s">
        <v>3</v>
      </c>
      <c r="B140" s="20">
        <v>241479</v>
      </c>
      <c r="C140" s="20">
        <v>992810572001</v>
      </c>
      <c r="D140" s="23">
        <v>43775</v>
      </c>
      <c r="E140" s="20" t="s">
        <v>24</v>
      </c>
      <c r="F140" s="20">
        <v>6202</v>
      </c>
      <c r="G140" s="20">
        <v>0</v>
      </c>
      <c r="H140" s="20">
        <v>-67.66</v>
      </c>
      <c r="I140" s="20">
        <v>775440.92</v>
      </c>
      <c r="J140" s="20" t="s">
        <v>5527</v>
      </c>
    </row>
    <row r="141" spans="1:10" x14ac:dyDescent="0.25">
      <c r="A141" s="20" t="s">
        <v>3</v>
      </c>
      <c r="B141" s="20">
        <v>241479</v>
      </c>
      <c r="C141" s="20">
        <v>992810572001</v>
      </c>
      <c r="D141" s="23">
        <v>43781</v>
      </c>
      <c r="E141" s="20" t="s">
        <v>24</v>
      </c>
      <c r="F141" s="20">
        <v>8800</v>
      </c>
      <c r="G141" s="20">
        <v>0</v>
      </c>
      <c r="H141" s="20">
        <v>-5912.19</v>
      </c>
      <c r="I141" s="20">
        <v>846440.83</v>
      </c>
      <c r="J141" s="20" t="s">
        <v>5527</v>
      </c>
    </row>
    <row r="142" spans="1:10" x14ac:dyDescent="0.25">
      <c r="A142" s="20" t="s">
        <v>3</v>
      </c>
      <c r="B142" s="20">
        <v>241479</v>
      </c>
      <c r="C142" s="20">
        <v>992810572001</v>
      </c>
      <c r="D142" s="23">
        <v>43781</v>
      </c>
      <c r="E142" s="20" t="s">
        <v>24</v>
      </c>
      <c r="F142" s="20">
        <v>6233</v>
      </c>
      <c r="G142" s="20">
        <v>0</v>
      </c>
      <c r="H142" s="20">
        <v>-1151.1400000000001</v>
      </c>
      <c r="I142" s="20">
        <v>845289.69</v>
      </c>
      <c r="J142" s="20" t="s">
        <v>5527</v>
      </c>
    </row>
    <row r="143" spans="1:10" x14ac:dyDescent="0.25">
      <c r="A143" s="20" t="s">
        <v>3</v>
      </c>
      <c r="B143" s="20">
        <v>241479</v>
      </c>
      <c r="C143" s="20">
        <v>992810572001</v>
      </c>
      <c r="D143" s="23">
        <v>43781</v>
      </c>
      <c r="E143" s="20" t="s">
        <v>24</v>
      </c>
      <c r="F143" s="20">
        <v>5380</v>
      </c>
      <c r="G143" s="20">
        <v>0</v>
      </c>
      <c r="H143" s="20">
        <v>-2935.76</v>
      </c>
      <c r="I143" s="20">
        <v>842353.93</v>
      </c>
      <c r="J143" s="20" t="s">
        <v>5527</v>
      </c>
    </row>
    <row r="144" spans="1:10" x14ac:dyDescent="0.25">
      <c r="A144" s="20" t="s">
        <v>3</v>
      </c>
      <c r="B144" s="20">
        <v>241479</v>
      </c>
      <c r="C144" s="20">
        <v>992810572001</v>
      </c>
      <c r="D144" s="23">
        <v>43781</v>
      </c>
      <c r="E144" s="20" t="s">
        <v>24</v>
      </c>
      <c r="F144" s="20">
        <v>32142</v>
      </c>
      <c r="G144" s="20">
        <v>0</v>
      </c>
      <c r="H144" s="20">
        <v>-35962.82</v>
      </c>
      <c r="I144" s="20">
        <v>806391.11</v>
      </c>
      <c r="J144" s="20" t="s">
        <v>5527</v>
      </c>
    </row>
    <row r="145" spans="1:10" x14ac:dyDescent="0.25">
      <c r="A145" s="20" t="s">
        <v>3</v>
      </c>
      <c r="B145" s="20">
        <v>241479</v>
      </c>
      <c r="C145" s="20">
        <v>992810572001</v>
      </c>
      <c r="D145" s="23">
        <v>43781</v>
      </c>
      <c r="E145" s="20" t="s">
        <v>24</v>
      </c>
      <c r="F145" s="20">
        <v>5896</v>
      </c>
      <c r="G145" s="20">
        <v>0</v>
      </c>
      <c r="H145" s="20">
        <v>-30950.19</v>
      </c>
      <c r="I145" s="20">
        <v>775440.92</v>
      </c>
      <c r="J145" s="20" t="s">
        <v>5527</v>
      </c>
    </row>
    <row r="146" spans="1:10" x14ac:dyDescent="0.25">
      <c r="A146" s="20" t="s">
        <v>3</v>
      </c>
      <c r="B146" s="20">
        <v>241479</v>
      </c>
      <c r="C146" s="20">
        <v>992810572001</v>
      </c>
      <c r="D146" s="23">
        <v>43782</v>
      </c>
      <c r="E146" s="20" t="s">
        <v>24</v>
      </c>
      <c r="F146" s="20">
        <v>5381</v>
      </c>
      <c r="G146" s="20">
        <v>0</v>
      </c>
      <c r="H146" s="20">
        <v>-2822.76</v>
      </c>
      <c r="I146" s="20">
        <v>772618.16</v>
      </c>
      <c r="J146" s="20" t="s">
        <v>5527</v>
      </c>
    </row>
    <row r="147" spans="1:10" x14ac:dyDescent="0.25">
      <c r="A147" s="20" t="s">
        <v>3</v>
      </c>
      <c r="B147" s="20">
        <v>241479</v>
      </c>
      <c r="C147" s="20">
        <v>992810572001</v>
      </c>
      <c r="D147" s="23">
        <v>43784</v>
      </c>
      <c r="E147" s="20" t="s">
        <v>24</v>
      </c>
      <c r="F147" s="20">
        <v>8819</v>
      </c>
      <c r="G147" s="20">
        <v>0</v>
      </c>
      <c r="H147" s="20">
        <v>-4423.0200000000004</v>
      </c>
      <c r="I147" s="20">
        <v>775440.92</v>
      </c>
      <c r="J147" s="20" t="s">
        <v>5527</v>
      </c>
    </row>
    <row r="148" spans="1:10" x14ac:dyDescent="0.25">
      <c r="A148" s="20" t="s">
        <v>3</v>
      </c>
      <c r="B148" s="20">
        <v>241479</v>
      </c>
      <c r="C148" s="20">
        <v>992810572001</v>
      </c>
      <c r="D148" s="23">
        <v>43798</v>
      </c>
      <c r="E148" s="20" t="s">
        <v>75</v>
      </c>
      <c r="F148" s="20">
        <v>3589</v>
      </c>
      <c r="G148" s="20">
        <v>0</v>
      </c>
      <c r="H148" s="20">
        <v>-3638.18</v>
      </c>
      <c r="I148" s="20">
        <v>790371.92</v>
      </c>
      <c r="J148" s="20" t="s">
        <v>5527</v>
      </c>
    </row>
    <row r="149" spans="1:10" x14ac:dyDescent="0.25">
      <c r="A149" s="20" t="s">
        <v>3</v>
      </c>
      <c r="B149" s="20">
        <v>241479</v>
      </c>
      <c r="C149" s="20">
        <v>992810572001</v>
      </c>
      <c r="D149" s="23">
        <v>43802</v>
      </c>
      <c r="E149" s="20" t="s">
        <v>24</v>
      </c>
      <c r="F149" s="20">
        <v>6028</v>
      </c>
      <c r="G149" s="20">
        <v>0</v>
      </c>
      <c r="H149" s="20">
        <v>-1158.24</v>
      </c>
      <c r="I149" s="20">
        <v>789213.68</v>
      </c>
      <c r="J149" s="20" t="s">
        <v>5527</v>
      </c>
    </row>
    <row r="150" spans="1:10" x14ac:dyDescent="0.25">
      <c r="A150" s="20" t="s">
        <v>3</v>
      </c>
      <c r="B150" s="20">
        <v>241479</v>
      </c>
      <c r="C150" s="20">
        <v>992810572001</v>
      </c>
      <c r="D150" s="23">
        <v>43802</v>
      </c>
      <c r="E150" s="20" t="s">
        <v>24</v>
      </c>
      <c r="F150" s="20">
        <v>6300</v>
      </c>
      <c r="G150" s="20">
        <v>0</v>
      </c>
      <c r="H150" s="20">
        <v>-1706.88</v>
      </c>
      <c r="I150" s="20">
        <v>787506.8</v>
      </c>
      <c r="J150" s="20" t="s">
        <v>5527</v>
      </c>
    </row>
    <row r="151" spans="1:10" x14ac:dyDescent="0.25">
      <c r="A151" s="20" t="s">
        <v>3</v>
      </c>
      <c r="B151" s="20">
        <v>241479</v>
      </c>
      <c r="C151" s="20">
        <v>992810572001</v>
      </c>
      <c r="D151" s="23">
        <v>43803</v>
      </c>
      <c r="E151" s="20" t="s">
        <v>24</v>
      </c>
      <c r="F151" s="20">
        <v>6013</v>
      </c>
      <c r="G151" s="20">
        <v>0</v>
      </c>
      <c r="H151" s="20">
        <v>-152.4</v>
      </c>
      <c r="I151" s="20">
        <v>787354.4</v>
      </c>
      <c r="J151" s="20" t="s">
        <v>5527</v>
      </c>
    </row>
    <row r="152" spans="1:10" x14ac:dyDescent="0.25">
      <c r="A152" s="20" t="s">
        <v>3</v>
      </c>
      <c r="B152" s="20">
        <v>241479</v>
      </c>
      <c r="C152" s="20">
        <v>992810572001</v>
      </c>
      <c r="D152" s="23">
        <v>43803</v>
      </c>
      <c r="E152" s="20" t="s">
        <v>24</v>
      </c>
      <c r="F152" s="20">
        <v>6301</v>
      </c>
      <c r="G152" s="20">
        <v>0</v>
      </c>
      <c r="H152" s="20">
        <v>-5775.96</v>
      </c>
      <c r="I152" s="20">
        <v>781578.44</v>
      </c>
      <c r="J152" s="20" t="s">
        <v>5527</v>
      </c>
    </row>
    <row r="153" spans="1:10" x14ac:dyDescent="0.25">
      <c r="A153" s="20" t="s">
        <v>3</v>
      </c>
      <c r="B153" s="20">
        <v>241479</v>
      </c>
      <c r="C153" s="20">
        <v>992810572001</v>
      </c>
      <c r="D153" s="23">
        <v>43803</v>
      </c>
      <c r="E153" s="20" t="s">
        <v>24</v>
      </c>
      <c r="F153" s="20">
        <v>8916</v>
      </c>
      <c r="G153" s="20">
        <v>0</v>
      </c>
      <c r="H153" s="20">
        <v>-487.68</v>
      </c>
      <c r="I153" s="20">
        <v>781090.76</v>
      </c>
      <c r="J153" s="20" t="s">
        <v>5527</v>
      </c>
    </row>
    <row r="154" spans="1:10" x14ac:dyDescent="0.25">
      <c r="A154" s="20" t="s">
        <v>3</v>
      </c>
      <c r="B154" s="20">
        <v>241479</v>
      </c>
      <c r="C154" s="20">
        <v>992810572001</v>
      </c>
      <c r="D154" s="23">
        <v>43804</v>
      </c>
      <c r="E154" s="20" t="s">
        <v>24</v>
      </c>
      <c r="F154" s="20">
        <v>6353</v>
      </c>
      <c r="G154" s="20">
        <v>0</v>
      </c>
      <c r="H154" s="20">
        <v>-11606.8</v>
      </c>
      <c r="I154" s="20">
        <v>770245.96</v>
      </c>
      <c r="J154" s="20" t="s">
        <v>5527</v>
      </c>
    </row>
    <row r="155" spans="1:10" x14ac:dyDescent="0.25">
      <c r="A155" s="20" t="s">
        <v>3</v>
      </c>
      <c r="B155" s="20">
        <v>241479</v>
      </c>
      <c r="C155" s="20">
        <v>992810572001</v>
      </c>
      <c r="D155" s="23">
        <v>43804</v>
      </c>
      <c r="E155" s="20" t="s">
        <v>24</v>
      </c>
      <c r="F155" s="20">
        <v>5442</v>
      </c>
      <c r="G155" s="20">
        <v>0</v>
      </c>
      <c r="H155" s="20">
        <v>-37715.949999999997</v>
      </c>
      <c r="I155" s="20">
        <v>732530.01</v>
      </c>
      <c r="J155" s="20" t="s">
        <v>5527</v>
      </c>
    </row>
    <row r="156" spans="1:10" x14ac:dyDescent="0.25">
      <c r="A156" s="20" t="s">
        <v>3</v>
      </c>
      <c r="B156" s="20">
        <v>241479</v>
      </c>
      <c r="C156" s="20">
        <v>992810572001</v>
      </c>
      <c r="D156" s="23">
        <v>43804</v>
      </c>
      <c r="E156" s="20" t="s">
        <v>24</v>
      </c>
      <c r="F156" s="20">
        <v>37495</v>
      </c>
      <c r="G156" s="20">
        <v>0</v>
      </c>
      <c r="H156" s="20">
        <v>-27588.46</v>
      </c>
      <c r="I156" s="20">
        <v>704941.55</v>
      </c>
      <c r="J156" s="20" t="s">
        <v>5527</v>
      </c>
    </row>
    <row r="157" spans="1:10" x14ac:dyDescent="0.25">
      <c r="A157" s="20" t="s">
        <v>3</v>
      </c>
      <c r="B157" s="20">
        <v>241479</v>
      </c>
      <c r="C157" s="20">
        <v>992810572001</v>
      </c>
      <c r="D157" s="23">
        <v>43808</v>
      </c>
      <c r="E157" s="20" t="s">
        <v>75</v>
      </c>
      <c r="F157" s="20">
        <v>3425</v>
      </c>
      <c r="G157" s="20">
        <v>0</v>
      </c>
      <c r="H157" s="20">
        <v>-872.58</v>
      </c>
      <c r="I157" s="20">
        <v>780980.18</v>
      </c>
      <c r="J157" s="20" t="s">
        <v>5527</v>
      </c>
    </row>
    <row r="158" spans="1:10" x14ac:dyDescent="0.25">
      <c r="A158" s="20" t="s">
        <v>3</v>
      </c>
      <c r="B158" s="20">
        <v>241479</v>
      </c>
      <c r="C158" s="20">
        <v>992810572001</v>
      </c>
      <c r="D158" s="23">
        <v>43808</v>
      </c>
      <c r="E158" s="20" t="s">
        <v>75</v>
      </c>
      <c r="F158" s="20">
        <v>571</v>
      </c>
      <c r="G158" s="20">
        <v>0</v>
      </c>
      <c r="H158" s="20">
        <v>-923.26</v>
      </c>
      <c r="I158" s="20">
        <v>780056.92</v>
      </c>
      <c r="J158" s="20" t="s">
        <v>5527</v>
      </c>
    </row>
    <row r="159" spans="1:10" x14ac:dyDescent="0.25">
      <c r="A159" s="20" t="s">
        <v>3</v>
      </c>
      <c r="B159" s="20">
        <v>241479</v>
      </c>
      <c r="C159" s="20">
        <v>992810572001</v>
      </c>
      <c r="D159" s="23">
        <v>43808</v>
      </c>
      <c r="E159" s="20" t="s">
        <v>75</v>
      </c>
      <c r="F159" s="20">
        <v>3639</v>
      </c>
      <c r="G159" s="20">
        <v>0</v>
      </c>
      <c r="H159" s="20">
        <v>-3638.18</v>
      </c>
      <c r="I159" s="20">
        <v>776418.74</v>
      </c>
      <c r="J159" s="20" t="s">
        <v>5527</v>
      </c>
    </row>
    <row r="160" spans="1:10" x14ac:dyDescent="0.25">
      <c r="A160" s="20" t="s">
        <v>3</v>
      </c>
      <c r="B160" s="20">
        <v>241479</v>
      </c>
      <c r="C160" s="20">
        <v>992810572001</v>
      </c>
      <c r="D160" s="23">
        <v>43810</v>
      </c>
      <c r="E160" s="20" t="s">
        <v>24</v>
      </c>
      <c r="F160" s="20">
        <v>8994</v>
      </c>
      <c r="G160" s="20">
        <v>0</v>
      </c>
      <c r="H160" s="20">
        <v>-1036.32</v>
      </c>
      <c r="I160" s="20">
        <v>779805.44</v>
      </c>
      <c r="J160" s="20" t="s">
        <v>5527</v>
      </c>
    </row>
    <row r="161" spans="1:10" x14ac:dyDescent="0.25">
      <c r="A161" s="20" t="s">
        <v>3</v>
      </c>
      <c r="B161" s="20">
        <v>241479</v>
      </c>
      <c r="C161" s="20">
        <v>992810572001</v>
      </c>
      <c r="D161" s="23">
        <v>43810</v>
      </c>
      <c r="E161" s="20" t="s">
        <v>24</v>
      </c>
      <c r="F161" s="20">
        <v>8987</v>
      </c>
      <c r="G161" s="20">
        <v>0</v>
      </c>
      <c r="H161" s="20">
        <v>-731.5</v>
      </c>
      <c r="I161" s="20">
        <v>779073.94</v>
      </c>
      <c r="J161" s="20" t="s">
        <v>5527</v>
      </c>
    </row>
    <row r="162" spans="1:10" x14ac:dyDescent="0.25">
      <c r="A162" s="20" t="s">
        <v>3</v>
      </c>
      <c r="B162" s="20">
        <v>241479</v>
      </c>
      <c r="C162" s="20">
        <v>992810572001</v>
      </c>
      <c r="D162" s="23">
        <v>43810</v>
      </c>
      <c r="E162" s="20" t="s">
        <v>24</v>
      </c>
      <c r="F162" s="20">
        <v>6068</v>
      </c>
      <c r="G162" s="20">
        <v>0</v>
      </c>
      <c r="H162" s="20">
        <v>-670.56</v>
      </c>
      <c r="I162" s="20">
        <v>778403.38</v>
      </c>
      <c r="J162" s="20" t="s">
        <v>5527</v>
      </c>
    </row>
    <row r="163" spans="1:10" x14ac:dyDescent="0.25">
      <c r="A163" s="20" t="s">
        <v>3</v>
      </c>
      <c r="B163" s="20">
        <v>241479</v>
      </c>
      <c r="C163" s="20">
        <v>992810572001</v>
      </c>
      <c r="D163" s="23">
        <v>43815</v>
      </c>
      <c r="E163" s="20" t="s">
        <v>24</v>
      </c>
      <c r="F163" s="20">
        <v>6095</v>
      </c>
      <c r="G163" s="20">
        <v>0</v>
      </c>
      <c r="H163" s="20">
        <v>-426.72</v>
      </c>
      <c r="I163" s="20">
        <v>779439.7</v>
      </c>
      <c r="J163" s="20" t="s">
        <v>5527</v>
      </c>
    </row>
    <row r="164" spans="1:10" x14ac:dyDescent="0.25">
      <c r="A164" s="20" t="s">
        <v>3</v>
      </c>
      <c r="B164" s="20">
        <v>241479</v>
      </c>
      <c r="C164" s="20">
        <v>992810572001</v>
      </c>
      <c r="D164" s="23">
        <v>43815</v>
      </c>
      <c r="E164" s="20" t="s">
        <v>24</v>
      </c>
      <c r="F164" s="20">
        <v>9014</v>
      </c>
      <c r="G164" s="20">
        <v>0</v>
      </c>
      <c r="H164" s="20">
        <v>-1341.12</v>
      </c>
      <c r="I164" s="20">
        <v>778098.58</v>
      </c>
      <c r="J164" s="20" t="s">
        <v>5527</v>
      </c>
    </row>
    <row r="165" spans="1:10" x14ac:dyDescent="0.25">
      <c r="A165" s="20" t="s">
        <v>3</v>
      </c>
      <c r="B165" s="20">
        <v>241479</v>
      </c>
      <c r="C165" s="20">
        <v>992810572001</v>
      </c>
      <c r="D165" s="23">
        <v>43815</v>
      </c>
      <c r="E165" s="20" t="s">
        <v>24</v>
      </c>
      <c r="F165" s="20">
        <v>9008</v>
      </c>
      <c r="G165" s="20">
        <v>0</v>
      </c>
      <c r="H165" s="20">
        <v>-11436.09</v>
      </c>
      <c r="I165" s="20">
        <v>766662.49</v>
      </c>
      <c r="J165" s="20" t="s">
        <v>5527</v>
      </c>
    </row>
    <row r="166" spans="1:10" x14ac:dyDescent="0.25">
      <c r="A166" s="20" t="s">
        <v>3</v>
      </c>
      <c r="B166" s="20">
        <v>241479</v>
      </c>
      <c r="C166" s="20">
        <v>992810572001</v>
      </c>
      <c r="D166" s="23">
        <v>43816</v>
      </c>
      <c r="E166" s="20" t="s">
        <v>24</v>
      </c>
      <c r="F166" s="20">
        <v>6378</v>
      </c>
      <c r="G166" s="20">
        <v>0</v>
      </c>
      <c r="H166" s="20">
        <v>-2125.14</v>
      </c>
      <c r="I166" s="20">
        <v>777314.56</v>
      </c>
      <c r="J166" s="20" t="s">
        <v>5527</v>
      </c>
    </row>
    <row r="167" spans="1:10" x14ac:dyDescent="0.25">
      <c r="A167" s="20" t="s">
        <v>3</v>
      </c>
      <c r="B167" s="20">
        <v>241479</v>
      </c>
      <c r="C167" s="20">
        <v>992810572001</v>
      </c>
      <c r="D167" s="23">
        <v>43816</v>
      </c>
      <c r="E167" s="20" t="s">
        <v>24</v>
      </c>
      <c r="F167" s="20">
        <v>9065</v>
      </c>
      <c r="G167" s="20">
        <v>0</v>
      </c>
      <c r="H167" s="20">
        <v>-4423.0200000000004</v>
      </c>
      <c r="I167" s="20">
        <v>772891.54</v>
      </c>
      <c r="J167" s="20" t="s">
        <v>5527</v>
      </c>
    </row>
    <row r="168" spans="1:10" x14ac:dyDescent="0.25">
      <c r="A168" s="20" t="s">
        <v>3</v>
      </c>
      <c r="B168" s="20">
        <v>241479</v>
      </c>
      <c r="C168" s="20">
        <v>992810572001</v>
      </c>
      <c r="D168" s="23">
        <v>43822</v>
      </c>
      <c r="E168" s="20" t="s">
        <v>24</v>
      </c>
      <c r="F168" s="20">
        <v>16192</v>
      </c>
      <c r="G168" s="20">
        <v>0</v>
      </c>
      <c r="H168" s="20">
        <v>-2032</v>
      </c>
      <c r="I168" s="20">
        <v>772891.54</v>
      </c>
      <c r="J168" s="20" t="s">
        <v>5527</v>
      </c>
    </row>
    <row r="169" spans="1:10" x14ac:dyDescent="0.25">
      <c r="A169" s="20" t="s">
        <v>846</v>
      </c>
      <c r="B169" s="20">
        <v>6256</v>
      </c>
      <c r="C169" s="20">
        <v>1791287541001</v>
      </c>
      <c r="D169" s="23">
        <v>43480</v>
      </c>
      <c r="E169" s="20" t="s">
        <v>863</v>
      </c>
      <c r="F169" s="20">
        <v>214341</v>
      </c>
      <c r="G169" s="20">
        <v>1011</v>
      </c>
      <c r="H169" s="20">
        <v>-82.31</v>
      </c>
      <c r="I169" s="20">
        <v>821829.26</v>
      </c>
      <c r="J169" s="20" t="s">
        <v>5527</v>
      </c>
    </row>
    <row r="170" spans="1:10" x14ac:dyDescent="0.25">
      <c r="A170" s="20" t="s">
        <v>846</v>
      </c>
      <c r="B170" s="20">
        <v>6256</v>
      </c>
      <c r="C170" s="20">
        <v>1791287541001</v>
      </c>
      <c r="D170" s="23">
        <v>43494</v>
      </c>
      <c r="E170" s="20" t="s">
        <v>24</v>
      </c>
      <c r="F170" s="20">
        <v>14752</v>
      </c>
      <c r="G170" s="20">
        <v>0</v>
      </c>
      <c r="H170" s="20">
        <v>-42092.7</v>
      </c>
      <c r="I170" s="20">
        <v>779736.56</v>
      </c>
      <c r="J170" s="20" t="s">
        <v>5527</v>
      </c>
    </row>
    <row r="171" spans="1:10" x14ac:dyDescent="0.25">
      <c r="A171" s="20" t="s">
        <v>846</v>
      </c>
      <c r="B171" s="20">
        <v>6256</v>
      </c>
      <c r="C171" s="20">
        <v>1791287541001</v>
      </c>
      <c r="D171" s="23">
        <v>43572</v>
      </c>
      <c r="E171" s="20" t="s">
        <v>24</v>
      </c>
      <c r="F171" s="20">
        <v>15513</v>
      </c>
      <c r="G171" s="20">
        <v>0</v>
      </c>
      <c r="H171" s="20">
        <v>-29726.81</v>
      </c>
      <c r="I171" s="20">
        <v>853173.4</v>
      </c>
      <c r="J171" s="20" t="s">
        <v>5527</v>
      </c>
    </row>
    <row r="172" spans="1:10" x14ac:dyDescent="0.25">
      <c r="A172" s="20" t="s">
        <v>846</v>
      </c>
      <c r="B172" s="20">
        <v>6256</v>
      </c>
      <c r="C172" s="20">
        <v>1791287541001</v>
      </c>
      <c r="D172" s="23">
        <v>43572</v>
      </c>
      <c r="E172" s="20" t="s">
        <v>24</v>
      </c>
      <c r="F172" s="20">
        <v>30177</v>
      </c>
      <c r="G172" s="20">
        <v>0</v>
      </c>
      <c r="H172" s="20">
        <v>-28026.99</v>
      </c>
      <c r="I172" s="20">
        <v>825146.41</v>
      </c>
      <c r="J172" s="20" t="s">
        <v>5527</v>
      </c>
    </row>
    <row r="173" spans="1:10" x14ac:dyDescent="0.25">
      <c r="A173" s="20" t="s">
        <v>846</v>
      </c>
      <c r="B173" s="20">
        <v>6256</v>
      </c>
      <c r="C173" s="20">
        <v>1791287541001</v>
      </c>
      <c r="D173" s="23">
        <v>43615</v>
      </c>
      <c r="E173" s="20" t="s">
        <v>24</v>
      </c>
      <c r="F173" s="20">
        <v>26034</v>
      </c>
      <c r="G173" s="20">
        <v>0</v>
      </c>
      <c r="H173" s="20">
        <v>-27449.71</v>
      </c>
      <c r="I173" s="20">
        <v>868999.15</v>
      </c>
      <c r="J173" s="20" t="s">
        <v>5527</v>
      </c>
    </row>
    <row r="174" spans="1:10" x14ac:dyDescent="0.25">
      <c r="A174" s="20" t="s">
        <v>846</v>
      </c>
      <c r="B174" s="20">
        <v>6256</v>
      </c>
      <c r="C174" s="20">
        <v>1791287541001</v>
      </c>
      <c r="D174" s="23">
        <v>43627</v>
      </c>
      <c r="E174" s="20" t="s">
        <v>24</v>
      </c>
      <c r="F174" s="20">
        <v>8279</v>
      </c>
      <c r="G174" s="20">
        <v>0</v>
      </c>
      <c r="H174" s="20">
        <v>-5129.5600000000004</v>
      </c>
      <c r="I174" s="20">
        <v>863869.59</v>
      </c>
      <c r="J174" s="20" t="s">
        <v>5527</v>
      </c>
    </row>
    <row r="175" spans="1:10" x14ac:dyDescent="0.25">
      <c r="A175" s="20" t="s">
        <v>846</v>
      </c>
      <c r="B175" s="20">
        <v>6256</v>
      </c>
      <c r="C175" s="20">
        <v>1791287541001</v>
      </c>
      <c r="D175" s="23">
        <v>43627</v>
      </c>
      <c r="E175" s="20" t="s">
        <v>24</v>
      </c>
      <c r="F175" s="20">
        <v>30671</v>
      </c>
      <c r="G175" s="20">
        <v>0</v>
      </c>
      <c r="H175" s="20">
        <v>-16377.9</v>
      </c>
      <c r="I175" s="20">
        <v>847491.69</v>
      </c>
      <c r="J175" s="20" t="s">
        <v>5527</v>
      </c>
    </row>
    <row r="176" spans="1:10" x14ac:dyDescent="0.25">
      <c r="A176" s="20" t="s">
        <v>846</v>
      </c>
      <c r="B176" s="20">
        <v>6256</v>
      </c>
      <c r="C176" s="20">
        <v>1791287541001</v>
      </c>
      <c r="D176" s="23">
        <v>43627</v>
      </c>
      <c r="E176" s="20" t="s">
        <v>24</v>
      </c>
      <c r="F176" s="20">
        <v>5094</v>
      </c>
      <c r="G176" s="20">
        <v>0</v>
      </c>
      <c r="H176" s="20">
        <v>-25104.97</v>
      </c>
      <c r="I176" s="20">
        <v>822386.72</v>
      </c>
      <c r="J176" s="20" t="s">
        <v>5527</v>
      </c>
    </row>
    <row r="177" spans="1:10" x14ac:dyDescent="0.25">
      <c r="A177" s="20" t="s">
        <v>846</v>
      </c>
      <c r="B177" s="20">
        <v>6256</v>
      </c>
      <c r="C177" s="20">
        <v>1791287541001</v>
      </c>
      <c r="D177" s="23">
        <v>43627</v>
      </c>
      <c r="E177" s="20" t="s">
        <v>24</v>
      </c>
      <c r="F177" s="20">
        <v>5022</v>
      </c>
      <c r="G177" s="20">
        <v>0</v>
      </c>
      <c r="H177" s="20">
        <v>-12597.73</v>
      </c>
      <c r="I177" s="20">
        <v>809788.99</v>
      </c>
      <c r="J177" s="20" t="s">
        <v>5527</v>
      </c>
    </row>
    <row r="178" spans="1:10" x14ac:dyDescent="0.25">
      <c r="A178" s="20" t="s">
        <v>846</v>
      </c>
      <c r="B178" s="20">
        <v>6256</v>
      </c>
      <c r="C178" s="20">
        <v>1791287541001</v>
      </c>
      <c r="D178" s="23">
        <v>43627</v>
      </c>
      <c r="E178" s="20" t="s">
        <v>24</v>
      </c>
      <c r="F178" s="20">
        <v>5784</v>
      </c>
      <c r="G178" s="20">
        <v>0</v>
      </c>
      <c r="H178" s="20">
        <v>-2577.59</v>
      </c>
      <c r="I178" s="20">
        <v>807211.4</v>
      </c>
      <c r="J178" s="20" t="s">
        <v>5527</v>
      </c>
    </row>
    <row r="179" spans="1:10" x14ac:dyDescent="0.25">
      <c r="A179" s="20" t="s">
        <v>846</v>
      </c>
      <c r="B179" s="20">
        <v>6256</v>
      </c>
      <c r="C179" s="20">
        <v>1791287541001</v>
      </c>
      <c r="D179" s="23">
        <v>43629</v>
      </c>
      <c r="E179" s="20" t="s">
        <v>24</v>
      </c>
      <c r="F179" s="20">
        <v>14891</v>
      </c>
      <c r="G179" s="20">
        <v>0</v>
      </c>
      <c r="H179" s="20">
        <v>-27474.84</v>
      </c>
      <c r="I179" s="20">
        <v>779736.56</v>
      </c>
      <c r="J179" s="20" t="s">
        <v>5527</v>
      </c>
    </row>
    <row r="180" spans="1:10" x14ac:dyDescent="0.25">
      <c r="A180" s="20" t="s">
        <v>846</v>
      </c>
      <c r="B180" s="20">
        <v>6256</v>
      </c>
      <c r="C180" s="20">
        <v>1791287541001</v>
      </c>
      <c r="D180" s="23">
        <v>43635</v>
      </c>
      <c r="E180" s="20" t="s">
        <v>24</v>
      </c>
      <c r="F180" s="20">
        <v>5039</v>
      </c>
      <c r="G180" s="20">
        <v>0</v>
      </c>
      <c r="H180" s="20">
        <v>-15990.73</v>
      </c>
      <c r="I180" s="20">
        <v>779736.56</v>
      </c>
      <c r="J180" s="20" t="s">
        <v>5527</v>
      </c>
    </row>
    <row r="181" spans="1:10" x14ac:dyDescent="0.25">
      <c r="A181" s="20" t="s">
        <v>846</v>
      </c>
      <c r="B181" s="20">
        <v>6256</v>
      </c>
      <c r="C181" s="20">
        <v>1791287541001</v>
      </c>
      <c r="D181" s="23">
        <v>43662</v>
      </c>
      <c r="E181" s="20" t="s">
        <v>24</v>
      </c>
      <c r="F181" s="20">
        <v>30940</v>
      </c>
      <c r="G181" s="20">
        <v>0</v>
      </c>
      <c r="H181" s="20">
        <v>-27843.48</v>
      </c>
      <c r="I181" s="20">
        <v>795887.04</v>
      </c>
      <c r="J181" s="20" t="s">
        <v>5527</v>
      </c>
    </row>
    <row r="182" spans="1:10" x14ac:dyDescent="0.25">
      <c r="A182" s="20" t="s">
        <v>846</v>
      </c>
      <c r="B182" s="20">
        <v>6256</v>
      </c>
      <c r="C182" s="20">
        <v>1791287541001</v>
      </c>
      <c r="D182" s="23">
        <v>43697</v>
      </c>
      <c r="E182" s="20" t="s">
        <v>24</v>
      </c>
      <c r="F182" s="20">
        <v>8494</v>
      </c>
      <c r="G182" s="20">
        <v>0</v>
      </c>
      <c r="H182" s="20">
        <v>-27719.62</v>
      </c>
      <c r="I182" s="20">
        <v>811722.31</v>
      </c>
      <c r="J182" s="20" t="s">
        <v>5527</v>
      </c>
    </row>
    <row r="183" spans="1:10" x14ac:dyDescent="0.25">
      <c r="A183" s="20" t="s">
        <v>846</v>
      </c>
      <c r="B183" s="20">
        <v>6256</v>
      </c>
      <c r="C183" s="20">
        <v>1791287541001</v>
      </c>
      <c r="D183" s="23">
        <v>43698</v>
      </c>
      <c r="E183" s="20" t="s">
        <v>24</v>
      </c>
      <c r="F183" s="20">
        <v>6001</v>
      </c>
      <c r="G183" s="20">
        <v>0</v>
      </c>
      <c r="H183" s="20">
        <v>-31985.75</v>
      </c>
      <c r="I183" s="20">
        <v>779736.56</v>
      </c>
      <c r="J183" s="20" t="s">
        <v>5527</v>
      </c>
    </row>
    <row r="184" spans="1:10" x14ac:dyDescent="0.25">
      <c r="A184" s="20" t="s">
        <v>846</v>
      </c>
      <c r="B184" s="20">
        <v>6256</v>
      </c>
      <c r="C184" s="20">
        <v>1791287541001</v>
      </c>
      <c r="D184" s="23">
        <v>43704</v>
      </c>
      <c r="E184" s="20" t="s">
        <v>24</v>
      </c>
      <c r="F184" s="20">
        <v>31336</v>
      </c>
      <c r="G184" s="20">
        <v>0</v>
      </c>
      <c r="H184" s="20">
        <v>-27750.26</v>
      </c>
      <c r="I184" s="20">
        <v>779736.56</v>
      </c>
      <c r="J184" s="20" t="s">
        <v>5527</v>
      </c>
    </row>
    <row r="185" spans="1:10" x14ac:dyDescent="0.25">
      <c r="A185" s="20" t="s">
        <v>846</v>
      </c>
      <c r="B185" s="20">
        <v>6256</v>
      </c>
      <c r="C185" s="20">
        <v>1791287541001</v>
      </c>
      <c r="D185" s="23">
        <v>43726</v>
      </c>
      <c r="E185" s="20" t="s">
        <v>24</v>
      </c>
      <c r="F185" s="20">
        <v>5610</v>
      </c>
      <c r="G185" s="20">
        <v>0</v>
      </c>
      <c r="H185" s="20">
        <v>-16190.73</v>
      </c>
      <c r="I185" s="20">
        <v>780620.73</v>
      </c>
      <c r="J185" s="20" t="s">
        <v>5527</v>
      </c>
    </row>
    <row r="186" spans="1:10" x14ac:dyDescent="0.25">
      <c r="A186" s="20" t="s">
        <v>846</v>
      </c>
      <c r="B186" s="20">
        <v>6256</v>
      </c>
      <c r="C186" s="20">
        <v>1791287541001</v>
      </c>
      <c r="D186" s="23">
        <v>43732</v>
      </c>
      <c r="E186" s="20" t="s">
        <v>24</v>
      </c>
      <c r="F186" s="20">
        <v>8614</v>
      </c>
      <c r="G186" s="20">
        <v>0</v>
      </c>
      <c r="H186" s="20">
        <v>-28250.02</v>
      </c>
      <c r="I186" s="20">
        <v>779736.56</v>
      </c>
      <c r="J186" s="20" t="s">
        <v>5527</v>
      </c>
    </row>
    <row r="187" spans="1:10" x14ac:dyDescent="0.25">
      <c r="A187" s="20" t="s">
        <v>846</v>
      </c>
      <c r="B187" s="20">
        <v>6256</v>
      </c>
      <c r="C187" s="20">
        <v>1791287541001</v>
      </c>
      <c r="D187" s="23">
        <v>43761</v>
      </c>
      <c r="E187" s="20" t="s">
        <v>24</v>
      </c>
      <c r="F187" s="20">
        <v>6137</v>
      </c>
      <c r="G187" s="20">
        <v>0</v>
      </c>
      <c r="H187" s="20">
        <v>-17888.23</v>
      </c>
      <c r="I187" s="20">
        <v>809090.11</v>
      </c>
      <c r="J187" s="20" t="s">
        <v>5527</v>
      </c>
    </row>
    <row r="188" spans="1:10" x14ac:dyDescent="0.25">
      <c r="A188" s="20" t="s">
        <v>846</v>
      </c>
      <c r="B188" s="20">
        <v>6256</v>
      </c>
      <c r="C188" s="20">
        <v>1791287541001</v>
      </c>
      <c r="D188" s="23">
        <v>43762</v>
      </c>
      <c r="E188" s="20" t="s">
        <v>24</v>
      </c>
      <c r="F188" s="20">
        <v>8728</v>
      </c>
      <c r="G188" s="20">
        <v>0</v>
      </c>
      <c r="H188" s="20">
        <v>-29353.55</v>
      </c>
      <c r="I188" s="20">
        <v>779736.56</v>
      </c>
      <c r="J188" s="20" t="s">
        <v>5527</v>
      </c>
    </row>
    <row r="189" spans="1:10" x14ac:dyDescent="0.25">
      <c r="A189" s="20" t="s">
        <v>846</v>
      </c>
      <c r="B189" s="20">
        <v>6256</v>
      </c>
      <c r="C189" s="20">
        <v>1791287541001</v>
      </c>
      <c r="D189" s="23">
        <v>43789</v>
      </c>
      <c r="E189" s="20" t="s">
        <v>863</v>
      </c>
      <c r="F189" s="20">
        <v>242923</v>
      </c>
      <c r="G189" s="20">
        <v>1011</v>
      </c>
      <c r="H189" s="20">
        <v>-920.32</v>
      </c>
      <c r="I189" s="20">
        <v>780015.79</v>
      </c>
      <c r="J189" s="20" t="s">
        <v>5527</v>
      </c>
    </row>
    <row r="190" spans="1:10" x14ac:dyDescent="0.25">
      <c r="A190" s="20" t="s">
        <v>846</v>
      </c>
      <c r="B190" s="20">
        <v>6256</v>
      </c>
      <c r="C190" s="20">
        <v>1791287541001</v>
      </c>
      <c r="D190" s="23">
        <v>43789</v>
      </c>
      <c r="E190" s="20" t="s">
        <v>863</v>
      </c>
      <c r="F190" s="20">
        <v>242921</v>
      </c>
      <c r="G190" s="20">
        <v>1011</v>
      </c>
      <c r="H190" s="20">
        <v>-29613.66</v>
      </c>
      <c r="I190" s="20">
        <v>750402.13</v>
      </c>
      <c r="J190" s="20" t="s">
        <v>5527</v>
      </c>
    </row>
    <row r="191" spans="1:10" x14ac:dyDescent="0.25">
      <c r="A191" s="20" t="s">
        <v>846</v>
      </c>
      <c r="B191" s="20">
        <v>6256</v>
      </c>
      <c r="C191" s="20">
        <v>1791287541001</v>
      </c>
      <c r="D191" s="23">
        <v>43798</v>
      </c>
      <c r="E191" s="20" t="s">
        <v>863</v>
      </c>
      <c r="F191" s="20">
        <v>242924</v>
      </c>
      <c r="G191" s="20">
        <v>1011</v>
      </c>
      <c r="H191" s="20">
        <v>-2561.61</v>
      </c>
      <c r="I191" s="20">
        <v>796079.2</v>
      </c>
      <c r="J191" s="20" t="s">
        <v>5527</v>
      </c>
    </row>
    <row r="192" spans="1:10" x14ac:dyDescent="0.25">
      <c r="A192" s="20" t="s">
        <v>846</v>
      </c>
      <c r="B192" s="20">
        <v>6256</v>
      </c>
      <c r="C192" s="20">
        <v>1791287541001</v>
      </c>
      <c r="D192" s="23">
        <v>43798</v>
      </c>
      <c r="E192" s="20" t="s">
        <v>863</v>
      </c>
      <c r="F192" s="20">
        <v>242922</v>
      </c>
      <c r="G192" s="20">
        <v>1011</v>
      </c>
      <c r="H192" s="20">
        <v>-16342.64</v>
      </c>
      <c r="I192" s="20">
        <v>779736.56</v>
      </c>
      <c r="J192" s="20" t="s">
        <v>5527</v>
      </c>
    </row>
    <row r="193" spans="1:10" x14ac:dyDescent="0.25">
      <c r="A193" s="20" t="s">
        <v>846</v>
      </c>
      <c r="B193" s="20">
        <v>6256</v>
      </c>
      <c r="C193" s="20">
        <v>1791287541001</v>
      </c>
      <c r="D193" s="23">
        <v>43825</v>
      </c>
      <c r="E193" s="20" t="s">
        <v>863</v>
      </c>
      <c r="F193" s="20">
        <v>245071</v>
      </c>
      <c r="G193" s="20">
        <v>1011</v>
      </c>
      <c r="H193" s="20">
        <v>-56906.01</v>
      </c>
      <c r="I193" s="20">
        <v>930138.72</v>
      </c>
      <c r="J193" s="20" t="s">
        <v>5527</v>
      </c>
    </row>
    <row r="194" spans="1:10" x14ac:dyDescent="0.25">
      <c r="A194" s="20" t="s">
        <v>846</v>
      </c>
      <c r="B194" s="20">
        <v>6256</v>
      </c>
      <c r="C194" s="20">
        <v>1791287541001</v>
      </c>
      <c r="D194" s="23">
        <v>43826</v>
      </c>
      <c r="E194" s="20" t="s">
        <v>75</v>
      </c>
      <c r="F194" s="20">
        <v>38316</v>
      </c>
      <c r="G194" s="20">
        <v>1001</v>
      </c>
      <c r="H194" s="20">
        <v>-2460.98</v>
      </c>
      <c r="I194" s="20">
        <v>927677.74</v>
      </c>
      <c r="J194" s="20" t="s">
        <v>5527</v>
      </c>
    </row>
    <row r="195" spans="1:10" x14ac:dyDescent="0.25">
      <c r="A195" s="20" t="s">
        <v>1011</v>
      </c>
      <c r="B195" s="20">
        <v>408</v>
      </c>
      <c r="C195" s="20">
        <v>992254572001</v>
      </c>
      <c r="D195" s="23">
        <v>43483</v>
      </c>
      <c r="E195" s="20" t="s">
        <v>24</v>
      </c>
      <c r="F195" s="20">
        <v>4697</v>
      </c>
      <c r="G195" s="20">
        <v>0</v>
      </c>
      <c r="H195" s="20">
        <v>-3746.99</v>
      </c>
      <c r="I195" s="20">
        <v>677267.59</v>
      </c>
    </row>
    <row r="196" spans="1:10" x14ac:dyDescent="0.25">
      <c r="A196" s="20" t="s">
        <v>1011</v>
      </c>
      <c r="B196" s="20">
        <v>408</v>
      </c>
      <c r="C196" s="20">
        <v>992254572001</v>
      </c>
      <c r="D196" s="23">
        <v>43483</v>
      </c>
      <c r="E196" s="20" t="s">
        <v>24</v>
      </c>
      <c r="F196" s="20">
        <v>29783</v>
      </c>
      <c r="G196" s="20">
        <v>0</v>
      </c>
      <c r="H196" s="20">
        <v>-9821.02</v>
      </c>
      <c r="I196" s="20">
        <v>667446.56999999995</v>
      </c>
    </row>
    <row r="197" spans="1:10" x14ac:dyDescent="0.25">
      <c r="A197" s="20" t="s">
        <v>1011</v>
      </c>
      <c r="B197" s="20">
        <v>408</v>
      </c>
      <c r="C197" s="20">
        <v>992254572001</v>
      </c>
      <c r="D197" s="23">
        <v>43483</v>
      </c>
      <c r="E197" s="20" t="s">
        <v>24</v>
      </c>
      <c r="F197" s="20">
        <v>25738</v>
      </c>
      <c r="G197" s="20">
        <v>0</v>
      </c>
      <c r="H197" s="20">
        <v>-6738.78</v>
      </c>
      <c r="I197" s="20">
        <v>660707.79</v>
      </c>
    </row>
    <row r="198" spans="1:10" x14ac:dyDescent="0.25">
      <c r="A198" s="20" t="s">
        <v>1011</v>
      </c>
      <c r="B198" s="20">
        <v>408</v>
      </c>
      <c r="C198" s="20">
        <v>992254572001</v>
      </c>
      <c r="D198" s="23">
        <v>43487</v>
      </c>
      <c r="E198" s="20" t="s">
        <v>24</v>
      </c>
      <c r="F198" s="20">
        <v>29812</v>
      </c>
      <c r="G198" s="20">
        <v>0</v>
      </c>
      <c r="H198" s="20">
        <v>-79189.3</v>
      </c>
      <c r="I198" s="20">
        <v>601825.28000000003</v>
      </c>
    </row>
    <row r="199" spans="1:10" x14ac:dyDescent="0.25">
      <c r="A199" s="20" t="s">
        <v>1011</v>
      </c>
      <c r="B199" s="20">
        <v>408</v>
      </c>
      <c r="C199" s="20">
        <v>992254572001</v>
      </c>
      <c r="D199" s="23">
        <v>43487</v>
      </c>
      <c r="E199" s="20" t="s">
        <v>24</v>
      </c>
      <c r="F199" s="20">
        <v>36257</v>
      </c>
      <c r="G199" s="20">
        <v>0</v>
      </c>
      <c r="H199" s="20">
        <v>-42579.12</v>
      </c>
      <c r="I199" s="20">
        <v>559246.16</v>
      </c>
    </row>
    <row r="200" spans="1:10" x14ac:dyDescent="0.25">
      <c r="A200" s="20" t="s">
        <v>1011</v>
      </c>
      <c r="B200" s="20">
        <v>408</v>
      </c>
      <c r="C200" s="20">
        <v>992254572001</v>
      </c>
      <c r="D200" s="23">
        <v>43503</v>
      </c>
      <c r="E200" s="20" t="s">
        <v>24</v>
      </c>
      <c r="F200" s="20">
        <v>4855</v>
      </c>
      <c r="G200" s="20">
        <v>0</v>
      </c>
      <c r="H200" s="20">
        <v>-30000</v>
      </c>
      <c r="I200" s="20">
        <v>592548.77</v>
      </c>
    </row>
    <row r="201" spans="1:10" x14ac:dyDescent="0.25">
      <c r="A201" s="20" t="s">
        <v>1011</v>
      </c>
      <c r="B201" s="20">
        <v>408</v>
      </c>
      <c r="C201" s="20">
        <v>992254572001</v>
      </c>
      <c r="D201" s="23">
        <v>43503</v>
      </c>
      <c r="E201" s="20" t="s">
        <v>24</v>
      </c>
      <c r="F201" s="20">
        <v>4774</v>
      </c>
      <c r="G201" s="20">
        <v>0</v>
      </c>
      <c r="H201" s="20">
        <v>-32998.1</v>
      </c>
      <c r="I201" s="20">
        <v>559550.67000000004</v>
      </c>
    </row>
    <row r="202" spans="1:10" x14ac:dyDescent="0.25">
      <c r="A202" s="20" t="s">
        <v>1011</v>
      </c>
      <c r="B202" s="20">
        <v>408</v>
      </c>
      <c r="C202" s="20">
        <v>992254572001</v>
      </c>
      <c r="D202" s="23">
        <v>43518</v>
      </c>
      <c r="E202" s="20" t="s">
        <v>88</v>
      </c>
      <c r="F202" s="20">
        <v>3694</v>
      </c>
      <c r="G202" s="20">
        <v>0</v>
      </c>
      <c r="H202" s="20">
        <v>-7188.61</v>
      </c>
      <c r="I202" s="20">
        <v>628312.65</v>
      </c>
    </row>
    <row r="203" spans="1:10" x14ac:dyDescent="0.25">
      <c r="A203" s="20" t="s">
        <v>1011</v>
      </c>
      <c r="B203" s="20">
        <v>408</v>
      </c>
      <c r="C203" s="20">
        <v>992254572001</v>
      </c>
      <c r="D203" s="23">
        <v>43522</v>
      </c>
      <c r="E203" s="20" t="s">
        <v>88</v>
      </c>
      <c r="F203" s="20">
        <v>10377</v>
      </c>
      <c r="G203" s="20">
        <v>0</v>
      </c>
      <c r="H203" s="20">
        <v>-8168.35</v>
      </c>
      <c r="I203" s="20">
        <v>620144.30000000005</v>
      </c>
    </row>
    <row r="204" spans="1:10" x14ac:dyDescent="0.25">
      <c r="A204" s="20" t="s">
        <v>1011</v>
      </c>
      <c r="B204" s="20">
        <v>408</v>
      </c>
      <c r="C204" s="20">
        <v>992254572001</v>
      </c>
      <c r="D204" s="23">
        <v>43524</v>
      </c>
      <c r="E204" s="20" t="s">
        <v>88</v>
      </c>
      <c r="F204" s="20">
        <v>19251</v>
      </c>
      <c r="G204" s="20">
        <v>0</v>
      </c>
      <c r="H204" s="20">
        <v>-37721.51</v>
      </c>
      <c r="I204" s="20">
        <v>582922.32999999996</v>
      </c>
    </row>
    <row r="205" spans="1:10" x14ac:dyDescent="0.25">
      <c r="A205" s="20" t="s">
        <v>1011</v>
      </c>
      <c r="B205" s="20">
        <v>408</v>
      </c>
      <c r="C205" s="20">
        <v>992254572001</v>
      </c>
      <c r="D205" s="23">
        <v>43524</v>
      </c>
      <c r="E205" s="20" t="s">
        <v>88</v>
      </c>
      <c r="F205" s="20">
        <v>10463</v>
      </c>
      <c r="G205" s="20">
        <v>0</v>
      </c>
      <c r="H205" s="20">
        <v>-23176.63</v>
      </c>
      <c r="I205" s="20">
        <v>559745.69999999995</v>
      </c>
    </row>
    <row r="206" spans="1:10" x14ac:dyDescent="0.25">
      <c r="A206" s="20" t="s">
        <v>1011</v>
      </c>
      <c r="B206" s="20">
        <v>408</v>
      </c>
      <c r="C206" s="20">
        <v>992254572001</v>
      </c>
      <c r="D206" s="23">
        <v>43546</v>
      </c>
      <c r="E206" s="20" t="s">
        <v>88</v>
      </c>
      <c r="F206" s="20">
        <v>10746</v>
      </c>
      <c r="G206" s="20">
        <v>0</v>
      </c>
      <c r="H206" s="20">
        <v>-18606.740000000002</v>
      </c>
      <c r="I206" s="20">
        <v>638437.43999999994</v>
      </c>
    </row>
    <row r="207" spans="1:10" x14ac:dyDescent="0.25">
      <c r="A207" s="20" t="s">
        <v>1011</v>
      </c>
      <c r="B207" s="20">
        <v>408</v>
      </c>
      <c r="C207" s="20">
        <v>992254572001</v>
      </c>
      <c r="D207" s="23">
        <v>43546</v>
      </c>
      <c r="E207" s="20" t="s">
        <v>88</v>
      </c>
      <c r="F207" s="20">
        <v>3949</v>
      </c>
      <c r="G207" s="20">
        <v>0</v>
      </c>
      <c r="H207" s="20">
        <v>-62980.35</v>
      </c>
      <c r="I207" s="20">
        <v>575457.09</v>
      </c>
    </row>
    <row r="208" spans="1:10" x14ac:dyDescent="0.25">
      <c r="A208" s="20" t="s">
        <v>1011</v>
      </c>
      <c r="B208" s="20">
        <v>408</v>
      </c>
      <c r="C208" s="20">
        <v>992254572001</v>
      </c>
      <c r="D208" s="23">
        <v>43553</v>
      </c>
      <c r="E208" s="20" t="s">
        <v>88</v>
      </c>
      <c r="F208" s="20">
        <v>11040</v>
      </c>
      <c r="G208" s="20">
        <v>0</v>
      </c>
      <c r="H208" s="20">
        <v>-65456.44</v>
      </c>
      <c r="I208" s="20">
        <v>583759.43999999994</v>
      </c>
    </row>
    <row r="209" spans="1:9" x14ac:dyDescent="0.25">
      <c r="A209" s="20" t="s">
        <v>1011</v>
      </c>
      <c r="B209" s="20">
        <v>408</v>
      </c>
      <c r="C209" s="20">
        <v>992254572001</v>
      </c>
      <c r="D209" s="23">
        <v>43579</v>
      </c>
      <c r="E209" s="20" t="s">
        <v>24</v>
      </c>
      <c r="F209" s="20">
        <v>30227</v>
      </c>
      <c r="G209" s="20">
        <v>0</v>
      </c>
      <c r="H209" s="20">
        <v>-77055</v>
      </c>
      <c r="I209" s="20">
        <v>660322.35</v>
      </c>
    </row>
    <row r="210" spans="1:9" x14ac:dyDescent="0.25">
      <c r="A210" s="20" t="s">
        <v>1011</v>
      </c>
      <c r="B210" s="20">
        <v>408</v>
      </c>
      <c r="C210" s="20">
        <v>992254572001</v>
      </c>
      <c r="D210" s="23">
        <v>43579</v>
      </c>
      <c r="E210" s="20" t="s">
        <v>24</v>
      </c>
      <c r="F210" s="20">
        <v>14835</v>
      </c>
      <c r="G210" s="20">
        <v>0</v>
      </c>
      <c r="H210" s="20">
        <v>-5055.1499999999996</v>
      </c>
      <c r="I210" s="20">
        <v>655267.19999999995</v>
      </c>
    </row>
    <row r="211" spans="1:9" x14ac:dyDescent="0.25">
      <c r="A211" s="20" t="s">
        <v>1011</v>
      </c>
      <c r="B211" s="20">
        <v>408</v>
      </c>
      <c r="C211" s="20">
        <v>992254572001</v>
      </c>
      <c r="D211" s="23">
        <v>43579</v>
      </c>
      <c r="E211" s="20" t="s">
        <v>24</v>
      </c>
      <c r="F211" s="20">
        <v>14834</v>
      </c>
      <c r="G211" s="20">
        <v>0</v>
      </c>
      <c r="H211" s="20">
        <v>-3085.92</v>
      </c>
      <c r="I211" s="20">
        <v>652181.28</v>
      </c>
    </row>
    <row r="212" spans="1:9" x14ac:dyDescent="0.25">
      <c r="A212" s="20" t="s">
        <v>1011</v>
      </c>
      <c r="B212" s="20">
        <v>408</v>
      </c>
      <c r="C212" s="20">
        <v>992254572001</v>
      </c>
      <c r="D212" s="23">
        <v>43579</v>
      </c>
      <c r="E212" s="20" t="s">
        <v>24</v>
      </c>
      <c r="F212" s="20">
        <v>15520</v>
      </c>
      <c r="G212" s="20">
        <v>0</v>
      </c>
      <c r="H212" s="20">
        <v>-44781.4</v>
      </c>
      <c r="I212" s="20">
        <v>607399.88</v>
      </c>
    </row>
    <row r="213" spans="1:9" x14ac:dyDescent="0.25">
      <c r="A213" s="20" t="s">
        <v>1011</v>
      </c>
      <c r="B213" s="20">
        <v>408</v>
      </c>
      <c r="C213" s="20">
        <v>992254572001</v>
      </c>
      <c r="D213" s="23">
        <v>43579</v>
      </c>
      <c r="E213" s="20" t="s">
        <v>24</v>
      </c>
      <c r="F213" s="20">
        <v>5669</v>
      </c>
      <c r="G213" s="20">
        <v>0</v>
      </c>
      <c r="H213" s="20">
        <v>-9733.5300000000007</v>
      </c>
      <c r="I213" s="20">
        <v>597666.35</v>
      </c>
    </row>
    <row r="214" spans="1:9" x14ac:dyDescent="0.25">
      <c r="A214" s="20" t="s">
        <v>1011</v>
      </c>
      <c r="B214" s="20">
        <v>408</v>
      </c>
      <c r="C214" s="20">
        <v>992254572001</v>
      </c>
      <c r="D214" s="23">
        <v>43579</v>
      </c>
      <c r="E214" s="20" t="s">
        <v>24</v>
      </c>
      <c r="F214" s="20">
        <v>15521</v>
      </c>
      <c r="G214" s="20">
        <v>0</v>
      </c>
      <c r="H214" s="20">
        <v>-5346.25</v>
      </c>
      <c r="I214" s="20">
        <v>592320.1</v>
      </c>
    </row>
    <row r="215" spans="1:9" x14ac:dyDescent="0.25">
      <c r="A215" s="20" t="s">
        <v>1011</v>
      </c>
      <c r="B215" s="20">
        <v>408</v>
      </c>
      <c r="C215" s="20">
        <v>992254572001</v>
      </c>
      <c r="D215" s="23">
        <v>43594</v>
      </c>
      <c r="E215" s="20" t="s">
        <v>24</v>
      </c>
      <c r="F215" s="20">
        <v>15557</v>
      </c>
      <c r="G215" s="20">
        <v>0</v>
      </c>
      <c r="H215" s="20">
        <v>-16283.22</v>
      </c>
      <c r="I215" s="20">
        <v>576036.88</v>
      </c>
    </row>
    <row r="216" spans="1:9" x14ac:dyDescent="0.25">
      <c r="A216" s="20" t="s">
        <v>1011</v>
      </c>
      <c r="B216" s="20">
        <v>408</v>
      </c>
      <c r="C216" s="20">
        <v>992254572001</v>
      </c>
      <c r="D216" s="23">
        <v>43594</v>
      </c>
      <c r="E216" s="20" t="s">
        <v>24</v>
      </c>
      <c r="F216" s="20">
        <v>25972</v>
      </c>
      <c r="G216" s="20">
        <v>0</v>
      </c>
      <c r="H216" s="20">
        <v>-16863.009999999998</v>
      </c>
      <c r="I216" s="20">
        <v>559173.87</v>
      </c>
    </row>
    <row r="217" spans="1:9" x14ac:dyDescent="0.25">
      <c r="A217" s="20" t="s">
        <v>1011</v>
      </c>
      <c r="B217" s="20">
        <v>408</v>
      </c>
      <c r="C217" s="20">
        <v>992254572001</v>
      </c>
      <c r="D217" s="23">
        <v>43600</v>
      </c>
      <c r="E217" s="20" t="s">
        <v>24</v>
      </c>
      <c r="F217" s="20">
        <v>14857</v>
      </c>
      <c r="G217" s="20">
        <v>0</v>
      </c>
      <c r="H217" s="20">
        <v>-5716.38</v>
      </c>
      <c r="I217" s="20">
        <v>559173.87</v>
      </c>
    </row>
    <row r="218" spans="1:9" x14ac:dyDescent="0.25">
      <c r="A218" s="20" t="s">
        <v>1011</v>
      </c>
      <c r="B218" s="20">
        <v>408</v>
      </c>
      <c r="C218" s="20">
        <v>992254572001</v>
      </c>
      <c r="D218" s="23">
        <v>43635</v>
      </c>
      <c r="E218" s="20" t="s">
        <v>24</v>
      </c>
      <c r="F218" s="20">
        <v>30765</v>
      </c>
      <c r="G218" s="20">
        <v>0</v>
      </c>
      <c r="H218" s="20">
        <v>-4357.59</v>
      </c>
      <c r="I218" s="20">
        <v>570729.27</v>
      </c>
    </row>
    <row r="219" spans="1:9" x14ac:dyDescent="0.25">
      <c r="A219" s="20" t="s">
        <v>1011</v>
      </c>
      <c r="B219" s="20">
        <v>408</v>
      </c>
      <c r="C219" s="20">
        <v>992254572001</v>
      </c>
      <c r="D219" s="23">
        <v>43635</v>
      </c>
      <c r="E219" s="20" t="s">
        <v>24</v>
      </c>
      <c r="F219" s="20">
        <v>5805</v>
      </c>
      <c r="G219" s="20">
        <v>0</v>
      </c>
      <c r="H219" s="20">
        <v>-11555.4</v>
      </c>
      <c r="I219" s="20">
        <v>559173.87</v>
      </c>
    </row>
    <row r="220" spans="1:9" x14ac:dyDescent="0.25">
      <c r="A220" s="20" t="s">
        <v>1011</v>
      </c>
      <c r="B220" s="20">
        <v>408</v>
      </c>
      <c r="C220" s="20">
        <v>992254572001</v>
      </c>
      <c r="D220" s="23">
        <v>43643</v>
      </c>
      <c r="E220" s="20" t="s">
        <v>24</v>
      </c>
      <c r="F220" s="20">
        <v>30810</v>
      </c>
      <c r="G220" s="20">
        <v>0</v>
      </c>
      <c r="H220" s="20">
        <v>-7000</v>
      </c>
      <c r="I220" s="20">
        <v>552173.87</v>
      </c>
    </row>
    <row r="221" spans="1:9" x14ac:dyDescent="0.25">
      <c r="A221" s="20" t="s">
        <v>1011</v>
      </c>
      <c r="B221" s="20">
        <v>408</v>
      </c>
      <c r="C221" s="20">
        <v>992254572001</v>
      </c>
      <c r="D221" s="23">
        <v>43669</v>
      </c>
      <c r="E221" s="20" t="s">
        <v>24</v>
      </c>
      <c r="F221" s="20">
        <v>5094</v>
      </c>
      <c r="G221" s="20">
        <v>0</v>
      </c>
      <c r="H221" s="20">
        <v>-11261.61</v>
      </c>
      <c r="I221" s="20">
        <v>559173.87</v>
      </c>
    </row>
    <row r="222" spans="1:9" x14ac:dyDescent="0.25">
      <c r="A222" s="20" t="s">
        <v>1011</v>
      </c>
      <c r="B222" s="20">
        <v>408</v>
      </c>
      <c r="C222" s="20">
        <v>992254572001</v>
      </c>
      <c r="D222" s="23">
        <v>43675</v>
      </c>
      <c r="E222" s="20" t="s">
        <v>24</v>
      </c>
      <c r="F222" s="20">
        <v>15786</v>
      </c>
      <c r="G222" s="20">
        <v>0</v>
      </c>
      <c r="H222" s="20">
        <v>-7257.14</v>
      </c>
      <c r="I222" s="20">
        <v>570663.31000000006</v>
      </c>
    </row>
    <row r="223" spans="1:9" x14ac:dyDescent="0.25">
      <c r="A223" s="20" t="s">
        <v>1011</v>
      </c>
      <c r="B223" s="20">
        <v>408</v>
      </c>
      <c r="C223" s="20">
        <v>992254572001</v>
      </c>
      <c r="D223" s="23">
        <v>43679</v>
      </c>
      <c r="E223" s="20" t="s">
        <v>24</v>
      </c>
      <c r="F223" s="20">
        <v>5335</v>
      </c>
      <c r="G223" s="20">
        <v>0</v>
      </c>
      <c r="H223" s="20">
        <v>-16533.2</v>
      </c>
      <c r="I223" s="20">
        <v>561387.25</v>
      </c>
    </row>
    <row r="224" spans="1:9" x14ac:dyDescent="0.25">
      <c r="A224" s="20" t="s">
        <v>1011</v>
      </c>
      <c r="B224" s="20">
        <v>408</v>
      </c>
      <c r="C224" s="20">
        <v>992254572001</v>
      </c>
      <c r="D224" s="23">
        <v>43704</v>
      </c>
      <c r="E224" s="20" t="s">
        <v>24</v>
      </c>
      <c r="F224" s="20">
        <v>31318</v>
      </c>
      <c r="G224" s="20">
        <v>0</v>
      </c>
      <c r="H224" s="20">
        <v>-7257.14</v>
      </c>
      <c r="I224" s="20">
        <v>576132.56000000006</v>
      </c>
    </row>
    <row r="225" spans="1:10" x14ac:dyDescent="0.25">
      <c r="A225" s="20" t="s">
        <v>1011</v>
      </c>
      <c r="B225" s="20">
        <v>408</v>
      </c>
      <c r="C225" s="20">
        <v>992254572001</v>
      </c>
      <c r="D225" s="23">
        <v>43704</v>
      </c>
      <c r="E225" s="20" t="s">
        <v>24</v>
      </c>
      <c r="F225" s="20">
        <v>5164</v>
      </c>
      <c r="G225" s="20">
        <v>0</v>
      </c>
      <c r="H225" s="20">
        <v>-14745.31</v>
      </c>
      <c r="I225" s="20">
        <v>561387.25</v>
      </c>
    </row>
    <row r="226" spans="1:10" x14ac:dyDescent="0.25">
      <c r="A226" s="20" t="s">
        <v>1011</v>
      </c>
      <c r="B226" s="20">
        <v>408</v>
      </c>
      <c r="C226" s="20">
        <v>992254572001</v>
      </c>
      <c r="D226" s="23">
        <v>43733</v>
      </c>
      <c r="E226" s="20" t="s">
        <v>24</v>
      </c>
      <c r="F226" s="20">
        <v>31743</v>
      </c>
      <c r="G226" s="20">
        <v>0</v>
      </c>
      <c r="H226" s="20">
        <v>-7257.14</v>
      </c>
      <c r="I226" s="20">
        <v>576941.05000000005</v>
      </c>
    </row>
    <row r="227" spans="1:10" x14ac:dyDescent="0.25">
      <c r="A227" s="20" t="s">
        <v>1011</v>
      </c>
      <c r="B227" s="20">
        <v>408</v>
      </c>
      <c r="C227" s="20">
        <v>992254572001</v>
      </c>
      <c r="D227" s="23">
        <v>43741</v>
      </c>
      <c r="E227" s="20" t="s">
        <v>24</v>
      </c>
      <c r="F227" s="20">
        <v>14983</v>
      </c>
      <c r="G227" s="20">
        <v>0</v>
      </c>
      <c r="H227" s="20">
        <v>-11167.32</v>
      </c>
      <c r="I227" s="20">
        <v>565773.73</v>
      </c>
    </row>
    <row r="228" spans="1:10" x14ac:dyDescent="0.25">
      <c r="A228" s="20" t="s">
        <v>1011</v>
      </c>
      <c r="B228" s="20">
        <v>408</v>
      </c>
      <c r="C228" s="20">
        <v>992254572001</v>
      </c>
      <c r="D228" s="23">
        <v>43741</v>
      </c>
      <c r="E228" s="20" t="s">
        <v>24</v>
      </c>
      <c r="F228" s="20">
        <v>31793</v>
      </c>
      <c r="G228" s="20">
        <v>0</v>
      </c>
      <c r="H228" s="20">
        <v>-6599.86</v>
      </c>
      <c r="I228" s="20">
        <v>559173.87</v>
      </c>
    </row>
    <row r="229" spans="1:10" x14ac:dyDescent="0.25">
      <c r="A229" s="20" t="s">
        <v>1011</v>
      </c>
      <c r="B229" s="20">
        <v>408</v>
      </c>
      <c r="C229" s="20">
        <v>992254572001</v>
      </c>
      <c r="D229" s="23">
        <v>43768</v>
      </c>
      <c r="E229" s="20" t="s">
        <v>24</v>
      </c>
      <c r="F229" s="20">
        <v>16032</v>
      </c>
      <c r="G229" s="20">
        <v>0</v>
      </c>
      <c r="H229" s="20">
        <v>-7257.14</v>
      </c>
      <c r="I229" s="20">
        <v>559173.87</v>
      </c>
    </row>
    <row r="230" spans="1:10" x14ac:dyDescent="0.25">
      <c r="A230" s="20" t="s">
        <v>1011</v>
      </c>
      <c r="B230" s="20">
        <v>408</v>
      </c>
      <c r="C230" s="20">
        <v>992254572001</v>
      </c>
      <c r="D230" s="23">
        <v>43789</v>
      </c>
      <c r="E230" s="20" t="s">
        <v>24</v>
      </c>
      <c r="F230" s="20">
        <v>5970</v>
      </c>
      <c r="G230" s="20">
        <v>0</v>
      </c>
      <c r="H230" s="20">
        <v>-8055.64</v>
      </c>
      <c r="I230" s="20">
        <v>583107.87</v>
      </c>
    </row>
    <row r="231" spans="1:10" x14ac:dyDescent="0.25">
      <c r="A231" s="20" t="s">
        <v>1011</v>
      </c>
      <c r="B231" s="20">
        <v>408</v>
      </c>
      <c r="C231" s="20">
        <v>992254572001</v>
      </c>
      <c r="D231" s="23">
        <v>43804</v>
      </c>
      <c r="E231" s="20" t="s">
        <v>24</v>
      </c>
      <c r="F231" s="20">
        <v>8939</v>
      </c>
      <c r="G231" s="20">
        <v>0</v>
      </c>
      <c r="H231" s="20">
        <v>-9191.66</v>
      </c>
      <c r="I231" s="20">
        <v>581173.35</v>
      </c>
    </row>
    <row r="232" spans="1:10" x14ac:dyDescent="0.25">
      <c r="A232" s="20" t="s">
        <v>1011</v>
      </c>
      <c r="B232" s="20">
        <v>408</v>
      </c>
      <c r="C232" s="20">
        <v>992254572001</v>
      </c>
      <c r="D232" s="23">
        <v>43804</v>
      </c>
      <c r="E232" s="20" t="s">
        <v>24</v>
      </c>
      <c r="F232" s="20">
        <v>5414</v>
      </c>
      <c r="G232" s="20">
        <v>0</v>
      </c>
      <c r="H232" s="20">
        <v>-7257.14</v>
      </c>
      <c r="I232" s="20">
        <v>573916.21</v>
      </c>
    </row>
    <row r="233" spans="1:10" x14ac:dyDescent="0.25">
      <c r="A233" s="20" t="s">
        <v>1011</v>
      </c>
      <c r="B233" s="20">
        <v>408</v>
      </c>
      <c r="C233" s="20">
        <v>992254572001</v>
      </c>
      <c r="D233" s="23">
        <v>43810</v>
      </c>
      <c r="E233" s="20" t="s">
        <v>24</v>
      </c>
      <c r="F233" s="20">
        <v>16174</v>
      </c>
      <c r="G233" s="20">
        <v>0</v>
      </c>
      <c r="H233" s="20">
        <v>-7257.14</v>
      </c>
      <c r="I233" s="20">
        <v>573916.21</v>
      </c>
    </row>
    <row r="234" spans="1:10" x14ac:dyDescent="0.25">
      <c r="A234" s="20" t="s">
        <v>1011</v>
      </c>
      <c r="B234" s="20">
        <v>408</v>
      </c>
      <c r="C234" s="20">
        <v>992254572001</v>
      </c>
      <c r="D234" s="23">
        <v>43816</v>
      </c>
      <c r="E234" s="20" t="s">
        <v>24</v>
      </c>
      <c r="F234" s="20">
        <v>6121</v>
      </c>
      <c r="G234" s="20">
        <v>0</v>
      </c>
      <c r="H234" s="20">
        <v>-7441.38</v>
      </c>
      <c r="I234" s="20">
        <v>566474.82999999996</v>
      </c>
    </row>
    <row r="235" spans="1:10" x14ac:dyDescent="0.25">
      <c r="A235" s="20" t="s">
        <v>1011</v>
      </c>
      <c r="B235" s="20">
        <v>408</v>
      </c>
      <c r="C235" s="20">
        <v>992254572001</v>
      </c>
      <c r="D235" s="23">
        <v>43816</v>
      </c>
      <c r="E235" s="20" t="s">
        <v>24</v>
      </c>
      <c r="F235" s="20">
        <v>9066</v>
      </c>
      <c r="G235" s="20">
        <v>0</v>
      </c>
      <c r="H235" s="20">
        <v>-7300.96</v>
      </c>
      <c r="I235" s="20">
        <v>559173.87</v>
      </c>
    </row>
    <row r="236" spans="1:10" x14ac:dyDescent="0.25">
      <c r="A236" s="20" t="s">
        <v>3644</v>
      </c>
      <c r="B236" s="20">
        <v>124412</v>
      </c>
      <c r="C236" s="20">
        <v>1792261848001</v>
      </c>
      <c r="D236" s="23">
        <v>43545</v>
      </c>
      <c r="E236" s="20" t="s">
        <v>88</v>
      </c>
      <c r="F236" s="20">
        <v>3940</v>
      </c>
      <c r="G236" s="20">
        <v>0</v>
      </c>
      <c r="H236" s="20">
        <v>-2586.6999999999998</v>
      </c>
      <c r="I236" s="20">
        <v>1260025.83</v>
      </c>
      <c r="J236" s="20" t="s">
        <v>7660</v>
      </c>
    </row>
    <row r="237" spans="1:10" x14ac:dyDescent="0.25">
      <c r="A237" s="20" t="s">
        <v>3644</v>
      </c>
      <c r="B237" s="20">
        <v>124412</v>
      </c>
      <c r="C237" s="20">
        <v>1792261848001</v>
      </c>
      <c r="D237" s="23">
        <v>43578</v>
      </c>
      <c r="E237" s="20" t="s">
        <v>24</v>
      </c>
      <c r="F237" s="20">
        <v>4906</v>
      </c>
      <c r="G237" s="20">
        <v>0</v>
      </c>
      <c r="H237" s="20">
        <v>-6514.03</v>
      </c>
      <c r="I237" s="20">
        <v>1253925.78</v>
      </c>
      <c r="J237" s="20" t="s">
        <v>7660</v>
      </c>
    </row>
    <row r="238" spans="1:10" x14ac:dyDescent="0.25">
      <c r="A238" s="20" t="s">
        <v>3644</v>
      </c>
      <c r="B238" s="20">
        <v>124412</v>
      </c>
      <c r="C238" s="20">
        <v>1792261848001</v>
      </c>
      <c r="D238" s="23">
        <v>43599</v>
      </c>
      <c r="E238" s="20" t="s">
        <v>24</v>
      </c>
      <c r="F238" s="20">
        <v>30401</v>
      </c>
      <c r="G238" s="20">
        <v>0</v>
      </c>
      <c r="H238" s="20">
        <v>-2497.63</v>
      </c>
      <c r="I238" s="20">
        <v>1254816.71</v>
      </c>
      <c r="J238" s="20" t="s">
        <v>7660</v>
      </c>
    </row>
    <row r="239" spans="1:10" x14ac:dyDescent="0.25">
      <c r="A239" s="20" t="s">
        <v>3644</v>
      </c>
      <c r="B239" s="20">
        <v>124412</v>
      </c>
      <c r="C239" s="20">
        <v>1792261848001</v>
      </c>
      <c r="D239" s="23">
        <v>43626</v>
      </c>
      <c r="E239" s="20" t="s">
        <v>24</v>
      </c>
      <c r="F239" s="20">
        <v>15686</v>
      </c>
      <c r="G239" s="20">
        <v>0</v>
      </c>
      <c r="H239" s="20">
        <v>-1152.4000000000001</v>
      </c>
      <c r="I239" s="20">
        <v>1254571.8500000001</v>
      </c>
      <c r="J239" s="20" t="s">
        <v>7660</v>
      </c>
    </row>
    <row r="240" spans="1:10" x14ac:dyDescent="0.25">
      <c r="A240" s="20" t="s">
        <v>3644</v>
      </c>
      <c r="B240" s="20">
        <v>124412</v>
      </c>
      <c r="C240" s="20">
        <v>1792261848001</v>
      </c>
      <c r="D240" s="23">
        <v>43704</v>
      </c>
      <c r="E240" s="20" t="s">
        <v>24</v>
      </c>
      <c r="F240" s="20">
        <v>31312</v>
      </c>
      <c r="G240" s="20">
        <v>0</v>
      </c>
      <c r="H240" s="20">
        <v>-1545.54</v>
      </c>
      <c r="I240" s="20">
        <v>1253925.78</v>
      </c>
      <c r="J240" s="20" t="s">
        <v>7660</v>
      </c>
    </row>
    <row r="241" spans="1:10" x14ac:dyDescent="0.25">
      <c r="A241" s="20" t="s">
        <v>3644</v>
      </c>
      <c r="B241" s="20">
        <v>124412</v>
      </c>
      <c r="C241" s="20">
        <v>1792261848001</v>
      </c>
      <c r="D241" s="23">
        <v>43726</v>
      </c>
      <c r="E241" s="20" t="s">
        <v>24</v>
      </c>
      <c r="F241" s="20">
        <v>31592</v>
      </c>
      <c r="G241" s="20">
        <v>0</v>
      </c>
      <c r="H241" s="20">
        <v>-73.06</v>
      </c>
      <c r="I241" s="20">
        <v>1254188.01</v>
      </c>
      <c r="J241" s="20" t="s">
        <v>7660</v>
      </c>
    </row>
    <row r="242" spans="1:10" x14ac:dyDescent="0.25">
      <c r="A242" s="20" t="s">
        <v>3644</v>
      </c>
      <c r="B242" s="20">
        <v>124412</v>
      </c>
      <c r="C242" s="20">
        <v>1792261848001</v>
      </c>
      <c r="D242" s="23">
        <v>43728</v>
      </c>
      <c r="E242" s="20" t="s">
        <v>88</v>
      </c>
      <c r="F242" s="20">
        <v>12719</v>
      </c>
      <c r="G242" s="20">
        <v>0</v>
      </c>
      <c r="H242" s="20">
        <v>-262.23</v>
      </c>
      <c r="I242" s="20">
        <v>1253925.78</v>
      </c>
      <c r="J242" s="20" t="s">
        <v>7660</v>
      </c>
    </row>
    <row r="243" spans="1:10" x14ac:dyDescent="0.25">
      <c r="A243" s="20" t="s">
        <v>3644</v>
      </c>
      <c r="B243" s="20">
        <v>124412</v>
      </c>
      <c r="C243" s="20">
        <v>1792261848001</v>
      </c>
      <c r="D243" s="23">
        <v>43760</v>
      </c>
      <c r="E243" s="20" t="s">
        <v>88</v>
      </c>
      <c r="F243" s="20">
        <v>4610</v>
      </c>
      <c r="G243" s="20">
        <v>0</v>
      </c>
      <c r="H243" s="20">
        <v>-61.59</v>
      </c>
      <c r="I243" s="20">
        <v>1253925.78</v>
      </c>
      <c r="J243" s="20" t="s">
        <v>7660</v>
      </c>
    </row>
    <row r="244" spans="1:10" x14ac:dyDescent="0.25">
      <c r="A244" s="20" t="s">
        <v>3644</v>
      </c>
      <c r="B244" s="20">
        <v>124412</v>
      </c>
      <c r="C244" s="20">
        <v>1792261848001</v>
      </c>
      <c r="D244" s="23">
        <v>43775</v>
      </c>
      <c r="E244" s="20" t="s">
        <v>24</v>
      </c>
      <c r="F244" s="20">
        <v>8776</v>
      </c>
      <c r="G244" s="20">
        <v>0</v>
      </c>
      <c r="H244" s="20">
        <v>-3048.59</v>
      </c>
      <c r="I244" s="20">
        <v>1255027.21</v>
      </c>
      <c r="J244" s="20" t="s">
        <v>7660</v>
      </c>
    </row>
    <row r="245" spans="1:10" x14ac:dyDescent="0.25">
      <c r="A245" s="20" t="s">
        <v>3644</v>
      </c>
      <c r="B245" s="20">
        <v>124412</v>
      </c>
      <c r="C245" s="20">
        <v>1792261848001</v>
      </c>
      <c r="D245" s="23">
        <v>43795</v>
      </c>
      <c r="E245" s="20" t="s">
        <v>88</v>
      </c>
      <c r="F245" s="20">
        <v>4713</v>
      </c>
      <c r="G245" s="20">
        <v>0</v>
      </c>
      <c r="H245" s="20">
        <v>-1101.43</v>
      </c>
      <c r="I245" s="20">
        <v>1254274.97</v>
      </c>
      <c r="J245" s="20" t="s">
        <v>7660</v>
      </c>
    </row>
    <row r="246" spans="1:10" x14ac:dyDescent="0.25">
      <c r="A246" s="20" t="s">
        <v>3644</v>
      </c>
      <c r="B246" s="20">
        <v>124412</v>
      </c>
      <c r="C246" s="20">
        <v>1792261848001</v>
      </c>
      <c r="D246" s="23">
        <v>43810</v>
      </c>
      <c r="E246" s="20" t="s">
        <v>24</v>
      </c>
      <c r="F246" s="20">
        <v>6072</v>
      </c>
      <c r="G246" s="20">
        <v>0</v>
      </c>
      <c r="H246" s="20">
        <v>-1240.72</v>
      </c>
      <c r="I246" s="20">
        <v>1253925.78</v>
      </c>
      <c r="J246" s="20" t="s">
        <v>7660</v>
      </c>
    </row>
    <row r="247" spans="1:10" x14ac:dyDescent="0.25">
      <c r="A247" s="20" t="s">
        <v>711</v>
      </c>
      <c r="B247" s="20">
        <v>398</v>
      </c>
      <c r="C247" s="20">
        <v>990800537001</v>
      </c>
      <c r="D247" s="23">
        <v>43469</v>
      </c>
      <c r="E247" s="20" t="s">
        <v>24</v>
      </c>
      <c r="F247" s="20">
        <v>4649</v>
      </c>
      <c r="G247" s="20">
        <v>0</v>
      </c>
      <c r="H247" s="20">
        <v>-14400</v>
      </c>
      <c r="I247" s="20">
        <v>331659.44</v>
      </c>
    </row>
    <row r="248" spans="1:10" x14ac:dyDescent="0.25">
      <c r="A248" s="20" t="s">
        <v>711</v>
      </c>
      <c r="B248" s="20">
        <v>398</v>
      </c>
      <c r="C248" s="20">
        <v>990800537001</v>
      </c>
      <c r="D248" s="23">
        <v>43473</v>
      </c>
      <c r="E248" s="20" t="s">
        <v>24</v>
      </c>
      <c r="F248" s="20">
        <v>14724</v>
      </c>
      <c r="G248" s="20">
        <v>0</v>
      </c>
      <c r="H248" s="20">
        <v>-14986</v>
      </c>
      <c r="I248" s="20">
        <v>316673.44</v>
      </c>
    </row>
    <row r="249" spans="1:10" x14ac:dyDescent="0.25">
      <c r="A249" s="20" t="s">
        <v>711</v>
      </c>
      <c r="B249" s="20">
        <v>398</v>
      </c>
      <c r="C249" s="20">
        <v>990800537001</v>
      </c>
      <c r="D249" s="23">
        <v>43476</v>
      </c>
      <c r="E249" s="20" t="s">
        <v>24</v>
      </c>
      <c r="F249" s="20">
        <v>4671</v>
      </c>
      <c r="G249" s="20">
        <v>0</v>
      </c>
      <c r="H249" s="20">
        <v>-63484.14</v>
      </c>
      <c r="I249" s="20">
        <v>268175.3</v>
      </c>
    </row>
    <row r="250" spans="1:10" x14ac:dyDescent="0.25">
      <c r="A250" s="20" t="s">
        <v>711</v>
      </c>
      <c r="B250" s="20">
        <v>398</v>
      </c>
      <c r="C250" s="20">
        <v>990800537001</v>
      </c>
      <c r="D250" s="23">
        <v>43501</v>
      </c>
      <c r="E250" s="20" t="s">
        <v>24</v>
      </c>
      <c r="F250" s="20">
        <v>4754</v>
      </c>
      <c r="G250" s="20">
        <v>0</v>
      </c>
      <c r="H250" s="20">
        <v>-14986</v>
      </c>
      <c r="I250" s="20">
        <v>331659.44</v>
      </c>
    </row>
    <row r="251" spans="1:10" x14ac:dyDescent="0.25">
      <c r="A251" s="20" t="s">
        <v>711</v>
      </c>
      <c r="B251" s="20">
        <v>398</v>
      </c>
      <c r="C251" s="20">
        <v>990800537001</v>
      </c>
      <c r="D251" s="23">
        <v>43510</v>
      </c>
      <c r="E251" s="20" t="s">
        <v>24</v>
      </c>
      <c r="F251" s="20">
        <v>30001</v>
      </c>
      <c r="G251" s="20">
        <v>0</v>
      </c>
      <c r="H251" s="20">
        <v>-27500</v>
      </c>
      <c r="I251" s="20">
        <v>319145.44</v>
      </c>
    </row>
    <row r="252" spans="1:10" x14ac:dyDescent="0.25">
      <c r="A252" s="20" t="s">
        <v>711</v>
      </c>
      <c r="B252" s="20">
        <v>398</v>
      </c>
      <c r="C252" s="20">
        <v>990800537001</v>
      </c>
      <c r="D252" s="23">
        <v>43510</v>
      </c>
      <c r="E252" s="20" t="s">
        <v>24</v>
      </c>
      <c r="F252" s="20">
        <v>4794</v>
      </c>
      <c r="G252" s="20">
        <v>0</v>
      </c>
      <c r="H252" s="20">
        <v>-27910</v>
      </c>
      <c r="I252" s="20">
        <v>291235.44</v>
      </c>
    </row>
    <row r="253" spans="1:10" x14ac:dyDescent="0.25">
      <c r="A253" s="20" t="s">
        <v>711</v>
      </c>
      <c r="B253" s="20">
        <v>398</v>
      </c>
      <c r="C253" s="20">
        <v>990800537001</v>
      </c>
      <c r="D253" s="23">
        <v>43580</v>
      </c>
      <c r="E253" s="20" t="s">
        <v>24</v>
      </c>
      <c r="F253" s="20">
        <v>4917</v>
      </c>
      <c r="G253" s="20">
        <v>0</v>
      </c>
      <c r="H253" s="20">
        <v>-40000</v>
      </c>
      <c r="I253" s="20">
        <v>515439.44</v>
      </c>
    </row>
    <row r="254" spans="1:10" x14ac:dyDescent="0.25">
      <c r="A254" s="20" t="s">
        <v>711</v>
      </c>
      <c r="B254" s="20">
        <v>398</v>
      </c>
      <c r="C254" s="20">
        <v>990800537001</v>
      </c>
      <c r="D254" s="23">
        <v>43600</v>
      </c>
      <c r="E254" s="20" t="s">
        <v>24</v>
      </c>
      <c r="F254" s="20">
        <v>4994</v>
      </c>
      <c r="G254" s="20">
        <v>0</v>
      </c>
      <c r="H254" s="20">
        <v>-14986</v>
      </c>
      <c r="I254" s="20">
        <v>552005.43999999994</v>
      </c>
    </row>
    <row r="255" spans="1:10" x14ac:dyDescent="0.25">
      <c r="A255" s="20" t="s">
        <v>711</v>
      </c>
      <c r="B255" s="20">
        <v>398</v>
      </c>
      <c r="C255" s="20">
        <v>990800537001</v>
      </c>
      <c r="D255" s="23">
        <v>43615</v>
      </c>
      <c r="E255" s="20" t="s">
        <v>24</v>
      </c>
      <c r="F255" s="20">
        <v>4999</v>
      </c>
      <c r="G255" s="20">
        <v>0</v>
      </c>
      <c r="H255" s="20">
        <v>-30000</v>
      </c>
      <c r="I255" s="20">
        <v>547781.43999999994</v>
      </c>
    </row>
    <row r="256" spans="1:10" x14ac:dyDescent="0.25">
      <c r="A256" s="20" t="s">
        <v>711</v>
      </c>
      <c r="B256" s="20">
        <v>398</v>
      </c>
      <c r="C256" s="20">
        <v>990800537001</v>
      </c>
      <c r="D256" s="23">
        <v>43654</v>
      </c>
      <c r="E256" s="20" t="s">
        <v>24</v>
      </c>
      <c r="F256" s="20">
        <v>5079</v>
      </c>
      <c r="G256" s="20">
        <v>0</v>
      </c>
      <c r="H256" s="20">
        <v>-5328</v>
      </c>
      <c r="I256" s="20">
        <v>542453.43999999994</v>
      </c>
    </row>
    <row r="257" spans="1:9" x14ac:dyDescent="0.25">
      <c r="A257" s="20" t="s">
        <v>711</v>
      </c>
      <c r="B257" s="20">
        <v>398</v>
      </c>
      <c r="C257" s="20">
        <v>990800537001</v>
      </c>
      <c r="D257" s="23">
        <v>43663</v>
      </c>
      <c r="E257" s="20" t="s">
        <v>24</v>
      </c>
      <c r="F257" s="20">
        <v>5270</v>
      </c>
      <c r="G257" s="20">
        <v>0</v>
      </c>
      <c r="H257" s="20">
        <v>-15000</v>
      </c>
      <c r="I257" s="20">
        <v>527453.43999999994</v>
      </c>
    </row>
    <row r="258" spans="1:9" x14ac:dyDescent="0.25">
      <c r="A258" s="20" t="s">
        <v>711</v>
      </c>
      <c r="B258" s="20">
        <v>398</v>
      </c>
      <c r="C258" s="20">
        <v>990800537001</v>
      </c>
      <c r="D258" s="23">
        <v>43692</v>
      </c>
      <c r="E258" s="20" t="s">
        <v>24</v>
      </c>
      <c r="F258" s="20">
        <v>5415</v>
      </c>
      <c r="G258" s="20">
        <v>0</v>
      </c>
      <c r="H258" s="20">
        <v>-5000</v>
      </c>
      <c r="I258" s="20">
        <v>522453.44</v>
      </c>
    </row>
    <row r="259" spans="1:9" x14ac:dyDescent="0.25">
      <c r="A259" s="20" t="s">
        <v>711</v>
      </c>
      <c r="B259" s="20">
        <v>398</v>
      </c>
      <c r="C259" s="20">
        <v>990800537001</v>
      </c>
      <c r="D259" s="23">
        <v>43704</v>
      </c>
      <c r="E259" s="20" t="s">
        <v>24</v>
      </c>
      <c r="F259" s="20">
        <v>5165</v>
      </c>
      <c r="G259" s="20">
        <v>0</v>
      </c>
      <c r="H259" s="20">
        <v>-10000</v>
      </c>
      <c r="I259" s="20">
        <v>512453.44</v>
      </c>
    </row>
    <row r="260" spans="1:9" x14ac:dyDescent="0.25">
      <c r="A260" s="20" t="s">
        <v>711</v>
      </c>
      <c r="B260" s="20">
        <v>398</v>
      </c>
      <c r="C260" s="20">
        <v>990800537001</v>
      </c>
      <c r="D260" s="23">
        <v>43718</v>
      </c>
      <c r="E260" s="20" t="s">
        <v>24</v>
      </c>
      <c r="F260" s="20">
        <v>5227</v>
      </c>
      <c r="G260" s="20">
        <v>0</v>
      </c>
      <c r="H260" s="20">
        <v>-15000</v>
      </c>
      <c r="I260" s="20">
        <v>497453.44</v>
      </c>
    </row>
    <row r="261" spans="1:9" x14ac:dyDescent="0.25">
      <c r="A261" s="20" t="s">
        <v>711</v>
      </c>
      <c r="B261" s="20">
        <v>398</v>
      </c>
      <c r="C261" s="20">
        <v>990800537001</v>
      </c>
      <c r="D261" s="23">
        <v>43732</v>
      </c>
      <c r="E261" s="20" t="s">
        <v>24</v>
      </c>
      <c r="F261" s="20">
        <v>5623</v>
      </c>
      <c r="G261" s="20">
        <v>0</v>
      </c>
      <c r="H261" s="20">
        <v>-17066</v>
      </c>
      <c r="I261" s="20">
        <v>531939.43999999994</v>
      </c>
    </row>
    <row r="262" spans="1:9" x14ac:dyDescent="0.25">
      <c r="A262" s="20" t="s">
        <v>711</v>
      </c>
      <c r="B262" s="20">
        <v>398</v>
      </c>
      <c r="C262" s="20">
        <v>990800537001</v>
      </c>
      <c r="D262" s="23">
        <v>43745</v>
      </c>
      <c r="E262" s="20" t="s">
        <v>88</v>
      </c>
      <c r="F262" s="20">
        <v>2116</v>
      </c>
      <c r="G262" s="20">
        <v>0</v>
      </c>
      <c r="H262" s="20">
        <v>-15000</v>
      </c>
      <c r="I262" s="20">
        <v>516939.44</v>
      </c>
    </row>
    <row r="263" spans="1:9" x14ac:dyDescent="0.25">
      <c r="A263" s="20" t="s">
        <v>711</v>
      </c>
      <c r="B263" s="20">
        <v>398</v>
      </c>
      <c r="C263" s="20">
        <v>990800537001</v>
      </c>
      <c r="D263" s="23">
        <v>43754</v>
      </c>
      <c r="E263" s="20" t="s">
        <v>24</v>
      </c>
      <c r="F263" s="20">
        <v>5721</v>
      </c>
      <c r="G263" s="20">
        <v>0</v>
      </c>
      <c r="H263" s="20">
        <v>-15000</v>
      </c>
      <c r="I263" s="20">
        <v>501939.44</v>
      </c>
    </row>
    <row r="264" spans="1:9" x14ac:dyDescent="0.25">
      <c r="A264" s="20" t="s">
        <v>711</v>
      </c>
      <c r="B264" s="20">
        <v>398</v>
      </c>
      <c r="C264" s="20">
        <v>990800537001</v>
      </c>
      <c r="D264" s="23">
        <v>43781</v>
      </c>
      <c r="E264" s="20" t="s">
        <v>24</v>
      </c>
      <c r="F264" s="20">
        <v>5898</v>
      </c>
      <c r="G264" s="20">
        <v>0</v>
      </c>
      <c r="H264" s="20">
        <v>-10000</v>
      </c>
      <c r="I264" s="20">
        <v>543491.43999999994</v>
      </c>
    </row>
    <row r="265" spans="1:9" x14ac:dyDescent="0.25">
      <c r="A265" s="20" t="s">
        <v>711</v>
      </c>
      <c r="B265" s="20">
        <v>398</v>
      </c>
      <c r="C265" s="20">
        <v>990800537001</v>
      </c>
      <c r="D265" s="23">
        <v>43790</v>
      </c>
      <c r="E265" s="20" t="s">
        <v>24</v>
      </c>
      <c r="F265" s="20">
        <v>5979</v>
      </c>
      <c r="G265" s="20">
        <v>0</v>
      </c>
      <c r="H265" s="20">
        <v>-17000</v>
      </c>
      <c r="I265" s="20">
        <v>526491.43999999994</v>
      </c>
    </row>
    <row r="266" spans="1:9" x14ac:dyDescent="0.25">
      <c r="A266" s="20" t="s">
        <v>711</v>
      </c>
      <c r="B266" s="20">
        <v>398</v>
      </c>
      <c r="C266" s="20">
        <v>990800537001</v>
      </c>
      <c r="D266" s="23">
        <v>43797</v>
      </c>
      <c r="E266" s="20" t="s">
        <v>24</v>
      </c>
      <c r="F266" s="20">
        <v>6001</v>
      </c>
      <c r="G266" s="20">
        <v>0</v>
      </c>
      <c r="H266" s="20">
        <v>-35000</v>
      </c>
      <c r="I266" s="20">
        <v>491491.44</v>
      </c>
    </row>
    <row r="267" spans="1:9" x14ac:dyDescent="0.25">
      <c r="A267" s="20" t="s">
        <v>711</v>
      </c>
      <c r="B267" s="20">
        <v>398</v>
      </c>
      <c r="C267" s="20">
        <v>990800537001</v>
      </c>
      <c r="D267" s="23">
        <v>43816</v>
      </c>
      <c r="E267" s="20" t="s">
        <v>88</v>
      </c>
      <c r="F267" s="20">
        <v>90</v>
      </c>
      <c r="G267" s="20">
        <v>0</v>
      </c>
      <c r="H267" s="20">
        <v>-7000</v>
      </c>
      <c r="I267" s="20">
        <v>536043.43999999994</v>
      </c>
    </row>
    <row r="268" spans="1:9" x14ac:dyDescent="0.25">
      <c r="A268" s="20" t="s">
        <v>758</v>
      </c>
      <c r="B268" s="20">
        <v>3921</v>
      </c>
      <c r="C268" s="20">
        <v>992941626001</v>
      </c>
      <c r="D268" s="23">
        <v>43472</v>
      </c>
      <c r="E268" s="20" t="s">
        <v>24</v>
      </c>
      <c r="F268" s="20">
        <v>29705</v>
      </c>
      <c r="G268" s="20">
        <v>0</v>
      </c>
      <c r="H268" s="20">
        <v>-10668</v>
      </c>
      <c r="I268" s="20">
        <v>2206536.86</v>
      </c>
    </row>
    <row r="269" spans="1:9" x14ac:dyDescent="0.25">
      <c r="A269" s="20" t="s">
        <v>758</v>
      </c>
      <c r="B269" s="20">
        <v>3921</v>
      </c>
      <c r="C269" s="20">
        <v>992941626001</v>
      </c>
      <c r="D269" s="23">
        <v>43495</v>
      </c>
      <c r="E269" s="20" t="s">
        <v>24</v>
      </c>
      <c r="F269" s="20">
        <v>4737</v>
      </c>
      <c r="G269" s="20">
        <v>0</v>
      </c>
      <c r="H269" s="20">
        <v>-12777.39</v>
      </c>
      <c r="I269" s="20">
        <v>2212195.37</v>
      </c>
    </row>
    <row r="270" spans="1:9" x14ac:dyDescent="0.25">
      <c r="A270" s="20" t="s">
        <v>758</v>
      </c>
      <c r="B270" s="20">
        <v>3921</v>
      </c>
      <c r="C270" s="20">
        <v>992941626001</v>
      </c>
      <c r="D270" s="23">
        <v>43495</v>
      </c>
      <c r="E270" s="20" t="s">
        <v>24</v>
      </c>
      <c r="F270" s="20">
        <v>29882</v>
      </c>
      <c r="G270" s="20">
        <v>0</v>
      </c>
      <c r="H270" s="20">
        <v>-13256.26</v>
      </c>
      <c r="I270" s="20">
        <v>2198939.11</v>
      </c>
    </row>
    <row r="271" spans="1:9" x14ac:dyDescent="0.25">
      <c r="A271" s="20" t="s">
        <v>758</v>
      </c>
      <c r="B271" s="20">
        <v>3921</v>
      </c>
      <c r="C271" s="20">
        <v>992941626001</v>
      </c>
      <c r="D271" s="23">
        <v>43501</v>
      </c>
      <c r="E271" s="20" t="s">
        <v>24</v>
      </c>
      <c r="F271" s="20">
        <v>4753</v>
      </c>
      <c r="G271" s="20">
        <v>0</v>
      </c>
      <c r="H271" s="20">
        <v>-15000</v>
      </c>
      <c r="I271" s="20">
        <v>2183939.11</v>
      </c>
    </row>
    <row r="272" spans="1:9" x14ac:dyDescent="0.25">
      <c r="A272" s="20" t="s">
        <v>758</v>
      </c>
      <c r="B272" s="20">
        <v>3921</v>
      </c>
      <c r="C272" s="20">
        <v>992941626001</v>
      </c>
      <c r="D272" s="23">
        <v>43501</v>
      </c>
      <c r="E272" s="20" t="s">
        <v>24</v>
      </c>
      <c r="F272" s="20">
        <v>4844</v>
      </c>
      <c r="G272" s="20">
        <v>0</v>
      </c>
      <c r="H272" s="20">
        <v>-27495.87</v>
      </c>
      <c r="I272" s="20">
        <v>2156443.2400000002</v>
      </c>
    </row>
    <row r="273" spans="1:9" x14ac:dyDescent="0.25">
      <c r="A273" s="20" t="s">
        <v>758</v>
      </c>
      <c r="B273" s="20">
        <v>3921</v>
      </c>
      <c r="C273" s="20">
        <v>992941626001</v>
      </c>
      <c r="D273" s="23">
        <v>43503</v>
      </c>
      <c r="E273" s="20" t="s">
        <v>24</v>
      </c>
      <c r="F273" s="20">
        <v>4775</v>
      </c>
      <c r="G273" s="20">
        <v>0</v>
      </c>
      <c r="H273" s="20">
        <v>-10668</v>
      </c>
      <c r="I273" s="20">
        <v>2145775.2400000002</v>
      </c>
    </row>
    <row r="274" spans="1:9" x14ac:dyDescent="0.25">
      <c r="A274" s="20" t="s">
        <v>758</v>
      </c>
      <c r="B274" s="20">
        <v>3921</v>
      </c>
      <c r="C274" s="20">
        <v>992941626001</v>
      </c>
      <c r="D274" s="23">
        <v>43508</v>
      </c>
      <c r="E274" s="20" t="s">
        <v>24</v>
      </c>
      <c r="F274" s="20">
        <v>29956</v>
      </c>
      <c r="G274" s="20">
        <v>0</v>
      </c>
      <c r="H274" s="20">
        <v>-35560</v>
      </c>
      <c r="I274" s="20">
        <v>2120883.2400000002</v>
      </c>
    </row>
    <row r="275" spans="1:9" x14ac:dyDescent="0.25">
      <c r="A275" s="20" t="s">
        <v>758</v>
      </c>
      <c r="B275" s="20">
        <v>3921</v>
      </c>
      <c r="C275" s="20">
        <v>992941626001</v>
      </c>
      <c r="D275" s="23">
        <v>43559</v>
      </c>
      <c r="E275" s="20" t="s">
        <v>24</v>
      </c>
      <c r="F275" s="20">
        <v>15501</v>
      </c>
      <c r="G275" s="20">
        <v>0</v>
      </c>
      <c r="H275" s="20">
        <v>-15000</v>
      </c>
      <c r="I275" s="20">
        <v>2198272.39</v>
      </c>
    </row>
    <row r="276" spans="1:9" x14ac:dyDescent="0.25">
      <c r="A276" s="20" t="s">
        <v>758</v>
      </c>
      <c r="B276" s="20">
        <v>3921</v>
      </c>
      <c r="C276" s="20">
        <v>992941626001</v>
      </c>
      <c r="D276" s="23">
        <v>43559</v>
      </c>
      <c r="E276" s="20" t="s">
        <v>24</v>
      </c>
      <c r="F276" s="20">
        <v>30140</v>
      </c>
      <c r="G276" s="20">
        <v>0</v>
      </c>
      <c r="H276" s="20">
        <v>-15000</v>
      </c>
      <c r="I276" s="20">
        <v>2183272.39</v>
      </c>
    </row>
    <row r="277" spans="1:9" x14ac:dyDescent="0.25">
      <c r="A277" s="20" t="s">
        <v>758</v>
      </c>
      <c r="B277" s="20">
        <v>3921</v>
      </c>
      <c r="C277" s="20">
        <v>992941626001</v>
      </c>
      <c r="D277" s="23">
        <v>43571</v>
      </c>
      <c r="E277" s="20" t="s">
        <v>24</v>
      </c>
      <c r="F277" s="20">
        <v>4885</v>
      </c>
      <c r="G277" s="20">
        <v>0</v>
      </c>
      <c r="H277" s="20">
        <v>-15000</v>
      </c>
      <c r="I277" s="20">
        <v>2168272.39</v>
      </c>
    </row>
    <row r="278" spans="1:9" x14ac:dyDescent="0.25">
      <c r="A278" s="20" t="s">
        <v>758</v>
      </c>
      <c r="B278" s="20">
        <v>3921</v>
      </c>
      <c r="C278" s="20">
        <v>992941626001</v>
      </c>
      <c r="D278" s="23">
        <v>43571</v>
      </c>
      <c r="E278" s="20" t="s">
        <v>24</v>
      </c>
      <c r="F278" s="20">
        <v>4896</v>
      </c>
      <c r="G278" s="20">
        <v>0</v>
      </c>
      <c r="H278" s="20">
        <v>-11829.15</v>
      </c>
      <c r="I278" s="20">
        <v>2156443.2400000002</v>
      </c>
    </row>
    <row r="279" spans="1:9" x14ac:dyDescent="0.25">
      <c r="A279" s="20" t="s">
        <v>758</v>
      </c>
      <c r="B279" s="20">
        <v>3921</v>
      </c>
      <c r="C279" s="20">
        <v>992941626001</v>
      </c>
      <c r="D279" s="23">
        <v>43593</v>
      </c>
      <c r="E279" s="20" t="s">
        <v>24</v>
      </c>
      <c r="F279" s="20">
        <v>4949</v>
      </c>
      <c r="G279" s="20">
        <v>0</v>
      </c>
      <c r="H279" s="20">
        <v>-40009.870000000003</v>
      </c>
      <c r="I279" s="20">
        <v>2116433.37</v>
      </c>
    </row>
    <row r="280" spans="1:9" x14ac:dyDescent="0.25">
      <c r="A280" s="20" t="s">
        <v>758</v>
      </c>
      <c r="B280" s="20">
        <v>3921</v>
      </c>
      <c r="C280" s="20">
        <v>992941626001</v>
      </c>
      <c r="D280" s="23">
        <v>43605</v>
      </c>
      <c r="E280" s="20" t="s">
        <v>24</v>
      </c>
      <c r="F280" s="20">
        <v>5011</v>
      </c>
      <c r="G280" s="20">
        <v>0</v>
      </c>
      <c r="H280" s="20">
        <v>-20000</v>
      </c>
      <c r="I280" s="20">
        <v>2172653.11</v>
      </c>
    </row>
    <row r="281" spans="1:9" x14ac:dyDescent="0.25">
      <c r="A281" s="20" t="s">
        <v>758</v>
      </c>
      <c r="B281" s="20">
        <v>3921</v>
      </c>
      <c r="C281" s="20">
        <v>992941626001</v>
      </c>
      <c r="D281" s="23">
        <v>43605</v>
      </c>
      <c r="E281" s="20" t="s">
        <v>24</v>
      </c>
      <c r="F281" s="20">
        <v>14858</v>
      </c>
      <c r="G281" s="20">
        <v>0</v>
      </c>
      <c r="H281" s="20">
        <v>-16209.87</v>
      </c>
      <c r="I281" s="20">
        <v>2156443.2400000002</v>
      </c>
    </row>
    <row r="282" spans="1:9" x14ac:dyDescent="0.25">
      <c r="A282" s="20" t="s">
        <v>758</v>
      </c>
      <c r="B282" s="20">
        <v>3921</v>
      </c>
      <c r="C282" s="20">
        <v>992941626001</v>
      </c>
      <c r="D282" s="23">
        <v>43616</v>
      </c>
      <c r="E282" s="20" t="s">
        <v>75</v>
      </c>
      <c r="F282" s="20">
        <v>77</v>
      </c>
      <c r="G282" s="20">
        <v>0</v>
      </c>
      <c r="H282" s="20">
        <v>-38109.870000000003</v>
      </c>
      <c r="I282" s="20">
        <v>2118333.37</v>
      </c>
    </row>
    <row r="283" spans="1:9" x14ac:dyDescent="0.25">
      <c r="A283" s="20" t="s">
        <v>758</v>
      </c>
      <c r="B283" s="20">
        <v>3921</v>
      </c>
      <c r="C283" s="20">
        <v>992941626001</v>
      </c>
      <c r="D283" s="23">
        <v>43616</v>
      </c>
      <c r="E283" s="20" t="s">
        <v>75</v>
      </c>
      <c r="F283" s="20">
        <v>78</v>
      </c>
      <c r="G283" s="20">
        <v>0</v>
      </c>
      <c r="H283" s="20">
        <v>-38109.870000000003</v>
      </c>
      <c r="I283" s="20">
        <v>2080223.5</v>
      </c>
    </row>
    <row r="284" spans="1:9" x14ac:dyDescent="0.25">
      <c r="A284" s="20" t="s">
        <v>758</v>
      </c>
      <c r="B284" s="20">
        <v>3921</v>
      </c>
      <c r="C284" s="20">
        <v>992941626001</v>
      </c>
      <c r="D284" s="23">
        <v>43628</v>
      </c>
      <c r="E284" s="20" t="s">
        <v>24</v>
      </c>
      <c r="F284" s="20">
        <v>5102</v>
      </c>
      <c r="G284" s="20">
        <v>0</v>
      </c>
      <c r="H284" s="20">
        <v>-7507.02</v>
      </c>
      <c r="I284" s="20">
        <v>2072716.48</v>
      </c>
    </row>
    <row r="285" spans="1:9" x14ac:dyDescent="0.25">
      <c r="A285" s="20" t="s">
        <v>758</v>
      </c>
      <c r="B285" s="20">
        <v>3921</v>
      </c>
      <c r="C285" s="20">
        <v>992941626001</v>
      </c>
      <c r="D285" s="23">
        <v>43641</v>
      </c>
      <c r="E285" s="20" t="s">
        <v>24</v>
      </c>
      <c r="F285" s="20">
        <v>5166</v>
      </c>
      <c r="G285" s="20">
        <v>0</v>
      </c>
      <c r="H285" s="20">
        <v>-17600.919999999998</v>
      </c>
      <c r="I285" s="20">
        <v>2156443.2400000002</v>
      </c>
    </row>
    <row r="286" spans="1:9" x14ac:dyDescent="0.25">
      <c r="A286" s="20" t="s">
        <v>758</v>
      </c>
      <c r="B286" s="20">
        <v>3921</v>
      </c>
      <c r="C286" s="20">
        <v>992941626001</v>
      </c>
      <c r="D286" s="23">
        <v>43642</v>
      </c>
      <c r="E286" s="20" t="s">
        <v>24</v>
      </c>
      <c r="F286" s="20">
        <v>5168</v>
      </c>
      <c r="G286" s="20">
        <v>0</v>
      </c>
      <c r="H286" s="20">
        <v>-11049</v>
      </c>
      <c r="I286" s="20">
        <v>2145394.2400000002</v>
      </c>
    </row>
    <row r="287" spans="1:9" x14ac:dyDescent="0.25">
      <c r="A287" s="20" t="s">
        <v>758</v>
      </c>
      <c r="B287" s="20">
        <v>3921</v>
      </c>
      <c r="C287" s="20">
        <v>992941626001</v>
      </c>
      <c r="D287" s="23">
        <v>43643</v>
      </c>
      <c r="E287" s="20" t="s">
        <v>24</v>
      </c>
      <c r="F287" s="20">
        <v>15737</v>
      </c>
      <c r="G287" s="20">
        <v>0</v>
      </c>
      <c r="H287" s="20">
        <v>-10000</v>
      </c>
      <c r="I287" s="20">
        <v>2172431.66</v>
      </c>
    </row>
    <row r="288" spans="1:9" x14ac:dyDescent="0.25">
      <c r="A288" s="20" t="s">
        <v>758</v>
      </c>
      <c r="B288" s="20">
        <v>3921</v>
      </c>
      <c r="C288" s="20">
        <v>992941626001</v>
      </c>
      <c r="D288" s="23">
        <v>43664</v>
      </c>
      <c r="E288" s="20" t="s">
        <v>24</v>
      </c>
      <c r="F288" s="20">
        <v>5290</v>
      </c>
      <c r="G288" s="20">
        <v>0</v>
      </c>
      <c r="H288" s="20">
        <v>-41056.080000000002</v>
      </c>
      <c r="I288" s="20">
        <v>2352241.3199999998</v>
      </c>
    </row>
    <row r="289" spans="1:9" x14ac:dyDescent="0.25">
      <c r="A289" s="20" t="s">
        <v>758</v>
      </c>
      <c r="B289" s="20">
        <v>3921</v>
      </c>
      <c r="C289" s="20">
        <v>992941626001</v>
      </c>
      <c r="D289" s="23">
        <v>43693</v>
      </c>
      <c r="E289" s="20" t="s">
        <v>24</v>
      </c>
      <c r="F289" s="20">
        <v>5439</v>
      </c>
      <c r="G289" s="20">
        <v>0</v>
      </c>
      <c r="H289" s="20">
        <v>-11863.46</v>
      </c>
      <c r="I289" s="20">
        <v>2360215.67</v>
      </c>
    </row>
    <row r="290" spans="1:9" x14ac:dyDescent="0.25">
      <c r="A290" s="20" t="s">
        <v>758</v>
      </c>
      <c r="B290" s="20">
        <v>3921</v>
      </c>
      <c r="C290" s="20">
        <v>992941626001</v>
      </c>
      <c r="D290" s="23">
        <v>43693</v>
      </c>
      <c r="E290" s="20" t="s">
        <v>24</v>
      </c>
      <c r="F290" s="20">
        <v>31258</v>
      </c>
      <c r="G290" s="20">
        <v>0</v>
      </c>
      <c r="H290" s="20">
        <v>-24491.29</v>
      </c>
      <c r="I290" s="20">
        <v>2335724.38</v>
      </c>
    </row>
    <row r="291" spans="1:9" x14ac:dyDescent="0.25">
      <c r="A291" s="20" t="s">
        <v>758</v>
      </c>
      <c r="B291" s="20">
        <v>3921</v>
      </c>
      <c r="C291" s="20">
        <v>992941626001</v>
      </c>
      <c r="D291" s="23">
        <v>43704</v>
      </c>
      <c r="E291" s="20" t="s">
        <v>24</v>
      </c>
      <c r="F291" s="20">
        <v>5166</v>
      </c>
      <c r="G291" s="20">
        <v>0</v>
      </c>
      <c r="H291" s="20">
        <v>-15000</v>
      </c>
      <c r="I291" s="20">
        <v>2320724.38</v>
      </c>
    </row>
    <row r="292" spans="1:9" x14ac:dyDescent="0.25">
      <c r="A292" s="20" t="s">
        <v>758</v>
      </c>
      <c r="B292" s="20">
        <v>3921</v>
      </c>
      <c r="C292" s="20">
        <v>992941626001</v>
      </c>
      <c r="D292" s="23">
        <v>43711</v>
      </c>
      <c r="E292" s="20" t="s">
        <v>24</v>
      </c>
      <c r="F292" s="20">
        <v>5511</v>
      </c>
      <c r="G292" s="20">
        <v>0</v>
      </c>
      <c r="H292" s="20">
        <v>-50000</v>
      </c>
      <c r="I292" s="20">
        <v>2270724.38</v>
      </c>
    </row>
    <row r="293" spans="1:9" x14ac:dyDescent="0.25">
      <c r="A293" s="20" t="s">
        <v>758</v>
      </c>
      <c r="B293" s="20">
        <v>3921</v>
      </c>
      <c r="C293" s="20">
        <v>992941626001</v>
      </c>
      <c r="D293" s="23">
        <v>43732</v>
      </c>
      <c r="E293" s="20" t="s">
        <v>24</v>
      </c>
      <c r="F293" s="20">
        <v>5622</v>
      </c>
      <c r="G293" s="20">
        <v>0</v>
      </c>
      <c r="H293" s="20">
        <v>-15000</v>
      </c>
      <c r="I293" s="20">
        <v>2255724.38</v>
      </c>
    </row>
    <row r="294" spans="1:9" x14ac:dyDescent="0.25">
      <c r="A294" s="20" t="s">
        <v>758</v>
      </c>
      <c r="B294" s="20">
        <v>3921</v>
      </c>
      <c r="C294" s="20">
        <v>992941626001</v>
      </c>
      <c r="D294" s="23">
        <v>43741</v>
      </c>
      <c r="E294" s="20" t="s">
        <v>24</v>
      </c>
      <c r="F294" s="20">
        <v>5657</v>
      </c>
      <c r="G294" s="20">
        <v>0</v>
      </c>
      <c r="H294" s="20">
        <v>-15000</v>
      </c>
      <c r="I294" s="20">
        <v>2240724.38</v>
      </c>
    </row>
    <row r="295" spans="1:9" x14ac:dyDescent="0.25">
      <c r="A295" s="20" t="s">
        <v>758</v>
      </c>
      <c r="B295" s="20">
        <v>3921</v>
      </c>
      <c r="C295" s="20">
        <v>992941626001</v>
      </c>
      <c r="D295" s="23">
        <v>43741</v>
      </c>
      <c r="E295" s="20" t="s">
        <v>24</v>
      </c>
      <c r="F295" s="20">
        <v>14978</v>
      </c>
      <c r="G295" s="20">
        <v>0</v>
      </c>
      <c r="H295" s="20">
        <v>-15000</v>
      </c>
      <c r="I295" s="20">
        <v>2225724.38</v>
      </c>
    </row>
    <row r="296" spans="1:9" x14ac:dyDescent="0.25">
      <c r="A296" s="20" t="s">
        <v>758</v>
      </c>
      <c r="B296" s="20">
        <v>3921</v>
      </c>
      <c r="C296" s="20">
        <v>992941626001</v>
      </c>
      <c r="D296" s="23">
        <v>43754</v>
      </c>
      <c r="E296" s="20" t="s">
        <v>24</v>
      </c>
      <c r="F296" s="20">
        <v>5729</v>
      </c>
      <c r="G296" s="20">
        <v>0</v>
      </c>
      <c r="H296" s="20">
        <v>-10000</v>
      </c>
      <c r="I296" s="20">
        <v>2215724.38</v>
      </c>
    </row>
    <row r="297" spans="1:9" x14ac:dyDescent="0.25">
      <c r="A297" s="20" t="s">
        <v>758</v>
      </c>
      <c r="B297" s="20">
        <v>3921</v>
      </c>
      <c r="C297" s="20">
        <v>992941626001</v>
      </c>
      <c r="D297" s="23">
        <v>43762</v>
      </c>
      <c r="E297" s="20" t="s">
        <v>24</v>
      </c>
      <c r="F297" s="20">
        <v>5787</v>
      </c>
      <c r="G297" s="20">
        <v>0</v>
      </c>
      <c r="H297" s="20">
        <v>-15000</v>
      </c>
      <c r="I297" s="20">
        <v>2200724.38</v>
      </c>
    </row>
    <row r="298" spans="1:9" x14ac:dyDescent="0.25">
      <c r="A298" s="20" t="s">
        <v>758</v>
      </c>
      <c r="B298" s="20">
        <v>3921</v>
      </c>
      <c r="C298" s="20">
        <v>992941626001</v>
      </c>
      <c r="D298" s="23">
        <v>43776</v>
      </c>
      <c r="E298" s="20" t="s">
        <v>24</v>
      </c>
      <c r="F298" s="20">
        <v>32071</v>
      </c>
      <c r="G298" s="20">
        <v>0</v>
      </c>
      <c r="H298" s="20">
        <v>-10000</v>
      </c>
      <c r="I298" s="20">
        <v>2190860.9500000002</v>
      </c>
    </row>
    <row r="299" spans="1:9" x14ac:dyDescent="0.25">
      <c r="A299" s="20" t="s">
        <v>758</v>
      </c>
      <c r="B299" s="20">
        <v>3921</v>
      </c>
      <c r="C299" s="20">
        <v>992941626001</v>
      </c>
      <c r="D299" s="23">
        <v>43784</v>
      </c>
      <c r="E299" s="20" t="s">
        <v>88</v>
      </c>
      <c r="F299" s="20">
        <v>19363</v>
      </c>
      <c r="G299" s="20">
        <v>0</v>
      </c>
      <c r="H299" s="20">
        <v>-10000</v>
      </c>
      <c r="I299" s="20">
        <v>2180860.9500000002</v>
      </c>
    </row>
    <row r="300" spans="1:9" x14ac:dyDescent="0.25">
      <c r="A300" s="20" t="s">
        <v>758</v>
      </c>
      <c r="B300" s="20">
        <v>3921</v>
      </c>
      <c r="C300" s="20">
        <v>992941626001</v>
      </c>
      <c r="D300" s="23">
        <v>43796</v>
      </c>
      <c r="E300" s="20" t="s">
        <v>24</v>
      </c>
      <c r="F300" s="20">
        <v>5995</v>
      </c>
      <c r="G300" s="20">
        <v>0</v>
      </c>
      <c r="H300" s="20">
        <v>-7000</v>
      </c>
      <c r="I300" s="20">
        <v>2174105.8199999998</v>
      </c>
    </row>
    <row r="301" spans="1:9" x14ac:dyDescent="0.25">
      <c r="A301" s="20" t="s">
        <v>3643</v>
      </c>
      <c r="B301" s="20">
        <v>4080</v>
      </c>
      <c r="C301" s="20">
        <v>992864788001</v>
      </c>
      <c r="D301" s="23">
        <v>43546</v>
      </c>
      <c r="E301" s="20" t="s">
        <v>88</v>
      </c>
      <c r="F301" s="20">
        <v>237</v>
      </c>
      <c r="G301" s="20">
        <v>0</v>
      </c>
      <c r="H301" s="20">
        <v>-53055.6</v>
      </c>
      <c r="I301" s="20">
        <v>5679366.3099999996</v>
      </c>
    </row>
    <row r="302" spans="1:9" x14ac:dyDescent="0.25">
      <c r="A302" s="20" t="s">
        <v>3643</v>
      </c>
      <c r="B302" s="20">
        <v>4080</v>
      </c>
      <c r="C302" s="20">
        <v>992864788001</v>
      </c>
      <c r="D302" s="23">
        <v>43573</v>
      </c>
      <c r="E302" s="20" t="s">
        <v>24</v>
      </c>
      <c r="F302" s="20">
        <v>30188</v>
      </c>
      <c r="G302" s="20">
        <v>0</v>
      </c>
      <c r="H302" s="20">
        <v>-155515.20000000001</v>
      </c>
      <c r="I302" s="20">
        <v>6052439.29</v>
      </c>
    </row>
    <row r="303" spans="1:9" x14ac:dyDescent="0.25">
      <c r="A303" s="20" t="s">
        <v>3643</v>
      </c>
      <c r="B303" s="20">
        <v>4080</v>
      </c>
      <c r="C303" s="20">
        <v>992864788001</v>
      </c>
      <c r="D303" s="23">
        <v>43580</v>
      </c>
      <c r="E303" s="20" t="s">
        <v>24</v>
      </c>
      <c r="F303" s="20">
        <v>30264</v>
      </c>
      <c r="G303" s="20">
        <v>0</v>
      </c>
      <c r="H303" s="20">
        <v>-225411.12</v>
      </c>
      <c r="I303" s="20">
        <v>5859660.7300000004</v>
      </c>
    </row>
    <row r="304" spans="1:9" x14ac:dyDescent="0.25">
      <c r="A304" s="20" t="s">
        <v>3643</v>
      </c>
      <c r="B304" s="20">
        <v>4080</v>
      </c>
      <c r="C304" s="20">
        <v>992864788001</v>
      </c>
      <c r="D304" s="23">
        <v>43580</v>
      </c>
      <c r="E304" s="20" t="s">
        <v>24</v>
      </c>
      <c r="F304" s="20">
        <v>4918</v>
      </c>
      <c r="G304" s="20">
        <v>0</v>
      </c>
      <c r="H304" s="20">
        <v>-203533.74</v>
      </c>
      <c r="I304" s="20">
        <v>5656126.9900000002</v>
      </c>
    </row>
    <row r="305" spans="1:9" x14ac:dyDescent="0.25">
      <c r="A305" s="20" t="s">
        <v>3643</v>
      </c>
      <c r="B305" s="20">
        <v>4080</v>
      </c>
      <c r="C305" s="20">
        <v>992864788001</v>
      </c>
      <c r="D305" s="23">
        <v>43585</v>
      </c>
      <c r="E305" s="20" t="s">
        <v>24</v>
      </c>
      <c r="F305" s="20">
        <v>4920</v>
      </c>
      <c r="G305" s="20">
        <v>0</v>
      </c>
      <c r="H305" s="20">
        <v>-203978.8</v>
      </c>
      <c r="I305" s="20">
        <v>5452148.1900000004</v>
      </c>
    </row>
    <row r="306" spans="1:9" x14ac:dyDescent="0.25">
      <c r="A306" s="20" t="s">
        <v>3643</v>
      </c>
      <c r="B306" s="20">
        <v>4080</v>
      </c>
      <c r="C306" s="20">
        <v>992864788001</v>
      </c>
      <c r="D306" s="23">
        <v>43622</v>
      </c>
      <c r="E306" s="20" t="s">
        <v>24</v>
      </c>
      <c r="F306" s="20">
        <v>5078</v>
      </c>
      <c r="G306" s="20">
        <v>0</v>
      </c>
      <c r="H306" s="20">
        <v>-114273.60000000001</v>
      </c>
      <c r="I306" s="20">
        <v>5939095.4699999997</v>
      </c>
    </row>
    <row r="307" spans="1:9" x14ac:dyDescent="0.25">
      <c r="A307" s="20" t="s">
        <v>3643</v>
      </c>
      <c r="B307" s="20">
        <v>4080</v>
      </c>
      <c r="C307" s="20">
        <v>992864788001</v>
      </c>
      <c r="D307" s="23">
        <v>43622</v>
      </c>
      <c r="E307" s="20" t="s">
        <v>24</v>
      </c>
      <c r="F307" s="20">
        <v>30627</v>
      </c>
      <c r="G307" s="20">
        <v>0</v>
      </c>
      <c r="H307" s="20">
        <v>-136679.6</v>
      </c>
      <c r="I307" s="20">
        <v>5802415.8700000001</v>
      </c>
    </row>
    <row r="308" spans="1:9" x14ac:dyDescent="0.25">
      <c r="A308" s="20" t="s">
        <v>3643</v>
      </c>
      <c r="B308" s="20">
        <v>4080</v>
      </c>
      <c r="C308" s="20">
        <v>992864788001</v>
      </c>
      <c r="D308" s="23">
        <v>43622</v>
      </c>
      <c r="E308" s="20" t="s">
        <v>24</v>
      </c>
      <c r="F308" s="20">
        <v>5013</v>
      </c>
      <c r="G308" s="20">
        <v>0</v>
      </c>
      <c r="H308" s="20">
        <v>-104707.92</v>
      </c>
      <c r="I308" s="20">
        <v>5697707.9500000002</v>
      </c>
    </row>
    <row r="309" spans="1:9" x14ac:dyDescent="0.25">
      <c r="A309" s="20" t="s">
        <v>3643</v>
      </c>
      <c r="B309" s="20">
        <v>4080</v>
      </c>
      <c r="C309" s="20">
        <v>992864788001</v>
      </c>
      <c r="D309" s="23">
        <v>43622</v>
      </c>
      <c r="E309" s="20" t="s">
        <v>24</v>
      </c>
      <c r="F309" s="20">
        <v>8264</v>
      </c>
      <c r="G309" s="20">
        <v>0</v>
      </c>
      <c r="H309" s="20">
        <v>-78487.92</v>
      </c>
      <c r="I309" s="20">
        <v>5619220.0300000003</v>
      </c>
    </row>
    <row r="310" spans="1:9" x14ac:dyDescent="0.25">
      <c r="A310" s="20" t="s">
        <v>3643</v>
      </c>
      <c r="B310" s="20">
        <v>4080</v>
      </c>
      <c r="C310" s="20">
        <v>992864788001</v>
      </c>
      <c r="D310" s="23">
        <v>43643</v>
      </c>
      <c r="E310" s="20" t="s">
        <v>24</v>
      </c>
      <c r="F310" s="20">
        <v>30808</v>
      </c>
      <c r="G310" s="20">
        <v>0</v>
      </c>
      <c r="H310" s="20">
        <v>-645770.76</v>
      </c>
      <c r="I310" s="20">
        <v>5534922.5499999998</v>
      </c>
    </row>
    <row r="311" spans="1:9" x14ac:dyDescent="0.25">
      <c r="A311" s="20" t="s">
        <v>3643</v>
      </c>
      <c r="B311" s="20">
        <v>4080</v>
      </c>
      <c r="C311" s="20">
        <v>992864788001</v>
      </c>
      <c r="D311" s="23">
        <v>43643</v>
      </c>
      <c r="E311" s="20" t="s">
        <v>24</v>
      </c>
      <c r="F311" s="20">
        <v>5177</v>
      </c>
      <c r="G311" s="20">
        <v>0</v>
      </c>
      <c r="H311" s="20">
        <v>-249773.04</v>
      </c>
      <c r="I311" s="20">
        <v>5285149.51</v>
      </c>
    </row>
    <row r="312" spans="1:9" x14ac:dyDescent="0.25">
      <c r="A312" s="20" t="s">
        <v>3643</v>
      </c>
      <c r="B312" s="20">
        <v>4080</v>
      </c>
      <c r="C312" s="20">
        <v>992864788001</v>
      </c>
      <c r="D312" s="23">
        <v>43643</v>
      </c>
      <c r="E312" s="20" t="s">
        <v>24</v>
      </c>
      <c r="F312" s="20">
        <v>8324</v>
      </c>
      <c r="G312" s="20">
        <v>0</v>
      </c>
      <c r="H312" s="20">
        <v>-184376.16</v>
      </c>
      <c r="I312" s="20">
        <v>5100773.3499999996</v>
      </c>
    </row>
    <row r="313" spans="1:9" x14ac:dyDescent="0.25">
      <c r="A313" s="20" t="s">
        <v>3643</v>
      </c>
      <c r="B313" s="20">
        <v>4080</v>
      </c>
      <c r="C313" s="20">
        <v>992864788001</v>
      </c>
      <c r="D313" s="23">
        <v>43663</v>
      </c>
      <c r="E313" s="20" t="s">
        <v>24</v>
      </c>
      <c r="F313" s="20">
        <v>5911</v>
      </c>
      <c r="G313" s="20">
        <v>0</v>
      </c>
      <c r="H313" s="20">
        <v>-38847.24</v>
      </c>
      <c r="I313" s="20">
        <v>5186439.3099999996</v>
      </c>
    </row>
    <row r="314" spans="1:9" x14ac:dyDescent="0.25">
      <c r="A314" s="20" t="s">
        <v>3643</v>
      </c>
      <c r="B314" s="20">
        <v>4080</v>
      </c>
      <c r="C314" s="20">
        <v>992864788001</v>
      </c>
      <c r="D314" s="23">
        <v>43663</v>
      </c>
      <c r="E314" s="20" t="s">
        <v>24</v>
      </c>
      <c r="F314" s="20">
        <v>5281</v>
      </c>
      <c r="G314" s="20">
        <v>0</v>
      </c>
      <c r="H314" s="20">
        <v>-169443.36</v>
      </c>
      <c r="I314" s="20">
        <v>5016995.95</v>
      </c>
    </row>
    <row r="315" spans="1:9" x14ac:dyDescent="0.25">
      <c r="A315" s="20" t="s">
        <v>3643</v>
      </c>
      <c r="B315" s="20">
        <v>4080</v>
      </c>
      <c r="C315" s="20">
        <v>992864788001</v>
      </c>
      <c r="D315" s="23">
        <v>43677</v>
      </c>
      <c r="E315" s="20" t="s">
        <v>75</v>
      </c>
      <c r="F315" s="20">
        <v>574</v>
      </c>
      <c r="G315" s="20">
        <v>0</v>
      </c>
      <c r="H315" s="20">
        <v>-980000</v>
      </c>
      <c r="I315" s="20">
        <v>4166087.81</v>
      </c>
    </row>
    <row r="316" spans="1:9" x14ac:dyDescent="0.25">
      <c r="A316" s="20" t="s">
        <v>3643</v>
      </c>
      <c r="B316" s="20">
        <v>4080</v>
      </c>
      <c r="C316" s="20">
        <v>992864788001</v>
      </c>
      <c r="D316" s="23">
        <v>43677</v>
      </c>
      <c r="E316" s="20" t="s">
        <v>75</v>
      </c>
      <c r="F316" s="20">
        <v>619</v>
      </c>
      <c r="G316" s="20">
        <v>0</v>
      </c>
      <c r="H316" s="20">
        <v>-116375</v>
      </c>
      <c r="I316" s="20">
        <v>4049712.81</v>
      </c>
    </row>
    <row r="317" spans="1:9" x14ac:dyDescent="0.25">
      <c r="A317" s="20" t="s">
        <v>3643</v>
      </c>
      <c r="B317" s="20">
        <v>4080</v>
      </c>
      <c r="C317" s="20">
        <v>992864788001</v>
      </c>
      <c r="D317" s="23">
        <v>43710</v>
      </c>
      <c r="E317" s="20" t="s">
        <v>24</v>
      </c>
      <c r="F317" s="20">
        <v>31357</v>
      </c>
      <c r="G317" s="20">
        <v>0</v>
      </c>
      <c r="H317" s="20">
        <v>-36058.28</v>
      </c>
      <c r="I317" s="20">
        <v>4333179.43</v>
      </c>
    </row>
    <row r="318" spans="1:9" x14ac:dyDescent="0.25">
      <c r="A318" s="20" t="s">
        <v>3643</v>
      </c>
      <c r="B318" s="20">
        <v>4080</v>
      </c>
      <c r="C318" s="20">
        <v>992864788001</v>
      </c>
      <c r="D318" s="23">
        <v>43710</v>
      </c>
      <c r="E318" s="20" t="s">
        <v>24</v>
      </c>
      <c r="F318" s="20">
        <v>5504</v>
      </c>
      <c r="G318" s="20">
        <v>0</v>
      </c>
      <c r="H318" s="20">
        <v>-127258.2</v>
      </c>
      <c r="I318" s="20">
        <v>4205921.2300000004</v>
      </c>
    </row>
    <row r="319" spans="1:9" x14ac:dyDescent="0.25">
      <c r="A319" s="20" t="s">
        <v>3643</v>
      </c>
      <c r="B319" s="20">
        <v>4080</v>
      </c>
      <c r="C319" s="20">
        <v>992864788001</v>
      </c>
      <c r="D319" s="23">
        <v>43712</v>
      </c>
      <c r="E319" s="20" t="s">
        <v>24</v>
      </c>
      <c r="F319" s="20">
        <v>14959</v>
      </c>
      <c r="G319" s="20">
        <v>0</v>
      </c>
      <c r="H319" s="20">
        <v>-91002.240000000005</v>
      </c>
      <c r="I319" s="20">
        <v>4114918.99</v>
      </c>
    </row>
    <row r="320" spans="1:9" x14ac:dyDescent="0.25">
      <c r="A320" s="20" t="s">
        <v>3643</v>
      </c>
      <c r="B320" s="20">
        <v>4080</v>
      </c>
      <c r="C320" s="20">
        <v>992864788001</v>
      </c>
      <c r="D320" s="23">
        <v>43718</v>
      </c>
      <c r="E320" s="20" t="s">
        <v>24</v>
      </c>
      <c r="F320" s="20">
        <v>5595</v>
      </c>
      <c r="G320" s="20">
        <v>0</v>
      </c>
      <c r="H320" s="20">
        <v>-107022.06</v>
      </c>
      <c r="I320" s="20">
        <v>4075533.73</v>
      </c>
    </row>
    <row r="321" spans="1:9" x14ac:dyDescent="0.25">
      <c r="A321" s="20" t="s">
        <v>3643</v>
      </c>
      <c r="B321" s="20">
        <v>4080</v>
      </c>
      <c r="C321" s="20">
        <v>992864788001</v>
      </c>
      <c r="D321" s="23">
        <v>43718</v>
      </c>
      <c r="E321" s="20" t="s">
        <v>24</v>
      </c>
      <c r="F321" s="20">
        <v>31479</v>
      </c>
      <c r="G321" s="20">
        <v>0</v>
      </c>
      <c r="H321" s="20">
        <v>-84677.759999999995</v>
      </c>
      <c r="I321" s="20">
        <v>3990855.97</v>
      </c>
    </row>
    <row r="322" spans="1:9" x14ac:dyDescent="0.25">
      <c r="A322" s="20" t="s">
        <v>3643</v>
      </c>
      <c r="B322" s="20">
        <v>4080</v>
      </c>
      <c r="C322" s="20">
        <v>992864788001</v>
      </c>
      <c r="D322" s="23">
        <v>43732</v>
      </c>
      <c r="E322" s="20" t="s">
        <v>24</v>
      </c>
      <c r="F322" s="20">
        <v>14972</v>
      </c>
      <c r="G322" s="20">
        <v>0</v>
      </c>
      <c r="H322" s="20">
        <v>-78001.919999999998</v>
      </c>
      <c r="I322" s="20">
        <v>4058448.85</v>
      </c>
    </row>
    <row r="323" spans="1:9" x14ac:dyDescent="0.25">
      <c r="A323" s="20" t="s">
        <v>3643</v>
      </c>
      <c r="B323" s="20">
        <v>4080</v>
      </c>
      <c r="C323" s="20">
        <v>992864788001</v>
      </c>
      <c r="D323" s="23">
        <v>43755</v>
      </c>
      <c r="E323" s="20" t="s">
        <v>24</v>
      </c>
      <c r="F323" s="20">
        <v>14993</v>
      </c>
      <c r="G323" s="20">
        <v>0</v>
      </c>
      <c r="H323" s="20">
        <v>-148713.12</v>
      </c>
      <c r="I323" s="20">
        <v>4370456.53</v>
      </c>
    </row>
    <row r="324" spans="1:9" x14ac:dyDescent="0.25">
      <c r="A324" s="20" t="s">
        <v>3643</v>
      </c>
      <c r="B324" s="20">
        <v>4080</v>
      </c>
      <c r="C324" s="20">
        <v>992864788001</v>
      </c>
      <c r="D324" s="23">
        <v>43761</v>
      </c>
      <c r="E324" s="20" t="s">
        <v>24</v>
      </c>
      <c r="F324" s="20">
        <v>6143</v>
      </c>
      <c r="G324" s="20">
        <v>0</v>
      </c>
      <c r="H324" s="20">
        <v>-129607.92</v>
      </c>
      <c r="I324" s="20">
        <v>4240848.6100000003</v>
      </c>
    </row>
    <row r="325" spans="1:9" x14ac:dyDescent="0.25">
      <c r="A325" s="20" t="s">
        <v>3643</v>
      </c>
      <c r="B325" s="20">
        <v>4080</v>
      </c>
      <c r="C325" s="20">
        <v>992864788001</v>
      </c>
      <c r="D325" s="23">
        <v>43761</v>
      </c>
      <c r="E325" s="20" t="s">
        <v>24</v>
      </c>
      <c r="F325" s="20">
        <v>31969</v>
      </c>
      <c r="G325" s="20">
        <v>0</v>
      </c>
      <c r="H325" s="20">
        <v>-79626.960000000006</v>
      </c>
      <c r="I325" s="20">
        <v>4161221.65</v>
      </c>
    </row>
    <row r="326" spans="1:9" x14ac:dyDescent="0.25">
      <c r="A326" s="20" t="s">
        <v>3643</v>
      </c>
      <c r="B326" s="20">
        <v>4080</v>
      </c>
      <c r="C326" s="20">
        <v>992864788001</v>
      </c>
      <c r="D326" s="23">
        <v>43781</v>
      </c>
      <c r="E326" s="20" t="s">
        <v>24</v>
      </c>
      <c r="F326" s="20">
        <v>6232</v>
      </c>
      <c r="G326" s="20">
        <v>0</v>
      </c>
      <c r="H326" s="20">
        <v>-76025.52</v>
      </c>
      <c r="I326" s="20">
        <v>4567646.3499999996</v>
      </c>
    </row>
    <row r="327" spans="1:9" x14ac:dyDescent="0.25">
      <c r="A327" s="20" t="s">
        <v>3643</v>
      </c>
      <c r="B327" s="20">
        <v>4080</v>
      </c>
      <c r="C327" s="20">
        <v>992864788001</v>
      </c>
      <c r="D327" s="23">
        <v>43781</v>
      </c>
      <c r="E327" s="20" t="s">
        <v>24</v>
      </c>
      <c r="F327" s="20">
        <v>32121</v>
      </c>
      <c r="G327" s="20">
        <v>0</v>
      </c>
      <c r="H327" s="20">
        <v>-118144.8</v>
      </c>
      <c r="I327" s="20">
        <v>4449501.55</v>
      </c>
    </row>
    <row r="328" spans="1:9" x14ac:dyDescent="0.25">
      <c r="A328" s="20" t="s">
        <v>3643</v>
      </c>
      <c r="B328" s="20">
        <v>4080</v>
      </c>
      <c r="C328" s="20">
        <v>992864788001</v>
      </c>
      <c r="D328" s="23">
        <v>43781</v>
      </c>
      <c r="E328" s="20" t="s">
        <v>24</v>
      </c>
      <c r="F328" s="20">
        <v>5885</v>
      </c>
      <c r="G328" s="20">
        <v>0</v>
      </c>
      <c r="H328" s="20">
        <v>-88981.92</v>
      </c>
      <c r="I328" s="20">
        <v>4360519.63</v>
      </c>
    </row>
    <row r="329" spans="1:9" x14ac:dyDescent="0.25">
      <c r="A329" s="20" t="s">
        <v>3643</v>
      </c>
      <c r="B329" s="20">
        <v>4080</v>
      </c>
      <c r="C329" s="20">
        <v>992864788001</v>
      </c>
      <c r="D329" s="23">
        <v>43789</v>
      </c>
      <c r="E329" s="20" t="s">
        <v>24</v>
      </c>
      <c r="F329" s="20">
        <v>32229</v>
      </c>
      <c r="G329" s="20">
        <v>0</v>
      </c>
      <c r="H329" s="20">
        <v>-115246.08</v>
      </c>
      <c r="I329" s="20">
        <v>4377044.53</v>
      </c>
    </row>
    <row r="330" spans="1:9" x14ac:dyDescent="0.25">
      <c r="A330" s="20" t="s">
        <v>3643</v>
      </c>
      <c r="B330" s="20">
        <v>4080</v>
      </c>
      <c r="C330" s="20">
        <v>992864788001</v>
      </c>
      <c r="D330" s="23">
        <v>43789</v>
      </c>
      <c r="E330" s="20" t="s">
        <v>24</v>
      </c>
      <c r="F330" s="20">
        <v>6269</v>
      </c>
      <c r="G330" s="20">
        <v>0</v>
      </c>
      <c r="H330" s="20">
        <v>-156003.84</v>
      </c>
      <c r="I330" s="20">
        <v>4221040.6900000004</v>
      </c>
    </row>
    <row r="331" spans="1:9" x14ac:dyDescent="0.25">
      <c r="A331" s="20" t="s">
        <v>3643</v>
      </c>
      <c r="B331" s="20">
        <v>4080</v>
      </c>
      <c r="C331" s="20">
        <v>992864788001</v>
      </c>
      <c r="D331" s="23">
        <v>43798</v>
      </c>
      <c r="E331" s="20" t="s">
        <v>75</v>
      </c>
      <c r="F331" s="20">
        <v>937</v>
      </c>
      <c r="G331" s="20">
        <v>0</v>
      </c>
      <c r="H331" s="20">
        <v>-1464054.53</v>
      </c>
      <c r="I331" s="20">
        <v>3066885.68</v>
      </c>
    </row>
    <row r="332" spans="1:9" x14ac:dyDescent="0.25">
      <c r="A332" s="20" t="s">
        <v>3643</v>
      </c>
      <c r="B332" s="20">
        <v>4080</v>
      </c>
      <c r="C332" s="20">
        <v>992864788001</v>
      </c>
      <c r="D332" s="23">
        <v>43823</v>
      </c>
      <c r="E332" s="20" t="s">
        <v>24</v>
      </c>
      <c r="F332" s="20">
        <v>6411</v>
      </c>
      <c r="G332" s="20">
        <v>0</v>
      </c>
      <c r="H332" s="20">
        <v>-117698.23</v>
      </c>
      <c r="I332" s="20">
        <v>3353471.05</v>
      </c>
    </row>
    <row r="333" spans="1:9" x14ac:dyDescent="0.25">
      <c r="A333" s="20" t="s">
        <v>3643</v>
      </c>
      <c r="B333" s="20">
        <v>4080</v>
      </c>
      <c r="C333" s="20">
        <v>992864788001</v>
      </c>
      <c r="D333" s="23">
        <v>43823</v>
      </c>
      <c r="E333" s="20" t="s">
        <v>24</v>
      </c>
      <c r="F333" s="20">
        <v>6146</v>
      </c>
      <c r="G333" s="20">
        <v>0</v>
      </c>
      <c r="H333" s="20">
        <v>-139665.60000000001</v>
      </c>
      <c r="I333" s="20">
        <v>3213805.45</v>
      </c>
    </row>
  </sheetData>
  <autoFilter ref="A1:J33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48"/>
  <sheetViews>
    <sheetView topLeftCell="J1" zoomScale="80" zoomScaleNormal="80" workbookViewId="0">
      <selection activeCell="P4" sqref="P4"/>
    </sheetView>
  </sheetViews>
  <sheetFormatPr defaultColWidth="11.42578125" defaultRowHeight="15" x14ac:dyDescent="0.25"/>
  <cols>
    <col min="15" max="15" width="35.140625" customWidth="1"/>
    <col min="16" max="16" width="15.5703125" customWidth="1"/>
  </cols>
  <sheetData>
    <row r="1" spans="1:22" x14ac:dyDescent="0.25">
      <c r="A1" s="2" t="s">
        <v>4558</v>
      </c>
      <c r="B1" s="2" t="s">
        <v>4559</v>
      </c>
      <c r="C1" s="2" t="s">
        <v>4560</v>
      </c>
      <c r="D1" s="2" t="s">
        <v>4561</v>
      </c>
      <c r="E1" s="2" t="s">
        <v>4562</v>
      </c>
      <c r="F1" s="2" t="s">
        <v>4563</v>
      </c>
      <c r="G1" s="2" t="s">
        <v>4564</v>
      </c>
      <c r="H1" s="2" t="s">
        <v>4565</v>
      </c>
      <c r="I1" s="2" t="s">
        <v>4566</v>
      </c>
      <c r="J1" s="2" t="s">
        <v>3685</v>
      </c>
      <c r="K1" s="2" t="s">
        <v>4567</v>
      </c>
      <c r="L1" s="2" t="s">
        <v>4568</v>
      </c>
      <c r="M1" s="2" t="s">
        <v>4</v>
      </c>
    </row>
    <row r="2" spans="1:22" x14ac:dyDescent="0.25">
      <c r="A2" s="20" t="s">
        <v>4569</v>
      </c>
      <c r="B2" s="20" t="s">
        <v>1236</v>
      </c>
      <c r="C2" s="20" t="s">
        <v>1240</v>
      </c>
      <c r="D2" s="20">
        <v>26919303</v>
      </c>
      <c r="E2" s="20">
        <v>303</v>
      </c>
      <c r="F2" s="20">
        <v>1001</v>
      </c>
      <c r="G2" s="23">
        <v>43803</v>
      </c>
      <c r="H2" s="20">
        <v>10752</v>
      </c>
      <c r="I2" s="20">
        <v>572.76</v>
      </c>
      <c r="J2" s="20">
        <v>10179.24</v>
      </c>
      <c r="K2" s="20" t="s">
        <v>1243</v>
      </c>
      <c r="L2" s="20">
        <v>1</v>
      </c>
      <c r="M2" s="20" t="s">
        <v>4570</v>
      </c>
    </row>
    <row r="3" spans="1:22" x14ac:dyDescent="0.25">
      <c r="A3" s="20" t="s">
        <v>4569</v>
      </c>
      <c r="B3" s="20" t="s">
        <v>1236</v>
      </c>
      <c r="C3" s="20" t="s">
        <v>5</v>
      </c>
      <c r="D3" s="20">
        <v>26973503</v>
      </c>
      <c r="E3" s="20">
        <v>304</v>
      </c>
      <c r="F3" s="20">
        <v>1001</v>
      </c>
      <c r="G3" s="23">
        <v>43808</v>
      </c>
      <c r="H3" s="20">
        <v>72298.559999999998</v>
      </c>
      <c r="I3" s="20">
        <v>0</v>
      </c>
      <c r="J3" s="20">
        <v>72298.559999999998</v>
      </c>
      <c r="K3" s="20" t="s">
        <v>4571</v>
      </c>
      <c r="L3" s="20">
        <v>1</v>
      </c>
      <c r="M3" s="20" t="s">
        <v>4570</v>
      </c>
      <c r="O3" s="35" t="s">
        <v>3636</v>
      </c>
      <c r="P3" t="s">
        <v>3642</v>
      </c>
      <c r="R3" s="36"/>
      <c r="S3" s="37"/>
      <c r="T3" s="36"/>
      <c r="U3" s="37"/>
    </row>
    <row r="4" spans="1:22" x14ac:dyDescent="0.25">
      <c r="A4" s="20" t="s">
        <v>4569</v>
      </c>
      <c r="B4" s="20" t="s">
        <v>1236</v>
      </c>
      <c r="C4" s="20" t="s">
        <v>5</v>
      </c>
      <c r="D4" s="20">
        <v>27135903</v>
      </c>
      <c r="E4" s="20">
        <v>306</v>
      </c>
      <c r="F4" s="20">
        <v>1001</v>
      </c>
      <c r="G4" s="23">
        <v>43817</v>
      </c>
      <c r="H4" s="20">
        <v>2409.9499999999998</v>
      </c>
      <c r="I4" s="20">
        <v>0</v>
      </c>
      <c r="J4" s="20">
        <v>2409.9499999999998</v>
      </c>
      <c r="K4" s="20" t="s">
        <v>4571</v>
      </c>
      <c r="L4" s="20">
        <v>1</v>
      </c>
      <c r="M4" s="20" t="s">
        <v>4570</v>
      </c>
      <c r="O4" s="36" t="s">
        <v>1236</v>
      </c>
      <c r="P4" s="77">
        <v>86173.11</v>
      </c>
      <c r="R4" s="36"/>
      <c r="S4" s="37"/>
      <c r="T4" s="36"/>
      <c r="U4" s="37"/>
    </row>
    <row r="5" spans="1:22" x14ac:dyDescent="0.25">
      <c r="A5" s="20" t="s">
        <v>4569</v>
      </c>
      <c r="B5" s="20" t="s">
        <v>1236</v>
      </c>
      <c r="C5" s="20" t="s">
        <v>5</v>
      </c>
      <c r="D5" s="20">
        <v>27135003</v>
      </c>
      <c r="E5" s="20">
        <v>305</v>
      </c>
      <c r="F5" s="20">
        <v>1001</v>
      </c>
      <c r="G5" s="23">
        <v>43817</v>
      </c>
      <c r="H5" s="20">
        <v>1285.3599999999999</v>
      </c>
      <c r="I5" s="20">
        <v>0</v>
      </c>
      <c r="J5" s="20">
        <v>1285.3599999999999</v>
      </c>
      <c r="K5" s="20" t="s">
        <v>4572</v>
      </c>
      <c r="L5" s="20">
        <v>1</v>
      </c>
      <c r="M5" s="20" t="s">
        <v>4570</v>
      </c>
      <c r="O5" s="36" t="s">
        <v>3</v>
      </c>
      <c r="P5" s="77">
        <v>3872.46</v>
      </c>
      <c r="R5" s="36"/>
      <c r="S5" s="37"/>
      <c r="T5" s="36"/>
      <c r="U5" s="37"/>
      <c r="V5" s="20"/>
    </row>
    <row r="6" spans="1:22" x14ac:dyDescent="0.25">
      <c r="A6" s="20" t="s">
        <v>4573</v>
      </c>
      <c r="B6" s="20" t="s">
        <v>3</v>
      </c>
      <c r="C6" s="20" t="s">
        <v>5</v>
      </c>
      <c r="D6" s="20">
        <v>27220203</v>
      </c>
      <c r="E6" s="20">
        <v>3748</v>
      </c>
      <c r="F6" s="20">
        <v>1002</v>
      </c>
      <c r="G6" s="23">
        <v>43825</v>
      </c>
      <c r="H6" s="20">
        <v>1112.52</v>
      </c>
      <c r="I6" s="20">
        <v>0</v>
      </c>
      <c r="J6" s="20">
        <v>1112.52</v>
      </c>
      <c r="K6" s="20" t="s">
        <v>4574</v>
      </c>
      <c r="L6" s="20">
        <v>1</v>
      </c>
      <c r="M6" s="20" t="s">
        <v>4570</v>
      </c>
      <c r="O6" s="36" t="s">
        <v>3643</v>
      </c>
      <c r="P6" s="77">
        <v>1105290.72</v>
      </c>
      <c r="R6" s="36"/>
      <c r="S6" s="37"/>
      <c r="T6" s="36"/>
      <c r="U6" s="37"/>
      <c r="V6" s="20"/>
    </row>
    <row r="7" spans="1:22" x14ac:dyDescent="0.25">
      <c r="A7" s="20" t="s">
        <v>4573</v>
      </c>
      <c r="B7" s="20" t="s">
        <v>3</v>
      </c>
      <c r="C7" s="20" t="s">
        <v>5</v>
      </c>
      <c r="D7" s="20">
        <v>27220303</v>
      </c>
      <c r="E7" s="20">
        <v>3764</v>
      </c>
      <c r="F7" s="20">
        <v>1002</v>
      </c>
      <c r="G7" s="23">
        <v>43825</v>
      </c>
      <c r="H7" s="20">
        <v>624.84</v>
      </c>
      <c r="I7" s="20">
        <v>0</v>
      </c>
      <c r="J7" s="20">
        <v>624.84</v>
      </c>
      <c r="K7" s="20" t="s">
        <v>4575</v>
      </c>
      <c r="L7" s="20">
        <v>1</v>
      </c>
      <c r="M7" s="20" t="s">
        <v>4570</v>
      </c>
      <c r="O7" s="36" t="s">
        <v>1011</v>
      </c>
      <c r="P7" s="77">
        <v>42067.459999999948</v>
      </c>
      <c r="R7" s="36"/>
      <c r="S7" s="37"/>
      <c r="T7" s="36"/>
      <c r="U7" s="37"/>
      <c r="V7" s="20"/>
    </row>
    <row r="8" spans="1:22" x14ac:dyDescent="0.25">
      <c r="A8" s="20" t="s">
        <v>4573</v>
      </c>
      <c r="B8" s="20" t="s">
        <v>3</v>
      </c>
      <c r="C8" s="20" t="s">
        <v>5</v>
      </c>
      <c r="D8" s="20">
        <v>27412003</v>
      </c>
      <c r="E8" s="20">
        <v>3665</v>
      </c>
      <c r="F8" s="20">
        <v>1002</v>
      </c>
      <c r="G8" s="23">
        <v>43830</v>
      </c>
      <c r="H8" s="20">
        <v>2135.1</v>
      </c>
      <c r="I8" s="20">
        <v>0</v>
      </c>
      <c r="J8" s="20">
        <v>2135.1</v>
      </c>
      <c r="K8" s="20" t="s">
        <v>612</v>
      </c>
      <c r="L8" s="20">
        <v>1</v>
      </c>
      <c r="M8" s="20" t="s">
        <v>4570</v>
      </c>
      <c r="O8" s="36" t="s">
        <v>846</v>
      </c>
      <c r="P8" s="77">
        <v>150402.16</v>
      </c>
      <c r="R8" s="36"/>
      <c r="S8" s="37"/>
      <c r="T8" s="36"/>
      <c r="U8" s="37"/>
      <c r="V8" s="20"/>
    </row>
    <row r="9" spans="1:22" x14ac:dyDescent="0.25">
      <c r="A9" s="20" t="s">
        <v>4576</v>
      </c>
      <c r="B9" s="20" t="s">
        <v>3643</v>
      </c>
      <c r="C9" s="20" t="s">
        <v>107</v>
      </c>
      <c r="D9" s="20">
        <v>26586003</v>
      </c>
      <c r="E9" s="20">
        <v>982</v>
      </c>
      <c r="F9" s="20">
        <v>1001</v>
      </c>
      <c r="G9" s="23">
        <v>43769</v>
      </c>
      <c r="H9" s="20">
        <v>5215.5</v>
      </c>
      <c r="I9" s="20">
        <v>0</v>
      </c>
      <c r="J9" s="20">
        <v>5215.5</v>
      </c>
      <c r="K9" s="20" t="s">
        <v>4577</v>
      </c>
      <c r="L9" s="20">
        <v>1</v>
      </c>
      <c r="M9" s="20" t="s">
        <v>4570</v>
      </c>
      <c r="O9" s="36" t="s">
        <v>3644</v>
      </c>
      <c r="P9" s="77">
        <v>192.57999999999998</v>
      </c>
      <c r="R9" s="36"/>
      <c r="S9" s="37"/>
      <c r="T9" s="36"/>
      <c r="U9" s="37"/>
      <c r="V9" s="20"/>
    </row>
    <row r="10" spans="1:22" x14ac:dyDescent="0.25">
      <c r="A10" s="20" t="s">
        <v>4576</v>
      </c>
      <c r="B10" s="20" t="s">
        <v>3643</v>
      </c>
      <c r="C10" s="20" t="s">
        <v>107</v>
      </c>
      <c r="D10" s="20">
        <v>26586103</v>
      </c>
      <c r="E10" s="20">
        <v>980</v>
      </c>
      <c r="F10" s="20">
        <v>1001</v>
      </c>
      <c r="G10" s="23">
        <v>43769</v>
      </c>
      <c r="H10" s="20">
        <v>85644</v>
      </c>
      <c r="I10" s="20">
        <v>0</v>
      </c>
      <c r="J10" s="20">
        <v>85644</v>
      </c>
      <c r="K10" s="20" t="s">
        <v>4578</v>
      </c>
      <c r="L10" s="20">
        <v>1</v>
      </c>
      <c r="M10" s="20" t="s">
        <v>4570</v>
      </c>
      <c r="O10" s="36" t="s">
        <v>711</v>
      </c>
      <c r="P10" s="77">
        <v>189984</v>
      </c>
      <c r="R10" s="36"/>
      <c r="S10" s="37"/>
      <c r="T10" s="36"/>
      <c r="U10" s="37"/>
      <c r="V10" s="20"/>
    </row>
    <row r="11" spans="1:22" x14ac:dyDescent="0.25">
      <c r="A11" s="20" t="s">
        <v>4576</v>
      </c>
      <c r="B11" s="20" t="s">
        <v>3643</v>
      </c>
      <c r="C11" s="20" t="s">
        <v>107</v>
      </c>
      <c r="D11" s="20">
        <v>26578503</v>
      </c>
      <c r="E11" s="20">
        <v>978</v>
      </c>
      <c r="F11" s="20">
        <v>1001</v>
      </c>
      <c r="G11" s="23">
        <v>43769</v>
      </c>
      <c r="H11" s="20">
        <v>85644</v>
      </c>
      <c r="I11" s="20">
        <v>0</v>
      </c>
      <c r="J11" s="20">
        <v>85644</v>
      </c>
      <c r="K11" s="20" t="s">
        <v>4579</v>
      </c>
      <c r="L11" s="20">
        <v>1</v>
      </c>
      <c r="M11" s="20" t="s">
        <v>4570</v>
      </c>
      <c r="O11" s="36" t="s">
        <v>758</v>
      </c>
      <c r="P11" s="77">
        <v>27662.579999999998</v>
      </c>
      <c r="V11" s="20"/>
    </row>
    <row r="12" spans="1:22" x14ac:dyDescent="0.25">
      <c r="A12" s="20" t="s">
        <v>4576</v>
      </c>
      <c r="B12" s="20" t="s">
        <v>3643</v>
      </c>
      <c r="C12" s="20" t="s">
        <v>107</v>
      </c>
      <c r="D12" s="20">
        <v>26586303</v>
      </c>
      <c r="E12" s="20">
        <v>981</v>
      </c>
      <c r="F12" s="20">
        <v>1001</v>
      </c>
      <c r="G12" s="23">
        <v>43769</v>
      </c>
      <c r="H12" s="20">
        <v>76332.960000000006</v>
      </c>
      <c r="I12" s="20">
        <v>0</v>
      </c>
      <c r="J12" s="20">
        <v>76332.960000000006</v>
      </c>
      <c r="K12" s="20" t="s">
        <v>4577</v>
      </c>
      <c r="L12" s="20">
        <v>1</v>
      </c>
      <c r="M12" s="20" t="s">
        <v>4570</v>
      </c>
      <c r="O12" s="36" t="s">
        <v>3637</v>
      </c>
      <c r="P12" s="77">
        <v>1605645.07</v>
      </c>
    </row>
    <row r="13" spans="1:22" x14ac:dyDescent="0.25">
      <c r="A13" s="20" t="s">
        <v>4576</v>
      </c>
      <c r="B13" s="20" t="s">
        <v>3643</v>
      </c>
      <c r="C13" s="20" t="s">
        <v>107</v>
      </c>
      <c r="D13" s="20">
        <v>26610203</v>
      </c>
      <c r="E13" s="20">
        <v>988</v>
      </c>
      <c r="F13" s="20">
        <v>1001</v>
      </c>
      <c r="G13" s="23">
        <v>43777</v>
      </c>
      <c r="H13" s="20">
        <v>6500.16</v>
      </c>
      <c r="I13" s="20">
        <v>0</v>
      </c>
      <c r="J13" s="20">
        <v>6500.16</v>
      </c>
      <c r="K13" s="20" t="s">
        <v>4580</v>
      </c>
      <c r="L13" s="20">
        <v>1</v>
      </c>
      <c r="M13" s="20" t="s">
        <v>4570</v>
      </c>
    </row>
    <row r="14" spans="1:22" x14ac:dyDescent="0.25">
      <c r="A14" s="20" t="s">
        <v>4576</v>
      </c>
      <c r="B14" s="20" t="s">
        <v>3643</v>
      </c>
      <c r="C14" s="20" t="s">
        <v>107</v>
      </c>
      <c r="D14" s="20">
        <v>26686903</v>
      </c>
      <c r="E14" s="20">
        <v>996</v>
      </c>
      <c r="F14" s="20">
        <v>1001</v>
      </c>
      <c r="G14" s="23">
        <v>43783</v>
      </c>
      <c r="H14" s="20">
        <v>63958.5</v>
      </c>
      <c r="I14" s="20">
        <v>0</v>
      </c>
      <c r="J14" s="20">
        <v>63958.5</v>
      </c>
      <c r="K14" s="20" t="s">
        <v>4581</v>
      </c>
      <c r="L14" s="20">
        <v>1</v>
      </c>
      <c r="M14" s="20" t="s">
        <v>4570</v>
      </c>
    </row>
    <row r="15" spans="1:22" x14ac:dyDescent="0.25">
      <c r="A15" s="20" t="s">
        <v>4576</v>
      </c>
      <c r="B15" s="20" t="s">
        <v>3643</v>
      </c>
      <c r="C15" s="20" t="s">
        <v>107</v>
      </c>
      <c r="D15" s="20">
        <v>26727503</v>
      </c>
      <c r="E15" s="20">
        <v>1000</v>
      </c>
      <c r="F15" s="20">
        <v>1001</v>
      </c>
      <c r="G15" s="23">
        <v>43788</v>
      </c>
      <c r="H15" s="20">
        <v>67812.479999999996</v>
      </c>
      <c r="I15" s="20">
        <v>0</v>
      </c>
      <c r="J15" s="20">
        <v>67812.479999999996</v>
      </c>
      <c r="K15" s="20" t="s">
        <v>4582</v>
      </c>
      <c r="L15" s="20">
        <v>1</v>
      </c>
      <c r="M15" s="20" t="s">
        <v>4570</v>
      </c>
    </row>
    <row r="16" spans="1:22" x14ac:dyDescent="0.25">
      <c r="A16" s="20" t="s">
        <v>4576</v>
      </c>
      <c r="B16" s="20" t="s">
        <v>3643</v>
      </c>
      <c r="C16" s="20" t="s">
        <v>107</v>
      </c>
      <c r="D16" s="20">
        <v>26760203</v>
      </c>
      <c r="E16" s="20">
        <v>1003</v>
      </c>
      <c r="F16" s="20">
        <v>1001</v>
      </c>
      <c r="G16" s="23">
        <v>43791</v>
      </c>
      <c r="H16" s="20">
        <v>51649.919999999998</v>
      </c>
      <c r="I16" s="20">
        <v>0</v>
      </c>
      <c r="J16" s="20">
        <v>51649.919999999998</v>
      </c>
      <c r="K16" s="20" t="s">
        <v>4583</v>
      </c>
      <c r="L16" s="20">
        <v>1</v>
      </c>
      <c r="M16" s="20" t="s">
        <v>4570</v>
      </c>
    </row>
    <row r="17" spans="1:13" x14ac:dyDescent="0.25">
      <c r="A17" s="20" t="s">
        <v>4576</v>
      </c>
      <c r="B17" s="20" t="s">
        <v>3643</v>
      </c>
      <c r="C17" s="20" t="s">
        <v>107</v>
      </c>
      <c r="D17" s="20">
        <v>26760703</v>
      </c>
      <c r="E17" s="20">
        <v>1004</v>
      </c>
      <c r="F17" s="20">
        <v>1001</v>
      </c>
      <c r="G17" s="23">
        <v>43791</v>
      </c>
      <c r="H17" s="20">
        <v>14054.4</v>
      </c>
      <c r="I17" s="20">
        <v>0</v>
      </c>
      <c r="J17" s="20">
        <v>14054.4</v>
      </c>
      <c r="K17" s="20" t="s">
        <v>4584</v>
      </c>
      <c r="L17" s="20">
        <v>1</v>
      </c>
      <c r="M17" s="20" t="s">
        <v>4570</v>
      </c>
    </row>
    <row r="18" spans="1:13" x14ac:dyDescent="0.25">
      <c r="A18" s="20" t="s">
        <v>4576</v>
      </c>
      <c r="B18" s="20" t="s">
        <v>3643</v>
      </c>
      <c r="C18" s="20" t="s">
        <v>107</v>
      </c>
      <c r="D18" s="20">
        <v>26774803</v>
      </c>
      <c r="E18" s="20">
        <v>1009</v>
      </c>
      <c r="F18" s="20">
        <v>1001</v>
      </c>
      <c r="G18" s="23">
        <v>43794</v>
      </c>
      <c r="H18" s="20">
        <v>37551.599999999999</v>
      </c>
      <c r="I18" s="20">
        <v>0</v>
      </c>
      <c r="J18" s="20">
        <v>37551.599999999999</v>
      </c>
      <c r="K18" s="20" t="s">
        <v>4585</v>
      </c>
      <c r="L18" s="20">
        <v>1</v>
      </c>
      <c r="M18" s="20" t="s">
        <v>4570</v>
      </c>
    </row>
    <row r="19" spans="1:13" x14ac:dyDescent="0.25">
      <c r="A19" s="20" t="s">
        <v>4576</v>
      </c>
      <c r="B19" s="20" t="s">
        <v>3643</v>
      </c>
      <c r="C19" s="20" t="s">
        <v>107</v>
      </c>
      <c r="D19" s="20">
        <v>26801803</v>
      </c>
      <c r="E19" s="20">
        <v>1016</v>
      </c>
      <c r="F19" s="20">
        <v>1001</v>
      </c>
      <c r="G19" s="23">
        <v>43795</v>
      </c>
      <c r="H19" s="20">
        <v>82174.320000000007</v>
      </c>
      <c r="I19" s="20">
        <v>0</v>
      </c>
      <c r="J19" s="20">
        <v>82174.320000000007</v>
      </c>
      <c r="K19" s="20" t="s">
        <v>4586</v>
      </c>
      <c r="L19" s="20">
        <v>1</v>
      </c>
      <c r="M19" s="20" t="s">
        <v>4570</v>
      </c>
    </row>
    <row r="20" spans="1:13" x14ac:dyDescent="0.25">
      <c r="A20" s="20" t="s">
        <v>4576</v>
      </c>
      <c r="B20" s="20" t="s">
        <v>3643</v>
      </c>
      <c r="C20" s="20" t="s">
        <v>107</v>
      </c>
      <c r="D20" s="20">
        <v>26859403</v>
      </c>
      <c r="E20" s="20">
        <v>1020</v>
      </c>
      <c r="F20" s="20">
        <v>1001</v>
      </c>
      <c r="G20" s="23">
        <v>43797</v>
      </c>
      <c r="H20" s="20">
        <v>58413.599999999999</v>
      </c>
      <c r="I20" s="20">
        <v>0</v>
      </c>
      <c r="J20" s="20">
        <v>58413.599999999999</v>
      </c>
      <c r="K20" s="20" t="s">
        <v>4581</v>
      </c>
      <c r="L20" s="20">
        <v>1</v>
      </c>
      <c r="M20" s="20" t="s">
        <v>4570</v>
      </c>
    </row>
    <row r="21" spans="1:13" x14ac:dyDescent="0.25">
      <c r="A21" s="20" t="s">
        <v>4576</v>
      </c>
      <c r="B21" s="20" t="s">
        <v>3643</v>
      </c>
      <c r="C21" s="20" t="s">
        <v>107</v>
      </c>
      <c r="D21" s="20">
        <v>26857503</v>
      </c>
      <c r="E21" s="20">
        <v>1021</v>
      </c>
      <c r="F21" s="20">
        <v>1001</v>
      </c>
      <c r="G21" s="23">
        <v>43797</v>
      </c>
      <c r="H21" s="20">
        <v>66055.679999999993</v>
      </c>
      <c r="I21" s="20">
        <v>0</v>
      </c>
      <c r="J21" s="20">
        <v>66055.679999999993</v>
      </c>
      <c r="K21" s="20" t="s">
        <v>4587</v>
      </c>
      <c r="L21" s="20">
        <v>1</v>
      </c>
      <c r="M21" s="20" t="s">
        <v>4570</v>
      </c>
    </row>
    <row r="22" spans="1:13" x14ac:dyDescent="0.25">
      <c r="A22" s="20" t="s">
        <v>4576</v>
      </c>
      <c r="B22" s="20" t="s">
        <v>3643</v>
      </c>
      <c r="C22" s="20" t="s">
        <v>107</v>
      </c>
      <c r="D22" s="20">
        <v>26869503</v>
      </c>
      <c r="E22" s="20">
        <v>1023</v>
      </c>
      <c r="F22" s="20">
        <v>1001</v>
      </c>
      <c r="G22" s="23">
        <v>43798</v>
      </c>
      <c r="H22" s="20">
        <v>31622.400000000001</v>
      </c>
      <c r="I22" s="20">
        <v>0</v>
      </c>
      <c r="J22" s="20">
        <v>31622.400000000001</v>
      </c>
      <c r="K22" s="20" t="s">
        <v>4588</v>
      </c>
      <c r="L22" s="20">
        <v>1</v>
      </c>
      <c r="M22" s="20" t="s">
        <v>4570</v>
      </c>
    </row>
    <row r="23" spans="1:13" x14ac:dyDescent="0.25">
      <c r="A23" s="20" t="s">
        <v>4576</v>
      </c>
      <c r="B23" s="20" t="s">
        <v>3643</v>
      </c>
      <c r="C23" s="20" t="s">
        <v>107</v>
      </c>
      <c r="D23" s="20">
        <v>26961003</v>
      </c>
      <c r="E23" s="20">
        <v>1030</v>
      </c>
      <c r="F23" s="20">
        <v>1001</v>
      </c>
      <c r="G23" s="23">
        <v>43808</v>
      </c>
      <c r="H23" s="20">
        <v>85644</v>
      </c>
      <c r="I23" s="20">
        <v>0</v>
      </c>
      <c r="J23" s="20">
        <v>85644</v>
      </c>
      <c r="K23" s="20" t="s">
        <v>4589</v>
      </c>
      <c r="L23" s="20">
        <v>1</v>
      </c>
      <c r="M23" s="20" t="s">
        <v>4570</v>
      </c>
    </row>
    <row r="24" spans="1:13" x14ac:dyDescent="0.25">
      <c r="A24" s="20" t="s">
        <v>4576</v>
      </c>
      <c r="B24" s="20" t="s">
        <v>3643</v>
      </c>
      <c r="C24" s="20" t="s">
        <v>107</v>
      </c>
      <c r="D24" s="20">
        <v>26956003</v>
      </c>
      <c r="E24" s="20">
        <v>1031</v>
      </c>
      <c r="F24" s="20">
        <v>1001</v>
      </c>
      <c r="G24" s="23">
        <v>43808</v>
      </c>
      <c r="H24" s="20">
        <v>50991.12</v>
      </c>
      <c r="I24" s="20">
        <v>0</v>
      </c>
      <c r="J24" s="20">
        <v>50991.12</v>
      </c>
      <c r="K24" s="20" t="s">
        <v>4589</v>
      </c>
      <c r="L24" s="20">
        <v>1</v>
      </c>
      <c r="M24" s="20" t="s">
        <v>4570</v>
      </c>
    </row>
    <row r="25" spans="1:13" x14ac:dyDescent="0.25">
      <c r="A25" s="20" t="s">
        <v>4576</v>
      </c>
      <c r="B25" s="20" t="s">
        <v>3643</v>
      </c>
      <c r="C25" s="20" t="s">
        <v>107</v>
      </c>
      <c r="D25" s="20">
        <v>26970603</v>
      </c>
      <c r="E25" s="20">
        <v>1037</v>
      </c>
      <c r="F25" s="20">
        <v>1001</v>
      </c>
      <c r="G25" s="23">
        <v>43808</v>
      </c>
      <c r="H25" s="20">
        <v>64738.080000000002</v>
      </c>
      <c r="I25" s="20">
        <v>0</v>
      </c>
      <c r="J25" s="20">
        <v>64738.080000000002</v>
      </c>
      <c r="K25" s="20" t="s">
        <v>4590</v>
      </c>
      <c r="L25" s="20">
        <v>1</v>
      </c>
      <c r="M25" s="20" t="s">
        <v>4570</v>
      </c>
    </row>
    <row r="26" spans="1:13" x14ac:dyDescent="0.25">
      <c r="A26" s="20" t="s">
        <v>4576</v>
      </c>
      <c r="B26" s="20" t="s">
        <v>3643</v>
      </c>
      <c r="C26" s="20" t="s">
        <v>107</v>
      </c>
      <c r="D26" s="20">
        <v>27163303</v>
      </c>
      <c r="E26" s="20">
        <v>1050</v>
      </c>
      <c r="F26" s="20">
        <v>1001</v>
      </c>
      <c r="G26" s="23">
        <v>43818</v>
      </c>
      <c r="H26" s="20">
        <v>17128.8</v>
      </c>
      <c r="I26" s="20">
        <v>0</v>
      </c>
      <c r="J26" s="20">
        <v>17128.8</v>
      </c>
      <c r="K26" s="20" t="s">
        <v>4589</v>
      </c>
      <c r="L26" s="20">
        <v>1</v>
      </c>
      <c r="M26" s="20" t="s">
        <v>4570</v>
      </c>
    </row>
    <row r="27" spans="1:13" x14ac:dyDescent="0.25">
      <c r="A27" s="20" t="s">
        <v>4576</v>
      </c>
      <c r="B27" s="20" t="s">
        <v>3643</v>
      </c>
      <c r="C27" s="20" t="s">
        <v>107</v>
      </c>
      <c r="D27" s="20">
        <v>27162603</v>
      </c>
      <c r="E27" s="20">
        <v>1049</v>
      </c>
      <c r="F27" s="20">
        <v>1001</v>
      </c>
      <c r="G27" s="23">
        <v>43818</v>
      </c>
      <c r="H27" s="20">
        <v>79934.399999999994</v>
      </c>
      <c r="I27" s="20">
        <v>0</v>
      </c>
      <c r="J27" s="20">
        <v>79934.399999999994</v>
      </c>
      <c r="K27" s="20" t="s">
        <v>4589</v>
      </c>
      <c r="L27" s="20">
        <v>1</v>
      </c>
      <c r="M27" s="20" t="s">
        <v>4570</v>
      </c>
    </row>
    <row r="28" spans="1:13" x14ac:dyDescent="0.25">
      <c r="A28" s="20" t="s">
        <v>4576</v>
      </c>
      <c r="B28" s="20" t="s">
        <v>3643</v>
      </c>
      <c r="C28" s="20" t="s">
        <v>107</v>
      </c>
      <c r="D28" s="20">
        <v>27162403</v>
      </c>
      <c r="E28" s="20">
        <v>1052</v>
      </c>
      <c r="F28" s="20">
        <v>1001</v>
      </c>
      <c r="G28" s="23">
        <v>43818</v>
      </c>
      <c r="H28" s="20">
        <v>74224.800000000003</v>
      </c>
      <c r="I28" s="20">
        <v>0</v>
      </c>
      <c r="J28" s="20">
        <v>74224.800000000003</v>
      </c>
      <c r="K28" s="20" t="s">
        <v>4589</v>
      </c>
      <c r="L28" s="20">
        <v>1</v>
      </c>
      <c r="M28" s="20" t="s">
        <v>4570</v>
      </c>
    </row>
    <row r="29" spans="1:13" x14ac:dyDescent="0.25">
      <c r="A29" s="20" t="s">
        <v>4591</v>
      </c>
      <c r="B29" s="20" t="s">
        <v>1011</v>
      </c>
      <c r="C29" s="20" t="s">
        <v>5</v>
      </c>
      <c r="D29" s="20">
        <v>477603</v>
      </c>
      <c r="E29" s="20">
        <v>121632</v>
      </c>
      <c r="F29" s="20">
        <v>1001</v>
      </c>
      <c r="G29" s="23">
        <v>40589</v>
      </c>
      <c r="H29" s="20">
        <v>355.6</v>
      </c>
      <c r="I29" s="20">
        <v>0</v>
      </c>
      <c r="J29" s="20">
        <v>355.6</v>
      </c>
      <c r="K29" s="20" t="s">
        <v>4592</v>
      </c>
      <c r="L29" s="20">
        <v>1</v>
      </c>
      <c r="M29" s="20" t="s">
        <v>4570</v>
      </c>
    </row>
    <row r="30" spans="1:13" x14ac:dyDescent="0.25">
      <c r="A30" s="20" t="s">
        <v>4591</v>
      </c>
      <c r="B30" s="20" t="s">
        <v>1011</v>
      </c>
      <c r="C30" s="20" t="s">
        <v>5</v>
      </c>
      <c r="D30" s="20">
        <v>549703</v>
      </c>
      <c r="E30" s="20">
        <v>121528</v>
      </c>
      <c r="F30" s="20">
        <v>1001</v>
      </c>
      <c r="G30" s="23">
        <v>40599</v>
      </c>
      <c r="H30" s="20">
        <v>10.54</v>
      </c>
      <c r="I30" s="20">
        <v>0</v>
      </c>
      <c r="J30" s="20">
        <v>10.54</v>
      </c>
      <c r="K30" s="20" t="s">
        <v>4593</v>
      </c>
      <c r="L30" s="20">
        <v>1</v>
      </c>
      <c r="M30" s="20" t="s">
        <v>4570</v>
      </c>
    </row>
    <row r="31" spans="1:13" x14ac:dyDescent="0.25">
      <c r="A31" s="20" t="s">
        <v>4591</v>
      </c>
      <c r="B31" s="20" t="s">
        <v>1011</v>
      </c>
      <c r="C31" s="20" t="s">
        <v>5</v>
      </c>
      <c r="D31" s="20">
        <v>548803</v>
      </c>
      <c r="E31" s="20">
        <v>121532</v>
      </c>
      <c r="F31" s="20">
        <v>1001</v>
      </c>
      <c r="G31" s="23">
        <v>40599</v>
      </c>
      <c r="H31" s="20">
        <v>16.04</v>
      </c>
      <c r="I31" s="20">
        <v>0</v>
      </c>
      <c r="J31" s="20">
        <v>16.04</v>
      </c>
      <c r="K31" s="20" t="s">
        <v>4594</v>
      </c>
      <c r="L31" s="20">
        <v>1</v>
      </c>
      <c r="M31" s="20" t="s">
        <v>4570</v>
      </c>
    </row>
    <row r="32" spans="1:13" x14ac:dyDescent="0.25">
      <c r="A32" s="20" t="s">
        <v>4591</v>
      </c>
      <c r="B32" s="20" t="s">
        <v>1011</v>
      </c>
      <c r="C32" s="20" t="s">
        <v>5</v>
      </c>
      <c r="D32" s="20">
        <v>548703</v>
      </c>
      <c r="E32" s="20">
        <v>121531</v>
      </c>
      <c r="F32" s="20">
        <v>1001</v>
      </c>
      <c r="G32" s="23">
        <v>40599</v>
      </c>
      <c r="H32" s="20">
        <v>17.03</v>
      </c>
      <c r="I32" s="20">
        <v>0</v>
      </c>
      <c r="J32" s="20">
        <v>17.03</v>
      </c>
      <c r="K32" s="20" t="s">
        <v>4595</v>
      </c>
      <c r="L32" s="20">
        <v>1</v>
      </c>
      <c r="M32" s="20" t="s">
        <v>4570</v>
      </c>
    </row>
    <row r="33" spans="1:13" x14ac:dyDescent="0.25">
      <c r="A33" s="20" t="s">
        <v>4591</v>
      </c>
      <c r="B33" s="20" t="s">
        <v>1011</v>
      </c>
      <c r="C33" s="20" t="s">
        <v>5</v>
      </c>
      <c r="D33" s="20">
        <v>549203</v>
      </c>
      <c r="E33" s="20">
        <v>121536</v>
      </c>
      <c r="F33" s="20">
        <v>1001</v>
      </c>
      <c r="G33" s="23">
        <v>40599</v>
      </c>
      <c r="H33" s="20">
        <v>16.13</v>
      </c>
      <c r="I33" s="20">
        <v>0</v>
      </c>
      <c r="J33" s="20">
        <v>16.13</v>
      </c>
      <c r="K33" s="20" t="s">
        <v>4596</v>
      </c>
      <c r="L33" s="20">
        <v>1</v>
      </c>
      <c r="M33" s="20" t="s">
        <v>4570</v>
      </c>
    </row>
    <row r="34" spans="1:13" x14ac:dyDescent="0.25">
      <c r="A34" s="20" t="s">
        <v>4591</v>
      </c>
      <c r="B34" s="20" t="s">
        <v>1011</v>
      </c>
      <c r="C34" s="20" t="s">
        <v>5</v>
      </c>
      <c r="D34" s="20">
        <v>549303</v>
      </c>
      <c r="E34" s="20">
        <v>121537</v>
      </c>
      <c r="F34" s="20">
        <v>1001</v>
      </c>
      <c r="G34" s="23">
        <v>40599</v>
      </c>
      <c r="H34" s="20">
        <v>15.66</v>
      </c>
      <c r="I34" s="20">
        <v>0</v>
      </c>
      <c r="J34" s="20">
        <v>15.66</v>
      </c>
      <c r="K34" s="20" t="s">
        <v>4597</v>
      </c>
      <c r="L34" s="20">
        <v>1</v>
      </c>
      <c r="M34" s="20" t="s">
        <v>4570</v>
      </c>
    </row>
    <row r="35" spans="1:13" x14ac:dyDescent="0.25">
      <c r="A35" s="20" t="s">
        <v>4591</v>
      </c>
      <c r="B35" s="20" t="s">
        <v>1011</v>
      </c>
      <c r="C35" s="20" t="s">
        <v>5</v>
      </c>
      <c r="D35" s="20">
        <v>549403</v>
      </c>
      <c r="E35" s="20">
        <v>121538</v>
      </c>
      <c r="F35" s="20">
        <v>1001</v>
      </c>
      <c r="G35" s="23">
        <v>40599</v>
      </c>
      <c r="H35" s="20">
        <v>223.8</v>
      </c>
      <c r="I35" s="20">
        <v>0</v>
      </c>
      <c r="J35" s="20">
        <v>223.8</v>
      </c>
      <c r="K35" s="20" t="s">
        <v>4598</v>
      </c>
      <c r="L35" s="20">
        <v>1</v>
      </c>
      <c r="M35" s="20" t="s">
        <v>4570</v>
      </c>
    </row>
    <row r="36" spans="1:13" x14ac:dyDescent="0.25">
      <c r="A36" s="20" t="s">
        <v>4591</v>
      </c>
      <c r="B36" s="20" t="s">
        <v>1011</v>
      </c>
      <c r="C36" s="20" t="s">
        <v>5</v>
      </c>
      <c r="D36" s="20">
        <v>549503</v>
      </c>
      <c r="E36" s="20">
        <v>121539</v>
      </c>
      <c r="F36" s="20">
        <v>1001</v>
      </c>
      <c r="G36" s="23">
        <v>40599</v>
      </c>
      <c r="H36" s="20">
        <v>10.54</v>
      </c>
      <c r="I36" s="20">
        <v>0</v>
      </c>
      <c r="J36" s="20">
        <v>10.54</v>
      </c>
      <c r="K36" s="20" t="s">
        <v>4599</v>
      </c>
      <c r="L36" s="20">
        <v>1</v>
      </c>
      <c r="M36" s="20" t="s">
        <v>4570</v>
      </c>
    </row>
    <row r="37" spans="1:13" x14ac:dyDescent="0.25">
      <c r="A37" s="20" t="s">
        <v>4591</v>
      </c>
      <c r="B37" s="20" t="s">
        <v>1011</v>
      </c>
      <c r="C37" s="20" t="s">
        <v>5</v>
      </c>
      <c r="D37" s="20">
        <v>548203</v>
      </c>
      <c r="E37" s="20">
        <v>121572</v>
      </c>
      <c r="F37" s="20">
        <v>1001</v>
      </c>
      <c r="G37" s="23">
        <v>40599</v>
      </c>
      <c r="H37" s="20">
        <v>15.34</v>
      </c>
      <c r="I37" s="20">
        <v>0</v>
      </c>
      <c r="J37" s="20">
        <v>15.34</v>
      </c>
      <c r="K37" s="20" t="s">
        <v>4600</v>
      </c>
      <c r="L37" s="20">
        <v>1</v>
      </c>
      <c r="M37" s="20" t="s">
        <v>4570</v>
      </c>
    </row>
    <row r="38" spans="1:13" x14ac:dyDescent="0.25">
      <c r="A38" s="20" t="s">
        <v>4591</v>
      </c>
      <c r="B38" s="20" t="s">
        <v>1011</v>
      </c>
      <c r="C38" s="20" t="s">
        <v>5</v>
      </c>
      <c r="D38" s="20">
        <v>549103</v>
      </c>
      <c r="E38" s="20">
        <v>121535</v>
      </c>
      <c r="F38" s="20">
        <v>1001</v>
      </c>
      <c r="G38" s="23">
        <v>40599</v>
      </c>
      <c r="H38" s="20">
        <v>17.239999999999998</v>
      </c>
      <c r="I38" s="20">
        <v>0</v>
      </c>
      <c r="J38" s="20">
        <v>17.239999999999998</v>
      </c>
      <c r="K38" s="20" t="s">
        <v>4601</v>
      </c>
      <c r="L38" s="20">
        <v>1</v>
      </c>
      <c r="M38" s="20" t="s">
        <v>4570</v>
      </c>
    </row>
    <row r="39" spans="1:13" x14ac:dyDescent="0.25">
      <c r="A39" s="20" t="s">
        <v>4591</v>
      </c>
      <c r="B39" s="20" t="s">
        <v>1011</v>
      </c>
      <c r="C39" s="20" t="s">
        <v>5</v>
      </c>
      <c r="D39" s="20">
        <v>549003</v>
      </c>
      <c r="E39" s="20">
        <v>121534</v>
      </c>
      <c r="F39" s="20">
        <v>1001</v>
      </c>
      <c r="G39" s="23">
        <v>40599</v>
      </c>
      <c r="H39" s="20">
        <v>17.440000000000001</v>
      </c>
      <c r="I39" s="20">
        <v>0</v>
      </c>
      <c r="J39" s="20">
        <v>17.440000000000001</v>
      </c>
      <c r="K39" s="20" t="s">
        <v>4602</v>
      </c>
      <c r="L39" s="20">
        <v>1</v>
      </c>
      <c r="M39" s="20" t="s">
        <v>4570</v>
      </c>
    </row>
    <row r="40" spans="1:13" x14ac:dyDescent="0.25">
      <c r="A40" s="20" t="s">
        <v>4591</v>
      </c>
      <c r="B40" s="20" t="s">
        <v>1011</v>
      </c>
      <c r="C40" s="20" t="s">
        <v>5</v>
      </c>
      <c r="D40" s="20">
        <v>548303</v>
      </c>
      <c r="E40" s="20">
        <v>121573</v>
      </c>
      <c r="F40" s="20">
        <v>1001</v>
      </c>
      <c r="G40" s="23">
        <v>40599</v>
      </c>
      <c r="H40" s="20">
        <v>10.54</v>
      </c>
      <c r="I40" s="20">
        <v>0</v>
      </c>
      <c r="J40" s="20">
        <v>10.54</v>
      </c>
      <c r="K40" s="20" t="s">
        <v>4603</v>
      </c>
      <c r="L40" s="20">
        <v>1</v>
      </c>
      <c r="M40" s="20" t="s">
        <v>4570</v>
      </c>
    </row>
    <row r="41" spans="1:13" x14ac:dyDescent="0.25">
      <c r="A41" s="20" t="s">
        <v>4591</v>
      </c>
      <c r="B41" s="20" t="s">
        <v>1011</v>
      </c>
      <c r="C41" s="20" t="s">
        <v>5</v>
      </c>
      <c r="D41" s="20">
        <v>548903</v>
      </c>
      <c r="E41" s="20">
        <v>121533</v>
      </c>
      <c r="F41" s="20">
        <v>1001</v>
      </c>
      <c r="G41" s="23">
        <v>40599</v>
      </c>
      <c r="H41" s="20">
        <v>15.84</v>
      </c>
      <c r="I41" s="20">
        <v>0</v>
      </c>
      <c r="J41" s="20">
        <v>15.84</v>
      </c>
      <c r="K41" s="20" t="s">
        <v>4604</v>
      </c>
      <c r="L41" s="20">
        <v>1</v>
      </c>
      <c r="M41" s="20" t="s">
        <v>4570</v>
      </c>
    </row>
    <row r="42" spans="1:13" x14ac:dyDescent="0.25">
      <c r="A42" s="20" t="s">
        <v>4591</v>
      </c>
      <c r="B42" s="20" t="s">
        <v>1011</v>
      </c>
      <c r="C42" s="20" t="s">
        <v>5</v>
      </c>
      <c r="D42" s="20">
        <v>548403</v>
      </c>
      <c r="E42" s="20">
        <v>121574</v>
      </c>
      <c r="F42" s="20">
        <v>1001</v>
      </c>
      <c r="G42" s="23">
        <v>40599</v>
      </c>
      <c r="H42" s="20">
        <v>10.54</v>
      </c>
      <c r="I42" s="20">
        <v>0</v>
      </c>
      <c r="J42" s="20">
        <v>10.54</v>
      </c>
      <c r="K42" s="20" t="s">
        <v>4605</v>
      </c>
      <c r="L42" s="20">
        <v>1</v>
      </c>
      <c r="M42" s="20" t="s">
        <v>4570</v>
      </c>
    </row>
    <row r="43" spans="1:13" x14ac:dyDescent="0.25">
      <c r="A43" s="20" t="s">
        <v>4591</v>
      </c>
      <c r="B43" s="20" t="s">
        <v>1011</v>
      </c>
      <c r="C43" s="20" t="s">
        <v>5</v>
      </c>
      <c r="D43" s="20">
        <v>548503</v>
      </c>
      <c r="E43" s="20">
        <v>121575</v>
      </c>
      <c r="F43" s="20">
        <v>1001</v>
      </c>
      <c r="G43" s="23">
        <v>40599</v>
      </c>
      <c r="H43" s="20">
        <v>10.54</v>
      </c>
      <c r="I43" s="20">
        <v>0</v>
      </c>
      <c r="J43" s="20">
        <v>10.54</v>
      </c>
      <c r="K43" s="20" t="s">
        <v>4606</v>
      </c>
      <c r="L43" s="20">
        <v>1</v>
      </c>
      <c r="M43" s="20" t="s">
        <v>4570</v>
      </c>
    </row>
    <row r="44" spans="1:13" x14ac:dyDescent="0.25">
      <c r="A44" s="20" t="s">
        <v>4591</v>
      </c>
      <c r="B44" s="20" t="s">
        <v>1011</v>
      </c>
      <c r="C44" s="20" t="s">
        <v>5</v>
      </c>
      <c r="D44" s="20">
        <v>548603</v>
      </c>
      <c r="E44" s="20">
        <v>121530</v>
      </c>
      <c r="F44" s="20">
        <v>1001</v>
      </c>
      <c r="G44" s="23">
        <v>40599</v>
      </c>
      <c r="H44" s="20">
        <v>17.170000000000002</v>
      </c>
      <c r="I44" s="20">
        <v>0</v>
      </c>
      <c r="J44" s="20">
        <v>17.170000000000002</v>
      </c>
      <c r="K44" s="20" t="s">
        <v>4607</v>
      </c>
      <c r="L44" s="20">
        <v>1</v>
      </c>
      <c r="M44" s="20" t="s">
        <v>4570</v>
      </c>
    </row>
    <row r="45" spans="1:13" x14ac:dyDescent="0.25">
      <c r="A45" s="20" t="s">
        <v>4591</v>
      </c>
      <c r="B45" s="20" t="s">
        <v>1011</v>
      </c>
      <c r="C45" s="20" t="s">
        <v>5</v>
      </c>
      <c r="D45" s="20">
        <v>549603</v>
      </c>
      <c r="E45" s="20">
        <v>121529</v>
      </c>
      <c r="F45" s="20">
        <v>1001</v>
      </c>
      <c r="G45" s="23">
        <v>40599</v>
      </c>
      <c r="H45" s="20">
        <v>10.54</v>
      </c>
      <c r="I45" s="20">
        <v>0</v>
      </c>
      <c r="J45" s="20">
        <v>10.54</v>
      </c>
      <c r="K45" s="20" t="s">
        <v>4608</v>
      </c>
      <c r="L45" s="20">
        <v>1</v>
      </c>
      <c r="M45" s="20" t="s">
        <v>4570</v>
      </c>
    </row>
    <row r="46" spans="1:13" x14ac:dyDescent="0.25">
      <c r="A46" s="20" t="s">
        <v>4591</v>
      </c>
      <c r="B46" s="20" t="s">
        <v>1011</v>
      </c>
      <c r="C46" s="20" t="s">
        <v>5</v>
      </c>
      <c r="D46" s="20">
        <v>634003</v>
      </c>
      <c r="E46" s="20">
        <v>124036</v>
      </c>
      <c r="F46" s="20">
        <v>1001</v>
      </c>
      <c r="G46" s="23">
        <v>40616</v>
      </c>
      <c r="H46" s="20">
        <v>355.6</v>
      </c>
      <c r="I46" s="20">
        <v>0</v>
      </c>
      <c r="J46" s="20">
        <v>355.6</v>
      </c>
      <c r="K46" s="20" t="s">
        <v>4609</v>
      </c>
      <c r="L46" s="20">
        <v>1</v>
      </c>
      <c r="M46" s="20" t="s">
        <v>4570</v>
      </c>
    </row>
    <row r="47" spans="1:13" x14ac:dyDescent="0.25">
      <c r="A47" s="20" t="s">
        <v>4591</v>
      </c>
      <c r="B47" s="20" t="s">
        <v>1011</v>
      </c>
      <c r="C47" s="20" t="s">
        <v>5</v>
      </c>
      <c r="D47" s="20">
        <v>852603</v>
      </c>
      <c r="E47" s="20">
        <v>126245</v>
      </c>
      <c r="F47" s="20">
        <v>1001</v>
      </c>
      <c r="G47" s="23">
        <v>40648</v>
      </c>
      <c r="H47" s="20">
        <v>355.6</v>
      </c>
      <c r="I47" s="20">
        <v>0</v>
      </c>
      <c r="J47" s="20">
        <v>355.6</v>
      </c>
      <c r="K47" s="20" t="s">
        <v>4610</v>
      </c>
      <c r="L47" s="20">
        <v>1</v>
      </c>
      <c r="M47" s="20" t="s">
        <v>4570</v>
      </c>
    </row>
    <row r="48" spans="1:13" x14ac:dyDescent="0.25">
      <c r="A48" s="20" t="s">
        <v>4591</v>
      </c>
      <c r="B48" s="20" t="s">
        <v>1011</v>
      </c>
      <c r="C48" s="20" t="s">
        <v>5</v>
      </c>
      <c r="D48" s="20">
        <v>1073403</v>
      </c>
      <c r="E48" s="20">
        <v>128491</v>
      </c>
      <c r="F48" s="20">
        <v>1001</v>
      </c>
      <c r="G48" s="23">
        <v>40686</v>
      </c>
      <c r="H48" s="20">
        <v>355.6</v>
      </c>
      <c r="I48" s="20">
        <v>0</v>
      </c>
      <c r="J48" s="20">
        <v>355.6</v>
      </c>
      <c r="K48" s="20" t="s">
        <v>4611</v>
      </c>
      <c r="L48" s="20">
        <v>1</v>
      </c>
      <c r="M48" s="20" t="s">
        <v>4570</v>
      </c>
    </row>
    <row r="49" spans="1:13" x14ac:dyDescent="0.25">
      <c r="A49" s="20" t="s">
        <v>4591</v>
      </c>
      <c r="B49" s="20" t="s">
        <v>1011</v>
      </c>
      <c r="C49" s="20" t="s">
        <v>5</v>
      </c>
      <c r="D49" s="20">
        <v>1227803</v>
      </c>
      <c r="E49" s="20">
        <v>130837</v>
      </c>
      <c r="F49" s="20">
        <v>1001</v>
      </c>
      <c r="G49" s="23">
        <v>40709</v>
      </c>
      <c r="H49" s="20">
        <v>355.6</v>
      </c>
      <c r="I49" s="20">
        <v>0</v>
      </c>
      <c r="J49" s="20">
        <v>355.6</v>
      </c>
      <c r="K49" s="20" t="s">
        <v>4612</v>
      </c>
      <c r="L49" s="20">
        <v>1</v>
      </c>
      <c r="M49" s="20" t="s">
        <v>4570</v>
      </c>
    </row>
    <row r="50" spans="1:13" x14ac:dyDescent="0.25">
      <c r="A50" s="20" t="s">
        <v>4591</v>
      </c>
      <c r="B50" s="20" t="s">
        <v>1011</v>
      </c>
      <c r="C50" s="20" t="s">
        <v>5</v>
      </c>
      <c r="D50" s="20">
        <v>1337303</v>
      </c>
      <c r="E50" s="20">
        <v>132985</v>
      </c>
      <c r="F50" s="20">
        <v>1001</v>
      </c>
      <c r="G50" s="23">
        <v>40725</v>
      </c>
      <c r="H50" s="20">
        <v>10.54</v>
      </c>
      <c r="I50" s="20">
        <v>0</v>
      </c>
      <c r="J50" s="20">
        <v>10.54</v>
      </c>
      <c r="K50" s="20" t="s">
        <v>4613</v>
      </c>
      <c r="L50" s="20">
        <v>1</v>
      </c>
      <c r="M50" s="20" t="s">
        <v>4570</v>
      </c>
    </row>
    <row r="51" spans="1:13" x14ac:dyDescent="0.25">
      <c r="A51" s="20" t="s">
        <v>4591</v>
      </c>
      <c r="B51" s="20" t="s">
        <v>1011</v>
      </c>
      <c r="C51" s="20" t="s">
        <v>5</v>
      </c>
      <c r="D51" s="20">
        <v>1336703</v>
      </c>
      <c r="E51" s="20">
        <v>132986</v>
      </c>
      <c r="F51" s="20">
        <v>1001</v>
      </c>
      <c r="G51" s="23">
        <v>40725</v>
      </c>
      <c r="H51" s="20">
        <v>10.54</v>
      </c>
      <c r="I51" s="20">
        <v>0</v>
      </c>
      <c r="J51" s="20">
        <v>10.54</v>
      </c>
      <c r="K51" s="20" t="s">
        <v>4614</v>
      </c>
      <c r="L51" s="20">
        <v>1</v>
      </c>
      <c r="M51" s="20" t="s">
        <v>4570</v>
      </c>
    </row>
    <row r="52" spans="1:13" x14ac:dyDescent="0.25">
      <c r="A52" s="20" t="s">
        <v>4591</v>
      </c>
      <c r="B52" s="20" t="s">
        <v>1011</v>
      </c>
      <c r="C52" s="20" t="s">
        <v>5</v>
      </c>
      <c r="D52" s="20">
        <v>1336503</v>
      </c>
      <c r="E52" s="20">
        <v>133006</v>
      </c>
      <c r="F52" s="20">
        <v>1001</v>
      </c>
      <c r="G52" s="23">
        <v>40725</v>
      </c>
      <c r="H52" s="20">
        <v>10.54</v>
      </c>
      <c r="I52" s="20">
        <v>0</v>
      </c>
      <c r="J52" s="20">
        <v>10.54</v>
      </c>
      <c r="K52" s="20" t="s">
        <v>4615</v>
      </c>
      <c r="L52" s="20">
        <v>1</v>
      </c>
      <c r="M52" s="20" t="s">
        <v>4570</v>
      </c>
    </row>
    <row r="53" spans="1:13" x14ac:dyDescent="0.25">
      <c r="A53" s="20" t="s">
        <v>4591</v>
      </c>
      <c r="B53" s="20" t="s">
        <v>1011</v>
      </c>
      <c r="C53" s="20" t="s">
        <v>5</v>
      </c>
      <c r="D53" s="20">
        <v>1336403</v>
      </c>
      <c r="E53" s="20">
        <v>133005</v>
      </c>
      <c r="F53" s="20">
        <v>1001</v>
      </c>
      <c r="G53" s="23">
        <v>40725</v>
      </c>
      <c r="H53" s="20">
        <v>10.54</v>
      </c>
      <c r="I53" s="20">
        <v>0</v>
      </c>
      <c r="J53" s="20">
        <v>10.54</v>
      </c>
      <c r="K53" s="20" t="s">
        <v>4616</v>
      </c>
      <c r="L53" s="20">
        <v>1</v>
      </c>
      <c r="M53" s="20" t="s">
        <v>4570</v>
      </c>
    </row>
    <row r="54" spans="1:13" x14ac:dyDescent="0.25">
      <c r="A54" s="20" t="s">
        <v>4591</v>
      </c>
      <c r="B54" s="20" t="s">
        <v>1011</v>
      </c>
      <c r="C54" s="20" t="s">
        <v>5</v>
      </c>
      <c r="D54" s="20">
        <v>1336303</v>
      </c>
      <c r="E54" s="20">
        <v>132991</v>
      </c>
      <c r="F54" s="20">
        <v>1001</v>
      </c>
      <c r="G54" s="23">
        <v>40725</v>
      </c>
      <c r="H54" s="20">
        <v>11.19</v>
      </c>
      <c r="I54" s="20">
        <v>0</v>
      </c>
      <c r="J54" s="20">
        <v>11.19</v>
      </c>
      <c r="K54" s="20" t="s">
        <v>4617</v>
      </c>
      <c r="L54" s="20">
        <v>1</v>
      </c>
      <c r="M54" s="20" t="s">
        <v>4570</v>
      </c>
    </row>
    <row r="55" spans="1:13" x14ac:dyDescent="0.25">
      <c r="A55" s="20" t="s">
        <v>4591</v>
      </c>
      <c r="B55" s="20" t="s">
        <v>1011</v>
      </c>
      <c r="C55" s="20" t="s">
        <v>5</v>
      </c>
      <c r="D55" s="20">
        <v>1336203</v>
      </c>
      <c r="E55" s="20">
        <v>132992</v>
      </c>
      <c r="F55" s="20">
        <v>1001</v>
      </c>
      <c r="G55" s="23">
        <v>40725</v>
      </c>
      <c r="H55" s="20">
        <v>11.19</v>
      </c>
      <c r="I55" s="20">
        <v>0</v>
      </c>
      <c r="J55" s="20">
        <v>11.19</v>
      </c>
      <c r="K55" s="20" t="s">
        <v>4618</v>
      </c>
      <c r="L55" s="20">
        <v>1</v>
      </c>
      <c r="M55" s="20" t="s">
        <v>4570</v>
      </c>
    </row>
    <row r="56" spans="1:13" x14ac:dyDescent="0.25">
      <c r="A56" s="20" t="s">
        <v>4591</v>
      </c>
      <c r="B56" s="20" t="s">
        <v>1011</v>
      </c>
      <c r="C56" s="20" t="s">
        <v>5</v>
      </c>
      <c r="D56" s="20">
        <v>1336103</v>
      </c>
      <c r="E56" s="20">
        <v>132993</v>
      </c>
      <c r="F56" s="20">
        <v>1001</v>
      </c>
      <c r="G56" s="23">
        <v>40725</v>
      </c>
      <c r="H56" s="20">
        <v>11.21</v>
      </c>
      <c r="I56" s="20">
        <v>0</v>
      </c>
      <c r="J56" s="20">
        <v>11.21</v>
      </c>
      <c r="K56" s="20" t="s">
        <v>4619</v>
      </c>
      <c r="L56" s="20">
        <v>1</v>
      </c>
      <c r="M56" s="20" t="s">
        <v>4570</v>
      </c>
    </row>
    <row r="57" spans="1:13" x14ac:dyDescent="0.25">
      <c r="A57" s="20" t="s">
        <v>4591</v>
      </c>
      <c r="B57" s="20" t="s">
        <v>1011</v>
      </c>
      <c r="C57" s="20" t="s">
        <v>5</v>
      </c>
      <c r="D57" s="20">
        <v>1335903</v>
      </c>
      <c r="E57" s="20">
        <v>132995</v>
      </c>
      <c r="F57" s="20">
        <v>1001</v>
      </c>
      <c r="G57" s="23">
        <v>40725</v>
      </c>
      <c r="H57" s="20">
        <v>11.06</v>
      </c>
      <c r="I57" s="20">
        <v>0</v>
      </c>
      <c r="J57" s="20">
        <v>11.06</v>
      </c>
      <c r="K57" s="20" t="s">
        <v>4620</v>
      </c>
      <c r="L57" s="20">
        <v>1</v>
      </c>
      <c r="M57" s="20" t="s">
        <v>4570</v>
      </c>
    </row>
    <row r="58" spans="1:13" x14ac:dyDescent="0.25">
      <c r="A58" s="20" t="s">
        <v>4591</v>
      </c>
      <c r="B58" s="20" t="s">
        <v>1011</v>
      </c>
      <c r="C58" s="20" t="s">
        <v>5</v>
      </c>
      <c r="D58" s="20">
        <v>1335803</v>
      </c>
      <c r="E58" s="20">
        <v>132996</v>
      </c>
      <c r="F58" s="20">
        <v>1001</v>
      </c>
      <c r="G58" s="23">
        <v>40725</v>
      </c>
      <c r="H58" s="20">
        <v>10.98</v>
      </c>
      <c r="I58" s="20">
        <v>0</v>
      </c>
      <c r="J58" s="20">
        <v>10.98</v>
      </c>
      <c r="K58" s="20" t="s">
        <v>4621</v>
      </c>
      <c r="L58" s="20">
        <v>1</v>
      </c>
      <c r="M58" s="20" t="s">
        <v>4570</v>
      </c>
    </row>
    <row r="59" spans="1:13" x14ac:dyDescent="0.25">
      <c r="A59" s="20" t="s">
        <v>4591</v>
      </c>
      <c r="B59" s="20" t="s">
        <v>1011</v>
      </c>
      <c r="C59" s="20" t="s">
        <v>5</v>
      </c>
      <c r="D59" s="20">
        <v>1335603</v>
      </c>
      <c r="E59" s="20">
        <v>133003</v>
      </c>
      <c r="F59" s="20">
        <v>1001</v>
      </c>
      <c r="G59" s="23">
        <v>40725</v>
      </c>
      <c r="H59" s="20">
        <v>359.48</v>
      </c>
      <c r="I59" s="20">
        <v>0</v>
      </c>
      <c r="J59" s="20">
        <v>359.48</v>
      </c>
      <c r="K59" s="20" t="s">
        <v>4622</v>
      </c>
      <c r="L59" s="20">
        <v>1</v>
      </c>
      <c r="M59" s="20" t="s">
        <v>4570</v>
      </c>
    </row>
    <row r="60" spans="1:13" x14ac:dyDescent="0.25">
      <c r="A60" s="20" t="s">
        <v>4591</v>
      </c>
      <c r="B60" s="20" t="s">
        <v>1011</v>
      </c>
      <c r="C60" s="20" t="s">
        <v>5</v>
      </c>
      <c r="D60" s="20">
        <v>1335403</v>
      </c>
      <c r="E60" s="20">
        <v>133004</v>
      </c>
      <c r="F60" s="20">
        <v>1001</v>
      </c>
      <c r="G60" s="23">
        <v>40725</v>
      </c>
      <c r="H60" s="20">
        <v>10.54</v>
      </c>
      <c r="I60" s="20">
        <v>0</v>
      </c>
      <c r="J60" s="20">
        <v>10.54</v>
      </c>
      <c r="K60" s="20" t="s">
        <v>4623</v>
      </c>
      <c r="L60" s="20">
        <v>1</v>
      </c>
      <c r="M60" s="20" t="s">
        <v>4570</v>
      </c>
    </row>
    <row r="61" spans="1:13" x14ac:dyDescent="0.25">
      <c r="A61" s="20" t="s">
        <v>4591</v>
      </c>
      <c r="B61" s="20" t="s">
        <v>1011</v>
      </c>
      <c r="C61" s="20" t="s">
        <v>5</v>
      </c>
      <c r="D61" s="20">
        <v>1335303</v>
      </c>
      <c r="E61" s="20">
        <v>132989</v>
      </c>
      <c r="F61" s="20">
        <v>1001</v>
      </c>
      <c r="G61" s="23">
        <v>40725</v>
      </c>
      <c r="H61" s="20">
        <v>10.54</v>
      </c>
      <c r="I61" s="20">
        <v>0</v>
      </c>
      <c r="J61" s="20">
        <v>10.54</v>
      </c>
      <c r="K61" s="20" t="s">
        <v>4624</v>
      </c>
      <c r="L61" s="20">
        <v>1</v>
      </c>
      <c r="M61" s="20" t="s">
        <v>4570</v>
      </c>
    </row>
    <row r="62" spans="1:13" x14ac:dyDescent="0.25">
      <c r="A62" s="20" t="s">
        <v>4591</v>
      </c>
      <c r="B62" s="20" t="s">
        <v>1011</v>
      </c>
      <c r="C62" s="20" t="s">
        <v>5</v>
      </c>
      <c r="D62" s="20">
        <v>1335703</v>
      </c>
      <c r="E62" s="20">
        <v>132997</v>
      </c>
      <c r="F62" s="20">
        <v>1001</v>
      </c>
      <c r="G62" s="23">
        <v>40725</v>
      </c>
      <c r="H62" s="20">
        <v>11.1</v>
      </c>
      <c r="I62" s="20">
        <v>0</v>
      </c>
      <c r="J62" s="20">
        <v>11.1</v>
      </c>
      <c r="K62" s="20" t="s">
        <v>4625</v>
      </c>
      <c r="L62" s="20">
        <v>1</v>
      </c>
      <c r="M62" s="20" t="s">
        <v>4570</v>
      </c>
    </row>
    <row r="63" spans="1:13" x14ac:dyDescent="0.25">
      <c r="A63" s="20" t="s">
        <v>4591</v>
      </c>
      <c r="B63" s="20" t="s">
        <v>1011</v>
      </c>
      <c r="C63" s="20" t="s">
        <v>5</v>
      </c>
      <c r="D63" s="20">
        <v>1335203</v>
      </c>
      <c r="E63" s="20">
        <v>132998</v>
      </c>
      <c r="F63" s="20">
        <v>1001</v>
      </c>
      <c r="G63" s="23">
        <v>40725</v>
      </c>
      <c r="H63" s="20">
        <v>183.75</v>
      </c>
      <c r="I63" s="20">
        <v>0</v>
      </c>
      <c r="J63" s="20">
        <v>183.75</v>
      </c>
      <c r="K63" s="20" t="s">
        <v>4626</v>
      </c>
      <c r="L63" s="20">
        <v>1</v>
      </c>
      <c r="M63" s="20" t="s">
        <v>4570</v>
      </c>
    </row>
    <row r="64" spans="1:13" x14ac:dyDescent="0.25">
      <c r="A64" s="20" t="s">
        <v>4591</v>
      </c>
      <c r="B64" s="20" t="s">
        <v>1011</v>
      </c>
      <c r="C64" s="20" t="s">
        <v>5</v>
      </c>
      <c r="D64" s="20">
        <v>1335003</v>
      </c>
      <c r="E64" s="20">
        <v>133022</v>
      </c>
      <c r="F64" s="20">
        <v>1001</v>
      </c>
      <c r="G64" s="23">
        <v>40725</v>
      </c>
      <c r="H64" s="20">
        <v>10.54</v>
      </c>
      <c r="I64" s="20">
        <v>0</v>
      </c>
      <c r="J64" s="20">
        <v>10.54</v>
      </c>
      <c r="K64" s="20" t="s">
        <v>4627</v>
      </c>
      <c r="L64" s="20">
        <v>1</v>
      </c>
      <c r="M64" s="20" t="s">
        <v>4570</v>
      </c>
    </row>
    <row r="65" spans="1:13" x14ac:dyDescent="0.25">
      <c r="A65" s="20" t="s">
        <v>4591</v>
      </c>
      <c r="B65" s="20" t="s">
        <v>1011</v>
      </c>
      <c r="C65" s="20" t="s">
        <v>5</v>
      </c>
      <c r="D65" s="20">
        <v>1334903</v>
      </c>
      <c r="E65" s="20">
        <v>133007</v>
      </c>
      <c r="F65" s="20">
        <v>1001</v>
      </c>
      <c r="G65" s="23">
        <v>40725</v>
      </c>
      <c r="H65" s="20">
        <v>10.54</v>
      </c>
      <c r="I65" s="20">
        <v>0</v>
      </c>
      <c r="J65" s="20">
        <v>10.54</v>
      </c>
      <c r="K65" s="20" t="s">
        <v>4628</v>
      </c>
      <c r="L65" s="20">
        <v>1</v>
      </c>
      <c r="M65" s="20" t="s">
        <v>4570</v>
      </c>
    </row>
    <row r="66" spans="1:13" x14ac:dyDescent="0.25">
      <c r="A66" s="20" t="s">
        <v>4591</v>
      </c>
      <c r="B66" s="20" t="s">
        <v>1011</v>
      </c>
      <c r="C66" s="20" t="s">
        <v>5</v>
      </c>
      <c r="D66" s="20">
        <v>1334803</v>
      </c>
      <c r="E66" s="20">
        <v>133009</v>
      </c>
      <c r="F66" s="20">
        <v>1001</v>
      </c>
      <c r="G66" s="23">
        <v>40725</v>
      </c>
      <c r="H66" s="20">
        <v>10.54</v>
      </c>
      <c r="I66" s="20">
        <v>0</v>
      </c>
      <c r="J66" s="20">
        <v>10.54</v>
      </c>
      <c r="K66" s="20" t="s">
        <v>4629</v>
      </c>
      <c r="L66" s="20">
        <v>1</v>
      </c>
      <c r="M66" s="20" t="s">
        <v>4570</v>
      </c>
    </row>
    <row r="67" spans="1:13" x14ac:dyDescent="0.25">
      <c r="A67" s="20" t="s">
        <v>4591</v>
      </c>
      <c r="B67" s="20" t="s">
        <v>1011</v>
      </c>
      <c r="C67" s="20" t="s">
        <v>5</v>
      </c>
      <c r="D67" s="20">
        <v>1335103</v>
      </c>
      <c r="E67" s="20">
        <v>132990</v>
      </c>
      <c r="F67" s="20">
        <v>1001</v>
      </c>
      <c r="G67" s="23">
        <v>40725</v>
      </c>
      <c r="H67" s="20">
        <v>11.21</v>
      </c>
      <c r="I67" s="20">
        <v>0</v>
      </c>
      <c r="J67" s="20">
        <v>11.21</v>
      </c>
      <c r="K67" s="20" t="s">
        <v>4630</v>
      </c>
      <c r="L67" s="20">
        <v>1</v>
      </c>
      <c r="M67" s="20" t="s">
        <v>4570</v>
      </c>
    </row>
    <row r="68" spans="1:13" x14ac:dyDescent="0.25">
      <c r="A68" s="20" t="s">
        <v>4591</v>
      </c>
      <c r="B68" s="20" t="s">
        <v>1011</v>
      </c>
      <c r="C68" s="20" t="s">
        <v>5</v>
      </c>
      <c r="D68" s="20">
        <v>1334703</v>
      </c>
      <c r="E68" s="20">
        <v>133010</v>
      </c>
      <c r="F68" s="20">
        <v>1001</v>
      </c>
      <c r="G68" s="23">
        <v>40725</v>
      </c>
      <c r="H68" s="20">
        <v>10.54</v>
      </c>
      <c r="I68" s="20">
        <v>0</v>
      </c>
      <c r="J68" s="20">
        <v>10.54</v>
      </c>
      <c r="K68" s="20" t="s">
        <v>4630</v>
      </c>
      <c r="L68" s="20">
        <v>1</v>
      </c>
      <c r="M68" s="20" t="s">
        <v>4570</v>
      </c>
    </row>
    <row r="69" spans="1:13" x14ac:dyDescent="0.25">
      <c r="A69" s="20" t="s">
        <v>4591</v>
      </c>
      <c r="B69" s="20" t="s">
        <v>1011</v>
      </c>
      <c r="C69" s="20" t="s">
        <v>5</v>
      </c>
      <c r="D69" s="20">
        <v>1334603</v>
      </c>
      <c r="E69" s="20">
        <v>133011</v>
      </c>
      <c r="F69" s="20">
        <v>1001</v>
      </c>
      <c r="G69" s="23">
        <v>40725</v>
      </c>
      <c r="H69" s="20">
        <v>10.54</v>
      </c>
      <c r="I69" s="20">
        <v>0</v>
      </c>
      <c r="J69" s="20">
        <v>10.54</v>
      </c>
      <c r="K69" s="20" t="s">
        <v>4631</v>
      </c>
      <c r="L69" s="20">
        <v>1</v>
      </c>
      <c r="M69" s="20" t="s">
        <v>4570</v>
      </c>
    </row>
    <row r="70" spans="1:13" x14ac:dyDescent="0.25">
      <c r="A70" s="20" t="s">
        <v>4591</v>
      </c>
      <c r="B70" s="20" t="s">
        <v>1011</v>
      </c>
      <c r="C70" s="20" t="s">
        <v>5</v>
      </c>
      <c r="D70" s="20">
        <v>1334503</v>
      </c>
      <c r="E70" s="20">
        <v>133012</v>
      </c>
      <c r="F70" s="20">
        <v>1001</v>
      </c>
      <c r="G70" s="23">
        <v>40725</v>
      </c>
      <c r="H70" s="20">
        <v>10.54</v>
      </c>
      <c r="I70" s="20">
        <v>0</v>
      </c>
      <c r="J70" s="20">
        <v>10.54</v>
      </c>
      <c r="K70" s="20" t="s">
        <v>4632</v>
      </c>
      <c r="L70" s="20">
        <v>1</v>
      </c>
      <c r="M70" s="20" t="s">
        <v>4570</v>
      </c>
    </row>
    <row r="71" spans="1:13" x14ac:dyDescent="0.25">
      <c r="A71" s="20" t="s">
        <v>4591</v>
      </c>
      <c r="B71" s="20" t="s">
        <v>1011</v>
      </c>
      <c r="C71" s="20" t="s">
        <v>5</v>
      </c>
      <c r="D71" s="20">
        <v>1334403</v>
      </c>
      <c r="E71" s="20">
        <v>133013</v>
      </c>
      <c r="F71" s="20">
        <v>1001</v>
      </c>
      <c r="G71" s="23">
        <v>40725</v>
      </c>
      <c r="H71" s="20">
        <v>10.54</v>
      </c>
      <c r="I71" s="20">
        <v>0</v>
      </c>
      <c r="J71" s="20">
        <v>10.54</v>
      </c>
      <c r="K71" s="20" t="s">
        <v>4633</v>
      </c>
      <c r="L71" s="20">
        <v>1</v>
      </c>
      <c r="M71" s="20" t="s">
        <v>4570</v>
      </c>
    </row>
    <row r="72" spans="1:13" x14ac:dyDescent="0.25">
      <c r="A72" s="20" t="s">
        <v>4591</v>
      </c>
      <c r="B72" s="20" t="s">
        <v>1011</v>
      </c>
      <c r="C72" s="20" t="s">
        <v>5</v>
      </c>
      <c r="D72" s="20">
        <v>1334303</v>
      </c>
      <c r="E72" s="20">
        <v>133015</v>
      </c>
      <c r="F72" s="20">
        <v>1001</v>
      </c>
      <c r="G72" s="23">
        <v>40725</v>
      </c>
      <c r="H72" s="20">
        <v>10.54</v>
      </c>
      <c r="I72" s="20">
        <v>0</v>
      </c>
      <c r="J72" s="20">
        <v>10.54</v>
      </c>
      <c r="K72" s="20" t="s">
        <v>4634</v>
      </c>
      <c r="L72" s="20">
        <v>1</v>
      </c>
      <c r="M72" s="20" t="s">
        <v>4570</v>
      </c>
    </row>
    <row r="73" spans="1:13" x14ac:dyDescent="0.25">
      <c r="A73" s="20" t="s">
        <v>4591</v>
      </c>
      <c r="B73" s="20" t="s">
        <v>1011</v>
      </c>
      <c r="C73" s="20" t="s">
        <v>5</v>
      </c>
      <c r="D73" s="20">
        <v>1333003</v>
      </c>
      <c r="E73" s="20">
        <v>133016</v>
      </c>
      <c r="F73" s="20">
        <v>1001</v>
      </c>
      <c r="G73" s="23">
        <v>40725</v>
      </c>
      <c r="H73" s="20">
        <v>10.54</v>
      </c>
      <c r="I73" s="20">
        <v>0</v>
      </c>
      <c r="J73" s="20">
        <v>10.54</v>
      </c>
      <c r="K73" s="20" t="s">
        <v>4635</v>
      </c>
      <c r="L73" s="20">
        <v>1</v>
      </c>
      <c r="M73" s="20" t="s">
        <v>4570</v>
      </c>
    </row>
    <row r="74" spans="1:13" x14ac:dyDescent="0.25">
      <c r="A74" s="20" t="s">
        <v>4591</v>
      </c>
      <c r="B74" s="20" t="s">
        <v>1011</v>
      </c>
      <c r="C74" s="20" t="s">
        <v>5</v>
      </c>
      <c r="D74" s="20">
        <v>1332903</v>
      </c>
      <c r="E74" s="20">
        <v>133017</v>
      </c>
      <c r="F74" s="20">
        <v>1001</v>
      </c>
      <c r="G74" s="23">
        <v>40725</v>
      </c>
      <c r="H74" s="20">
        <v>209.82</v>
      </c>
      <c r="I74" s="20">
        <v>0</v>
      </c>
      <c r="J74" s="20">
        <v>209.82</v>
      </c>
      <c r="K74" s="20" t="s">
        <v>4636</v>
      </c>
      <c r="L74" s="20">
        <v>1</v>
      </c>
      <c r="M74" s="20" t="s">
        <v>4570</v>
      </c>
    </row>
    <row r="75" spans="1:13" x14ac:dyDescent="0.25">
      <c r="A75" s="20" t="s">
        <v>4591</v>
      </c>
      <c r="B75" s="20" t="s">
        <v>1011</v>
      </c>
      <c r="C75" s="20" t="s">
        <v>5</v>
      </c>
      <c r="D75" s="20">
        <v>1332503</v>
      </c>
      <c r="E75" s="20">
        <v>133018</v>
      </c>
      <c r="F75" s="20">
        <v>1001</v>
      </c>
      <c r="G75" s="23">
        <v>40725</v>
      </c>
      <c r="H75" s="20">
        <v>10.54</v>
      </c>
      <c r="I75" s="20">
        <v>0</v>
      </c>
      <c r="J75" s="20">
        <v>10.54</v>
      </c>
      <c r="K75" s="20" t="s">
        <v>4637</v>
      </c>
      <c r="L75" s="20">
        <v>1</v>
      </c>
      <c r="M75" s="20" t="s">
        <v>4570</v>
      </c>
    </row>
    <row r="76" spans="1:13" x14ac:dyDescent="0.25">
      <c r="A76" s="20" t="s">
        <v>4591</v>
      </c>
      <c r="B76" s="20" t="s">
        <v>1011</v>
      </c>
      <c r="C76" s="20" t="s">
        <v>5</v>
      </c>
      <c r="D76" s="20">
        <v>1332303</v>
      </c>
      <c r="E76" s="20">
        <v>133020</v>
      </c>
      <c r="F76" s="20">
        <v>1001</v>
      </c>
      <c r="G76" s="23">
        <v>40725</v>
      </c>
      <c r="H76" s="20">
        <v>10.54</v>
      </c>
      <c r="I76" s="20">
        <v>0</v>
      </c>
      <c r="J76" s="20">
        <v>10.54</v>
      </c>
      <c r="K76" s="20" t="s">
        <v>4638</v>
      </c>
      <c r="L76" s="20">
        <v>1</v>
      </c>
      <c r="M76" s="20" t="s">
        <v>4570</v>
      </c>
    </row>
    <row r="77" spans="1:13" x14ac:dyDescent="0.25">
      <c r="A77" s="20" t="s">
        <v>4591</v>
      </c>
      <c r="B77" s="20" t="s">
        <v>1011</v>
      </c>
      <c r="C77" s="20" t="s">
        <v>5</v>
      </c>
      <c r="D77" s="20">
        <v>1331903</v>
      </c>
      <c r="E77" s="20">
        <v>133021</v>
      </c>
      <c r="F77" s="20">
        <v>1001</v>
      </c>
      <c r="G77" s="23">
        <v>40725</v>
      </c>
      <c r="H77" s="20">
        <v>10.54</v>
      </c>
      <c r="I77" s="20">
        <v>0</v>
      </c>
      <c r="J77" s="20">
        <v>10.54</v>
      </c>
      <c r="K77" s="20" t="s">
        <v>4639</v>
      </c>
      <c r="L77" s="20">
        <v>1</v>
      </c>
      <c r="M77" s="20" t="s">
        <v>4570</v>
      </c>
    </row>
    <row r="78" spans="1:13" x14ac:dyDescent="0.25">
      <c r="A78" s="20" t="s">
        <v>4591</v>
      </c>
      <c r="B78" s="20" t="s">
        <v>1011</v>
      </c>
      <c r="C78" s="20" t="s">
        <v>5</v>
      </c>
      <c r="D78" s="20">
        <v>1332603</v>
      </c>
      <c r="E78" s="20">
        <v>133019</v>
      </c>
      <c r="F78" s="20">
        <v>1001</v>
      </c>
      <c r="G78" s="23">
        <v>40725</v>
      </c>
      <c r="H78" s="20">
        <v>256.79000000000002</v>
      </c>
      <c r="I78" s="20">
        <v>0</v>
      </c>
      <c r="J78" s="20">
        <v>256.79000000000002</v>
      </c>
      <c r="K78" s="20" t="s">
        <v>4640</v>
      </c>
      <c r="L78" s="20">
        <v>1</v>
      </c>
      <c r="M78" s="20" t="s">
        <v>4570</v>
      </c>
    </row>
    <row r="79" spans="1:13" x14ac:dyDescent="0.25">
      <c r="A79" s="20" t="s">
        <v>4591</v>
      </c>
      <c r="B79" s="20" t="s">
        <v>1011</v>
      </c>
      <c r="C79" s="20" t="s">
        <v>5</v>
      </c>
      <c r="D79" s="20">
        <v>1330803</v>
      </c>
      <c r="E79" s="20">
        <v>132988</v>
      </c>
      <c r="F79" s="20">
        <v>1001</v>
      </c>
      <c r="G79" s="23">
        <v>40725</v>
      </c>
      <c r="H79" s="20">
        <v>10.54</v>
      </c>
      <c r="I79" s="20">
        <v>0</v>
      </c>
      <c r="J79" s="20">
        <v>10.54</v>
      </c>
      <c r="K79" s="20" t="s">
        <v>4641</v>
      </c>
      <c r="L79" s="20">
        <v>1</v>
      </c>
      <c r="M79" s="20" t="s">
        <v>4570</v>
      </c>
    </row>
    <row r="80" spans="1:13" x14ac:dyDescent="0.25">
      <c r="A80" s="20" t="s">
        <v>4591</v>
      </c>
      <c r="B80" s="20" t="s">
        <v>1011</v>
      </c>
      <c r="C80" s="20" t="s">
        <v>5</v>
      </c>
      <c r="D80" s="20">
        <v>1330503</v>
      </c>
      <c r="E80" s="20">
        <v>133008</v>
      </c>
      <c r="F80" s="20">
        <v>1001</v>
      </c>
      <c r="G80" s="23">
        <v>40725</v>
      </c>
      <c r="H80" s="20">
        <v>10.54</v>
      </c>
      <c r="I80" s="20">
        <v>0</v>
      </c>
      <c r="J80" s="20">
        <v>10.54</v>
      </c>
      <c r="K80" s="20" t="s">
        <v>4642</v>
      </c>
      <c r="L80" s="20">
        <v>1</v>
      </c>
      <c r="M80" s="20" t="s">
        <v>4570</v>
      </c>
    </row>
    <row r="81" spans="1:13" x14ac:dyDescent="0.25">
      <c r="A81" s="20" t="s">
        <v>4591</v>
      </c>
      <c r="B81" s="20" t="s">
        <v>1011</v>
      </c>
      <c r="C81" s="20" t="s">
        <v>5</v>
      </c>
      <c r="D81" s="20">
        <v>1337603</v>
      </c>
      <c r="E81" s="20">
        <v>132982</v>
      </c>
      <c r="F81" s="20">
        <v>1001</v>
      </c>
      <c r="G81" s="23">
        <v>40725</v>
      </c>
      <c r="H81" s="20">
        <v>10.54</v>
      </c>
      <c r="I81" s="20">
        <v>0</v>
      </c>
      <c r="J81" s="20">
        <v>10.54</v>
      </c>
      <c r="K81" s="20" t="s">
        <v>4643</v>
      </c>
      <c r="L81" s="20">
        <v>1</v>
      </c>
      <c r="M81" s="20" t="s">
        <v>4570</v>
      </c>
    </row>
    <row r="82" spans="1:13" x14ac:dyDescent="0.25">
      <c r="A82" s="20" t="s">
        <v>4591</v>
      </c>
      <c r="B82" s="20" t="s">
        <v>1011</v>
      </c>
      <c r="C82" s="20" t="s">
        <v>5</v>
      </c>
      <c r="D82" s="20">
        <v>1337503</v>
      </c>
      <c r="E82" s="20">
        <v>132983</v>
      </c>
      <c r="F82" s="20">
        <v>1001</v>
      </c>
      <c r="G82" s="23">
        <v>40725</v>
      </c>
      <c r="H82" s="20">
        <v>302.2</v>
      </c>
      <c r="I82" s="20">
        <v>0</v>
      </c>
      <c r="J82" s="20">
        <v>302.2</v>
      </c>
      <c r="K82" s="20" t="s">
        <v>4644</v>
      </c>
      <c r="L82" s="20">
        <v>1</v>
      </c>
      <c r="M82" s="20" t="s">
        <v>4570</v>
      </c>
    </row>
    <row r="83" spans="1:13" x14ac:dyDescent="0.25">
      <c r="A83" s="20" t="s">
        <v>4591</v>
      </c>
      <c r="B83" s="20" t="s">
        <v>1011</v>
      </c>
      <c r="C83" s="20" t="s">
        <v>5</v>
      </c>
      <c r="D83" s="20">
        <v>1335503</v>
      </c>
      <c r="E83" s="20">
        <v>132999</v>
      </c>
      <c r="F83" s="20">
        <v>1001</v>
      </c>
      <c r="G83" s="23">
        <v>40725</v>
      </c>
      <c r="H83" s="20">
        <v>10.54</v>
      </c>
      <c r="I83" s="20">
        <v>0</v>
      </c>
      <c r="J83" s="20">
        <v>10.54</v>
      </c>
      <c r="K83" s="20" t="s">
        <v>4645</v>
      </c>
      <c r="L83" s="20">
        <v>1</v>
      </c>
      <c r="M83" s="20" t="s">
        <v>4570</v>
      </c>
    </row>
    <row r="84" spans="1:13" x14ac:dyDescent="0.25">
      <c r="A84" s="20" t="s">
        <v>4591</v>
      </c>
      <c r="B84" s="20" t="s">
        <v>1011</v>
      </c>
      <c r="C84" s="20" t="s">
        <v>5</v>
      </c>
      <c r="D84" s="20">
        <v>1338603</v>
      </c>
      <c r="E84" s="20">
        <v>133025</v>
      </c>
      <c r="F84" s="20">
        <v>1001</v>
      </c>
      <c r="G84" s="23">
        <v>40725</v>
      </c>
      <c r="H84" s="20">
        <v>355.6</v>
      </c>
      <c r="I84" s="20">
        <v>0</v>
      </c>
      <c r="J84" s="20">
        <v>355.6</v>
      </c>
      <c r="K84" s="20" t="s">
        <v>4646</v>
      </c>
      <c r="L84" s="20">
        <v>1</v>
      </c>
      <c r="M84" s="20" t="s">
        <v>4570</v>
      </c>
    </row>
    <row r="85" spans="1:13" x14ac:dyDescent="0.25">
      <c r="A85" s="20" t="s">
        <v>4591</v>
      </c>
      <c r="B85" s="20" t="s">
        <v>1011</v>
      </c>
      <c r="C85" s="20" t="s">
        <v>5</v>
      </c>
      <c r="D85" s="20">
        <v>1338503</v>
      </c>
      <c r="E85" s="20">
        <v>132973</v>
      </c>
      <c r="F85" s="20">
        <v>1001</v>
      </c>
      <c r="G85" s="23">
        <v>40725</v>
      </c>
      <c r="H85" s="20">
        <v>10.54</v>
      </c>
      <c r="I85" s="20">
        <v>0</v>
      </c>
      <c r="J85" s="20">
        <v>10.54</v>
      </c>
      <c r="K85" s="20" t="s">
        <v>4647</v>
      </c>
      <c r="L85" s="20">
        <v>1</v>
      </c>
      <c r="M85" s="20" t="s">
        <v>4570</v>
      </c>
    </row>
    <row r="86" spans="1:13" x14ac:dyDescent="0.25">
      <c r="A86" s="20" t="s">
        <v>4591</v>
      </c>
      <c r="B86" s="20" t="s">
        <v>1011</v>
      </c>
      <c r="C86" s="20" t="s">
        <v>5</v>
      </c>
      <c r="D86" s="20">
        <v>1338403</v>
      </c>
      <c r="E86" s="20">
        <v>132972</v>
      </c>
      <c r="F86" s="20">
        <v>1001</v>
      </c>
      <c r="G86" s="23">
        <v>40725</v>
      </c>
      <c r="H86" s="20">
        <v>10.54</v>
      </c>
      <c r="I86" s="20">
        <v>0</v>
      </c>
      <c r="J86" s="20">
        <v>10.54</v>
      </c>
      <c r="K86" s="20" t="s">
        <v>4648</v>
      </c>
      <c r="L86" s="20">
        <v>1</v>
      </c>
      <c r="M86" s="20" t="s">
        <v>4570</v>
      </c>
    </row>
    <row r="87" spans="1:13" x14ac:dyDescent="0.25">
      <c r="A87" s="20" t="s">
        <v>4591</v>
      </c>
      <c r="B87" s="20" t="s">
        <v>1011</v>
      </c>
      <c r="C87" s="20" t="s">
        <v>5</v>
      </c>
      <c r="D87" s="20">
        <v>1338303</v>
      </c>
      <c r="E87" s="20">
        <v>132979</v>
      </c>
      <c r="F87" s="20">
        <v>1001</v>
      </c>
      <c r="G87" s="23">
        <v>40725</v>
      </c>
      <c r="H87" s="20">
        <v>13.37</v>
      </c>
      <c r="I87" s="20">
        <v>0</v>
      </c>
      <c r="J87" s="20">
        <v>13.37</v>
      </c>
      <c r="K87" s="20" t="s">
        <v>4649</v>
      </c>
      <c r="L87" s="20">
        <v>1</v>
      </c>
      <c r="M87" s="20" t="s">
        <v>4570</v>
      </c>
    </row>
    <row r="88" spans="1:13" x14ac:dyDescent="0.25">
      <c r="A88" s="20" t="s">
        <v>4591</v>
      </c>
      <c r="B88" s="20" t="s">
        <v>1011</v>
      </c>
      <c r="C88" s="20" t="s">
        <v>5</v>
      </c>
      <c r="D88" s="20">
        <v>1338203</v>
      </c>
      <c r="E88" s="20">
        <v>132974</v>
      </c>
      <c r="F88" s="20">
        <v>1001</v>
      </c>
      <c r="G88" s="23">
        <v>40725</v>
      </c>
      <c r="H88" s="20">
        <v>15.07</v>
      </c>
      <c r="I88" s="20">
        <v>0</v>
      </c>
      <c r="J88" s="20">
        <v>15.07</v>
      </c>
      <c r="K88" s="20" t="s">
        <v>4650</v>
      </c>
      <c r="L88" s="20">
        <v>1</v>
      </c>
      <c r="M88" s="20" t="s">
        <v>4570</v>
      </c>
    </row>
    <row r="89" spans="1:13" x14ac:dyDescent="0.25">
      <c r="A89" s="20" t="s">
        <v>4591</v>
      </c>
      <c r="B89" s="20" t="s">
        <v>1011</v>
      </c>
      <c r="C89" s="20" t="s">
        <v>5</v>
      </c>
      <c r="D89" s="20">
        <v>1338103</v>
      </c>
      <c r="E89" s="20">
        <v>132975</v>
      </c>
      <c r="F89" s="20">
        <v>1001</v>
      </c>
      <c r="G89" s="23">
        <v>40725</v>
      </c>
      <c r="H89" s="20">
        <v>12.76</v>
      </c>
      <c r="I89" s="20">
        <v>0</v>
      </c>
      <c r="J89" s="20">
        <v>12.76</v>
      </c>
      <c r="K89" s="20" t="s">
        <v>4651</v>
      </c>
      <c r="L89" s="20">
        <v>1</v>
      </c>
      <c r="M89" s="20" t="s">
        <v>4570</v>
      </c>
    </row>
    <row r="90" spans="1:13" x14ac:dyDescent="0.25">
      <c r="A90" s="20" t="s">
        <v>4591</v>
      </c>
      <c r="B90" s="20" t="s">
        <v>1011</v>
      </c>
      <c r="C90" s="20" t="s">
        <v>5</v>
      </c>
      <c r="D90" s="20">
        <v>1338003</v>
      </c>
      <c r="E90" s="20">
        <v>132976</v>
      </c>
      <c r="F90" s="20">
        <v>1001</v>
      </c>
      <c r="G90" s="23">
        <v>40725</v>
      </c>
      <c r="H90" s="20">
        <v>14.39</v>
      </c>
      <c r="I90" s="20">
        <v>0</v>
      </c>
      <c r="J90" s="20">
        <v>14.39</v>
      </c>
      <c r="K90" s="20" t="s">
        <v>4652</v>
      </c>
      <c r="L90" s="20">
        <v>1</v>
      </c>
      <c r="M90" s="20" t="s">
        <v>4570</v>
      </c>
    </row>
    <row r="91" spans="1:13" x14ac:dyDescent="0.25">
      <c r="A91" s="20" t="s">
        <v>4591</v>
      </c>
      <c r="B91" s="20" t="s">
        <v>1011</v>
      </c>
      <c r="C91" s="20" t="s">
        <v>5</v>
      </c>
      <c r="D91" s="20">
        <v>1337903</v>
      </c>
      <c r="E91" s="20">
        <v>132977</v>
      </c>
      <c r="F91" s="20">
        <v>1001</v>
      </c>
      <c r="G91" s="23">
        <v>40725</v>
      </c>
      <c r="H91" s="20">
        <v>13.14</v>
      </c>
      <c r="I91" s="20">
        <v>0</v>
      </c>
      <c r="J91" s="20">
        <v>13.14</v>
      </c>
      <c r="K91" s="20" t="s">
        <v>4653</v>
      </c>
      <c r="L91" s="20">
        <v>1</v>
      </c>
      <c r="M91" s="20" t="s">
        <v>4570</v>
      </c>
    </row>
    <row r="92" spans="1:13" x14ac:dyDescent="0.25">
      <c r="A92" s="20" t="s">
        <v>4591</v>
      </c>
      <c r="B92" s="20" t="s">
        <v>1011</v>
      </c>
      <c r="C92" s="20" t="s">
        <v>5</v>
      </c>
      <c r="D92" s="20">
        <v>1337803</v>
      </c>
      <c r="E92" s="20">
        <v>132978</v>
      </c>
      <c r="F92" s="20">
        <v>1001</v>
      </c>
      <c r="G92" s="23">
        <v>40725</v>
      </c>
      <c r="H92" s="20">
        <v>13.32</v>
      </c>
      <c r="I92" s="20">
        <v>0</v>
      </c>
      <c r="J92" s="20">
        <v>13.32</v>
      </c>
      <c r="K92" s="20" t="s">
        <v>4654</v>
      </c>
      <c r="L92" s="20">
        <v>1</v>
      </c>
      <c r="M92" s="20" t="s">
        <v>4570</v>
      </c>
    </row>
    <row r="93" spans="1:13" x14ac:dyDescent="0.25">
      <c r="A93" s="20" t="s">
        <v>4591</v>
      </c>
      <c r="B93" s="20" t="s">
        <v>1011</v>
      </c>
      <c r="C93" s="20" t="s">
        <v>5</v>
      </c>
      <c r="D93" s="20">
        <v>1337403</v>
      </c>
      <c r="E93" s="20">
        <v>132984</v>
      </c>
      <c r="F93" s="20">
        <v>1001</v>
      </c>
      <c r="G93" s="23">
        <v>40725</v>
      </c>
      <c r="H93" s="20">
        <v>10.54</v>
      </c>
      <c r="I93" s="20">
        <v>0</v>
      </c>
      <c r="J93" s="20">
        <v>10.54</v>
      </c>
      <c r="K93" s="20" t="s">
        <v>4655</v>
      </c>
      <c r="L93" s="20">
        <v>1</v>
      </c>
      <c r="M93" s="20" t="s">
        <v>4570</v>
      </c>
    </row>
    <row r="94" spans="1:13" x14ac:dyDescent="0.25">
      <c r="A94" s="20" t="s">
        <v>4591</v>
      </c>
      <c r="B94" s="20" t="s">
        <v>1011</v>
      </c>
      <c r="C94" s="20" t="s">
        <v>5</v>
      </c>
      <c r="D94" s="20">
        <v>1337703</v>
      </c>
      <c r="E94" s="20">
        <v>132981</v>
      </c>
      <c r="F94" s="20">
        <v>1001</v>
      </c>
      <c r="G94" s="23">
        <v>40725</v>
      </c>
      <c r="H94" s="20">
        <v>119.12</v>
      </c>
      <c r="I94" s="20">
        <v>0</v>
      </c>
      <c r="J94" s="20">
        <v>119.12</v>
      </c>
      <c r="K94" s="20" t="s">
        <v>4656</v>
      </c>
      <c r="L94" s="20">
        <v>1</v>
      </c>
      <c r="M94" s="20" t="s">
        <v>4570</v>
      </c>
    </row>
    <row r="95" spans="1:13" x14ac:dyDescent="0.25">
      <c r="A95" s="20" t="s">
        <v>4591</v>
      </c>
      <c r="B95" s="20" t="s">
        <v>1011</v>
      </c>
      <c r="C95" s="20" t="s">
        <v>5</v>
      </c>
      <c r="D95" s="20">
        <v>1630703</v>
      </c>
      <c r="E95" s="20">
        <v>135060</v>
      </c>
      <c r="F95" s="20">
        <v>1001</v>
      </c>
      <c r="G95" s="23">
        <v>40773</v>
      </c>
      <c r="H95" s="20">
        <v>10.54</v>
      </c>
      <c r="I95" s="20">
        <v>0</v>
      </c>
      <c r="J95" s="20">
        <v>10.54</v>
      </c>
      <c r="K95" s="20" t="s">
        <v>4657</v>
      </c>
      <c r="L95" s="20">
        <v>1</v>
      </c>
      <c r="M95" s="20" t="s">
        <v>4570</v>
      </c>
    </row>
    <row r="96" spans="1:13" x14ac:dyDescent="0.25">
      <c r="A96" s="20" t="s">
        <v>4591</v>
      </c>
      <c r="B96" s="20" t="s">
        <v>1011</v>
      </c>
      <c r="C96" s="20" t="s">
        <v>5</v>
      </c>
      <c r="D96" s="20">
        <v>1630803</v>
      </c>
      <c r="E96" s="20">
        <v>135059</v>
      </c>
      <c r="F96" s="20">
        <v>1001</v>
      </c>
      <c r="G96" s="23">
        <v>40773</v>
      </c>
      <c r="H96" s="20">
        <v>165.18</v>
      </c>
      <c r="I96" s="20">
        <v>0</v>
      </c>
      <c r="J96" s="20">
        <v>165.18</v>
      </c>
      <c r="K96" s="20" t="s">
        <v>4658</v>
      </c>
      <c r="L96" s="20">
        <v>1</v>
      </c>
      <c r="M96" s="20" t="s">
        <v>4570</v>
      </c>
    </row>
    <row r="97" spans="1:13" x14ac:dyDescent="0.25">
      <c r="A97" s="20" t="s">
        <v>4591</v>
      </c>
      <c r="B97" s="20" t="s">
        <v>1011</v>
      </c>
      <c r="C97" s="20" t="s">
        <v>5</v>
      </c>
      <c r="D97" s="20">
        <v>1630603</v>
      </c>
      <c r="E97" s="20">
        <v>135087</v>
      </c>
      <c r="F97" s="20">
        <v>1001</v>
      </c>
      <c r="G97" s="23">
        <v>40773</v>
      </c>
      <c r="H97" s="20">
        <v>280.52999999999997</v>
      </c>
      <c r="I97" s="20">
        <v>0</v>
      </c>
      <c r="J97" s="20">
        <v>280.52999999999997</v>
      </c>
      <c r="K97" s="20" t="s">
        <v>4659</v>
      </c>
      <c r="L97" s="20">
        <v>1</v>
      </c>
      <c r="M97" s="20" t="s">
        <v>4570</v>
      </c>
    </row>
    <row r="98" spans="1:13" x14ac:dyDescent="0.25">
      <c r="A98" s="20" t="s">
        <v>4591</v>
      </c>
      <c r="B98" s="20" t="s">
        <v>1011</v>
      </c>
      <c r="C98" s="20" t="s">
        <v>5</v>
      </c>
      <c r="D98" s="20">
        <v>1630503</v>
      </c>
      <c r="E98" s="20">
        <v>135088</v>
      </c>
      <c r="F98" s="20">
        <v>1001</v>
      </c>
      <c r="G98" s="23">
        <v>40773</v>
      </c>
      <c r="H98" s="20">
        <v>10.54</v>
      </c>
      <c r="I98" s="20">
        <v>0</v>
      </c>
      <c r="J98" s="20">
        <v>10.54</v>
      </c>
      <c r="K98" s="20" t="s">
        <v>4660</v>
      </c>
      <c r="L98" s="20">
        <v>1</v>
      </c>
      <c r="M98" s="20" t="s">
        <v>4570</v>
      </c>
    </row>
    <row r="99" spans="1:13" x14ac:dyDescent="0.25">
      <c r="A99" s="20" t="s">
        <v>4591</v>
      </c>
      <c r="B99" s="20" t="s">
        <v>1011</v>
      </c>
      <c r="C99" s="20" t="s">
        <v>5</v>
      </c>
      <c r="D99" s="20">
        <v>1630403</v>
      </c>
      <c r="E99" s="20">
        <v>135089</v>
      </c>
      <c r="F99" s="20">
        <v>1001</v>
      </c>
      <c r="G99" s="23">
        <v>40773</v>
      </c>
      <c r="H99" s="20">
        <v>10.54</v>
      </c>
      <c r="I99" s="20">
        <v>0</v>
      </c>
      <c r="J99" s="20">
        <v>10.54</v>
      </c>
      <c r="K99" s="20" t="s">
        <v>4661</v>
      </c>
      <c r="L99" s="20">
        <v>1</v>
      </c>
      <c r="M99" s="20" t="s">
        <v>4570</v>
      </c>
    </row>
    <row r="100" spans="1:13" x14ac:dyDescent="0.25">
      <c r="A100" s="20" t="s">
        <v>4591</v>
      </c>
      <c r="B100" s="20" t="s">
        <v>1011</v>
      </c>
      <c r="C100" s="20" t="s">
        <v>5</v>
      </c>
      <c r="D100" s="20">
        <v>1632003</v>
      </c>
      <c r="E100" s="20">
        <v>135049</v>
      </c>
      <c r="F100" s="20">
        <v>1001</v>
      </c>
      <c r="G100" s="23">
        <v>40773</v>
      </c>
      <c r="H100" s="20">
        <v>10.54</v>
      </c>
      <c r="I100" s="20">
        <v>0</v>
      </c>
      <c r="J100" s="20">
        <v>10.54</v>
      </c>
      <c r="K100" s="20" t="s">
        <v>4662</v>
      </c>
      <c r="L100" s="20">
        <v>1</v>
      </c>
      <c r="M100" s="20" t="s">
        <v>4570</v>
      </c>
    </row>
    <row r="101" spans="1:13" x14ac:dyDescent="0.25">
      <c r="A101" s="20" t="s">
        <v>4591</v>
      </c>
      <c r="B101" s="20" t="s">
        <v>1011</v>
      </c>
      <c r="C101" s="20" t="s">
        <v>5</v>
      </c>
      <c r="D101" s="20">
        <v>1631703</v>
      </c>
      <c r="E101" s="20">
        <v>135050</v>
      </c>
      <c r="F101" s="20">
        <v>1001</v>
      </c>
      <c r="G101" s="23">
        <v>40773</v>
      </c>
      <c r="H101" s="20">
        <v>10.54</v>
      </c>
      <c r="I101" s="20">
        <v>0</v>
      </c>
      <c r="J101" s="20">
        <v>10.54</v>
      </c>
      <c r="K101" s="20" t="s">
        <v>4663</v>
      </c>
      <c r="L101" s="20">
        <v>1</v>
      </c>
      <c r="M101" s="20" t="s">
        <v>4570</v>
      </c>
    </row>
    <row r="102" spans="1:13" x14ac:dyDescent="0.25">
      <c r="A102" s="20" t="s">
        <v>4591</v>
      </c>
      <c r="B102" s="20" t="s">
        <v>1011</v>
      </c>
      <c r="C102" s="20" t="s">
        <v>5</v>
      </c>
      <c r="D102" s="20">
        <v>1631603</v>
      </c>
      <c r="E102" s="20">
        <v>135051</v>
      </c>
      <c r="F102" s="20">
        <v>1001</v>
      </c>
      <c r="G102" s="23">
        <v>40773</v>
      </c>
      <c r="H102" s="20">
        <v>10.54</v>
      </c>
      <c r="I102" s="20">
        <v>0</v>
      </c>
      <c r="J102" s="20">
        <v>10.54</v>
      </c>
      <c r="K102" s="20" t="s">
        <v>4664</v>
      </c>
      <c r="L102" s="20">
        <v>1</v>
      </c>
      <c r="M102" s="20" t="s">
        <v>4570</v>
      </c>
    </row>
    <row r="103" spans="1:13" x14ac:dyDescent="0.25">
      <c r="A103" s="20" t="s">
        <v>4591</v>
      </c>
      <c r="B103" s="20" t="s">
        <v>1011</v>
      </c>
      <c r="C103" s="20" t="s">
        <v>5</v>
      </c>
      <c r="D103" s="20">
        <v>1631403</v>
      </c>
      <c r="E103" s="20">
        <v>135053</v>
      </c>
      <c r="F103" s="20">
        <v>1001</v>
      </c>
      <c r="G103" s="23">
        <v>40773</v>
      </c>
      <c r="H103" s="20">
        <v>10.54</v>
      </c>
      <c r="I103" s="20">
        <v>0</v>
      </c>
      <c r="J103" s="20">
        <v>10.54</v>
      </c>
      <c r="K103" s="20" t="s">
        <v>4665</v>
      </c>
      <c r="L103" s="20">
        <v>1</v>
      </c>
      <c r="M103" s="20" t="s">
        <v>4570</v>
      </c>
    </row>
    <row r="104" spans="1:13" x14ac:dyDescent="0.25">
      <c r="A104" s="20" t="s">
        <v>4591</v>
      </c>
      <c r="B104" s="20" t="s">
        <v>1011</v>
      </c>
      <c r="C104" s="20" t="s">
        <v>5</v>
      </c>
      <c r="D104" s="20">
        <v>1631303</v>
      </c>
      <c r="E104" s="20">
        <v>135054</v>
      </c>
      <c r="F104" s="20">
        <v>1001</v>
      </c>
      <c r="G104" s="23">
        <v>40773</v>
      </c>
      <c r="H104" s="20">
        <v>10.54</v>
      </c>
      <c r="I104" s="20">
        <v>0</v>
      </c>
      <c r="J104" s="20">
        <v>10.54</v>
      </c>
      <c r="K104" s="20" t="s">
        <v>4666</v>
      </c>
      <c r="L104" s="20">
        <v>1</v>
      </c>
      <c r="M104" s="20" t="s">
        <v>4570</v>
      </c>
    </row>
    <row r="105" spans="1:13" x14ac:dyDescent="0.25">
      <c r="A105" s="20" t="s">
        <v>4591</v>
      </c>
      <c r="B105" s="20" t="s">
        <v>1011</v>
      </c>
      <c r="C105" s="20" t="s">
        <v>5</v>
      </c>
      <c r="D105" s="20">
        <v>1631503</v>
      </c>
      <c r="E105" s="20">
        <v>135052</v>
      </c>
      <c r="F105" s="20">
        <v>1001</v>
      </c>
      <c r="G105" s="23">
        <v>40773</v>
      </c>
      <c r="H105" s="20">
        <v>10.54</v>
      </c>
      <c r="I105" s="20">
        <v>0</v>
      </c>
      <c r="J105" s="20">
        <v>10.54</v>
      </c>
      <c r="K105" s="20" t="s">
        <v>4667</v>
      </c>
      <c r="L105" s="20">
        <v>1</v>
      </c>
      <c r="M105" s="20" t="s">
        <v>4570</v>
      </c>
    </row>
    <row r="106" spans="1:13" x14ac:dyDescent="0.25">
      <c r="A106" s="20" t="s">
        <v>4591</v>
      </c>
      <c r="B106" s="20" t="s">
        <v>1011</v>
      </c>
      <c r="C106" s="20" t="s">
        <v>5</v>
      </c>
      <c r="D106" s="20">
        <v>1629903</v>
      </c>
      <c r="E106" s="20">
        <v>135180</v>
      </c>
      <c r="F106" s="20">
        <v>1001</v>
      </c>
      <c r="G106" s="23">
        <v>40773</v>
      </c>
      <c r="H106" s="20">
        <v>355.6</v>
      </c>
      <c r="I106" s="20">
        <v>0</v>
      </c>
      <c r="J106" s="20">
        <v>355.6</v>
      </c>
      <c r="K106" s="20" t="s">
        <v>4668</v>
      </c>
      <c r="L106" s="20">
        <v>1</v>
      </c>
      <c r="M106" s="20" t="s">
        <v>4570</v>
      </c>
    </row>
    <row r="107" spans="1:13" x14ac:dyDescent="0.25">
      <c r="A107" s="20" t="s">
        <v>4591</v>
      </c>
      <c r="B107" s="20" t="s">
        <v>1011</v>
      </c>
      <c r="C107" s="20" t="s">
        <v>5</v>
      </c>
      <c r="D107" s="20">
        <v>1630003</v>
      </c>
      <c r="E107" s="20">
        <v>135090</v>
      </c>
      <c r="F107" s="20">
        <v>1001</v>
      </c>
      <c r="G107" s="23">
        <v>40773</v>
      </c>
      <c r="H107" s="20">
        <v>10.54</v>
      </c>
      <c r="I107" s="20">
        <v>0</v>
      </c>
      <c r="J107" s="20">
        <v>10.54</v>
      </c>
      <c r="K107" s="20" t="s">
        <v>4669</v>
      </c>
      <c r="L107" s="20">
        <v>1</v>
      </c>
      <c r="M107" s="20" t="s">
        <v>4570</v>
      </c>
    </row>
    <row r="108" spans="1:13" x14ac:dyDescent="0.25">
      <c r="A108" s="20" t="s">
        <v>4591</v>
      </c>
      <c r="B108" s="20" t="s">
        <v>1011</v>
      </c>
      <c r="C108" s="20" t="s">
        <v>5</v>
      </c>
      <c r="D108" s="20">
        <v>1631003</v>
      </c>
      <c r="E108" s="20">
        <v>135057</v>
      </c>
      <c r="F108" s="20">
        <v>1001</v>
      </c>
      <c r="G108" s="23">
        <v>40773</v>
      </c>
      <c r="H108" s="20">
        <v>10.54</v>
      </c>
      <c r="I108" s="20">
        <v>0</v>
      </c>
      <c r="J108" s="20">
        <v>10.54</v>
      </c>
      <c r="K108" s="20" t="s">
        <v>4670</v>
      </c>
      <c r="L108" s="20">
        <v>1</v>
      </c>
      <c r="M108" s="20" t="s">
        <v>4570</v>
      </c>
    </row>
    <row r="109" spans="1:13" x14ac:dyDescent="0.25">
      <c r="A109" s="20" t="s">
        <v>4591</v>
      </c>
      <c r="B109" s="20" t="s">
        <v>1011</v>
      </c>
      <c r="C109" s="20" t="s">
        <v>5</v>
      </c>
      <c r="D109" s="20">
        <v>1630903</v>
      </c>
      <c r="E109" s="20">
        <v>135058</v>
      </c>
      <c r="F109" s="20">
        <v>1001</v>
      </c>
      <c r="G109" s="23">
        <v>40773</v>
      </c>
      <c r="H109" s="20">
        <v>10.54</v>
      </c>
      <c r="I109" s="20">
        <v>0</v>
      </c>
      <c r="J109" s="20">
        <v>10.54</v>
      </c>
      <c r="K109" s="20" t="s">
        <v>4671</v>
      </c>
      <c r="L109" s="20">
        <v>1</v>
      </c>
      <c r="M109" s="20" t="s">
        <v>4570</v>
      </c>
    </row>
    <row r="110" spans="1:13" x14ac:dyDescent="0.25">
      <c r="A110" s="20" t="s">
        <v>4591</v>
      </c>
      <c r="B110" s="20" t="s">
        <v>1011</v>
      </c>
      <c r="C110" s="20" t="s">
        <v>5</v>
      </c>
      <c r="D110" s="20">
        <v>1631103</v>
      </c>
      <c r="E110" s="20">
        <v>135056</v>
      </c>
      <c r="F110" s="20">
        <v>1001</v>
      </c>
      <c r="G110" s="23">
        <v>40773</v>
      </c>
      <c r="H110" s="20">
        <v>10.54</v>
      </c>
      <c r="I110" s="20">
        <v>0</v>
      </c>
      <c r="J110" s="20">
        <v>10.54</v>
      </c>
      <c r="K110" s="20" t="s">
        <v>4672</v>
      </c>
      <c r="L110" s="20">
        <v>1</v>
      </c>
      <c r="M110" s="20" t="s">
        <v>4570</v>
      </c>
    </row>
    <row r="111" spans="1:13" x14ac:dyDescent="0.25">
      <c r="A111" s="20" t="s">
        <v>4591</v>
      </c>
      <c r="B111" s="20" t="s">
        <v>1011</v>
      </c>
      <c r="C111" s="20" t="s">
        <v>5</v>
      </c>
      <c r="D111" s="20">
        <v>1631203</v>
      </c>
      <c r="E111" s="20">
        <v>135055</v>
      </c>
      <c r="F111" s="20">
        <v>1001</v>
      </c>
      <c r="G111" s="23">
        <v>40773</v>
      </c>
      <c r="H111" s="20">
        <v>10.54</v>
      </c>
      <c r="I111" s="20">
        <v>0</v>
      </c>
      <c r="J111" s="20">
        <v>10.54</v>
      </c>
      <c r="K111" s="20" t="s">
        <v>4673</v>
      </c>
      <c r="L111" s="20">
        <v>1</v>
      </c>
      <c r="M111" s="20" t="s">
        <v>4570</v>
      </c>
    </row>
    <row r="112" spans="1:13" x14ac:dyDescent="0.25">
      <c r="A112" s="20" t="s">
        <v>4591</v>
      </c>
      <c r="B112" s="20" t="s">
        <v>1011</v>
      </c>
      <c r="C112" s="20" t="s">
        <v>5</v>
      </c>
      <c r="D112" s="20">
        <v>1873503</v>
      </c>
      <c r="E112" s="20">
        <v>137438</v>
      </c>
      <c r="F112" s="20">
        <v>1001</v>
      </c>
      <c r="G112" s="23">
        <v>40808</v>
      </c>
      <c r="H112" s="20">
        <v>10.54</v>
      </c>
      <c r="I112" s="20">
        <v>0</v>
      </c>
      <c r="J112" s="20">
        <v>10.54</v>
      </c>
      <c r="K112" s="20" t="s">
        <v>4674</v>
      </c>
      <c r="L112" s="20">
        <v>1</v>
      </c>
      <c r="M112" s="20" t="s">
        <v>4570</v>
      </c>
    </row>
    <row r="113" spans="1:13" x14ac:dyDescent="0.25">
      <c r="A113" s="20" t="s">
        <v>4591</v>
      </c>
      <c r="B113" s="20" t="s">
        <v>1011</v>
      </c>
      <c r="C113" s="20" t="s">
        <v>5</v>
      </c>
      <c r="D113" s="20">
        <v>1873403</v>
      </c>
      <c r="E113" s="20">
        <v>137440</v>
      </c>
      <c r="F113" s="20">
        <v>1001</v>
      </c>
      <c r="G113" s="23">
        <v>40808</v>
      </c>
      <c r="H113" s="20">
        <v>10.54</v>
      </c>
      <c r="I113" s="20">
        <v>0</v>
      </c>
      <c r="J113" s="20">
        <v>10.54</v>
      </c>
      <c r="K113" s="20" t="s">
        <v>4675</v>
      </c>
      <c r="L113" s="20">
        <v>1</v>
      </c>
      <c r="M113" s="20" t="s">
        <v>4570</v>
      </c>
    </row>
    <row r="114" spans="1:13" x14ac:dyDescent="0.25">
      <c r="A114" s="20" t="s">
        <v>4591</v>
      </c>
      <c r="B114" s="20" t="s">
        <v>1011</v>
      </c>
      <c r="C114" s="20" t="s">
        <v>5</v>
      </c>
      <c r="D114" s="20">
        <v>1874103</v>
      </c>
      <c r="E114" s="20">
        <v>137436</v>
      </c>
      <c r="F114" s="20">
        <v>1001</v>
      </c>
      <c r="G114" s="23">
        <v>40808</v>
      </c>
      <c r="H114" s="20">
        <v>10.54</v>
      </c>
      <c r="I114" s="20">
        <v>0</v>
      </c>
      <c r="J114" s="20">
        <v>10.54</v>
      </c>
      <c r="K114" s="20" t="s">
        <v>4676</v>
      </c>
      <c r="L114" s="20">
        <v>1</v>
      </c>
      <c r="M114" s="20" t="s">
        <v>4570</v>
      </c>
    </row>
    <row r="115" spans="1:13" x14ac:dyDescent="0.25">
      <c r="A115" s="20" t="s">
        <v>4591</v>
      </c>
      <c r="B115" s="20" t="s">
        <v>1011</v>
      </c>
      <c r="C115" s="20" t="s">
        <v>5</v>
      </c>
      <c r="D115" s="20">
        <v>1872803</v>
      </c>
      <c r="E115" s="20">
        <v>137441</v>
      </c>
      <c r="F115" s="20">
        <v>1001</v>
      </c>
      <c r="G115" s="23">
        <v>40808</v>
      </c>
      <c r="H115" s="20">
        <v>266.42</v>
      </c>
      <c r="I115" s="20">
        <v>0</v>
      </c>
      <c r="J115" s="20">
        <v>266.42</v>
      </c>
      <c r="K115" s="20" t="s">
        <v>4677</v>
      </c>
      <c r="L115" s="20">
        <v>1</v>
      </c>
      <c r="M115" s="20" t="s">
        <v>4570</v>
      </c>
    </row>
    <row r="116" spans="1:13" x14ac:dyDescent="0.25">
      <c r="A116" s="20" t="s">
        <v>4591</v>
      </c>
      <c r="B116" s="20" t="s">
        <v>1011</v>
      </c>
      <c r="C116" s="20" t="s">
        <v>5</v>
      </c>
      <c r="D116" s="20">
        <v>1870903</v>
      </c>
      <c r="E116" s="20">
        <v>137442</v>
      </c>
      <c r="F116" s="20">
        <v>1001</v>
      </c>
      <c r="G116" s="23">
        <v>40808</v>
      </c>
      <c r="H116" s="20">
        <v>10.54</v>
      </c>
      <c r="I116" s="20">
        <v>0</v>
      </c>
      <c r="J116" s="20">
        <v>10.54</v>
      </c>
      <c r="K116" s="20" t="s">
        <v>4678</v>
      </c>
      <c r="L116" s="20">
        <v>1</v>
      </c>
      <c r="M116" s="20" t="s">
        <v>4570</v>
      </c>
    </row>
    <row r="117" spans="1:13" x14ac:dyDescent="0.25">
      <c r="A117" s="20" t="s">
        <v>4591</v>
      </c>
      <c r="B117" s="20" t="s">
        <v>1011</v>
      </c>
      <c r="C117" s="20" t="s">
        <v>5</v>
      </c>
      <c r="D117" s="20">
        <v>1870703</v>
      </c>
      <c r="E117" s="20">
        <v>137443</v>
      </c>
      <c r="F117" s="20">
        <v>1001</v>
      </c>
      <c r="G117" s="23">
        <v>40808</v>
      </c>
      <c r="H117" s="20">
        <v>10.54</v>
      </c>
      <c r="I117" s="20">
        <v>0</v>
      </c>
      <c r="J117" s="20">
        <v>10.54</v>
      </c>
      <c r="K117" s="20" t="s">
        <v>4679</v>
      </c>
      <c r="L117" s="20">
        <v>1</v>
      </c>
      <c r="M117" s="20" t="s">
        <v>4570</v>
      </c>
    </row>
    <row r="118" spans="1:13" x14ac:dyDescent="0.25">
      <c r="A118" s="20" t="s">
        <v>4591</v>
      </c>
      <c r="B118" s="20" t="s">
        <v>1011</v>
      </c>
      <c r="C118" s="20" t="s">
        <v>5</v>
      </c>
      <c r="D118" s="20">
        <v>1870403</v>
      </c>
      <c r="E118" s="20">
        <v>137444</v>
      </c>
      <c r="F118" s="20">
        <v>1001</v>
      </c>
      <c r="G118" s="23">
        <v>40808</v>
      </c>
      <c r="H118" s="20">
        <v>10.54</v>
      </c>
      <c r="I118" s="20">
        <v>0</v>
      </c>
      <c r="J118" s="20">
        <v>10.54</v>
      </c>
      <c r="K118" s="20" t="s">
        <v>4680</v>
      </c>
      <c r="L118" s="20">
        <v>1</v>
      </c>
      <c r="M118" s="20" t="s">
        <v>4570</v>
      </c>
    </row>
    <row r="119" spans="1:13" x14ac:dyDescent="0.25">
      <c r="A119" s="20" t="s">
        <v>4591</v>
      </c>
      <c r="B119" s="20" t="s">
        <v>1011</v>
      </c>
      <c r="C119" s="20" t="s">
        <v>5</v>
      </c>
      <c r="D119" s="20">
        <v>1870303</v>
      </c>
      <c r="E119" s="20">
        <v>137370</v>
      </c>
      <c r="F119" s="20">
        <v>1001</v>
      </c>
      <c r="G119" s="23">
        <v>40808</v>
      </c>
      <c r="H119" s="20">
        <v>355.6</v>
      </c>
      <c r="I119" s="20">
        <v>0</v>
      </c>
      <c r="J119" s="20">
        <v>355.6</v>
      </c>
      <c r="K119" s="20" t="s">
        <v>4681</v>
      </c>
      <c r="L119" s="20">
        <v>1</v>
      </c>
      <c r="M119" s="20" t="s">
        <v>4570</v>
      </c>
    </row>
    <row r="120" spans="1:13" x14ac:dyDescent="0.25">
      <c r="A120" s="20" t="s">
        <v>4591</v>
      </c>
      <c r="B120" s="20" t="s">
        <v>1011</v>
      </c>
      <c r="C120" s="20" t="s">
        <v>5</v>
      </c>
      <c r="D120" s="20">
        <v>1875603</v>
      </c>
      <c r="E120" s="20">
        <v>137432</v>
      </c>
      <c r="F120" s="20">
        <v>1001</v>
      </c>
      <c r="G120" s="23">
        <v>40808</v>
      </c>
      <c r="H120" s="20">
        <v>10.54</v>
      </c>
      <c r="I120" s="20">
        <v>0</v>
      </c>
      <c r="J120" s="20">
        <v>10.54</v>
      </c>
      <c r="K120" s="20" t="s">
        <v>4682</v>
      </c>
      <c r="L120" s="20">
        <v>1</v>
      </c>
      <c r="M120" s="20" t="s">
        <v>4570</v>
      </c>
    </row>
    <row r="121" spans="1:13" x14ac:dyDescent="0.25">
      <c r="A121" s="20" t="s">
        <v>4591</v>
      </c>
      <c r="B121" s="20" t="s">
        <v>1011</v>
      </c>
      <c r="C121" s="20" t="s">
        <v>5</v>
      </c>
      <c r="D121" s="20">
        <v>1875103</v>
      </c>
      <c r="E121" s="20">
        <v>137433</v>
      </c>
      <c r="F121" s="20">
        <v>1001</v>
      </c>
      <c r="G121" s="23">
        <v>40808</v>
      </c>
      <c r="H121" s="20">
        <v>10.54</v>
      </c>
      <c r="I121" s="20">
        <v>0</v>
      </c>
      <c r="J121" s="20">
        <v>10.54</v>
      </c>
      <c r="K121" s="20" t="s">
        <v>4683</v>
      </c>
      <c r="L121" s="20">
        <v>1</v>
      </c>
      <c r="M121" s="20" t="s">
        <v>4570</v>
      </c>
    </row>
    <row r="122" spans="1:13" x14ac:dyDescent="0.25">
      <c r="A122" s="20" t="s">
        <v>4591</v>
      </c>
      <c r="B122" s="20" t="s">
        <v>1011</v>
      </c>
      <c r="C122" s="20" t="s">
        <v>5</v>
      </c>
      <c r="D122" s="20">
        <v>1874903</v>
      </c>
      <c r="E122" s="20">
        <v>137429</v>
      </c>
      <c r="F122" s="20">
        <v>1001</v>
      </c>
      <c r="G122" s="23">
        <v>40808</v>
      </c>
      <c r="H122" s="20">
        <v>10.54</v>
      </c>
      <c r="I122" s="20">
        <v>0</v>
      </c>
      <c r="J122" s="20">
        <v>10.54</v>
      </c>
      <c r="K122" s="20" t="s">
        <v>4684</v>
      </c>
      <c r="L122" s="20">
        <v>1</v>
      </c>
      <c r="M122" s="20" t="s">
        <v>4570</v>
      </c>
    </row>
    <row r="123" spans="1:13" x14ac:dyDescent="0.25">
      <c r="A123" s="20" t="s">
        <v>4591</v>
      </c>
      <c r="B123" s="20" t="s">
        <v>1011</v>
      </c>
      <c r="C123" s="20" t="s">
        <v>5</v>
      </c>
      <c r="D123" s="20">
        <v>1874703</v>
      </c>
      <c r="E123" s="20">
        <v>137430</v>
      </c>
      <c r="F123" s="20">
        <v>1001</v>
      </c>
      <c r="G123" s="23">
        <v>40808</v>
      </c>
      <c r="H123" s="20">
        <v>10.54</v>
      </c>
      <c r="I123" s="20">
        <v>0</v>
      </c>
      <c r="J123" s="20">
        <v>10.54</v>
      </c>
      <c r="K123" s="20" t="s">
        <v>4685</v>
      </c>
      <c r="L123" s="20">
        <v>1</v>
      </c>
      <c r="M123" s="20" t="s">
        <v>4570</v>
      </c>
    </row>
    <row r="124" spans="1:13" x14ac:dyDescent="0.25">
      <c r="A124" s="20" t="s">
        <v>4591</v>
      </c>
      <c r="B124" s="20" t="s">
        <v>1011</v>
      </c>
      <c r="C124" s="20" t="s">
        <v>5</v>
      </c>
      <c r="D124" s="20">
        <v>1874503</v>
      </c>
      <c r="E124" s="20">
        <v>137431</v>
      </c>
      <c r="F124" s="20">
        <v>1001</v>
      </c>
      <c r="G124" s="23">
        <v>40808</v>
      </c>
      <c r="H124" s="20">
        <v>10.54</v>
      </c>
      <c r="I124" s="20">
        <v>0</v>
      </c>
      <c r="J124" s="20">
        <v>10.54</v>
      </c>
      <c r="K124" s="20" t="s">
        <v>4686</v>
      </c>
      <c r="L124" s="20">
        <v>1</v>
      </c>
      <c r="M124" s="20" t="s">
        <v>4570</v>
      </c>
    </row>
    <row r="125" spans="1:13" x14ac:dyDescent="0.25">
      <c r="A125" s="20" t="s">
        <v>4591</v>
      </c>
      <c r="B125" s="20" t="s">
        <v>1011</v>
      </c>
      <c r="C125" s="20" t="s">
        <v>5</v>
      </c>
      <c r="D125" s="20">
        <v>1875003</v>
      </c>
      <c r="E125" s="20">
        <v>137434</v>
      </c>
      <c r="F125" s="20">
        <v>1001</v>
      </c>
      <c r="G125" s="23">
        <v>40808</v>
      </c>
      <c r="H125" s="20">
        <v>10.54</v>
      </c>
      <c r="I125" s="20">
        <v>0</v>
      </c>
      <c r="J125" s="20">
        <v>10.54</v>
      </c>
      <c r="K125" s="20" t="s">
        <v>4687</v>
      </c>
      <c r="L125" s="20">
        <v>1</v>
      </c>
      <c r="M125" s="20" t="s">
        <v>4570</v>
      </c>
    </row>
    <row r="126" spans="1:13" x14ac:dyDescent="0.25">
      <c r="A126" s="20" t="s">
        <v>4591</v>
      </c>
      <c r="B126" s="20" t="s">
        <v>1011</v>
      </c>
      <c r="C126" s="20" t="s">
        <v>5</v>
      </c>
      <c r="D126" s="20">
        <v>1874403</v>
      </c>
      <c r="E126" s="20">
        <v>137439</v>
      </c>
      <c r="F126" s="20">
        <v>1001</v>
      </c>
      <c r="G126" s="23">
        <v>40808</v>
      </c>
      <c r="H126" s="20">
        <v>10.54</v>
      </c>
      <c r="I126" s="20">
        <v>0</v>
      </c>
      <c r="J126" s="20">
        <v>10.54</v>
      </c>
      <c r="K126" s="20" t="s">
        <v>4688</v>
      </c>
      <c r="L126" s="20">
        <v>1</v>
      </c>
      <c r="M126" s="20" t="s">
        <v>4570</v>
      </c>
    </row>
    <row r="127" spans="1:13" x14ac:dyDescent="0.25">
      <c r="A127" s="20" t="s">
        <v>4591</v>
      </c>
      <c r="B127" s="20" t="s">
        <v>1011</v>
      </c>
      <c r="C127" s="20" t="s">
        <v>5</v>
      </c>
      <c r="D127" s="20">
        <v>1874203</v>
      </c>
      <c r="E127" s="20">
        <v>137435</v>
      </c>
      <c r="F127" s="20">
        <v>1001</v>
      </c>
      <c r="G127" s="23">
        <v>40808</v>
      </c>
      <c r="H127" s="20">
        <v>10.54</v>
      </c>
      <c r="I127" s="20">
        <v>0</v>
      </c>
      <c r="J127" s="20">
        <v>10.54</v>
      </c>
      <c r="K127" s="20" t="s">
        <v>4689</v>
      </c>
      <c r="L127" s="20">
        <v>1</v>
      </c>
      <c r="M127" s="20" t="s">
        <v>4570</v>
      </c>
    </row>
    <row r="128" spans="1:13" x14ac:dyDescent="0.25">
      <c r="A128" s="20" t="s">
        <v>4591</v>
      </c>
      <c r="B128" s="20" t="s">
        <v>1011</v>
      </c>
      <c r="C128" s="20" t="s">
        <v>5</v>
      </c>
      <c r="D128" s="20">
        <v>1873703</v>
      </c>
      <c r="E128" s="20">
        <v>137437</v>
      </c>
      <c r="F128" s="20">
        <v>1001</v>
      </c>
      <c r="G128" s="23">
        <v>40808</v>
      </c>
      <c r="H128" s="20">
        <v>10.54</v>
      </c>
      <c r="I128" s="20">
        <v>0</v>
      </c>
      <c r="J128" s="20">
        <v>10.54</v>
      </c>
      <c r="K128" s="20" t="s">
        <v>4690</v>
      </c>
      <c r="L128" s="20">
        <v>1</v>
      </c>
      <c r="M128" s="20" t="s">
        <v>4570</v>
      </c>
    </row>
    <row r="129" spans="1:13" x14ac:dyDescent="0.25">
      <c r="A129" s="20" t="s">
        <v>4591</v>
      </c>
      <c r="B129" s="20" t="s">
        <v>1011</v>
      </c>
      <c r="C129" s="20" t="s">
        <v>5</v>
      </c>
      <c r="D129" s="20">
        <v>2022003</v>
      </c>
      <c r="E129" s="20">
        <v>139625</v>
      </c>
      <c r="F129" s="20">
        <v>1001</v>
      </c>
      <c r="G129" s="23">
        <v>40833</v>
      </c>
      <c r="H129" s="20">
        <v>355.6</v>
      </c>
      <c r="I129" s="20">
        <v>0</v>
      </c>
      <c r="J129" s="20">
        <v>355.6</v>
      </c>
      <c r="K129" s="20" t="s">
        <v>4691</v>
      </c>
      <c r="L129" s="20">
        <v>1</v>
      </c>
      <c r="M129" s="20" t="s">
        <v>4570</v>
      </c>
    </row>
    <row r="130" spans="1:13" x14ac:dyDescent="0.25">
      <c r="A130" s="20" t="s">
        <v>4591</v>
      </c>
      <c r="B130" s="20" t="s">
        <v>1011</v>
      </c>
      <c r="C130" s="20" t="s">
        <v>5</v>
      </c>
      <c r="D130" s="20">
        <v>2123903</v>
      </c>
      <c r="E130" s="20">
        <v>141847</v>
      </c>
      <c r="F130" s="20">
        <v>1001</v>
      </c>
      <c r="G130" s="23">
        <v>40856</v>
      </c>
      <c r="H130" s="20">
        <v>355.6</v>
      </c>
      <c r="I130" s="20">
        <v>0</v>
      </c>
      <c r="J130" s="20">
        <v>355.6</v>
      </c>
      <c r="K130" s="20" t="s">
        <v>4692</v>
      </c>
      <c r="L130" s="20">
        <v>1</v>
      </c>
      <c r="M130" s="20" t="s">
        <v>4570</v>
      </c>
    </row>
    <row r="131" spans="1:13" x14ac:dyDescent="0.25">
      <c r="A131" s="20" t="s">
        <v>4591</v>
      </c>
      <c r="B131" s="20" t="s">
        <v>1011</v>
      </c>
      <c r="C131" s="20" t="s">
        <v>5</v>
      </c>
      <c r="D131" s="20">
        <v>2396903</v>
      </c>
      <c r="E131" s="20">
        <v>144090</v>
      </c>
      <c r="F131" s="20">
        <v>1001</v>
      </c>
      <c r="G131" s="23">
        <v>40905</v>
      </c>
      <c r="H131" s="20">
        <v>10.54</v>
      </c>
      <c r="I131" s="20">
        <v>0</v>
      </c>
      <c r="J131" s="20">
        <v>10.54</v>
      </c>
      <c r="K131" s="20" t="s">
        <v>4693</v>
      </c>
      <c r="L131" s="20">
        <v>1</v>
      </c>
      <c r="M131" s="20" t="s">
        <v>4570</v>
      </c>
    </row>
    <row r="132" spans="1:13" x14ac:dyDescent="0.25">
      <c r="A132" s="20" t="s">
        <v>4591</v>
      </c>
      <c r="B132" s="20" t="s">
        <v>1011</v>
      </c>
      <c r="C132" s="20" t="s">
        <v>5</v>
      </c>
      <c r="D132" s="20">
        <v>2399603</v>
      </c>
      <c r="E132" s="20">
        <v>144113</v>
      </c>
      <c r="F132" s="20">
        <v>1001</v>
      </c>
      <c r="G132" s="23">
        <v>40905</v>
      </c>
      <c r="H132" s="20">
        <v>12.07</v>
      </c>
      <c r="I132" s="20">
        <v>0</v>
      </c>
      <c r="J132" s="20">
        <v>12.07</v>
      </c>
      <c r="K132" s="20" t="s">
        <v>4694</v>
      </c>
      <c r="L132" s="20">
        <v>1</v>
      </c>
      <c r="M132" s="20" t="s">
        <v>4570</v>
      </c>
    </row>
    <row r="133" spans="1:13" x14ac:dyDescent="0.25">
      <c r="A133" s="20" t="s">
        <v>4591</v>
      </c>
      <c r="B133" s="20" t="s">
        <v>1011</v>
      </c>
      <c r="C133" s="20" t="s">
        <v>5</v>
      </c>
      <c r="D133" s="20">
        <v>2399303</v>
      </c>
      <c r="E133" s="20">
        <v>144110</v>
      </c>
      <c r="F133" s="20">
        <v>1001</v>
      </c>
      <c r="G133" s="23">
        <v>40905</v>
      </c>
      <c r="H133" s="20">
        <v>12.07</v>
      </c>
      <c r="I133" s="20">
        <v>0</v>
      </c>
      <c r="J133" s="20">
        <v>12.07</v>
      </c>
      <c r="K133" s="20" t="s">
        <v>4695</v>
      </c>
      <c r="L133" s="20">
        <v>1</v>
      </c>
      <c r="M133" s="20" t="s">
        <v>4570</v>
      </c>
    </row>
    <row r="134" spans="1:13" x14ac:dyDescent="0.25">
      <c r="A134" s="20" t="s">
        <v>4591</v>
      </c>
      <c r="B134" s="20" t="s">
        <v>1011</v>
      </c>
      <c r="C134" s="20" t="s">
        <v>5</v>
      </c>
      <c r="D134" s="20">
        <v>2398903</v>
      </c>
      <c r="E134" s="20">
        <v>144108</v>
      </c>
      <c r="F134" s="20">
        <v>1001</v>
      </c>
      <c r="G134" s="23">
        <v>40905</v>
      </c>
      <c r="H134" s="20">
        <v>12.07</v>
      </c>
      <c r="I134" s="20">
        <v>0</v>
      </c>
      <c r="J134" s="20">
        <v>12.07</v>
      </c>
      <c r="K134" s="20" t="s">
        <v>4696</v>
      </c>
      <c r="L134" s="20">
        <v>1</v>
      </c>
      <c r="M134" s="20" t="s">
        <v>4570</v>
      </c>
    </row>
    <row r="135" spans="1:13" x14ac:dyDescent="0.25">
      <c r="A135" s="20" t="s">
        <v>4591</v>
      </c>
      <c r="B135" s="20" t="s">
        <v>1011</v>
      </c>
      <c r="C135" s="20" t="s">
        <v>5</v>
      </c>
      <c r="D135" s="20">
        <v>2398803</v>
      </c>
      <c r="E135" s="20">
        <v>144107</v>
      </c>
      <c r="F135" s="20">
        <v>1001</v>
      </c>
      <c r="G135" s="23">
        <v>40905</v>
      </c>
      <c r="H135" s="20">
        <v>12.07</v>
      </c>
      <c r="I135" s="20">
        <v>0</v>
      </c>
      <c r="J135" s="20">
        <v>12.07</v>
      </c>
      <c r="K135" s="20" t="s">
        <v>4697</v>
      </c>
      <c r="L135" s="20">
        <v>1</v>
      </c>
      <c r="M135" s="20" t="s">
        <v>4570</v>
      </c>
    </row>
    <row r="136" spans="1:13" x14ac:dyDescent="0.25">
      <c r="A136" s="20" t="s">
        <v>4591</v>
      </c>
      <c r="B136" s="20" t="s">
        <v>1011</v>
      </c>
      <c r="C136" s="20" t="s">
        <v>5</v>
      </c>
      <c r="D136" s="20">
        <v>2398703</v>
      </c>
      <c r="E136" s="20">
        <v>144106</v>
      </c>
      <c r="F136" s="20">
        <v>1001</v>
      </c>
      <c r="G136" s="23">
        <v>40905</v>
      </c>
      <c r="H136" s="20">
        <v>12.07</v>
      </c>
      <c r="I136" s="20">
        <v>0</v>
      </c>
      <c r="J136" s="20">
        <v>12.07</v>
      </c>
      <c r="K136" s="20" t="s">
        <v>4698</v>
      </c>
      <c r="L136" s="20">
        <v>1</v>
      </c>
      <c r="M136" s="20" t="s">
        <v>4570</v>
      </c>
    </row>
    <row r="137" spans="1:13" x14ac:dyDescent="0.25">
      <c r="A137" s="20" t="s">
        <v>4591</v>
      </c>
      <c r="B137" s="20" t="s">
        <v>1011</v>
      </c>
      <c r="C137" s="20" t="s">
        <v>5</v>
      </c>
      <c r="D137" s="20">
        <v>2399503</v>
      </c>
      <c r="E137" s="20">
        <v>144112</v>
      </c>
      <c r="F137" s="20">
        <v>1001</v>
      </c>
      <c r="G137" s="23">
        <v>40905</v>
      </c>
      <c r="H137" s="20">
        <v>12.07</v>
      </c>
      <c r="I137" s="20">
        <v>0</v>
      </c>
      <c r="J137" s="20">
        <v>12.07</v>
      </c>
      <c r="K137" s="20" t="s">
        <v>4699</v>
      </c>
      <c r="L137" s="20">
        <v>1</v>
      </c>
      <c r="M137" s="20" t="s">
        <v>4570</v>
      </c>
    </row>
    <row r="138" spans="1:13" x14ac:dyDescent="0.25">
      <c r="A138" s="20" t="s">
        <v>4591</v>
      </c>
      <c r="B138" s="20" t="s">
        <v>1011</v>
      </c>
      <c r="C138" s="20" t="s">
        <v>5</v>
      </c>
      <c r="D138" s="20">
        <v>2399403</v>
      </c>
      <c r="E138" s="20">
        <v>144111</v>
      </c>
      <c r="F138" s="20">
        <v>1001</v>
      </c>
      <c r="G138" s="23">
        <v>40905</v>
      </c>
      <c r="H138" s="20">
        <v>12.07</v>
      </c>
      <c r="I138" s="20">
        <v>0</v>
      </c>
      <c r="J138" s="20">
        <v>12.07</v>
      </c>
      <c r="K138" s="20" t="s">
        <v>4700</v>
      </c>
      <c r="L138" s="20">
        <v>1</v>
      </c>
      <c r="M138" s="20" t="s">
        <v>4570</v>
      </c>
    </row>
    <row r="139" spans="1:13" x14ac:dyDescent="0.25">
      <c r="A139" s="20" t="s">
        <v>4591</v>
      </c>
      <c r="B139" s="20" t="s">
        <v>1011</v>
      </c>
      <c r="C139" s="20" t="s">
        <v>5</v>
      </c>
      <c r="D139" s="20">
        <v>2396803</v>
      </c>
      <c r="E139" s="20">
        <v>144089</v>
      </c>
      <c r="F139" s="20">
        <v>1001</v>
      </c>
      <c r="G139" s="23">
        <v>40905</v>
      </c>
      <c r="H139" s="20">
        <v>10.54</v>
      </c>
      <c r="I139" s="20">
        <v>0</v>
      </c>
      <c r="J139" s="20">
        <v>10.54</v>
      </c>
      <c r="K139" s="20" t="s">
        <v>4701</v>
      </c>
      <c r="L139" s="20">
        <v>1</v>
      </c>
      <c r="M139" s="20" t="s">
        <v>4570</v>
      </c>
    </row>
    <row r="140" spans="1:13" x14ac:dyDescent="0.25">
      <c r="A140" s="20" t="s">
        <v>4591</v>
      </c>
      <c r="B140" s="20" t="s">
        <v>1011</v>
      </c>
      <c r="C140" s="20" t="s">
        <v>5</v>
      </c>
      <c r="D140" s="20">
        <v>2396703</v>
      </c>
      <c r="E140" s="20">
        <v>144088</v>
      </c>
      <c r="F140" s="20">
        <v>1001</v>
      </c>
      <c r="G140" s="23">
        <v>40905</v>
      </c>
      <c r="H140" s="20">
        <v>10.54</v>
      </c>
      <c r="I140" s="20">
        <v>0</v>
      </c>
      <c r="J140" s="20">
        <v>10.54</v>
      </c>
      <c r="K140" s="20" t="s">
        <v>4702</v>
      </c>
      <c r="L140" s="20">
        <v>1</v>
      </c>
      <c r="M140" s="20" t="s">
        <v>4570</v>
      </c>
    </row>
    <row r="141" spans="1:13" x14ac:dyDescent="0.25">
      <c r="A141" s="20" t="s">
        <v>4591</v>
      </c>
      <c r="B141" s="20" t="s">
        <v>1011</v>
      </c>
      <c r="C141" s="20" t="s">
        <v>5</v>
      </c>
      <c r="D141" s="20">
        <v>2396503</v>
      </c>
      <c r="E141" s="20">
        <v>144086</v>
      </c>
      <c r="F141" s="20">
        <v>1001</v>
      </c>
      <c r="G141" s="23">
        <v>40905</v>
      </c>
      <c r="H141" s="20">
        <v>10.54</v>
      </c>
      <c r="I141" s="20">
        <v>0</v>
      </c>
      <c r="J141" s="20">
        <v>10.54</v>
      </c>
      <c r="K141" s="20" t="s">
        <v>4703</v>
      </c>
      <c r="L141" s="20">
        <v>1</v>
      </c>
      <c r="M141" s="20" t="s">
        <v>4570</v>
      </c>
    </row>
    <row r="142" spans="1:13" x14ac:dyDescent="0.25">
      <c r="A142" s="20" t="s">
        <v>4591</v>
      </c>
      <c r="B142" s="20" t="s">
        <v>1011</v>
      </c>
      <c r="C142" s="20" t="s">
        <v>5</v>
      </c>
      <c r="D142" s="20">
        <v>2396403</v>
      </c>
      <c r="E142" s="20">
        <v>144148</v>
      </c>
      <c r="F142" s="20">
        <v>1001</v>
      </c>
      <c r="G142" s="23">
        <v>40905</v>
      </c>
      <c r="H142" s="20">
        <v>12.07</v>
      </c>
      <c r="I142" s="20">
        <v>0</v>
      </c>
      <c r="J142" s="20">
        <v>12.07</v>
      </c>
      <c r="K142" s="20" t="s">
        <v>4704</v>
      </c>
      <c r="L142" s="20">
        <v>1</v>
      </c>
      <c r="M142" s="20" t="s">
        <v>4570</v>
      </c>
    </row>
    <row r="143" spans="1:13" x14ac:dyDescent="0.25">
      <c r="A143" s="20" t="s">
        <v>4591</v>
      </c>
      <c r="B143" s="20" t="s">
        <v>1011</v>
      </c>
      <c r="C143" s="20" t="s">
        <v>5</v>
      </c>
      <c r="D143" s="20">
        <v>2396603</v>
      </c>
      <c r="E143" s="20">
        <v>144087</v>
      </c>
      <c r="F143" s="20">
        <v>1001</v>
      </c>
      <c r="G143" s="23">
        <v>40905</v>
      </c>
      <c r="H143" s="20">
        <v>10.54</v>
      </c>
      <c r="I143" s="20">
        <v>0</v>
      </c>
      <c r="J143" s="20">
        <v>10.54</v>
      </c>
      <c r="K143" s="20" t="s">
        <v>4705</v>
      </c>
      <c r="L143" s="20">
        <v>1</v>
      </c>
      <c r="M143" s="20" t="s">
        <v>4570</v>
      </c>
    </row>
    <row r="144" spans="1:13" x14ac:dyDescent="0.25">
      <c r="A144" s="20" t="s">
        <v>4591</v>
      </c>
      <c r="B144" s="20" t="s">
        <v>1011</v>
      </c>
      <c r="C144" s="20" t="s">
        <v>5</v>
      </c>
      <c r="D144" s="20">
        <v>2396203</v>
      </c>
      <c r="E144" s="20">
        <v>144146</v>
      </c>
      <c r="F144" s="20">
        <v>1001</v>
      </c>
      <c r="G144" s="23">
        <v>40905</v>
      </c>
      <c r="H144" s="20">
        <v>12.07</v>
      </c>
      <c r="I144" s="20">
        <v>0</v>
      </c>
      <c r="J144" s="20">
        <v>12.07</v>
      </c>
      <c r="K144" s="20" t="s">
        <v>4706</v>
      </c>
      <c r="L144" s="20">
        <v>1</v>
      </c>
      <c r="M144" s="20" t="s">
        <v>4570</v>
      </c>
    </row>
    <row r="145" spans="1:13" x14ac:dyDescent="0.25">
      <c r="A145" s="20" t="s">
        <v>4591</v>
      </c>
      <c r="B145" s="20" t="s">
        <v>1011</v>
      </c>
      <c r="C145" s="20" t="s">
        <v>5</v>
      </c>
      <c r="D145" s="20">
        <v>2396103</v>
      </c>
      <c r="E145" s="20">
        <v>144145</v>
      </c>
      <c r="F145" s="20">
        <v>1001</v>
      </c>
      <c r="G145" s="23">
        <v>40905</v>
      </c>
      <c r="H145" s="20">
        <v>37.14</v>
      </c>
      <c r="I145" s="20">
        <v>0</v>
      </c>
      <c r="J145" s="20">
        <v>37.14</v>
      </c>
      <c r="K145" s="20" t="s">
        <v>4707</v>
      </c>
      <c r="L145" s="20">
        <v>1</v>
      </c>
      <c r="M145" s="20" t="s">
        <v>4570</v>
      </c>
    </row>
    <row r="146" spans="1:13" x14ac:dyDescent="0.25">
      <c r="A146" s="20" t="s">
        <v>4591</v>
      </c>
      <c r="B146" s="20" t="s">
        <v>1011</v>
      </c>
      <c r="C146" s="20" t="s">
        <v>5</v>
      </c>
      <c r="D146" s="20">
        <v>2396003</v>
      </c>
      <c r="E146" s="20">
        <v>144144</v>
      </c>
      <c r="F146" s="20">
        <v>1001</v>
      </c>
      <c r="G146" s="23">
        <v>40905</v>
      </c>
      <c r="H146" s="20">
        <v>12.07</v>
      </c>
      <c r="I146" s="20">
        <v>0</v>
      </c>
      <c r="J146" s="20">
        <v>12.07</v>
      </c>
      <c r="K146" s="20" t="s">
        <v>4708</v>
      </c>
      <c r="L146" s="20">
        <v>1</v>
      </c>
      <c r="M146" s="20" t="s">
        <v>4570</v>
      </c>
    </row>
    <row r="147" spans="1:13" x14ac:dyDescent="0.25">
      <c r="A147" s="20" t="s">
        <v>4591</v>
      </c>
      <c r="B147" s="20" t="s">
        <v>1011</v>
      </c>
      <c r="C147" s="20" t="s">
        <v>107</v>
      </c>
      <c r="D147" s="20">
        <v>2393603</v>
      </c>
      <c r="E147" s="20">
        <v>144114</v>
      </c>
      <c r="F147" s="20">
        <v>1001</v>
      </c>
      <c r="G147" s="23">
        <v>40905</v>
      </c>
      <c r="H147" s="20">
        <v>411.24</v>
      </c>
      <c r="I147" s="20">
        <v>0</v>
      </c>
      <c r="J147" s="20">
        <v>411.24</v>
      </c>
      <c r="K147" s="20" t="s">
        <v>4709</v>
      </c>
      <c r="L147" s="20">
        <v>1</v>
      </c>
      <c r="M147" s="20" t="s">
        <v>4570</v>
      </c>
    </row>
    <row r="148" spans="1:13" x14ac:dyDescent="0.25">
      <c r="A148" s="20" t="s">
        <v>4591</v>
      </c>
      <c r="B148" s="20" t="s">
        <v>1011</v>
      </c>
      <c r="C148" s="20" t="s">
        <v>5</v>
      </c>
      <c r="D148" s="20">
        <v>2399103</v>
      </c>
      <c r="E148" s="20">
        <v>144109</v>
      </c>
      <c r="F148" s="20">
        <v>1001</v>
      </c>
      <c r="G148" s="23">
        <v>40905</v>
      </c>
      <c r="H148" s="20">
        <v>12.07</v>
      </c>
      <c r="I148" s="20">
        <v>0</v>
      </c>
      <c r="J148" s="20">
        <v>12.07</v>
      </c>
      <c r="K148" s="20" t="s">
        <v>4710</v>
      </c>
      <c r="L148" s="20">
        <v>1</v>
      </c>
      <c r="M148" s="20" t="s">
        <v>4570</v>
      </c>
    </row>
    <row r="149" spans="1:13" x14ac:dyDescent="0.25">
      <c r="A149" s="20" t="s">
        <v>4591</v>
      </c>
      <c r="B149" s="20" t="s">
        <v>1011</v>
      </c>
      <c r="C149" s="20" t="s">
        <v>5</v>
      </c>
      <c r="D149" s="20">
        <v>2398303</v>
      </c>
      <c r="E149" s="20">
        <v>144102</v>
      </c>
      <c r="F149" s="20">
        <v>1001</v>
      </c>
      <c r="G149" s="23">
        <v>40905</v>
      </c>
      <c r="H149" s="20">
        <v>12.07</v>
      </c>
      <c r="I149" s="20">
        <v>0</v>
      </c>
      <c r="J149" s="20">
        <v>12.07</v>
      </c>
      <c r="K149" s="20" t="s">
        <v>4711</v>
      </c>
      <c r="L149" s="20">
        <v>1</v>
      </c>
      <c r="M149" s="20" t="s">
        <v>4570</v>
      </c>
    </row>
    <row r="150" spans="1:13" x14ac:dyDescent="0.25">
      <c r="A150" s="20" t="s">
        <v>4591</v>
      </c>
      <c r="B150" s="20" t="s">
        <v>1011</v>
      </c>
      <c r="C150" s="20" t="s">
        <v>5</v>
      </c>
      <c r="D150" s="20">
        <v>2398103</v>
      </c>
      <c r="E150" s="20">
        <v>144101</v>
      </c>
      <c r="F150" s="20">
        <v>1001</v>
      </c>
      <c r="G150" s="23">
        <v>40905</v>
      </c>
      <c r="H150" s="20">
        <v>10.54</v>
      </c>
      <c r="I150" s="20">
        <v>0</v>
      </c>
      <c r="J150" s="20">
        <v>10.54</v>
      </c>
      <c r="K150" s="20" t="s">
        <v>4712</v>
      </c>
      <c r="L150" s="20">
        <v>1</v>
      </c>
      <c r="M150" s="20" t="s">
        <v>4570</v>
      </c>
    </row>
    <row r="151" spans="1:13" x14ac:dyDescent="0.25">
      <c r="A151" s="20" t="s">
        <v>4591</v>
      </c>
      <c r="B151" s="20" t="s">
        <v>1011</v>
      </c>
      <c r="C151" s="20" t="s">
        <v>5</v>
      </c>
      <c r="D151" s="20">
        <v>2398003</v>
      </c>
      <c r="E151" s="20">
        <v>144100</v>
      </c>
      <c r="F151" s="20">
        <v>1001</v>
      </c>
      <c r="G151" s="23">
        <v>40905</v>
      </c>
      <c r="H151" s="20">
        <v>10.54</v>
      </c>
      <c r="I151" s="20">
        <v>0</v>
      </c>
      <c r="J151" s="20">
        <v>10.54</v>
      </c>
      <c r="K151" s="20" t="s">
        <v>4713</v>
      </c>
      <c r="L151" s="20">
        <v>1</v>
      </c>
      <c r="M151" s="20" t="s">
        <v>4570</v>
      </c>
    </row>
    <row r="152" spans="1:13" x14ac:dyDescent="0.25">
      <c r="A152" s="20" t="s">
        <v>4591</v>
      </c>
      <c r="B152" s="20" t="s">
        <v>1011</v>
      </c>
      <c r="C152" s="20" t="s">
        <v>5</v>
      </c>
      <c r="D152" s="20">
        <v>2397903</v>
      </c>
      <c r="E152" s="20">
        <v>144099</v>
      </c>
      <c r="F152" s="20">
        <v>1001</v>
      </c>
      <c r="G152" s="23">
        <v>40905</v>
      </c>
      <c r="H152" s="20">
        <v>10.54</v>
      </c>
      <c r="I152" s="20">
        <v>0</v>
      </c>
      <c r="J152" s="20">
        <v>10.54</v>
      </c>
      <c r="K152" s="20" t="s">
        <v>4714</v>
      </c>
      <c r="L152" s="20">
        <v>1</v>
      </c>
      <c r="M152" s="20" t="s">
        <v>4570</v>
      </c>
    </row>
    <row r="153" spans="1:13" x14ac:dyDescent="0.25">
      <c r="A153" s="20" t="s">
        <v>4591</v>
      </c>
      <c r="B153" s="20" t="s">
        <v>1011</v>
      </c>
      <c r="C153" s="20" t="s">
        <v>5</v>
      </c>
      <c r="D153" s="20">
        <v>2397803</v>
      </c>
      <c r="E153" s="20">
        <v>144098</v>
      </c>
      <c r="F153" s="20">
        <v>1001</v>
      </c>
      <c r="G153" s="23">
        <v>40905</v>
      </c>
      <c r="H153" s="20">
        <v>288.61</v>
      </c>
      <c r="I153" s="20">
        <v>0</v>
      </c>
      <c r="J153" s="20">
        <v>288.61</v>
      </c>
      <c r="K153" s="20" t="s">
        <v>4715</v>
      </c>
      <c r="L153" s="20">
        <v>1</v>
      </c>
      <c r="M153" s="20" t="s">
        <v>4570</v>
      </c>
    </row>
    <row r="154" spans="1:13" x14ac:dyDescent="0.25">
      <c r="A154" s="20" t="s">
        <v>4591</v>
      </c>
      <c r="B154" s="20" t="s">
        <v>1011</v>
      </c>
      <c r="C154" s="20" t="s">
        <v>5</v>
      </c>
      <c r="D154" s="20">
        <v>2397603</v>
      </c>
      <c r="E154" s="20">
        <v>144096</v>
      </c>
      <c r="F154" s="20">
        <v>1001</v>
      </c>
      <c r="G154" s="23">
        <v>40905</v>
      </c>
      <c r="H154" s="20">
        <v>10.54</v>
      </c>
      <c r="I154" s="20">
        <v>0</v>
      </c>
      <c r="J154" s="20">
        <v>10.54</v>
      </c>
      <c r="K154" s="20" t="s">
        <v>4716</v>
      </c>
      <c r="L154" s="20">
        <v>1</v>
      </c>
      <c r="M154" s="20" t="s">
        <v>4570</v>
      </c>
    </row>
    <row r="155" spans="1:13" x14ac:dyDescent="0.25">
      <c r="A155" s="20" t="s">
        <v>4591</v>
      </c>
      <c r="B155" s="20" t="s">
        <v>1011</v>
      </c>
      <c r="C155" s="20" t="s">
        <v>5</v>
      </c>
      <c r="D155" s="20">
        <v>2397403</v>
      </c>
      <c r="E155" s="20">
        <v>144095</v>
      </c>
      <c r="F155" s="20">
        <v>1001</v>
      </c>
      <c r="G155" s="23">
        <v>40905</v>
      </c>
      <c r="H155" s="20">
        <v>10.54</v>
      </c>
      <c r="I155" s="20">
        <v>0</v>
      </c>
      <c r="J155" s="20">
        <v>10.54</v>
      </c>
      <c r="K155" s="20" t="s">
        <v>4717</v>
      </c>
      <c r="L155" s="20">
        <v>1</v>
      </c>
      <c r="M155" s="20" t="s">
        <v>4570</v>
      </c>
    </row>
    <row r="156" spans="1:13" x14ac:dyDescent="0.25">
      <c r="A156" s="20" t="s">
        <v>4591</v>
      </c>
      <c r="B156" s="20" t="s">
        <v>1011</v>
      </c>
      <c r="C156" s="20" t="s">
        <v>5</v>
      </c>
      <c r="D156" s="20">
        <v>2397303</v>
      </c>
      <c r="E156" s="20">
        <v>144094</v>
      </c>
      <c r="F156" s="20">
        <v>1001</v>
      </c>
      <c r="G156" s="23">
        <v>40905</v>
      </c>
      <c r="H156" s="20">
        <v>10.54</v>
      </c>
      <c r="I156" s="20">
        <v>0</v>
      </c>
      <c r="J156" s="20">
        <v>10.54</v>
      </c>
      <c r="K156" s="20" t="s">
        <v>4718</v>
      </c>
      <c r="L156" s="20">
        <v>1</v>
      </c>
      <c r="M156" s="20" t="s">
        <v>4570</v>
      </c>
    </row>
    <row r="157" spans="1:13" x14ac:dyDescent="0.25">
      <c r="A157" s="20" t="s">
        <v>4591</v>
      </c>
      <c r="B157" s="20" t="s">
        <v>1011</v>
      </c>
      <c r="C157" s="20" t="s">
        <v>5</v>
      </c>
      <c r="D157" s="20">
        <v>2397703</v>
      </c>
      <c r="E157" s="20">
        <v>144097</v>
      </c>
      <c r="F157" s="20">
        <v>1001</v>
      </c>
      <c r="G157" s="23">
        <v>40905</v>
      </c>
      <c r="H157" s="20">
        <v>10.54</v>
      </c>
      <c r="I157" s="20">
        <v>0</v>
      </c>
      <c r="J157" s="20">
        <v>10.54</v>
      </c>
      <c r="K157" s="20" t="s">
        <v>4719</v>
      </c>
      <c r="L157" s="20">
        <v>1</v>
      </c>
      <c r="M157" s="20" t="s">
        <v>4570</v>
      </c>
    </row>
    <row r="158" spans="1:13" x14ac:dyDescent="0.25">
      <c r="A158" s="20" t="s">
        <v>4591</v>
      </c>
      <c r="B158" s="20" t="s">
        <v>1011</v>
      </c>
      <c r="C158" s="20" t="s">
        <v>5</v>
      </c>
      <c r="D158" s="20">
        <v>2396303</v>
      </c>
      <c r="E158" s="20">
        <v>144147</v>
      </c>
      <c r="F158" s="20">
        <v>1001</v>
      </c>
      <c r="G158" s="23">
        <v>40905</v>
      </c>
      <c r="H158" s="20">
        <v>12.07</v>
      </c>
      <c r="I158" s="20">
        <v>0</v>
      </c>
      <c r="J158" s="20">
        <v>12.07</v>
      </c>
      <c r="K158" s="20" t="s">
        <v>4720</v>
      </c>
      <c r="L158" s="20">
        <v>1</v>
      </c>
      <c r="M158" s="20" t="s">
        <v>4570</v>
      </c>
    </row>
    <row r="159" spans="1:13" x14ac:dyDescent="0.25">
      <c r="A159" s="20" t="s">
        <v>4591</v>
      </c>
      <c r="B159" s="20" t="s">
        <v>1011</v>
      </c>
      <c r="C159" s="20" t="s">
        <v>5</v>
      </c>
      <c r="D159" s="20">
        <v>2395903</v>
      </c>
      <c r="E159" s="20">
        <v>144143</v>
      </c>
      <c r="F159" s="20">
        <v>1001</v>
      </c>
      <c r="G159" s="23">
        <v>40905</v>
      </c>
      <c r="H159" s="20">
        <v>12.1</v>
      </c>
      <c r="I159" s="20">
        <v>0</v>
      </c>
      <c r="J159" s="20">
        <v>12.1</v>
      </c>
      <c r="K159" s="20" t="s">
        <v>4721</v>
      </c>
      <c r="L159" s="20">
        <v>1</v>
      </c>
      <c r="M159" s="20" t="s">
        <v>4570</v>
      </c>
    </row>
    <row r="160" spans="1:13" x14ac:dyDescent="0.25">
      <c r="A160" s="20" t="s">
        <v>4591</v>
      </c>
      <c r="B160" s="20" t="s">
        <v>1011</v>
      </c>
      <c r="C160" s="20" t="s">
        <v>5</v>
      </c>
      <c r="D160" s="20">
        <v>2395803</v>
      </c>
      <c r="E160" s="20">
        <v>144142</v>
      </c>
      <c r="F160" s="20">
        <v>1001</v>
      </c>
      <c r="G160" s="23">
        <v>40905</v>
      </c>
      <c r="H160" s="20">
        <v>12.07</v>
      </c>
      <c r="I160" s="20">
        <v>0</v>
      </c>
      <c r="J160" s="20">
        <v>12.07</v>
      </c>
      <c r="K160" s="20" t="s">
        <v>4722</v>
      </c>
      <c r="L160" s="20">
        <v>1</v>
      </c>
      <c r="M160" s="20" t="s">
        <v>4570</v>
      </c>
    </row>
    <row r="161" spans="1:13" x14ac:dyDescent="0.25">
      <c r="A161" s="20" t="s">
        <v>4591</v>
      </c>
      <c r="B161" s="20" t="s">
        <v>1011</v>
      </c>
      <c r="C161" s="20" t="s">
        <v>5</v>
      </c>
      <c r="D161" s="20">
        <v>2395703</v>
      </c>
      <c r="E161" s="20">
        <v>144141</v>
      </c>
      <c r="F161" s="20">
        <v>1001</v>
      </c>
      <c r="G161" s="23">
        <v>40905</v>
      </c>
      <c r="H161" s="20">
        <v>12.07</v>
      </c>
      <c r="I161" s="20">
        <v>0</v>
      </c>
      <c r="J161" s="20">
        <v>12.07</v>
      </c>
      <c r="K161" s="20" t="s">
        <v>4723</v>
      </c>
      <c r="L161" s="20">
        <v>1</v>
      </c>
      <c r="M161" s="20" t="s">
        <v>4570</v>
      </c>
    </row>
    <row r="162" spans="1:13" x14ac:dyDescent="0.25">
      <c r="A162" s="20" t="s">
        <v>4591</v>
      </c>
      <c r="B162" s="20" t="s">
        <v>1011</v>
      </c>
      <c r="C162" s="20" t="s">
        <v>5</v>
      </c>
      <c r="D162" s="20">
        <v>2395603</v>
      </c>
      <c r="E162" s="20">
        <v>144140</v>
      </c>
      <c r="F162" s="20">
        <v>1001</v>
      </c>
      <c r="G162" s="23">
        <v>40905</v>
      </c>
      <c r="H162" s="20">
        <v>12.07</v>
      </c>
      <c r="I162" s="20">
        <v>0</v>
      </c>
      <c r="J162" s="20">
        <v>12.07</v>
      </c>
      <c r="K162" s="20" t="s">
        <v>4724</v>
      </c>
      <c r="L162" s="20">
        <v>1</v>
      </c>
      <c r="M162" s="20" t="s">
        <v>4570</v>
      </c>
    </row>
    <row r="163" spans="1:13" x14ac:dyDescent="0.25">
      <c r="A163" s="20" t="s">
        <v>4591</v>
      </c>
      <c r="B163" s="20" t="s">
        <v>1011</v>
      </c>
      <c r="C163" s="20" t="s">
        <v>5</v>
      </c>
      <c r="D163" s="20">
        <v>2395503</v>
      </c>
      <c r="E163" s="20">
        <v>144139</v>
      </c>
      <c r="F163" s="20">
        <v>1001</v>
      </c>
      <c r="G163" s="23">
        <v>40905</v>
      </c>
      <c r="H163" s="20">
        <v>12.07</v>
      </c>
      <c r="I163" s="20">
        <v>0</v>
      </c>
      <c r="J163" s="20">
        <v>12.07</v>
      </c>
      <c r="K163" s="20" t="s">
        <v>4725</v>
      </c>
      <c r="L163" s="20">
        <v>1</v>
      </c>
      <c r="M163" s="20" t="s">
        <v>4570</v>
      </c>
    </row>
    <row r="164" spans="1:13" x14ac:dyDescent="0.25">
      <c r="A164" s="20" t="s">
        <v>4591</v>
      </c>
      <c r="B164" s="20" t="s">
        <v>1011</v>
      </c>
      <c r="C164" s="20" t="s">
        <v>5</v>
      </c>
      <c r="D164" s="20">
        <v>2395403</v>
      </c>
      <c r="E164" s="20">
        <v>144138</v>
      </c>
      <c r="F164" s="20">
        <v>1001</v>
      </c>
      <c r="G164" s="23">
        <v>40905</v>
      </c>
      <c r="H164" s="20">
        <v>12.07</v>
      </c>
      <c r="I164" s="20">
        <v>0</v>
      </c>
      <c r="J164" s="20">
        <v>12.07</v>
      </c>
      <c r="K164" s="20" t="s">
        <v>4726</v>
      </c>
      <c r="L164" s="20">
        <v>1</v>
      </c>
      <c r="M164" s="20" t="s">
        <v>4570</v>
      </c>
    </row>
    <row r="165" spans="1:13" x14ac:dyDescent="0.25">
      <c r="A165" s="20" t="s">
        <v>4591</v>
      </c>
      <c r="B165" s="20" t="s">
        <v>1011</v>
      </c>
      <c r="C165" s="20" t="s">
        <v>5</v>
      </c>
      <c r="D165" s="20">
        <v>2395303</v>
      </c>
      <c r="E165" s="20">
        <v>144137</v>
      </c>
      <c r="F165" s="20">
        <v>1001</v>
      </c>
      <c r="G165" s="23">
        <v>40905</v>
      </c>
      <c r="H165" s="20">
        <v>12.07</v>
      </c>
      <c r="I165" s="20">
        <v>0</v>
      </c>
      <c r="J165" s="20">
        <v>12.07</v>
      </c>
      <c r="K165" s="20" t="s">
        <v>4727</v>
      </c>
      <c r="L165" s="20">
        <v>1</v>
      </c>
      <c r="M165" s="20" t="s">
        <v>4570</v>
      </c>
    </row>
    <row r="166" spans="1:13" x14ac:dyDescent="0.25">
      <c r="A166" s="20" t="s">
        <v>4591</v>
      </c>
      <c r="B166" s="20" t="s">
        <v>1011</v>
      </c>
      <c r="C166" s="20" t="s">
        <v>5</v>
      </c>
      <c r="D166" s="20">
        <v>2395103</v>
      </c>
      <c r="E166" s="20">
        <v>144136</v>
      </c>
      <c r="F166" s="20">
        <v>1001</v>
      </c>
      <c r="G166" s="23">
        <v>40905</v>
      </c>
      <c r="H166" s="20">
        <v>12.07</v>
      </c>
      <c r="I166" s="20">
        <v>0</v>
      </c>
      <c r="J166" s="20">
        <v>12.07</v>
      </c>
      <c r="K166" s="20" t="s">
        <v>4728</v>
      </c>
      <c r="L166" s="20">
        <v>1</v>
      </c>
      <c r="M166" s="20" t="s">
        <v>4570</v>
      </c>
    </row>
    <row r="167" spans="1:13" x14ac:dyDescent="0.25">
      <c r="A167" s="20" t="s">
        <v>4591</v>
      </c>
      <c r="B167" s="20" t="s">
        <v>1011</v>
      </c>
      <c r="C167" s="20" t="s">
        <v>5</v>
      </c>
      <c r="D167" s="20">
        <v>2394503</v>
      </c>
      <c r="E167" s="20">
        <v>144134</v>
      </c>
      <c r="F167" s="20">
        <v>1001</v>
      </c>
      <c r="G167" s="23">
        <v>40905</v>
      </c>
      <c r="H167" s="20">
        <v>12.07</v>
      </c>
      <c r="I167" s="20">
        <v>0</v>
      </c>
      <c r="J167" s="20">
        <v>12.07</v>
      </c>
      <c r="K167" s="20" t="s">
        <v>4729</v>
      </c>
      <c r="L167" s="20">
        <v>1</v>
      </c>
      <c r="M167" s="20" t="s">
        <v>4570</v>
      </c>
    </row>
    <row r="168" spans="1:13" x14ac:dyDescent="0.25">
      <c r="A168" s="20" t="s">
        <v>4591</v>
      </c>
      <c r="B168" s="20" t="s">
        <v>1011</v>
      </c>
      <c r="C168" s="20" t="s">
        <v>5</v>
      </c>
      <c r="D168" s="20">
        <v>2394303</v>
      </c>
      <c r="E168" s="20">
        <v>144133</v>
      </c>
      <c r="F168" s="20">
        <v>1001</v>
      </c>
      <c r="G168" s="23">
        <v>40905</v>
      </c>
      <c r="H168" s="20">
        <v>12.07</v>
      </c>
      <c r="I168" s="20">
        <v>0</v>
      </c>
      <c r="J168" s="20">
        <v>12.07</v>
      </c>
      <c r="K168" s="20" t="s">
        <v>4730</v>
      </c>
      <c r="L168" s="20">
        <v>1</v>
      </c>
      <c r="M168" s="20" t="s">
        <v>4570</v>
      </c>
    </row>
    <row r="169" spans="1:13" x14ac:dyDescent="0.25">
      <c r="A169" s="20" t="s">
        <v>4591</v>
      </c>
      <c r="B169" s="20" t="s">
        <v>1011</v>
      </c>
      <c r="C169" s="20" t="s">
        <v>5</v>
      </c>
      <c r="D169" s="20">
        <v>2394103</v>
      </c>
      <c r="E169" s="20">
        <v>144117</v>
      </c>
      <c r="F169" s="20">
        <v>1001</v>
      </c>
      <c r="G169" s="23">
        <v>40905</v>
      </c>
      <c r="H169" s="20">
        <v>12.07</v>
      </c>
      <c r="I169" s="20">
        <v>0</v>
      </c>
      <c r="J169" s="20">
        <v>12.07</v>
      </c>
      <c r="K169" s="20" t="s">
        <v>4731</v>
      </c>
      <c r="L169" s="20">
        <v>1</v>
      </c>
      <c r="M169" s="20" t="s">
        <v>4570</v>
      </c>
    </row>
    <row r="170" spans="1:13" x14ac:dyDescent="0.25">
      <c r="A170" s="20" t="s">
        <v>4591</v>
      </c>
      <c r="B170" s="20" t="s">
        <v>1011</v>
      </c>
      <c r="C170" s="20" t="s">
        <v>5</v>
      </c>
      <c r="D170" s="20">
        <v>2394003</v>
      </c>
      <c r="E170" s="20">
        <v>144116</v>
      </c>
      <c r="F170" s="20">
        <v>1001</v>
      </c>
      <c r="G170" s="23">
        <v>40905</v>
      </c>
      <c r="H170" s="20">
        <v>12.07</v>
      </c>
      <c r="I170" s="20">
        <v>0</v>
      </c>
      <c r="J170" s="20">
        <v>12.07</v>
      </c>
      <c r="K170" s="20" t="s">
        <v>4732</v>
      </c>
      <c r="L170" s="20">
        <v>1</v>
      </c>
      <c r="M170" s="20" t="s">
        <v>4570</v>
      </c>
    </row>
    <row r="171" spans="1:13" x14ac:dyDescent="0.25">
      <c r="A171" s="20" t="s">
        <v>4591</v>
      </c>
      <c r="B171" s="20" t="s">
        <v>1011</v>
      </c>
      <c r="C171" s="20" t="s">
        <v>5</v>
      </c>
      <c r="D171" s="20">
        <v>2393903</v>
      </c>
      <c r="E171" s="20">
        <v>144115</v>
      </c>
      <c r="F171" s="20">
        <v>1001</v>
      </c>
      <c r="G171" s="23">
        <v>40905</v>
      </c>
      <c r="H171" s="20">
        <v>12.07</v>
      </c>
      <c r="I171" s="20">
        <v>0</v>
      </c>
      <c r="J171" s="20">
        <v>12.07</v>
      </c>
      <c r="K171" s="20" t="s">
        <v>4733</v>
      </c>
      <c r="L171" s="20">
        <v>1</v>
      </c>
      <c r="M171" s="20" t="s">
        <v>4570</v>
      </c>
    </row>
    <row r="172" spans="1:13" x14ac:dyDescent="0.25">
      <c r="A172" s="20" t="s">
        <v>4591</v>
      </c>
      <c r="B172" s="20" t="s">
        <v>1011</v>
      </c>
      <c r="C172" s="20" t="s">
        <v>5</v>
      </c>
      <c r="D172" s="20">
        <v>2393503</v>
      </c>
      <c r="E172" s="20">
        <v>144070</v>
      </c>
      <c r="F172" s="20">
        <v>1001</v>
      </c>
      <c r="G172" s="23">
        <v>40905</v>
      </c>
      <c r="H172" s="20">
        <v>355.6</v>
      </c>
      <c r="I172" s="20">
        <v>0</v>
      </c>
      <c r="J172" s="20">
        <v>355.6</v>
      </c>
      <c r="K172" s="20" t="s">
        <v>4734</v>
      </c>
      <c r="L172" s="20">
        <v>1</v>
      </c>
      <c r="M172" s="20" t="s">
        <v>4570</v>
      </c>
    </row>
    <row r="173" spans="1:13" x14ac:dyDescent="0.25">
      <c r="A173" s="20" t="s">
        <v>4591</v>
      </c>
      <c r="B173" s="20" t="s">
        <v>1011</v>
      </c>
      <c r="C173" s="20" t="s">
        <v>5</v>
      </c>
      <c r="D173" s="20">
        <v>2399803</v>
      </c>
      <c r="E173" s="20">
        <v>144135</v>
      </c>
      <c r="F173" s="20">
        <v>1001</v>
      </c>
      <c r="G173" s="23">
        <v>40905</v>
      </c>
      <c r="H173" s="20">
        <v>12.07</v>
      </c>
      <c r="I173" s="20">
        <v>0</v>
      </c>
      <c r="J173" s="20">
        <v>12.07</v>
      </c>
      <c r="K173" s="20" t="s">
        <v>4735</v>
      </c>
      <c r="L173" s="20">
        <v>1</v>
      </c>
      <c r="M173" s="20" t="s">
        <v>4570</v>
      </c>
    </row>
    <row r="174" spans="1:13" x14ac:dyDescent="0.25">
      <c r="A174" s="20" t="s">
        <v>4591</v>
      </c>
      <c r="B174" s="20" t="s">
        <v>1011</v>
      </c>
      <c r="C174" s="20" t="s">
        <v>5</v>
      </c>
      <c r="D174" s="20">
        <v>2398603</v>
      </c>
      <c r="E174" s="20">
        <v>144105</v>
      </c>
      <c r="F174" s="20">
        <v>1001</v>
      </c>
      <c r="G174" s="23">
        <v>40905</v>
      </c>
      <c r="H174" s="20">
        <v>12.07</v>
      </c>
      <c r="I174" s="20">
        <v>0</v>
      </c>
      <c r="J174" s="20">
        <v>12.07</v>
      </c>
      <c r="K174" s="20" t="s">
        <v>4736</v>
      </c>
      <c r="L174" s="20">
        <v>1</v>
      </c>
      <c r="M174" s="20" t="s">
        <v>4570</v>
      </c>
    </row>
    <row r="175" spans="1:13" x14ac:dyDescent="0.25">
      <c r="A175" s="20" t="s">
        <v>4591</v>
      </c>
      <c r="B175" s="20" t="s">
        <v>1011</v>
      </c>
      <c r="C175" s="20" t="s">
        <v>5</v>
      </c>
      <c r="D175" s="20">
        <v>2398503</v>
      </c>
      <c r="E175" s="20">
        <v>144104</v>
      </c>
      <c r="F175" s="20">
        <v>1001</v>
      </c>
      <c r="G175" s="23">
        <v>40905</v>
      </c>
      <c r="H175" s="20">
        <v>12.07</v>
      </c>
      <c r="I175" s="20">
        <v>0</v>
      </c>
      <c r="J175" s="20">
        <v>12.07</v>
      </c>
      <c r="K175" s="20" t="s">
        <v>4737</v>
      </c>
      <c r="L175" s="20">
        <v>1</v>
      </c>
      <c r="M175" s="20" t="s">
        <v>4570</v>
      </c>
    </row>
    <row r="176" spans="1:13" x14ac:dyDescent="0.25">
      <c r="A176" s="20" t="s">
        <v>4591</v>
      </c>
      <c r="B176" s="20" t="s">
        <v>1011</v>
      </c>
      <c r="C176" s="20" t="s">
        <v>5</v>
      </c>
      <c r="D176" s="20">
        <v>2398403</v>
      </c>
      <c r="E176" s="20">
        <v>144103</v>
      </c>
      <c r="F176" s="20">
        <v>1001</v>
      </c>
      <c r="G176" s="23">
        <v>40905</v>
      </c>
      <c r="H176" s="20">
        <v>12.07</v>
      </c>
      <c r="I176" s="20">
        <v>0</v>
      </c>
      <c r="J176" s="20">
        <v>12.07</v>
      </c>
      <c r="K176" s="20" t="s">
        <v>4738</v>
      </c>
      <c r="L176" s="20">
        <v>1</v>
      </c>
      <c r="M176" s="20" t="s">
        <v>4570</v>
      </c>
    </row>
    <row r="177" spans="1:13" x14ac:dyDescent="0.25">
      <c r="A177" s="20" t="s">
        <v>4591</v>
      </c>
      <c r="B177" s="20" t="s">
        <v>1011</v>
      </c>
      <c r="C177" s="20" t="s">
        <v>5</v>
      </c>
      <c r="D177" s="20">
        <v>2397203</v>
      </c>
      <c r="E177" s="20">
        <v>144093</v>
      </c>
      <c r="F177" s="20">
        <v>1001</v>
      </c>
      <c r="G177" s="23">
        <v>40905</v>
      </c>
      <c r="H177" s="20">
        <v>10.54</v>
      </c>
      <c r="I177" s="20">
        <v>0</v>
      </c>
      <c r="J177" s="20">
        <v>10.54</v>
      </c>
      <c r="K177" s="20" t="s">
        <v>4739</v>
      </c>
      <c r="L177" s="20">
        <v>1</v>
      </c>
      <c r="M177" s="20" t="s">
        <v>4570</v>
      </c>
    </row>
    <row r="178" spans="1:13" x14ac:dyDescent="0.25">
      <c r="A178" s="20" t="s">
        <v>4591</v>
      </c>
      <c r="B178" s="20" t="s">
        <v>1011</v>
      </c>
      <c r="C178" s="20" t="s">
        <v>5</v>
      </c>
      <c r="D178" s="20">
        <v>2397103</v>
      </c>
      <c r="E178" s="20">
        <v>144092</v>
      </c>
      <c r="F178" s="20">
        <v>1001</v>
      </c>
      <c r="G178" s="23">
        <v>40905</v>
      </c>
      <c r="H178" s="20">
        <v>10.54</v>
      </c>
      <c r="I178" s="20">
        <v>0</v>
      </c>
      <c r="J178" s="20">
        <v>10.54</v>
      </c>
      <c r="K178" s="20" t="s">
        <v>4740</v>
      </c>
      <c r="L178" s="20">
        <v>1</v>
      </c>
      <c r="M178" s="20" t="s">
        <v>4570</v>
      </c>
    </row>
    <row r="179" spans="1:13" x14ac:dyDescent="0.25">
      <c r="A179" s="20" t="s">
        <v>4591</v>
      </c>
      <c r="B179" s="20" t="s">
        <v>1011</v>
      </c>
      <c r="C179" s="20" t="s">
        <v>5</v>
      </c>
      <c r="D179" s="20">
        <v>2397003</v>
      </c>
      <c r="E179" s="20">
        <v>144091</v>
      </c>
      <c r="F179" s="20">
        <v>1001</v>
      </c>
      <c r="G179" s="23">
        <v>40905</v>
      </c>
      <c r="H179" s="20">
        <v>10.54</v>
      </c>
      <c r="I179" s="20">
        <v>0</v>
      </c>
      <c r="J179" s="20">
        <v>10.54</v>
      </c>
      <c r="K179" s="20" t="s">
        <v>4741</v>
      </c>
      <c r="L179" s="20">
        <v>1</v>
      </c>
      <c r="M179" s="20" t="s">
        <v>4570</v>
      </c>
    </row>
    <row r="180" spans="1:13" x14ac:dyDescent="0.25">
      <c r="A180" s="20" t="s">
        <v>4591</v>
      </c>
      <c r="B180" s="20" t="s">
        <v>1011</v>
      </c>
      <c r="C180" s="20" t="s">
        <v>5</v>
      </c>
      <c r="D180" s="20">
        <v>2436103</v>
      </c>
      <c r="E180" s="20">
        <v>146328</v>
      </c>
      <c r="F180" s="20">
        <v>1001</v>
      </c>
      <c r="G180" s="23">
        <v>40912</v>
      </c>
      <c r="H180" s="20">
        <v>355.6</v>
      </c>
      <c r="I180" s="20">
        <v>0</v>
      </c>
      <c r="J180" s="20">
        <v>355.6</v>
      </c>
      <c r="K180" s="20" t="s">
        <v>4742</v>
      </c>
      <c r="L180" s="20">
        <v>1</v>
      </c>
      <c r="M180" s="20" t="s">
        <v>4570</v>
      </c>
    </row>
    <row r="181" spans="1:13" x14ac:dyDescent="0.25">
      <c r="A181" s="20" t="s">
        <v>4591</v>
      </c>
      <c r="B181" s="20" t="s">
        <v>1011</v>
      </c>
      <c r="C181" s="20" t="s">
        <v>5</v>
      </c>
      <c r="D181" s="20">
        <v>2551703</v>
      </c>
      <c r="E181" s="20">
        <v>146202</v>
      </c>
      <c r="F181" s="20">
        <v>1001</v>
      </c>
      <c r="G181" s="23">
        <v>40928</v>
      </c>
      <c r="H181" s="20">
        <v>12.07</v>
      </c>
      <c r="I181" s="20">
        <v>0</v>
      </c>
      <c r="J181" s="20">
        <v>12.07</v>
      </c>
      <c r="K181" s="20" t="s">
        <v>4743</v>
      </c>
      <c r="L181" s="20">
        <v>1</v>
      </c>
      <c r="M181" s="20" t="s">
        <v>4570</v>
      </c>
    </row>
    <row r="182" spans="1:13" x14ac:dyDescent="0.25">
      <c r="A182" s="20" t="s">
        <v>4591</v>
      </c>
      <c r="B182" s="20" t="s">
        <v>1011</v>
      </c>
      <c r="C182" s="20" t="s">
        <v>5</v>
      </c>
      <c r="D182" s="20">
        <v>2551603</v>
      </c>
      <c r="E182" s="20">
        <v>146201</v>
      </c>
      <c r="F182" s="20">
        <v>1001</v>
      </c>
      <c r="G182" s="23">
        <v>40928</v>
      </c>
      <c r="H182" s="20">
        <v>12.07</v>
      </c>
      <c r="I182" s="20">
        <v>0</v>
      </c>
      <c r="J182" s="20">
        <v>12.07</v>
      </c>
      <c r="K182" s="20" t="s">
        <v>4744</v>
      </c>
      <c r="L182" s="20">
        <v>1</v>
      </c>
      <c r="M182" s="20" t="s">
        <v>4570</v>
      </c>
    </row>
    <row r="183" spans="1:13" x14ac:dyDescent="0.25">
      <c r="A183" s="20" t="s">
        <v>4591</v>
      </c>
      <c r="B183" s="20" t="s">
        <v>1011</v>
      </c>
      <c r="C183" s="20" t="s">
        <v>5</v>
      </c>
      <c r="D183" s="20">
        <v>2552003</v>
      </c>
      <c r="E183" s="20">
        <v>146172</v>
      </c>
      <c r="F183" s="20">
        <v>1001</v>
      </c>
      <c r="G183" s="23">
        <v>40928</v>
      </c>
      <c r="H183" s="20">
        <v>12.07</v>
      </c>
      <c r="I183" s="20">
        <v>0</v>
      </c>
      <c r="J183" s="20">
        <v>12.07</v>
      </c>
      <c r="K183" s="20" t="s">
        <v>4745</v>
      </c>
      <c r="L183" s="20">
        <v>1</v>
      </c>
      <c r="M183" s="20" t="s">
        <v>4570</v>
      </c>
    </row>
    <row r="184" spans="1:13" x14ac:dyDescent="0.25">
      <c r="A184" s="20" t="s">
        <v>4591</v>
      </c>
      <c r="B184" s="20" t="s">
        <v>1011</v>
      </c>
      <c r="C184" s="20" t="s">
        <v>5</v>
      </c>
      <c r="D184" s="20">
        <v>2553203</v>
      </c>
      <c r="E184" s="20">
        <v>146171</v>
      </c>
      <c r="F184" s="20">
        <v>1001</v>
      </c>
      <c r="G184" s="23">
        <v>40928</v>
      </c>
      <c r="H184" s="20">
        <v>12.07</v>
      </c>
      <c r="I184" s="20">
        <v>0</v>
      </c>
      <c r="J184" s="20">
        <v>12.07</v>
      </c>
      <c r="K184" s="20" t="s">
        <v>4746</v>
      </c>
      <c r="L184" s="20">
        <v>1</v>
      </c>
      <c r="M184" s="20" t="s">
        <v>4570</v>
      </c>
    </row>
    <row r="185" spans="1:13" x14ac:dyDescent="0.25">
      <c r="A185" s="20" t="s">
        <v>4591</v>
      </c>
      <c r="B185" s="20" t="s">
        <v>1011</v>
      </c>
      <c r="C185" s="20" t="s">
        <v>5</v>
      </c>
      <c r="D185" s="20">
        <v>2553003</v>
      </c>
      <c r="E185" s="20">
        <v>146169</v>
      </c>
      <c r="F185" s="20">
        <v>1001</v>
      </c>
      <c r="G185" s="23">
        <v>40928</v>
      </c>
      <c r="H185" s="20">
        <v>12.07</v>
      </c>
      <c r="I185" s="20">
        <v>0</v>
      </c>
      <c r="J185" s="20">
        <v>12.07</v>
      </c>
      <c r="K185" s="20" t="s">
        <v>4747</v>
      </c>
      <c r="L185" s="20">
        <v>1</v>
      </c>
      <c r="M185" s="20" t="s">
        <v>4570</v>
      </c>
    </row>
    <row r="186" spans="1:13" x14ac:dyDescent="0.25">
      <c r="A186" s="20" t="s">
        <v>4591</v>
      </c>
      <c r="B186" s="20" t="s">
        <v>1011</v>
      </c>
      <c r="C186" s="20" t="s">
        <v>5</v>
      </c>
      <c r="D186" s="20">
        <v>2552903</v>
      </c>
      <c r="E186" s="20">
        <v>146168</v>
      </c>
      <c r="F186" s="20">
        <v>1001</v>
      </c>
      <c r="G186" s="23">
        <v>40928</v>
      </c>
      <c r="H186" s="20">
        <v>12.07</v>
      </c>
      <c r="I186" s="20">
        <v>0</v>
      </c>
      <c r="J186" s="20">
        <v>12.07</v>
      </c>
      <c r="K186" s="20" t="s">
        <v>4748</v>
      </c>
      <c r="L186" s="20">
        <v>1</v>
      </c>
      <c r="M186" s="20" t="s">
        <v>4570</v>
      </c>
    </row>
    <row r="187" spans="1:13" x14ac:dyDescent="0.25">
      <c r="A187" s="20" t="s">
        <v>4591</v>
      </c>
      <c r="B187" s="20" t="s">
        <v>1011</v>
      </c>
      <c r="C187" s="20" t="s">
        <v>5</v>
      </c>
      <c r="D187" s="20">
        <v>2552803</v>
      </c>
      <c r="E187" s="20">
        <v>146167</v>
      </c>
      <c r="F187" s="20">
        <v>1001</v>
      </c>
      <c r="G187" s="23">
        <v>40928</v>
      </c>
      <c r="H187" s="20">
        <v>12.07</v>
      </c>
      <c r="I187" s="20">
        <v>0</v>
      </c>
      <c r="J187" s="20">
        <v>12.07</v>
      </c>
      <c r="K187" s="20" t="s">
        <v>4749</v>
      </c>
      <c r="L187" s="20">
        <v>1</v>
      </c>
      <c r="M187" s="20" t="s">
        <v>4570</v>
      </c>
    </row>
    <row r="188" spans="1:13" x14ac:dyDescent="0.25">
      <c r="A188" s="20" t="s">
        <v>4591</v>
      </c>
      <c r="B188" s="20" t="s">
        <v>1011</v>
      </c>
      <c r="C188" s="20" t="s">
        <v>5</v>
      </c>
      <c r="D188" s="20">
        <v>2553103</v>
      </c>
      <c r="E188" s="20">
        <v>146170</v>
      </c>
      <c r="F188" s="20">
        <v>1001</v>
      </c>
      <c r="G188" s="23">
        <v>40928</v>
      </c>
      <c r="H188" s="20">
        <v>12.07</v>
      </c>
      <c r="I188" s="20">
        <v>0</v>
      </c>
      <c r="J188" s="20">
        <v>12.07</v>
      </c>
      <c r="K188" s="20" t="s">
        <v>4750</v>
      </c>
      <c r="L188" s="20">
        <v>1</v>
      </c>
      <c r="M188" s="20" t="s">
        <v>4570</v>
      </c>
    </row>
    <row r="189" spans="1:13" x14ac:dyDescent="0.25">
      <c r="A189" s="20" t="s">
        <v>4591</v>
      </c>
      <c r="B189" s="20" t="s">
        <v>1011</v>
      </c>
      <c r="C189" s="20" t="s">
        <v>5</v>
      </c>
      <c r="D189" s="20">
        <v>2552703</v>
      </c>
      <c r="E189" s="20">
        <v>146166</v>
      </c>
      <c r="F189" s="20">
        <v>1001</v>
      </c>
      <c r="G189" s="23">
        <v>40928</v>
      </c>
      <c r="H189" s="20">
        <v>12.07</v>
      </c>
      <c r="I189" s="20">
        <v>0</v>
      </c>
      <c r="J189" s="20">
        <v>12.07</v>
      </c>
      <c r="K189" s="20" t="s">
        <v>4751</v>
      </c>
      <c r="L189" s="20">
        <v>1</v>
      </c>
      <c r="M189" s="20" t="s">
        <v>4570</v>
      </c>
    </row>
    <row r="190" spans="1:13" x14ac:dyDescent="0.25">
      <c r="A190" s="20" t="s">
        <v>4591</v>
      </c>
      <c r="B190" s="20" t="s">
        <v>1011</v>
      </c>
      <c r="C190" s="20" t="s">
        <v>5</v>
      </c>
      <c r="D190" s="20">
        <v>2552603</v>
      </c>
      <c r="E190" s="20">
        <v>146165</v>
      </c>
      <c r="F190" s="20">
        <v>1001</v>
      </c>
      <c r="G190" s="23">
        <v>40928</v>
      </c>
      <c r="H190" s="20">
        <v>12.07</v>
      </c>
      <c r="I190" s="20">
        <v>0</v>
      </c>
      <c r="J190" s="20">
        <v>12.07</v>
      </c>
      <c r="K190" s="20" t="s">
        <v>4752</v>
      </c>
      <c r="L190" s="20">
        <v>1</v>
      </c>
      <c r="M190" s="20" t="s">
        <v>4570</v>
      </c>
    </row>
    <row r="191" spans="1:13" x14ac:dyDescent="0.25">
      <c r="A191" s="20" t="s">
        <v>4591</v>
      </c>
      <c r="B191" s="20" t="s">
        <v>1011</v>
      </c>
      <c r="C191" s="20" t="s">
        <v>5</v>
      </c>
      <c r="D191" s="20">
        <v>2552503</v>
      </c>
      <c r="E191" s="20">
        <v>146200</v>
      </c>
      <c r="F191" s="20">
        <v>1001</v>
      </c>
      <c r="G191" s="23">
        <v>40928</v>
      </c>
      <c r="H191" s="20">
        <v>243.62</v>
      </c>
      <c r="I191" s="20">
        <v>0</v>
      </c>
      <c r="J191" s="20">
        <v>243.62</v>
      </c>
      <c r="K191" s="20" t="s">
        <v>4753</v>
      </c>
      <c r="L191" s="20">
        <v>1</v>
      </c>
      <c r="M191" s="20" t="s">
        <v>4570</v>
      </c>
    </row>
    <row r="192" spans="1:13" x14ac:dyDescent="0.25">
      <c r="A192" s="20" t="s">
        <v>4591</v>
      </c>
      <c r="B192" s="20" t="s">
        <v>1011</v>
      </c>
      <c r="C192" s="20" t="s">
        <v>5</v>
      </c>
      <c r="D192" s="20">
        <v>2552403</v>
      </c>
      <c r="E192" s="20">
        <v>146176</v>
      </c>
      <c r="F192" s="20">
        <v>1001</v>
      </c>
      <c r="G192" s="23">
        <v>40928</v>
      </c>
      <c r="H192" s="20">
        <v>12.07</v>
      </c>
      <c r="I192" s="20">
        <v>0</v>
      </c>
      <c r="J192" s="20">
        <v>12.07</v>
      </c>
      <c r="K192" s="20" t="s">
        <v>4754</v>
      </c>
      <c r="L192" s="20">
        <v>1</v>
      </c>
      <c r="M192" s="20" t="s">
        <v>4570</v>
      </c>
    </row>
    <row r="193" spans="1:13" x14ac:dyDescent="0.25">
      <c r="A193" s="20" t="s">
        <v>4591</v>
      </c>
      <c r="B193" s="20" t="s">
        <v>1011</v>
      </c>
      <c r="C193" s="20" t="s">
        <v>5</v>
      </c>
      <c r="D193" s="20">
        <v>2552303</v>
      </c>
      <c r="E193" s="20">
        <v>146175</v>
      </c>
      <c r="F193" s="20">
        <v>1001</v>
      </c>
      <c r="G193" s="23">
        <v>40928</v>
      </c>
      <c r="H193" s="20">
        <v>12.07</v>
      </c>
      <c r="I193" s="20">
        <v>0</v>
      </c>
      <c r="J193" s="20">
        <v>12.07</v>
      </c>
      <c r="K193" s="20" t="s">
        <v>4755</v>
      </c>
      <c r="L193" s="20">
        <v>1</v>
      </c>
      <c r="M193" s="20" t="s">
        <v>4570</v>
      </c>
    </row>
    <row r="194" spans="1:13" x14ac:dyDescent="0.25">
      <c r="A194" s="20" t="s">
        <v>4591</v>
      </c>
      <c r="B194" s="20" t="s">
        <v>1011</v>
      </c>
      <c r="C194" s="20" t="s">
        <v>5</v>
      </c>
      <c r="D194" s="20">
        <v>2552203</v>
      </c>
      <c r="E194" s="20">
        <v>146174</v>
      </c>
      <c r="F194" s="20">
        <v>1001</v>
      </c>
      <c r="G194" s="23">
        <v>40928</v>
      </c>
      <c r="H194" s="20">
        <v>12.07</v>
      </c>
      <c r="I194" s="20">
        <v>0</v>
      </c>
      <c r="J194" s="20">
        <v>12.07</v>
      </c>
      <c r="K194" s="20" t="s">
        <v>4756</v>
      </c>
      <c r="L194" s="20">
        <v>1</v>
      </c>
      <c r="M194" s="20" t="s">
        <v>4570</v>
      </c>
    </row>
    <row r="195" spans="1:13" x14ac:dyDescent="0.25">
      <c r="A195" s="20" t="s">
        <v>4591</v>
      </c>
      <c r="B195" s="20" t="s">
        <v>1011</v>
      </c>
      <c r="C195" s="20" t="s">
        <v>5</v>
      </c>
      <c r="D195" s="20">
        <v>2552103</v>
      </c>
      <c r="E195" s="20">
        <v>146173</v>
      </c>
      <c r="F195" s="20">
        <v>1001</v>
      </c>
      <c r="G195" s="23">
        <v>40928</v>
      </c>
      <c r="H195" s="20">
        <v>12.07</v>
      </c>
      <c r="I195" s="20">
        <v>0</v>
      </c>
      <c r="J195" s="20">
        <v>12.07</v>
      </c>
      <c r="K195" s="20" t="s">
        <v>4757</v>
      </c>
      <c r="L195" s="20">
        <v>1</v>
      </c>
      <c r="M195" s="20" t="s">
        <v>4570</v>
      </c>
    </row>
    <row r="196" spans="1:13" x14ac:dyDescent="0.25">
      <c r="A196" s="20" t="s">
        <v>4591</v>
      </c>
      <c r="B196" s="20" t="s">
        <v>1011</v>
      </c>
      <c r="C196" s="20" t="s">
        <v>5</v>
      </c>
      <c r="D196" s="20">
        <v>2551903</v>
      </c>
      <c r="E196" s="20">
        <v>146203</v>
      </c>
      <c r="F196" s="20">
        <v>1001</v>
      </c>
      <c r="G196" s="23">
        <v>40928</v>
      </c>
      <c r="H196" s="20">
        <v>12.07</v>
      </c>
      <c r="I196" s="20">
        <v>0</v>
      </c>
      <c r="J196" s="20">
        <v>12.07</v>
      </c>
      <c r="K196" s="20" t="s">
        <v>4758</v>
      </c>
      <c r="L196" s="20">
        <v>1</v>
      </c>
      <c r="M196" s="20" t="s">
        <v>4570</v>
      </c>
    </row>
    <row r="197" spans="1:13" x14ac:dyDescent="0.25">
      <c r="A197" s="20" t="s">
        <v>4591</v>
      </c>
      <c r="B197" s="20" t="s">
        <v>1011</v>
      </c>
      <c r="C197" s="20" t="s">
        <v>5</v>
      </c>
      <c r="D197" s="20">
        <v>2718003</v>
      </c>
      <c r="E197" s="20">
        <v>148505</v>
      </c>
      <c r="F197" s="20">
        <v>1001</v>
      </c>
      <c r="G197" s="23">
        <v>40949</v>
      </c>
      <c r="H197" s="20">
        <v>12.07</v>
      </c>
      <c r="I197" s="20">
        <v>0</v>
      </c>
      <c r="J197" s="20">
        <v>12.07</v>
      </c>
      <c r="K197" s="20" t="s">
        <v>4759</v>
      </c>
      <c r="L197" s="20">
        <v>1</v>
      </c>
      <c r="M197" s="20" t="s">
        <v>4570</v>
      </c>
    </row>
    <row r="198" spans="1:13" x14ac:dyDescent="0.25">
      <c r="A198" s="20" t="s">
        <v>4591</v>
      </c>
      <c r="B198" s="20" t="s">
        <v>1011</v>
      </c>
      <c r="C198" s="20" t="s">
        <v>5</v>
      </c>
      <c r="D198" s="20">
        <v>2717403</v>
      </c>
      <c r="E198" s="20">
        <v>148477</v>
      </c>
      <c r="F198" s="20">
        <v>1001</v>
      </c>
      <c r="G198" s="23">
        <v>40949</v>
      </c>
      <c r="H198" s="20">
        <v>12.07</v>
      </c>
      <c r="I198" s="20">
        <v>0</v>
      </c>
      <c r="J198" s="20">
        <v>12.07</v>
      </c>
      <c r="K198" s="20" t="s">
        <v>4760</v>
      </c>
      <c r="L198" s="20">
        <v>1</v>
      </c>
      <c r="M198" s="20" t="s">
        <v>4570</v>
      </c>
    </row>
    <row r="199" spans="1:13" x14ac:dyDescent="0.25">
      <c r="A199" s="20" t="s">
        <v>4591</v>
      </c>
      <c r="B199" s="20" t="s">
        <v>1011</v>
      </c>
      <c r="C199" s="20" t="s">
        <v>5</v>
      </c>
      <c r="D199" s="20">
        <v>2717103</v>
      </c>
      <c r="E199" s="20">
        <v>148476</v>
      </c>
      <c r="F199" s="20">
        <v>1001</v>
      </c>
      <c r="G199" s="23">
        <v>40949</v>
      </c>
      <c r="H199" s="20">
        <v>12.07</v>
      </c>
      <c r="I199" s="20">
        <v>0</v>
      </c>
      <c r="J199" s="20">
        <v>12.07</v>
      </c>
      <c r="K199" s="20" t="s">
        <v>4761</v>
      </c>
      <c r="L199" s="20">
        <v>1</v>
      </c>
      <c r="M199" s="20" t="s">
        <v>4570</v>
      </c>
    </row>
    <row r="200" spans="1:13" x14ac:dyDescent="0.25">
      <c r="A200" s="20" t="s">
        <v>4591</v>
      </c>
      <c r="B200" s="20" t="s">
        <v>1011</v>
      </c>
      <c r="C200" s="20" t="s">
        <v>5</v>
      </c>
      <c r="D200" s="20">
        <v>2717903</v>
      </c>
      <c r="E200" s="20">
        <v>148504</v>
      </c>
      <c r="F200" s="20">
        <v>1001</v>
      </c>
      <c r="G200" s="23">
        <v>40949</v>
      </c>
      <c r="H200" s="20">
        <v>371.04</v>
      </c>
      <c r="I200" s="20">
        <v>0</v>
      </c>
      <c r="J200" s="20">
        <v>371.04</v>
      </c>
      <c r="K200" s="20" t="s">
        <v>4762</v>
      </c>
      <c r="L200" s="20">
        <v>1</v>
      </c>
      <c r="M200" s="20" t="s">
        <v>4570</v>
      </c>
    </row>
    <row r="201" spans="1:13" x14ac:dyDescent="0.25">
      <c r="A201" s="20" t="s">
        <v>4591</v>
      </c>
      <c r="B201" s="20" t="s">
        <v>1011</v>
      </c>
      <c r="C201" s="20" t="s">
        <v>5</v>
      </c>
      <c r="D201" s="20">
        <v>2717803</v>
      </c>
      <c r="E201" s="20">
        <v>148480</v>
      </c>
      <c r="F201" s="20">
        <v>1001</v>
      </c>
      <c r="G201" s="23">
        <v>40949</v>
      </c>
      <c r="H201" s="20">
        <v>12.07</v>
      </c>
      <c r="I201" s="20">
        <v>0</v>
      </c>
      <c r="J201" s="20">
        <v>12.07</v>
      </c>
      <c r="K201" s="20" t="s">
        <v>4763</v>
      </c>
      <c r="L201" s="20">
        <v>1</v>
      </c>
      <c r="M201" s="20" t="s">
        <v>4570</v>
      </c>
    </row>
    <row r="202" spans="1:13" x14ac:dyDescent="0.25">
      <c r="A202" s="20" t="s">
        <v>4591</v>
      </c>
      <c r="B202" s="20" t="s">
        <v>1011</v>
      </c>
      <c r="C202" s="20" t="s">
        <v>5</v>
      </c>
      <c r="D202" s="20">
        <v>2716503</v>
      </c>
      <c r="E202" s="20">
        <v>148473</v>
      </c>
      <c r="F202" s="20">
        <v>1001</v>
      </c>
      <c r="G202" s="23">
        <v>40949</v>
      </c>
      <c r="H202" s="20">
        <v>12.07</v>
      </c>
      <c r="I202" s="20">
        <v>0</v>
      </c>
      <c r="J202" s="20">
        <v>12.07</v>
      </c>
      <c r="K202" s="20" t="s">
        <v>4764</v>
      </c>
      <c r="L202" s="20">
        <v>1</v>
      </c>
      <c r="M202" s="20" t="s">
        <v>4570</v>
      </c>
    </row>
    <row r="203" spans="1:13" x14ac:dyDescent="0.25">
      <c r="A203" s="20" t="s">
        <v>4591</v>
      </c>
      <c r="B203" s="20" t="s">
        <v>1011</v>
      </c>
      <c r="C203" s="20" t="s">
        <v>5</v>
      </c>
      <c r="D203" s="20">
        <v>2716303</v>
      </c>
      <c r="E203" s="20">
        <v>148472</v>
      </c>
      <c r="F203" s="20">
        <v>1001</v>
      </c>
      <c r="G203" s="23">
        <v>40949</v>
      </c>
      <c r="H203" s="20">
        <v>12.07</v>
      </c>
      <c r="I203" s="20">
        <v>0</v>
      </c>
      <c r="J203" s="20">
        <v>12.07</v>
      </c>
      <c r="K203" s="20" t="s">
        <v>4765</v>
      </c>
      <c r="L203" s="20">
        <v>1</v>
      </c>
      <c r="M203" s="20" t="s">
        <v>4570</v>
      </c>
    </row>
    <row r="204" spans="1:13" x14ac:dyDescent="0.25">
      <c r="A204" s="20" t="s">
        <v>4591</v>
      </c>
      <c r="B204" s="20" t="s">
        <v>1011</v>
      </c>
      <c r="C204" s="20" t="s">
        <v>5</v>
      </c>
      <c r="D204" s="20">
        <v>2716203</v>
      </c>
      <c r="E204" s="20">
        <v>148471</v>
      </c>
      <c r="F204" s="20">
        <v>1001</v>
      </c>
      <c r="G204" s="23">
        <v>40949</v>
      </c>
      <c r="H204" s="20">
        <v>12.07</v>
      </c>
      <c r="I204" s="20">
        <v>0</v>
      </c>
      <c r="J204" s="20">
        <v>12.07</v>
      </c>
      <c r="K204" s="20" t="s">
        <v>4766</v>
      </c>
      <c r="L204" s="20">
        <v>1</v>
      </c>
      <c r="M204" s="20" t="s">
        <v>4570</v>
      </c>
    </row>
    <row r="205" spans="1:13" x14ac:dyDescent="0.25">
      <c r="A205" s="20" t="s">
        <v>4591</v>
      </c>
      <c r="B205" s="20" t="s">
        <v>1011</v>
      </c>
      <c r="C205" s="20" t="s">
        <v>5</v>
      </c>
      <c r="D205" s="20">
        <v>2716003</v>
      </c>
      <c r="E205" s="20">
        <v>148470</v>
      </c>
      <c r="F205" s="20">
        <v>1001</v>
      </c>
      <c r="G205" s="23">
        <v>40949</v>
      </c>
      <c r="H205" s="20">
        <v>12.07</v>
      </c>
      <c r="I205" s="20">
        <v>0</v>
      </c>
      <c r="J205" s="20">
        <v>12.07</v>
      </c>
      <c r="K205" s="20" t="s">
        <v>4767</v>
      </c>
      <c r="L205" s="20">
        <v>1</v>
      </c>
      <c r="M205" s="20" t="s">
        <v>4570</v>
      </c>
    </row>
    <row r="206" spans="1:13" x14ac:dyDescent="0.25">
      <c r="A206" s="20" t="s">
        <v>4591</v>
      </c>
      <c r="B206" s="20" t="s">
        <v>1011</v>
      </c>
      <c r="C206" s="20" t="s">
        <v>5</v>
      </c>
      <c r="D206" s="20">
        <v>2715803</v>
      </c>
      <c r="E206" s="20">
        <v>148469</v>
      </c>
      <c r="F206" s="20">
        <v>1001</v>
      </c>
      <c r="G206" s="23">
        <v>40949</v>
      </c>
      <c r="H206" s="20">
        <v>12.07</v>
      </c>
      <c r="I206" s="20">
        <v>0</v>
      </c>
      <c r="J206" s="20">
        <v>12.07</v>
      </c>
      <c r="K206" s="20" t="s">
        <v>4768</v>
      </c>
      <c r="L206" s="20">
        <v>1</v>
      </c>
      <c r="M206" s="20" t="s">
        <v>4570</v>
      </c>
    </row>
    <row r="207" spans="1:13" x14ac:dyDescent="0.25">
      <c r="A207" s="20" t="s">
        <v>4591</v>
      </c>
      <c r="B207" s="20" t="s">
        <v>1011</v>
      </c>
      <c r="C207" s="20" t="s">
        <v>5</v>
      </c>
      <c r="D207" s="20">
        <v>2715503</v>
      </c>
      <c r="E207" s="20">
        <v>148648</v>
      </c>
      <c r="F207" s="20">
        <v>1001</v>
      </c>
      <c r="G207" s="23">
        <v>40949</v>
      </c>
      <c r="H207" s="20">
        <v>355.6</v>
      </c>
      <c r="I207" s="20">
        <v>0</v>
      </c>
      <c r="J207" s="20">
        <v>355.6</v>
      </c>
      <c r="K207" s="20" t="s">
        <v>4769</v>
      </c>
      <c r="L207" s="20">
        <v>1</v>
      </c>
      <c r="M207" s="20" t="s">
        <v>4570</v>
      </c>
    </row>
    <row r="208" spans="1:13" x14ac:dyDescent="0.25">
      <c r="A208" s="20" t="s">
        <v>4591</v>
      </c>
      <c r="B208" s="20" t="s">
        <v>1011</v>
      </c>
      <c r="C208" s="20" t="s">
        <v>5</v>
      </c>
      <c r="D208" s="20">
        <v>2717503</v>
      </c>
      <c r="E208" s="20">
        <v>148478</v>
      </c>
      <c r="F208" s="20">
        <v>1001</v>
      </c>
      <c r="G208" s="23">
        <v>40949</v>
      </c>
      <c r="H208" s="20">
        <v>12.07</v>
      </c>
      <c r="I208" s="20">
        <v>0</v>
      </c>
      <c r="J208" s="20">
        <v>12.07</v>
      </c>
      <c r="K208" s="20" t="s">
        <v>4770</v>
      </c>
      <c r="L208" s="20">
        <v>1</v>
      </c>
      <c r="M208" s="20" t="s">
        <v>4570</v>
      </c>
    </row>
    <row r="209" spans="1:13" x14ac:dyDescent="0.25">
      <c r="A209" s="20" t="s">
        <v>4591</v>
      </c>
      <c r="B209" s="20" t="s">
        <v>1011</v>
      </c>
      <c r="C209" s="20" t="s">
        <v>5</v>
      </c>
      <c r="D209" s="20">
        <v>2717703</v>
      </c>
      <c r="E209" s="20">
        <v>148479</v>
      </c>
      <c r="F209" s="20">
        <v>1001</v>
      </c>
      <c r="G209" s="23">
        <v>40949</v>
      </c>
      <c r="H209" s="20">
        <v>12.07</v>
      </c>
      <c r="I209" s="20">
        <v>0</v>
      </c>
      <c r="J209" s="20">
        <v>12.07</v>
      </c>
      <c r="K209" s="20" t="s">
        <v>4771</v>
      </c>
      <c r="L209" s="20">
        <v>1</v>
      </c>
      <c r="M209" s="20" t="s">
        <v>4570</v>
      </c>
    </row>
    <row r="210" spans="1:13" x14ac:dyDescent="0.25">
      <c r="A210" s="20" t="s">
        <v>4591</v>
      </c>
      <c r="B210" s="20" t="s">
        <v>1011</v>
      </c>
      <c r="C210" s="20" t="s">
        <v>5</v>
      </c>
      <c r="D210" s="20">
        <v>2716903</v>
      </c>
      <c r="E210" s="20">
        <v>148475</v>
      </c>
      <c r="F210" s="20">
        <v>1001</v>
      </c>
      <c r="G210" s="23">
        <v>40949</v>
      </c>
      <c r="H210" s="20">
        <v>12.07</v>
      </c>
      <c r="I210" s="20">
        <v>0</v>
      </c>
      <c r="J210" s="20">
        <v>12.07</v>
      </c>
      <c r="K210" s="20" t="s">
        <v>4772</v>
      </c>
      <c r="L210" s="20">
        <v>1</v>
      </c>
      <c r="M210" s="20" t="s">
        <v>4570</v>
      </c>
    </row>
    <row r="211" spans="1:13" x14ac:dyDescent="0.25">
      <c r="A211" s="20" t="s">
        <v>4591</v>
      </c>
      <c r="B211" s="20" t="s">
        <v>1011</v>
      </c>
      <c r="C211" s="20" t="s">
        <v>5</v>
      </c>
      <c r="D211" s="20">
        <v>2716603</v>
      </c>
      <c r="E211" s="20">
        <v>148474</v>
      </c>
      <c r="F211" s="20">
        <v>1001</v>
      </c>
      <c r="G211" s="23">
        <v>40949</v>
      </c>
      <c r="H211" s="20">
        <v>12.07</v>
      </c>
      <c r="I211" s="20">
        <v>0</v>
      </c>
      <c r="J211" s="20">
        <v>12.07</v>
      </c>
      <c r="K211" s="20" t="s">
        <v>4773</v>
      </c>
      <c r="L211" s="20">
        <v>1</v>
      </c>
      <c r="M211" s="20" t="s">
        <v>4570</v>
      </c>
    </row>
    <row r="212" spans="1:13" x14ac:dyDescent="0.25">
      <c r="A212" s="20" t="s">
        <v>4591</v>
      </c>
      <c r="B212" s="20" t="s">
        <v>1011</v>
      </c>
      <c r="C212" s="20" t="s">
        <v>5</v>
      </c>
      <c r="D212" s="20">
        <v>2718203</v>
      </c>
      <c r="E212" s="20">
        <v>148507</v>
      </c>
      <c r="F212" s="20">
        <v>1001</v>
      </c>
      <c r="G212" s="23">
        <v>40949</v>
      </c>
      <c r="H212" s="20">
        <v>12.07</v>
      </c>
      <c r="I212" s="20">
        <v>0</v>
      </c>
      <c r="J212" s="20">
        <v>12.07</v>
      </c>
      <c r="K212" s="20" t="s">
        <v>4774</v>
      </c>
      <c r="L212" s="20">
        <v>1</v>
      </c>
      <c r="M212" s="20" t="s">
        <v>4570</v>
      </c>
    </row>
    <row r="213" spans="1:13" x14ac:dyDescent="0.25">
      <c r="A213" s="20" t="s">
        <v>4591</v>
      </c>
      <c r="B213" s="20" t="s">
        <v>1011</v>
      </c>
      <c r="C213" s="20" t="s">
        <v>5</v>
      </c>
      <c r="D213" s="20">
        <v>2718103</v>
      </c>
      <c r="E213" s="20">
        <v>148506</v>
      </c>
      <c r="F213" s="20">
        <v>1001</v>
      </c>
      <c r="G213" s="23">
        <v>40949</v>
      </c>
      <c r="H213" s="20">
        <v>12.07</v>
      </c>
      <c r="I213" s="20">
        <v>0</v>
      </c>
      <c r="J213" s="20">
        <v>12.07</v>
      </c>
      <c r="K213" s="20" t="s">
        <v>4775</v>
      </c>
      <c r="L213" s="20">
        <v>1</v>
      </c>
      <c r="M213" s="20" t="s">
        <v>4570</v>
      </c>
    </row>
    <row r="214" spans="1:13" x14ac:dyDescent="0.25">
      <c r="A214" s="20" t="s">
        <v>4591</v>
      </c>
      <c r="B214" s="20" t="s">
        <v>1011</v>
      </c>
      <c r="C214" s="20" t="s">
        <v>5</v>
      </c>
      <c r="D214" s="20">
        <v>2971703</v>
      </c>
      <c r="E214" s="20">
        <v>150745</v>
      </c>
      <c r="F214" s="20">
        <v>1001</v>
      </c>
      <c r="G214" s="23">
        <v>40996</v>
      </c>
      <c r="H214" s="20">
        <v>12.07</v>
      </c>
      <c r="I214" s="20">
        <v>0</v>
      </c>
      <c r="J214" s="20">
        <v>12.07</v>
      </c>
      <c r="K214" s="20" t="s">
        <v>4776</v>
      </c>
      <c r="L214" s="20">
        <v>1</v>
      </c>
      <c r="M214" s="20" t="s">
        <v>4570</v>
      </c>
    </row>
    <row r="215" spans="1:13" x14ac:dyDescent="0.25">
      <c r="A215" s="20" t="s">
        <v>4591</v>
      </c>
      <c r="B215" s="20" t="s">
        <v>1011</v>
      </c>
      <c r="C215" s="20" t="s">
        <v>5</v>
      </c>
      <c r="D215" s="20">
        <v>2971603</v>
      </c>
      <c r="E215" s="20">
        <v>150746</v>
      </c>
      <c r="F215" s="20">
        <v>1001</v>
      </c>
      <c r="G215" s="23">
        <v>40996</v>
      </c>
      <c r="H215" s="20">
        <v>12.07</v>
      </c>
      <c r="I215" s="20">
        <v>0</v>
      </c>
      <c r="J215" s="20">
        <v>12.07</v>
      </c>
      <c r="K215" s="20" t="s">
        <v>4599</v>
      </c>
      <c r="L215" s="20">
        <v>1</v>
      </c>
      <c r="M215" s="20" t="s">
        <v>4570</v>
      </c>
    </row>
    <row r="216" spans="1:13" x14ac:dyDescent="0.25">
      <c r="A216" s="20" t="s">
        <v>4591</v>
      </c>
      <c r="B216" s="20" t="s">
        <v>1011</v>
      </c>
      <c r="C216" s="20" t="s">
        <v>5</v>
      </c>
      <c r="D216" s="20">
        <v>2971903</v>
      </c>
      <c r="E216" s="20">
        <v>150743</v>
      </c>
      <c r="F216" s="20">
        <v>1001</v>
      </c>
      <c r="G216" s="23">
        <v>40996</v>
      </c>
      <c r="H216" s="20">
        <v>12.07</v>
      </c>
      <c r="I216" s="20">
        <v>0</v>
      </c>
      <c r="J216" s="20">
        <v>12.07</v>
      </c>
      <c r="K216" s="20" t="s">
        <v>4596</v>
      </c>
      <c r="L216" s="20">
        <v>1</v>
      </c>
      <c r="M216" s="20" t="s">
        <v>4570</v>
      </c>
    </row>
    <row r="217" spans="1:13" x14ac:dyDescent="0.25">
      <c r="A217" s="20" t="s">
        <v>4591</v>
      </c>
      <c r="B217" s="20" t="s">
        <v>1011</v>
      </c>
      <c r="C217" s="20" t="s">
        <v>5</v>
      </c>
      <c r="D217" s="20">
        <v>2972003</v>
      </c>
      <c r="E217" s="20">
        <v>150741</v>
      </c>
      <c r="F217" s="20">
        <v>1001</v>
      </c>
      <c r="G217" s="23">
        <v>40996</v>
      </c>
      <c r="H217" s="20">
        <v>12.07</v>
      </c>
      <c r="I217" s="20">
        <v>0</v>
      </c>
      <c r="J217" s="20">
        <v>12.07</v>
      </c>
      <c r="K217" s="20" t="s">
        <v>4777</v>
      </c>
      <c r="L217" s="20">
        <v>1</v>
      </c>
      <c r="M217" s="20" t="s">
        <v>4570</v>
      </c>
    </row>
    <row r="218" spans="1:13" x14ac:dyDescent="0.25">
      <c r="A218" s="20" t="s">
        <v>4591</v>
      </c>
      <c r="B218" s="20" t="s">
        <v>1011</v>
      </c>
      <c r="C218" s="20" t="s">
        <v>5</v>
      </c>
      <c r="D218" s="20">
        <v>2972203</v>
      </c>
      <c r="E218" s="20">
        <v>150739</v>
      </c>
      <c r="F218" s="20">
        <v>1001</v>
      </c>
      <c r="G218" s="23">
        <v>40996</v>
      </c>
      <c r="H218" s="20">
        <v>12.07</v>
      </c>
      <c r="I218" s="20">
        <v>0</v>
      </c>
      <c r="J218" s="20">
        <v>12.07</v>
      </c>
      <c r="K218" s="20" t="s">
        <v>4778</v>
      </c>
      <c r="L218" s="20">
        <v>1</v>
      </c>
      <c r="M218" s="20" t="s">
        <v>4570</v>
      </c>
    </row>
    <row r="219" spans="1:13" x14ac:dyDescent="0.25">
      <c r="A219" s="20" t="s">
        <v>4591</v>
      </c>
      <c r="B219" s="20" t="s">
        <v>1011</v>
      </c>
      <c r="C219" s="20" t="s">
        <v>5</v>
      </c>
      <c r="D219" s="20">
        <v>2972103</v>
      </c>
      <c r="E219" s="20">
        <v>150740</v>
      </c>
      <c r="F219" s="20">
        <v>1001</v>
      </c>
      <c r="G219" s="23">
        <v>40996</v>
      </c>
      <c r="H219" s="20">
        <v>12.07</v>
      </c>
      <c r="I219" s="20">
        <v>0</v>
      </c>
      <c r="J219" s="20">
        <v>12.07</v>
      </c>
      <c r="K219" s="20" t="s">
        <v>4779</v>
      </c>
      <c r="L219" s="20">
        <v>1</v>
      </c>
      <c r="M219" s="20" t="s">
        <v>4570</v>
      </c>
    </row>
    <row r="220" spans="1:13" x14ac:dyDescent="0.25">
      <c r="A220" s="20" t="s">
        <v>4591</v>
      </c>
      <c r="B220" s="20" t="s">
        <v>1011</v>
      </c>
      <c r="C220" s="20" t="s">
        <v>5</v>
      </c>
      <c r="D220" s="20">
        <v>2972303</v>
      </c>
      <c r="E220" s="20">
        <v>150738</v>
      </c>
      <c r="F220" s="20">
        <v>1001</v>
      </c>
      <c r="G220" s="23">
        <v>40996</v>
      </c>
      <c r="H220" s="20">
        <v>12.07</v>
      </c>
      <c r="I220" s="20">
        <v>0</v>
      </c>
      <c r="J220" s="20">
        <v>12.07</v>
      </c>
      <c r="K220" s="20" t="s">
        <v>4780</v>
      </c>
      <c r="L220" s="20">
        <v>1</v>
      </c>
      <c r="M220" s="20" t="s">
        <v>4570</v>
      </c>
    </row>
    <row r="221" spans="1:13" x14ac:dyDescent="0.25">
      <c r="A221" s="20" t="s">
        <v>4591</v>
      </c>
      <c r="B221" s="20" t="s">
        <v>1011</v>
      </c>
      <c r="C221" s="20" t="s">
        <v>5</v>
      </c>
      <c r="D221" s="20">
        <v>2972403</v>
      </c>
      <c r="E221" s="20">
        <v>150737</v>
      </c>
      <c r="F221" s="20">
        <v>1001</v>
      </c>
      <c r="G221" s="23">
        <v>40996</v>
      </c>
      <c r="H221" s="20">
        <v>12.07</v>
      </c>
      <c r="I221" s="20">
        <v>0</v>
      </c>
      <c r="J221" s="20">
        <v>12.07</v>
      </c>
      <c r="K221" s="20" t="s">
        <v>4781</v>
      </c>
      <c r="L221" s="20">
        <v>1</v>
      </c>
      <c r="M221" s="20" t="s">
        <v>4570</v>
      </c>
    </row>
    <row r="222" spans="1:13" x14ac:dyDescent="0.25">
      <c r="A222" s="20" t="s">
        <v>4591</v>
      </c>
      <c r="B222" s="20" t="s">
        <v>1011</v>
      </c>
      <c r="C222" s="20" t="s">
        <v>5</v>
      </c>
      <c r="D222" s="20">
        <v>2972503</v>
      </c>
      <c r="E222" s="20">
        <v>150736</v>
      </c>
      <c r="F222" s="20">
        <v>1001</v>
      </c>
      <c r="G222" s="23">
        <v>40996</v>
      </c>
      <c r="H222" s="20">
        <v>12.07</v>
      </c>
      <c r="I222" s="20">
        <v>0</v>
      </c>
      <c r="J222" s="20">
        <v>12.07</v>
      </c>
      <c r="K222" s="20" t="s">
        <v>4782</v>
      </c>
      <c r="L222" s="20">
        <v>1</v>
      </c>
      <c r="M222" s="20" t="s">
        <v>4570</v>
      </c>
    </row>
    <row r="223" spans="1:13" x14ac:dyDescent="0.25">
      <c r="A223" s="20" t="s">
        <v>4591</v>
      </c>
      <c r="B223" s="20" t="s">
        <v>1011</v>
      </c>
      <c r="C223" s="20" t="s">
        <v>5</v>
      </c>
      <c r="D223" s="20">
        <v>2973003</v>
      </c>
      <c r="E223" s="20">
        <v>150771</v>
      </c>
      <c r="F223" s="20">
        <v>1001</v>
      </c>
      <c r="G223" s="23">
        <v>40996</v>
      </c>
      <c r="H223" s="20">
        <v>12.07</v>
      </c>
      <c r="I223" s="20">
        <v>0</v>
      </c>
      <c r="J223" s="20">
        <v>12.07</v>
      </c>
      <c r="K223" s="20" t="s">
        <v>4783</v>
      </c>
      <c r="L223" s="20">
        <v>1</v>
      </c>
      <c r="M223" s="20" t="s">
        <v>4570</v>
      </c>
    </row>
    <row r="224" spans="1:13" x14ac:dyDescent="0.25">
      <c r="A224" s="20" t="s">
        <v>4591</v>
      </c>
      <c r="B224" s="20" t="s">
        <v>1011</v>
      </c>
      <c r="C224" s="20" t="s">
        <v>5</v>
      </c>
      <c r="D224" s="20">
        <v>2972703</v>
      </c>
      <c r="E224" s="20">
        <v>150735</v>
      </c>
      <c r="F224" s="20">
        <v>1001</v>
      </c>
      <c r="G224" s="23">
        <v>40996</v>
      </c>
      <c r="H224" s="20">
        <v>12.07</v>
      </c>
      <c r="I224" s="20">
        <v>0</v>
      </c>
      <c r="J224" s="20">
        <v>12.07</v>
      </c>
      <c r="K224" s="20" t="s">
        <v>4593</v>
      </c>
      <c r="L224" s="20">
        <v>1</v>
      </c>
      <c r="M224" s="20" t="s">
        <v>4570</v>
      </c>
    </row>
    <row r="225" spans="1:13" x14ac:dyDescent="0.25">
      <c r="A225" s="20" t="s">
        <v>4591</v>
      </c>
      <c r="B225" s="20" t="s">
        <v>1011</v>
      </c>
      <c r="C225" s="20" t="s">
        <v>5</v>
      </c>
      <c r="D225" s="20">
        <v>2972803</v>
      </c>
      <c r="E225" s="20">
        <v>150773</v>
      </c>
      <c r="F225" s="20">
        <v>1001</v>
      </c>
      <c r="G225" s="23">
        <v>40996</v>
      </c>
      <c r="H225" s="20">
        <v>12.07</v>
      </c>
      <c r="I225" s="20">
        <v>0</v>
      </c>
      <c r="J225" s="20">
        <v>12.07</v>
      </c>
      <c r="K225" s="20" t="s">
        <v>4784</v>
      </c>
      <c r="L225" s="20">
        <v>1</v>
      </c>
      <c r="M225" s="20" t="s">
        <v>4570</v>
      </c>
    </row>
    <row r="226" spans="1:13" x14ac:dyDescent="0.25">
      <c r="A226" s="20" t="s">
        <v>4591</v>
      </c>
      <c r="B226" s="20" t="s">
        <v>1011</v>
      </c>
      <c r="C226" s="20" t="s">
        <v>5</v>
      </c>
      <c r="D226" s="20">
        <v>2972903</v>
      </c>
      <c r="E226" s="20">
        <v>150772</v>
      </c>
      <c r="F226" s="20">
        <v>1001</v>
      </c>
      <c r="G226" s="23">
        <v>40996</v>
      </c>
      <c r="H226" s="20">
        <v>12.07</v>
      </c>
      <c r="I226" s="20">
        <v>0</v>
      </c>
      <c r="J226" s="20">
        <v>12.07</v>
      </c>
      <c r="K226" s="20" t="s">
        <v>4785</v>
      </c>
      <c r="L226" s="20">
        <v>1</v>
      </c>
      <c r="M226" s="20" t="s">
        <v>4570</v>
      </c>
    </row>
    <row r="227" spans="1:13" x14ac:dyDescent="0.25">
      <c r="A227" s="20" t="s">
        <v>4591</v>
      </c>
      <c r="B227" s="20" t="s">
        <v>1011</v>
      </c>
      <c r="C227" s="20" t="s">
        <v>5</v>
      </c>
      <c r="D227" s="20">
        <v>2973103</v>
      </c>
      <c r="E227" s="20">
        <v>150770</v>
      </c>
      <c r="F227" s="20">
        <v>1001</v>
      </c>
      <c r="G227" s="23">
        <v>40996</v>
      </c>
      <c r="H227" s="20">
        <v>397.43</v>
      </c>
      <c r="I227" s="20">
        <v>0</v>
      </c>
      <c r="J227" s="20">
        <v>397.43</v>
      </c>
      <c r="K227" s="20" t="s">
        <v>4786</v>
      </c>
      <c r="L227" s="20">
        <v>1</v>
      </c>
      <c r="M227" s="20" t="s">
        <v>4570</v>
      </c>
    </row>
    <row r="228" spans="1:13" x14ac:dyDescent="0.25">
      <c r="A228" s="20" t="s">
        <v>4591</v>
      </c>
      <c r="B228" s="20" t="s">
        <v>1011</v>
      </c>
      <c r="C228" s="20" t="s">
        <v>5</v>
      </c>
      <c r="D228" s="20">
        <v>2973203</v>
      </c>
      <c r="E228" s="20">
        <v>150742</v>
      </c>
      <c r="F228" s="20">
        <v>1001</v>
      </c>
      <c r="G228" s="23">
        <v>40996</v>
      </c>
      <c r="H228" s="20">
        <v>12.07</v>
      </c>
      <c r="I228" s="20">
        <v>0</v>
      </c>
      <c r="J228" s="20">
        <v>12.07</v>
      </c>
      <c r="K228" s="20" t="s">
        <v>4787</v>
      </c>
      <c r="L228" s="20">
        <v>1</v>
      </c>
      <c r="M228" s="20" t="s">
        <v>4570</v>
      </c>
    </row>
    <row r="229" spans="1:13" x14ac:dyDescent="0.25">
      <c r="A229" s="20" t="s">
        <v>4591</v>
      </c>
      <c r="B229" s="20" t="s">
        <v>1011</v>
      </c>
      <c r="C229" s="20" t="s">
        <v>5</v>
      </c>
      <c r="D229" s="20">
        <v>2971803</v>
      </c>
      <c r="E229" s="20">
        <v>150744</v>
      </c>
      <c r="F229" s="20">
        <v>1001</v>
      </c>
      <c r="G229" s="23">
        <v>40996</v>
      </c>
      <c r="H229" s="20">
        <v>12.07</v>
      </c>
      <c r="I229" s="20">
        <v>0</v>
      </c>
      <c r="J229" s="20">
        <v>12.07</v>
      </c>
      <c r="K229" s="20" t="s">
        <v>4788</v>
      </c>
      <c r="L229" s="20">
        <v>1</v>
      </c>
      <c r="M229" s="20" t="s">
        <v>4570</v>
      </c>
    </row>
    <row r="230" spans="1:13" x14ac:dyDescent="0.25">
      <c r="A230" s="20" t="s">
        <v>4591</v>
      </c>
      <c r="B230" s="20" t="s">
        <v>1011</v>
      </c>
      <c r="C230" s="20" t="s">
        <v>5</v>
      </c>
      <c r="D230" s="20">
        <v>3427503</v>
      </c>
      <c r="E230" s="20">
        <v>155317</v>
      </c>
      <c r="F230" s="20">
        <v>1001</v>
      </c>
      <c r="G230" s="23">
        <v>41060</v>
      </c>
      <c r="H230" s="20">
        <v>12.07</v>
      </c>
      <c r="I230" s="20">
        <v>0</v>
      </c>
      <c r="J230" s="20">
        <v>12.07</v>
      </c>
      <c r="K230" s="20" t="s">
        <v>4789</v>
      </c>
      <c r="L230" s="20">
        <v>1</v>
      </c>
      <c r="M230" s="20" t="s">
        <v>4570</v>
      </c>
    </row>
    <row r="231" spans="1:13" x14ac:dyDescent="0.25">
      <c r="A231" s="20" t="s">
        <v>4591</v>
      </c>
      <c r="B231" s="20" t="s">
        <v>1011</v>
      </c>
      <c r="C231" s="20" t="s">
        <v>5</v>
      </c>
      <c r="D231" s="20">
        <v>3427403</v>
      </c>
      <c r="E231" s="20">
        <v>155316</v>
      </c>
      <c r="F231" s="20">
        <v>1001</v>
      </c>
      <c r="G231" s="23">
        <v>41060</v>
      </c>
      <c r="H231" s="20">
        <v>12.07</v>
      </c>
      <c r="I231" s="20">
        <v>0</v>
      </c>
      <c r="J231" s="20">
        <v>12.07</v>
      </c>
      <c r="K231" s="20" t="s">
        <v>4790</v>
      </c>
      <c r="L231" s="20">
        <v>1</v>
      </c>
      <c r="M231" s="20" t="s">
        <v>4570</v>
      </c>
    </row>
    <row r="232" spans="1:13" x14ac:dyDescent="0.25">
      <c r="A232" s="20" t="s">
        <v>4591</v>
      </c>
      <c r="B232" s="20" t="s">
        <v>1011</v>
      </c>
      <c r="C232" s="20" t="s">
        <v>5</v>
      </c>
      <c r="D232" s="20">
        <v>3427603</v>
      </c>
      <c r="E232" s="20">
        <v>155318</v>
      </c>
      <c r="F232" s="20">
        <v>1001</v>
      </c>
      <c r="G232" s="23">
        <v>41060</v>
      </c>
      <c r="H232" s="20">
        <v>12.07</v>
      </c>
      <c r="I232" s="20">
        <v>0</v>
      </c>
      <c r="J232" s="20">
        <v>12.07</v>
      </c>
      <c r="K232" s="20" t="s">
        <v>4791</v>
      </c>
      <c r="L232" s="20">
        <v>1</v>
      </c>
      <c r="M232" s="20" t="s">
        <v>4570</v>
      </c>
    </row>
    <row r="233" spans="1:13" x14ac:dyDescent="0.25">
      <c r="A233" s="20" t="s">
        <v>4591</v>
      </c>
      <c r="B233" s="20" t="s">
        <v>1011</v>
      </c>
      <c r="C233" s="20" t="s">
        <v>5</v>
      </c>
      <c r="D233" s="20">
        <v>3427903</v>
      </c>
      <c r="E233" s="20">
        <v>155319</v>
      </c>
      <c r="F233" s="20">
        <v>1001</v>
      </c>
      <c r="G233" s="23">
        <v>41060</v>
      </c>
      <c r="H233" s="20">
        <v>12.07</v>
      </c>
      <c r="I233" s="20">
        <v>0</v>
      </c>
      <c r="J233" s="20">
        <v>12.07</v>
      </c>
      <c r="K233" s="20" t="s">
        <v>4792</v>
      </c>
      <c r="L233" s="20">
        <v>1</v>
      </c>
      <c r="M233" s="20" t="s">
        <v>4570</v>
      </c>
    </row>
    <row r="234" spans="1:13" x14ac:dyDescent="0.25">
      <c r="A234" s="20" t="s">
        <v>4591</v>
      </c>
      <c r="B234" s="20" t="s">
        <v>1011</v>
      </c>
      <c r="C234" s="20" t="s">
        <v>5</v>
      </c>
      <c r="D234" s="20">
        <v>3428103</v>
      </c>
      <c r="E234" s="20">
        <v>155320</v>
      </c>
      <c r="F234" s="20">
        <v>1001</v>
      </c>
      <c r="G234" s="23">
        <v>41060</v>
      </c>
      <c r="H234" s="20">
        <v>12.07</v>
      </c>
      <c r="I234" s="20">
        <v>0</v>
      </c>
      <c r="J234" s="20">
        <v>12.07</v>
      </c>
      <c r="K234" s="20" t="s">
        <v>4793</v>
      </c>
      <c r="L234" s="20">
        <v>1</v>
      </c>
      <c r="M234" s="20" t="s">
        <v>4570</v>
      </c>
    </row>
    <row r="235" spans="1:13" x14ac:dyDescent="0.25">
      <c r="A235" s="20" t="s">
        <v>4591</v>
      </c>
      <c r="B235" s="20" t="s">
        <v>1011</v>
      </c>
      <c r="C235" s="20" t="s">
        <v>5</v>
      </c>
      <c r="D235" s="20">
        <v>3428203</v>
      </c>
      <c r="E235" s="20">
        <v>155321</v>
      </c>
      <c r="F235" s="20">
        <v>1001</v>
      </c>
      <c r="G235" s="23">
        <v>41060</v>
      </c>
      <c r="H235" s="20">
        <v>12.07</v>
      </c>
      <c r="I235" s="20">
        <v>0</v>
      </c>
      <c r="J235" s="20">
        <v>12.07</v>
      </c>
      <c r="K235" s="20" t="s">
        <v>4794</v>
      </c>
      <c r="L235" s="20">
        <v>1</v>
      </c>
      <c r="M235" s="20" t="s">
        <v>4570</v>
      </c>
    </row>
    <row r="236" spans="1:13" x14ac:dyDescent="0.25">
      <c r="A236" s="20" t="s">
        <v>4591</v>
      </c>
      <c r="B236" s="20" t="s">
        <v>1011</v>
      </c>
      <c r="C236" s="20" t="s">
        <v>5</v>
      </c>
      <c r="D236" s="20">
        <v>3428303</v>
      </c>
      <c r="E236" s="20">
        <v>155322</v>
      </c>
      <c r="F236" s="20">
        <v>1001</v>
      </c>
      <c r="G236" s="23">
        <v>41060</v>
      </c>
      <c r="H236" s="20">
        <v>12.07</v>
      </c>
      <c r="I236" s="20">
        <v>0</v>
      </c>
      <c r="J236" s="20">
        <v>12.07</v>
      </c>
      <c r="K236" s="20" t="s">
        <v>4795</v>
      </c>
      <c r="L236" s="20">
        <v>1</v>
      </c>
      <c r="M236" s="20" t="s">
        <v>4570</v>
      </c>
    </row>
    <row r="237" spans="1:13" x14ac:dyDescent="0.25">
      <c r="A237" s="20" t="s">
        <v>4591</v>
      </c>
      <c r="B237" s="20" t="s">
        <v>1011</v>
      </c>
      <c r="C237" s="20" t="s">
        <v>5</v>
      </c>
      <c r="D237" s="20">
        <v>3428403</v>
      </c>
      <c r="E237" s="20">
        <v>155323</v>
      </c>
      <c r="F237" s="20">
        <v>1001</v>
      </c>
      <c r="G237" s="23">
        <v>41060</v>
      </c>
      <c r="H237" s="20">
        <v>12.07</v>
      </c>
      <c r="I237" s="20">
        <v>0</v>
      </c>
      <c r="J237" s="20">
        <v>12.07</v>
      </c>
      <c r="K237" s="20" t="s">
        <v>4796</v>
      </c>
      <c r="L237" s="20">
        <v>1</v>
      </c>
      <c r="M237" s="20" t="s">
        <v>4570</v>
      </c>
    </row>
    <row r="238" spans="1:13" x14ac:dyDescent="0.25">
      <c r="A238" s="20" t="s">
        <v>4591</v>
      </c>
      <c r="B238" s="20" t="s">
        <v>1011</v>
      </c>
      <c r="C238" s="20" t="s">
        <v>5</v>
      </c>
      <c r="D238" s="20">
        <v>3428503</v>
      </c>
      <c r="E238" s="20">
        <v>155324</v>
      </c>
      <c r="F238" s="20">
        <v>1001</v>
      </c>
      <c r="G238" s="23">
        <v>41060</v>
      </c>
      <c r="H238" s="20">
        <v>12.07</v>
      </c>
      <c r="I238" s="20">
        <v>0</v>
      </c>
      <c r="J238" s="20">
        <v>12.07</v>
      </c>
      <c r="K238" s="20" t="s">
        <v>4797</v>
      </c>
      <c r="L238" s="20">
        <v>1</v>
      </c>
      <c r="M238" s="20" t="s">
        <v>4570</v>
      </c>
    </row>
    <row r="239" spans="1:13" x14ac:dyDescent="0.25">
      <c r="A239" s="20" t="s">
        <v>4591</v>
      </c>
      <c r="B239" s="20" t="s">
        <v>1011</v>
      </c>
      <c r="C239" s="20" t="s">
        <v>5</v>
      </c>
      <c r="D239" s="20">
        <v>3428603</v>
      </c>
      <c r="E239" s="20">
        <v>155325</v>
      </c>
      <c r="F239" s="20">
        <v>1001</v>
      </c>
      <c r="G239" s="23">
        <v>41060</v>
      </c>
      <c r="H239" s="20">
        <v>12.07</v>
      </c>
      <c r="I239" s="20">
        <v>0</v>
      </c>
      <c r="J239" s="20">
        <v>12.07</v>
      </c>
      <c r="K239" s="20" t="s">
        <v>4798</v>
      </c>
      <c r="L239" s="20">
        <v>1</v>
      </c>
      <c r="M239" s="20" t="s">
        <v>4570</v>
      </c>
    </row>
    <row r="240" spans="1:13" x14ac:dyDescent="0.25">
      <c r="A240" s="20" t="s">
        <v>4591</v>
      </c>
      <c r="B240" s="20" t="s">
        <v>1011</v>
      </c>
      <c r="C240" s="20" t="s">
        <v>5</v>
      </c>
      <c r="D240" s="20">
        <v>3428703</v>
      </c>
      <c r="E240" s="20">
        <v>155347</v>
      </c>
      <c r="F240" s="20">
        <v>1001</v>
      </c>
      <c r="G240" s="23">
        <v>41060</v>
      </c>
      <c r="H240" s="20">
        <v>415.99</v>
      </c>
      <c r="I240" s="20">
        <v>0</v>
      </c>
      <c r="J240" s="20">
        <v>415.99</v>
      </c>
      <c r="K240" s="20" t="s">
        <v>4799</v>
      </c>
      <c r="L240" s="20">
        <v>1</v>
      </c>
      <c r="M240" s="20" t="s">
        <v>4570</v>
      </c>
    </row>
    <row r="241" spans="1:13" x14ac:dyDescent="0.25">
      <c r="A241" s="20" t="s">
        <v>4591</v>
      </c>
      <c r="B241" s="20" t="s">
        <v>1011</v>
      </c>
      <c r="C241" s="20" t="s">
        <v>5</v>
      </c>
      <c r="D241" s="20">
        <v>3427203</v>
      </c>
      <c r="E241" s="20">
        <v>155314</v>
      </c>
      <c r="F241" s="20">
        <v>1001</v>
      </c>
      <c r="G241" s="23">
        <v>41060</v>
      </c>
      <c r="H241" s="20">
        <v>12.07</v>
      </c>
      <c r="I241" s="20">
        <v>0</v>
      </c>
      <c r="J241" s="20">
        <v>12.07</v>
      </c>
      <c r="K241" s="20" t="s">
        <v>4800</v>
      </c>
      <c r="L241" s="20">
        <v>1</v>
      </c>
      <c r="M241" s="20" t="s">
        <v>4570</v>
      </c>
    </row>
    <row r="242" spans="1:13" x14ac:dyDescent="0.25">
      <c r="A242" s="20" t="s">
        <v>4591</v>
      </c>
      <c r="B242" s="20" t="s">
        <v>1011</v>
      </c>
      <c r="C242" s="20" t="s">
        <v>5</v>
      </c>
      <c r="D242" s="20">
        <v>3427303</v>
      </c>
      <c r="E242" s="20">
        <v>155315</v>
      </c>
      <c r="F242" s="20">
        <v>1001</v>
      </c>
      <c r="G242" s="23">
        <v>41060</v>
      </c>
      <c r="H242" s="20">
        <v>12.07</v>
      </c>
      <c r="I242" s="20">
        <v>0</v>
      </c>
      <c r="J242" s="20">
        <v>12.07</v>
      </c>
      <c r="K242" s="20" t="s">
        <v>4801</v>
      </c>
      <c r="L242" s="20">
        <v>1</v>
      </c>
      <c r="M242" s="20" t="s">
        <v>4570</v>
      </c>
    </row>
    <row r="243" spans="1:13" x14ac:dyDescent="0.25">
      <c r="A243" s="20" t="s">
        <v>4591</v>
      </c>
      <c r="B243" s="20" t="s">
        <v>1011</v>
      </c>
      <c r="C243" s="20" t="s">
        <v>5</v>
      </c>
      <c r="D243" s="20">
        <v>3428803</v>
      </c>
      <c r="E243" s="20">
        <v>155348</v>
      </c>
      <c r="F243" s="20">
        <v>1001</v>
      </c>
      <c r="G243" s="23">
        <v>41060</v>
      </c>
      <c r="H243" s="20">
        <v>12.07</v>
      </c>
      <c r="I243" s="20">
        <v>0</v>
      </c>
      <c r="J243" s="20">
        <v>12.07</v>
      </c>
      <c r="K243" s="20" t="s">
        <v>4802</v>
      </c>
      <c r="L243" s="20">
        <v>1</v>
      </c>
      <c r="M243" s="20" t="s">
        <v>4570</v>
      </c>
    </row>
    <row r="244" spans="1:13" x14ac:dyDescent="0.25">
      <c r="A244" s="20" t="s">
        <v>4591</v>
      </c>
      <c r="B244" s="20" t="s">
        <v>1011</v>
      </c>
      <c r="C244" s="20" t="s">
        <v>5</v>
      </c>
      <c r="D244" s="20">
        <v>3428903</v>
      </c>
      <c r="E244" s="20">
        <v>155349</v>
      </c>
      <c r="F244" s="20">
        <v>1001</v>
      </c>
      <c r="G244" s="23">
        <v>41060</v>
      </c>
      <c r="H244" s="20">
        <v>12.07</v>
      </c>
      <c r="I244" s="20">
        <v>0</v>
      </c>
      <c r="J244" s="20">
        <v>12.07</v>
      </c>
      <c r="K244" s="20" t="s">
        <v>4803</v>
      </c>
      <c r="L244" s="20">
        <v>1</v>
      </c>
      <c r="M244" s="20" t="s">
        <v>4570</v>
      </c>
    </row>
    <row r="245" spans="1:13" x14ac:dyDescent="0.25">
      <c r="A245" s="20" t="s">
        <v>4591</v>
      </c>
      <c r="B245" s="20" t="s">
        <v>1011</v>
      </c>
      <c r="C245" s="20" t="s">
        <v>5</v>
      </c>
      <c r="D245" s="20">
        <v>3429103</v>
      </c>
      <c r="E245" s="20">
        <v>155500</v>
      </c>
      <c r="F245" s="20">
        <v>1001</v>
      </c>
      <c r="G245" s="23">
        <v>41060</v>
      </c>
      <c r="H245" s="20">
        <v>355.6</v>
      </c>
      <c r="I245" s="20">
        <v>0</v>
      </c>
      <c r="J245" s="20">
        <v>355.6</v>
      </c>
      <c r="K245" s="20" t="s">
        <v>4804</v>
      </c>
      <c r="L245" s="20">
        <v>1</v>
      </c>
      <c r="M245" s="20" t="s">
        <v>4570</v>
      </c>
    </row>
    <row r="246" spans="1:13" x14ac:dyDescent="0.25">
      <c r="A246" s="20" t="s">
        <v>4591</v>
      </c>
      <c r="B246" s="20" t="s">
        <v>1011</v>
      </c>
      <c r="C246" s="20" t="s">
        <v>5</v>
      </c>
      <c r="D246" s="20">
        <v>3429003</v>
      </c>
      <c r="E246" s="20">
        <v>155350</v>
      </c>
      <c r="F246" s="20">
        <v>1001</v>
      </c>
      <c r="G246" s="23">
        <v>41060</v>
      </c>
      <c r="H246" s="20">
        <v>12.07</v>
      </c>
      <c r="I246" s="20">
        <v>0</v>
      </c>
      <c r="J246" s="20">
        <v>12.07</v>
      </c>
      <c r="K246" s="20" t="s">
        <v>4805</v>
      </c>
      <c r="L246" s="20">
        <v>1</v>
      </c>
      <c r="M246" s="20" t="s">
        <v>4570</v>
      </c>
    </row>
    <row r="247" spans="1:13" x14ac:dyDescent="0.25">
      <c r="A247" s="20" t="s">
        <v>4591</v>
      </c>
      <c r="B247" s="20" t="s">
        <v>1011</v>
      </c>
      <c r="C247" s="20" t="s">
        <v>5</v>
      </c>
      <c r="D247" s="20">
        <v>3792303</v>
      </c>
      <c r="E247" s="20">
        <v>159892</v>
      </c>
      <c r="F247" s="20">
        <v>1001</v>
      </c>
      <c r="G247" s="23">
        <v>41114</v>
      </c>
      <c r="H247" s="20">
        <v>12.07</v>
      </c>
      <c r="I247" s="20">
        <v>0</v>
      </c>
      <c r="J247" s="20">
        <v>12.07</v>
      </c>
      <c r="K247" s="20" t="s">
        <v>4806</v>
      </c>
      <c r="L247" s="20">
        <v>1</v>
      </c>
      <c r="M247" s="20" t="s">
        <v>4570</v>
      </c>
    </row>
    <row r="248" spans="1:13" x14ac:dyDescent="0.25">
      <c r="A248" s="20" t="s">
        <v>4591</v>
      </c>
      <c r="B248" s="20" t="s">
        <v>1011</v>
      </c>
      <c r="C248" s="20" t="s">
        <v>5</v>
      </c>
      <c r="D248" s="20">
        <v>3791903</v>
      </c>
      <c r="E248" s="20">
        <v>159930</v>
      </c>
      <c r="F248" s="20">
        <v>1001</v>
      </c>
      <c r="G248" s="23">
        <v>41114</v>
      </c>
      <c r="H248" s="20">
        <v>12.07</v>
      </c>
      <c r="I248" s="20">
        <v>0</v>
      </c>
      <c r="J248" s="20">
        <v>12.07</v>
      </c>
      <c r="K248" s="20" t="s">
        <v>4807</v>
      </c>
      <c r="L248" s="20">
        <v>1</v>
      </c>
      <c r="M248" s="20" t="s">
        <v>4570</v>
      </c>
    </row>
    <row r="249" spans="1:13" x14ac:dyDescent="0.25">
      <c r="A249" s="20" t="s">
        <v>4591</v>
      </c>
      <c r="B249" s="20" t="s">
        <v>1011</v>
      </c>
      <c r="C249" s="20" t="s">
        <v>5</v>
      </c>
      <c r="D249" s="20">
        <v>3791803</v>
      </c>
      <c r="E249" s="20">
        <v>159929</v>
      </c>
      <c r="F249" s="20">
        <v>1001</v>
      </c>
      <c r="G249" s="23">
        <v>41114</v>
      </c>
      <c r="H249" s="20">
        <v>12.07</v>
      </c>
      <c r="I249" s="20">
        <v>0</v>
      </c>
      <c r="J249" s="20">
        <v>12.07</v>
      </c>
      <c r="K249" s="20" t="s">
        <v>4808</v>
      </c>
      <c r="L249" s="20">
        <v>1</v>
      </c>
      <c r="M249" s="20" t="s">
        <v>4570</v>
      </c>
    </row>
    <row r="250" spans="1:13" x14ac:dyDescent="0.25">
      <c r="A250" s="20" t="s">
        <v>4591</v>
      </c>
      <c r="B250" s="20" t="s">
        <v>1011</v>
      </c>
      <c r="C250" s="20" t="s">
        <v>5</v>
      </c>
      <c r="D250" s="20">
        <v>3791703</v>
      </c>
      <c r="E250" s="20">
        <v>159928</v>
      </c>
      <c r="F250" s="20">
        <v>1001</v>
      </c>
      <c r="G250" s="23">
        <v>41114</v>
      </c>
      <c r="H250" s="20">
        <v>12.07</v>
      </c>
      <c r="I250" s="20">
        <v>0</v>
      </c>
      <c r="J250" s="20">
        <v>12.07</v>
      </c>
      <c r="K250" s="20" t="s">
        <v>4809</v>
      </c>
      <c r="L250" s="20">
        <v>1</v>
      </c>
      <c r="M250" s="20" t="s">
        <v>4570</v>
      </c>
    </row>
    <row r="251" spans="1:13" x14ac:dyDescent="0.25">
      <c r="A251" s="20" t="s">
        <v>4591</v>
      </c>
      <c r="B251" s="20" t="s">
        <v>1011</v>
      </c>
      <c r="C251" s="20" t="s">
        <v>5</v>
      </c>
      <c r="D251" s="20">
        <v>3791603</v>
      </c>
      <c r="E251" s="20">
        <v>159927</v>
      </c>
      <c r="F251" s="20">
        <v>1001</v>
      </c>
      <c r="G251" s="23">
        <v>41114</v>
      </c>
      <c r="H251" s="20">
        <v>458.09</v>
      </c>
      <c r="I251" s="20">
        <v>0</v>
      </c>
      <c r="J251" s="20">
        <v>458.09</v>
      </c>
      <c r="K251" s="20" t="s">
        <v>4810</v>
      </c>
      <c r="L251" s="20">
        <v>1</v>
      </c>
      <c r="M251" s="20" t="s">
        <v>4570</v>
      </c>
    </row>
    <row r="252" spans="1:13" x14ac:dyDescent="0.25">
      <c r="A252" s="20" t="s">
        <v>4591</v>
      </c>
      <c r="B252" s="20" t="s">
        <v>1011</v>
      </c>
      <c r="C252" s="20" t="s">
        <v>5</v>
      </c>
      <c r="D252" s="20">
        <v>3791503</v>
      </c>
      <c r="E252" s="20">
        <v>160089</v>
      </c>
      <c r="F252" s="20">
        <v>1001</v>
      </c>
      <c r="G252" s="23">
        <v>41114</v>
      </c>
      <c r="H252" s="20">
        <v>355.6</v>
      </c>
      <c r="I252" s="20">
        <v>0</v>
      </c>
      <c r="J252" s="20">
        <v>355.6</v>
      </c>
      <c r="K252" s="20" t="s">
        <v>4811</v>
      </c>
      <c r="L252" s="20">
        <v>1</v>
      </c>
      <c r="M252" s="20" t="s">
        <v>4570</v>
      </c>
    </row>
    <row r="253" spans="1:13" x14ac:dyDescent="0.25">
      <c r="A253" s="20" t="s">
        <v>4591</v>
      </c>
      <c r="B253" s="20" t="s">
        <v>1011</v>
      </c>
      <c r="C253" s="20" t="s">
        <v>5</v>
      </c>
      <c r="D253" s="20">
        <v>3793103</v>
      </c>
      <c r="E253" s="20">
        <v>159900</v>
      </c>
      <c r="F253" s="20">
        <v>1001</v>
      </c>
      <c r="G253" s="23">
        <v>41114</v>
      </c>
      <c r="H253" s="20">
        <v>12.07</v>
      </c>
      <c r="I253" s="20">
        <v>0</v>
      </c>
      <c r="J253" s="20">
        <v>12.07</v>
      </c>
      <c r="K253" s="20" t="s">
        <v>4812</v>
      </c>
      <c r="L253" s="20">
        <v>1</v>
      </c>
      <c r="M253" s="20" t="s">
        <v>4570</v>
      </c>
    </row>
    <row r="254" spans="1:13" x14ac:dyDescent="0.25">
      <c r="A254" s="20" t="s">
        <v>4591</v>
      </c>
      <c r="B254" s="20" t="s">
        <v>1011</v>
      </c>
      <c r="C254" s="20" t="s">
        <v>5</v>
      </c>
      <c r="D254" s="20">
        <v>3793003</v>
      </c>
      <c r="E254" s="20">
        <v>159899</v>
      </c>
      <c r="F254" s="20">
        <v>1001</v>
      </c>
      <c r="G254" s="23">
        <v>41114</v>
      </c>
      <c r="H254" s="20">
        <v>12.07</v>
      </c>
      <c r="I254" s="20">
        <v>0</v>
      </c>
      <c r="J254" s="20">
        <v>12.07</v>
      </c>
      <c r="K254" s="20" t="s">
        <v>4813</v>
      </c>
      <c r="L254" s="20">
        <v>1</v>
      </c>
      <c r="M254" s="20" t="s">
        <v>4570</v>
      </c>
    </row>
    <row r="255" spans="1:13" x14ac:dyDescent="0.25">
      <c r="A255" s="20" t="s">
        <v>4591</v>
      </c>
      <c r="B255" s="20" t="s">
        <v>1011</v>
      </c>
      <c r="C255" s="20" t="s">
        <v>5</v>
      </c>
      <c r="D255" s="20">
        <v>3792903</v>
      </c>
      <c r="E255" s="20">
        <v>159898</v>
      </c>
      <c r="F255" s="20">
        <v>1001</v>
      </c>
      <c r="G255" s="23">
        <v>41114</v>
      </c>
      <c r="H255" s="20">
        <v>12.07</v>
      </c>
      <c r="I255" s="20">
        <v>0</v>
      </c>
      <c r="J255" s="20">
        <v>12.07</v>
      </c>
      <c r="K255" s="20" t="s">
        <v>4814</v>
      </c>
      <c r="L255" s="20">
        <v>1</v>
      </c>
      <c r="M255" s="20" t="s">
        <v>4570</v>
      </c>
    </row>
    <row r="256" spans="1:13" x14ac:dyDescent="0.25">
      <c r="A256" s="20" t="s">
        <v>4591</v>
      </c>
      <c r="B256" s="20" t="s">
        <v>1011</v>
      </c>
      <c r="C256" s="20" t="s">
        <v>5</v>
      </c>
      <c r="D256" s="20">
        <v>3792803</v>
      </c>
      <c r="E256" s="20">
        <v>159897</v>
      </c>
      <c r="F256" s="20">
        <v>1001</v>
      </c>
      <c r="G256" s="23">
        <v>41114</v>
      </c>
      <c r="H256" s="20">
        <v>12.07</v>
      </c>
      <c r="I256" s="20">
        <v>0</v>
      </c>
      <c r="J256" s="20">
        <v>12.07</v>
      </c>
      <c r="K256" s="20" t="s">
        <v>4815</v>
      </c>
      <c r="L256" s="20">
        <v>1</v>
      </c>
      <c r="M256" s="20" t="s">
        <v>4570</v>
      </c>
    </row>
    <row r="257" spans="1:13" x14ac:dyDescent="0.25">
      <c r="A257" s="20" t="s">
        <v>4591</v>
      </c>
      <c r="B257" s="20" t="s">
        <v>1011</v>
      </c>
      <c r="C257" s="20" t="s">
        <v>5</v>
      </c>
      <c r="D257" s="20">
        <v>3792703</v>
      </c>
      <c r="E257" s="20">
        <v>159896</v>
      </c>
      <c r="F257" s="20">
        <v>1001</v>
      </c>
      <c r="G257" s="23">
        <v>41114</v>
      </c>
      <c r="H257" s="20">
        <v>12.07</v>
      </c>
      <c r="I257" s="20">
        <v>0</v>
      </c>
      <c r="J257" s="20">
        <v>12.07</v>
      </c>
      <c r="K257" s="20" t="s">
        <v>4816</v>
      </c>
      <c r="L257" s="20">
        <v>1</v>
      </c>
      <c r="M257" s="20" t="s">
        <v>4570</v>
      </c>
    </row>
    <row r="258" spans="1:13" x14ac:dyDescent="0.25">
      <c r="A258" s="20" t="s">
        <v>4591</v>
      </c>
      <c r="B258" s="20" t="s">
        <v>1011</v>
      </c>
      <c r="C258" s="20" t="s">
        <v>5</v>
      </c>
      <c r="D258" s="20">
        <v>3792603</v>
      </c>
      <c r="E258" s="20">
        <v>159895</v>
      </c>
      <c r="F258" s="20">
        <v>1001</v>
      </c>
      <c r="G258" s="23">
        <v>41114</v>
      </c>
      <c r="H258" s="20">
        <v>12.07</v>
      </c>
      <c r="I258" s="20">
        <v>0</v>
      </c>
      <c r="J258" s="20">
        <v>12.07</v>
      </c>
      <c r="K258" s="20" t="s">
        <v>4817</v>
      </c>
      <c r="L258" s="20">
        <v>1</v>
      </c>
      <c r="M258" s="20" t="s">
        <v>4570</v>
      </c>
    </row>
    <row r="259" spans="1:13" x14ac:dyDescent="0.25">
      <c r="A259" s="20" t="s">
        <v>4591</v>
      </c>
      <c r="B259" s="20" t="s">
        <v>1011</v>
      </c>
      <c r="C259" s="20" t="s">
        <v>5</v>
      </c>
      <c r="D259" s="20">
        <v>3792503</v>
      </c>
      <c r="E259" s="20">
        <v>159894</v>
      </c>
      <c r="F259" s="20">
        <v>1001</v>
      </c>
      <c r="G259" s="23">
        <v>41114</v>
      </c>
      <c r="H259" s="20">
        <v>12.07</v>
      </c>
      <c r="I259" s="20">
        <v>0</v>
      </c>
      <c r="J259" s="20">
        <v>12.07</v>
      </c>
      <c r="K259" s="20" t="s">
        <v>4818</v>
      </c>
      <c r="L259" s="20">
        <v>1</v>
      </c>
      <c r="M259" s="20" t="s">
        <v>4570</v>
      </c>
    </row>
    <row r="260" spans="1:13" x14ac:dyDescent="0.25">
      <c r="A260" s="20" t="s">
        <v>4591</v>
      </c>
      <c r="B260" s="20" t="s">
        <v>1011</v>
      </c>
      <c r="C260" s="20" t="s">
        <v>5</v>
      </c>
      <c r="D260" s="20">
        <v>3792403</v>
      </c>
      <c r="E260" s="20">
        <v>159893</v>
      </c>
      <c r="F260" s="20">
        <v>1001</v>
      </c>
      <c r="G260" s="23">
        <v>41114</v>
      </c>
      <c r="H260" s="20">
        <v>12.07</v>
      </c>
      <c r="I260" s="20">
        <v>0</v>
      </c>
      <c r="J260" s="20">
        <v>12.07</v>
      </c>
      <c r="K260" s="20" t="s">
        <v>4819</v>
      </c>
      <c r="L260" s="20">
        <v>1</v>
      </c>
      <c r="M260" s="20" t="s">
        <v>4570</v>
      </c>
    </row>
    <row r="261" spans="1:13" x14ac:dyDescent="0.25">
      <c r="A261" s="20" t="s">
        <v>4591</v>
      </c>
      <c r="B261" s="20" t="s">
        <v>1011</v>
      </c>
      <c r="C261" s="20" t="s">
        <v>5</v>
      </c>
      <c r="D261" s="20">
        <v>3792203</v>
      </c>
      <c r="E261" s="20">
        <v>159903</v>
      </c>
      <c r="F261" s="20">
        <v>1001</v>
      </c>
      <c r="G261" s="23">
        <v>41114</v>
      </c>
      <c r="H261" s="20">
        <v>12.07</v>
      </c>
      <c r="I261" s="20">
        <v>0</v>
      </c>
      <c r="J261" s="20">
        <v>12.07</v>
      </c>
      <c r="K261" s="20" t="s">
        <v>4820</v>
      </c>
      <c r="L261" s="20">
        <v>1</v>
      </c>
      <c r="M261" s="20" t="s">
        <v>4570</v>
      </c>
    </row>
    <row r="262" spans="1:13" x14ac:dyDescent="0.25">
      <c r="A262" s="20" t="s">
        <v>4591</v>
      </c>
      <c r="B262" s="20" t="s">
        <v>1011</v>
      </c>
      <c r="C262" s="20" t="s">
        <v>5</v>
      </c>
      <c r="D262" s="20">
        <v>3792103</v>
      </c>
      <c r="E262" s="20">
        <v>159902</v>
      </c>
      <c r="F262" s="20">
        <v>1001</v>
      </c>
      <c r="G262" s="23">
        <v>41114</v>
      </c>
      <c r="H262" s="20">
        <v>12.07</v>
      </c>
      <c r="I262" s="20">
        <v>0</v>
      </c>
      <c r="J262" s="20">
        <v>12.07</v>
      </c>
      <c r="K262" s="20" t="s">
        <v>4821</v>
      </c>
      <c r="L262" s="20">
        <v>1</v>
      </c>
      <c r="M262" s="20" t="s">
        <v>4570</v>
      </c>
    </row>
    <row r="263" spans="1:13" x14ac:dyDescent="0.25">
      <c r="A263" s="20" t="s">
        <v>4591</v>
      </c>
      <c r="B263" s="20" t="s">
        <v>1011</v>
      </c>
      <c r="C263" s="20" t="s">
        <v>5</v>
      </c>
      <c r="D263" s="20">
        <v>3792003</v>
      </c>
      <c r="E263" s="20">
        <v>159901</v>
      </c>
      <c r="F263" s="20">
        <v>1001</v>
      </c>
      <c r="G263" s="23">
        <v>41114</v>
      </c>
      <c r="H263" s="20">
        <v>12.07</v>
      </c>
      <c r="I263" s="20">
        <v>0</v>
      </c>
      <c r="J263" s="20">
        <v>12.07</v>
      </c>
      <c r="K263" s="20" t="s">
        <v>4822</v>
      </c>
      <c r="L263" s="20">
        <v>1</v>
      </c>
      <c r="M263" s="20" t="s">
        <v>4570</v>
      </c>
    </row>
    <row r="264" spans="1:13" x14ac:dyDescent="0.25">
      <c r="A264" s="20" t="s">
        <v>4591</v>
      </c>
      <c r="B264" s="20" t="s">
        <v>1011</v>
      </c>
      <c r="C264" s="20" t="s">
        <v>5</v>
      </c>
      <c r="D264" s="20">
        <v>3960903</v>
      </c>
      <c r="E264" s="20">
        <v>162164</v>
      </c>
      <c r="F264" s="20">
        <v>1001</v>
      </c>
      <c r="G264" s="23">
        <v>41134</v>
      </c>
      <c r="H264" s="20">
        <v>12.07</v>
      </c>
      <c r="I264" s="20">
        <v>0</v>
      </c>
      <c r="J264" s="20">
        <v>12.07</v>
      </c>
      <c r="K264" s="20" t="s">
        <v>4823</v>
      </c>
      <c r="L264" s="20">
        <v>1</v>
      </c>
      <c r="M264" s="20" t="s">
        <v>4570</v>
      </c>
    </row>
    <row r="265" spans="1:13" x14ac:dyDescent="0.25">
      <c r="A265" s="20" t="s">
        <v>4591</v>
      </c>
      <c r="B265" s="20" t="s">
        <v>1011</v>
      </c>
      <c r="C265" s="20" t="s">
        <v>5</v>
      </c>
      <c r="D265" s="20">
        <v>3960303</v>
      </c>
      <c r="E265" s="20">
        <v>162190</v>
      </c>
      <c r="F265" s="20">
        <v>1001</v>
      </c>
      <c r="G265" s="23">
        <v>41134</v>
      </c>
      <c r="H265" s="20">
        <v>12.07</v>
      </c>
      <c r="I265" s="20">
        <v>0</v>
      </c>
      <c r="J265" s="20">
        <v>12.07</v>
      </c>
      <c r="K265" s="20" t="s">
        <v>4824</v>
      </c>
      <c r="L265" s="20">
        <v>1</v>
      </c>
      <c r="M265" s="20" t="s">
        <v>4570</v>
      </c>
    </row>
    <row r="266" spans="1:13" x14ac:dyDescent="0.25">
      <c r="A266" s="20" t="s">
        <v>4591</v>
      </c>
      <c r="B266" s="20" t="s">
        <v>1011</v>
      </c>
      <c r="C266" s="20" t="s">
        <v>5</v>
      </c>
      <c r="D266" s="20">
        <v>3960003</v>
      </c>
      <c r="E266" s="20">
        <v>162364</v>
      </c>
      <c r="F266" s="20">
        <v>1001</v>
      </c>
      <c r="G266" s="23">
        <v>41134</v>
      </c>
      <c r="H266" s="20">
        <v>355.6</v>
      </c>
      <c r="I266" s="20">
        <v>0</v>
      </c>
      <c r="J266" s="20">
        <v>355.6</v>
      </c>
      <c r="K266" s="20" t="s">
        <v>4825</v>
      </c>
      <c r="L266" s="20">
        <v>1</v>
      </c>
      <c r="M266" s="20" t="s">
        <v>4570</v>
      </c>
    </row>
    <row r="267" spans="1:13" x14ac:dyDescent="0.25">
      <c r="A267" s="20" t="s">
        <v>4591</v>
      </c>
      <c r="B267" s="20" t="s">
        <v>1011</v>
      </c>
      <c r="C267" s="20" t="s">
        <v>5</v>
      </c>
      <c r="D267" s="20">
        <v>3960103</v>
      </c>
      <c r="E267" s="20">
        <v>162192</v>
      </c>
      <c r="F267" s="20">
        <v>1001</v>
      </c>
      <c r="G267" s="23">
        <v>41134</v>
      </c>
      <c r="H267" s="20">
        <v>12.07</v>
      </c>
      <c r="I267" s="20">
        <v>0</v>
      </c>
      <c r="J267" s="20">
        <v>12.07</v>
      </c>
      <c r="K267" s="20" t="s">
        <v>4826</v>
      </c>
      <c r="L267" s="20">
        <v>1</v>
      </c>
      <c r="M267" s="20" t="s">
        <v>4570</v>
      </c>
    </row>
    <row r="268" spans="1:13" x14ac:dyDescent="0.25">
      <c r="A268" s="20" t="s">
        <v>4591</v>
      </c>
      <c r="B268" s="20" t="s">
        <v>1011</v>
      </c>
      <c r="C268" s="20" t="s">
        <v>5</v>
      </c>
      <c r="D268" s="20">
        <v>3960203</v>
      </c>
      <c r="E268" s="20">
        <v>162191</v>
      </c>
      <c r="F268" s="20">
        <v>1001</v>
      </c>
      <c r="G268" s="23">
        <v>41134</v>
      </c>
      <c r="H268" s="20">
        <v>12.07</v>
      </c>
      <c r="I268" s="20">
        <v>0</v>
      </c>
      <c r="J268" s="20">
        <v>12.07</v>
      </c>
      <c r="K268" s="20" t="s">
        <v>4827</v>
      </c>
      <c r="L268" s="20">
        <v>1</v>
      </c>
      <c r="M268" s="20" t="s">
        <v>4570</v>
      </c>
    </row>
    <row r="269" spans="1:13" x14ac:dyDescent="0.25">
      <c r="A269" s="20" t="s">
        <v>4591</v>
      </c>
      <c r="B269" s="20" t="s">
        <v>1011</v>
      </c>
      <c r="C269" s="20" t="s">
        <v>5</v>
      </c>
      <c r="D269" s="20">
        <v>3961703</v>
      </c>
      <c r="E269" s="20">
        <v>162160</v>
      </c>
      <c r="F269" s="20">
        <v>1001</v>
      </c>
      <c r="G269" s="23">
        <v>41134</v>
      </c>
      <c r="H269" s="20">
        <v>12.07</v>
      </c>
      <c r="I269" s="20">
        <v>0</v>
      </c>
      <c r="J269" s="20">
        <v>12.07</v>
      </c>
      <c r="K269" s="20" t="s">
        <v>4828</v>
      </c>
      <c r="L269" s="20">
        <v>1</v>
      </c>
      <c r="M269" s="20" t="s">
        <v>4570</v>
      </c>
    </row>
    <row r="270" spans="1:13" x14ac:dyDescent="0.25">
      <c r="A270" s="20" t="s">
        <v>4591</v>
      </c>
      <c r="B270" s="20" t="s">
        <v>1011</v>
      </c>
      <c r="C270" s="20" t="s">
        <v>5</v>
      </c>
      <c r="D270" s="20">
        <v>3961503</v>
      </c>
      <c r="E270" s="20">
        <v>162161</v>
      </c>
      <c r="F270" s="20">
        <v>1001</v>
      </c>
      <c r="G270" s="23">
        <v>41134</v>
      </c>
      <c r="H270" s="20">
        <v>12.07</v>
      </c>
      <c r="I270" s="20">
        <v>0</v>
      </c>
      <c r="J270" s="20">
        <v>12.07</v>
      </c>
      <c r="K270" s="20" t="s">
        <v>4829</v>
      </c>
      <c r="L270" s="20">
        <v>1</v>
      </c>
      <c r="M270" s="20" t="s">
        <v>4570</v>
      </c>
    </row>
    <row r="271" spans="1:13" x14ac:dyDescent="0.25">
      <c r="A271" s="20" t="s">
        <v>4591</v>
      </c>
      <c r="B271" s="20" t="s">
        <v>1011</v>
      </c>
      <c r="C271" s="20" t="s">
        <v>5</v>
      </c>
      <c r="D271" s="20">
        <v>3961003</v>
      </c>
      <c r="E271" s="20">
        <v>162163</v>
      </c>
      <c r="F271" s="20">
        <v>1001</v>
      </c>
      <c r="G271" s="23">
        <v>41134</v>
      </c>
      <c r="H271" s="20">
        <v>12.07</v>
      </c>
      <c r="I271" s="20">
        <v>0</v>
      </c>
      <c r="J271" s="20">
        <v>12.07</v>
      </c>
      <c r="K271" s="20" t="s">
        <v>4830</v>
      </c>
      <c r="L271" s="20">
        <v>1</v>
      </c>
      <c r="M271" s="20" t="s">
        <v>4570</v>
      </c>
    </row>
    <row r="272" spans="1:13" x14ac:dyDescent="0.25">
      <c r="A272" s="20" t="s">
        <v>4591</v>
      </c>
      <c r="B272" s="20" t="s">
        <v>1011</v>
      </c>
      <c r="C272" s="20" t="s">
        <v>5</v>
      </c>
      <c r="D272" s="20">
        <v>3959903</v>
      </c>
      <c r="E272" s="20">
        <v>162159</v>
      </c>
      <c r="F272" s="20">
        <v>1001</v>
      </c>
      <c r="G272" s="23">
        <v>41134</v>
      </c>
      <c r="H272" s="20">
        <v>12.07</v>
      </c>
      <c r="I272" s="20">
        <v>0</v>
      </c>
      <c r="J272" s="20">
        <v>12.07</v>
      </c>
      <c r="K272" s="20" t="s">
        <v>4831</v>
      </c>
      <c r="L272" s="20">
        <v>1</v>
      </c>
      <c r="M272" s="20" t="s">
        <v>4570</v>
      </c>
    </row>
    <row r="273" spans="1:13" x14ac:dyDescent="0.25">
      <c r="A273" s="20" t="s">
        <v>4591</v>
      </c>
      <c r="B273" s="20" t="s">
        <v>1011</v>
      </c>
      <c r="C273" s="20" t="s">
        <v>5</v>
      </c>
      <c r="D273" s="20">
        <v>3960703</v>
      </c>
      <c r="E273" s="20">
        <v>162165</v>
      </c>
      <c r="F273" s="20">
        <v>1001</v>
      </c>
      <c r="G273" s="23">
        <v>41134</v>
      </c>
      <c r="H273" s="20">
        <v>12.11</v>
      </c>
      <c r="I273" s="20">
        <v>0</v>
      </c>
      <c r="J273" s="20">
        <v>12.11</v>
      </c>
      <c r="K273" s="20" t="s">
        <v>4832</v>
      </c>
      <c r="L273" s="20">
        <v>1</v>
      </c>
      <c r="M273" s="20" t="s">
        <v>4570</v>
      </c>
    </row>
    <row r="274" spans="1:13" x14ac:dyDescent="0.25">
      <c r="A274" s="20" t="s">
        <v>4591</v>
      </c>
      <c r="B274" s="20" t="s">
        <v>1011</v>
      </c>
      <c r="C274" s="20" t="s">
        <v>5</v>
      </c>
      <c r="D274" s="20">
        <v>3960603</v>
      </c>
      <c r="E274" s="20">
        <v>162166</v>
      </c>
      <c r="F274" s="20">
        <v>1001</v>
      </c>
      <c r="G274" s="23">
        <v>41134</v>
      </c>
      <c r="H274" s="20">
        <v>12.07</v>
      </c>
      <c r="I274" s="20">
        <v>0</v>
      </c>
      <c r="J274" s="20">
        <v>12.07</v>
      </c>
      <c r="K274" s="20" t="s">
        <v>4833</v>
      </c>
      <c r="L274" s="20">
        <v>1</v>
      </c>
      <c r="M274" s="20" t="s">
        <v>4570</v>
      </c>
    </row>
    <row r="275" spans="1:13" x14ac:dyDescent="0.25">
      <c r="A275" s="20" t="s">
        <v>4591</v>
      </c>
      <c r="B275" s="20" t="s">
        <v>1011</v>
      </c>
      <c r="C275" s="20" t="s">
        <v>5</v>
      </c>
      <c r="D275" s="20">
        <v>3960403</v>
      </c>
      <c r="E275" s="20">
        <v>162189</v>
      </c>
      <c r="F275" s="20">
        <v>1001</v>
      </c>
      <c r="G275" s="23">
        <v>41134</v>
      </c>
      <c r="H275" s="20">
        <v>526.71</v>
      </c>
      <c r="I275" s="20">
        <v>0</v>
      </c>
      <c r="J275" s="20">
        <v>526.71</v>
      </c>
      <c r="K275" s="20" t="s">
        <v>4834</v>
      </c>
      <c r="L275" s="20">
        <v>1</v>
      </c>
      <c r="M275" s="20" t="s">
        <v>4570</v>
      </c>
    </row>
    <row r="276" spans="1:13" x14ac:dyDescent="0.25">
      <c r="A276" s="20" t="s">
        <v>4591</v>
      </c>
      <c r="B276" s="20" t="s">
        <v>1011</v>
      </c>
      <c r="C276" s="20" t="s">
        <v>5</v>
      </c>
      <c r="D276" s="20">
        <v>3961103</v>
      </c>
      <c r="E276" s="20">
        <v>162162</v>
      </c>
      <c r="F276" s="20">
        <v>1001</v>
      </c>
      <c r="G276" s="23">
        <v>41145</v>
      </c>
      <c r="H276" s="20">
        <v>12.07</v>
      </c>
      <c r="I276" s="20">
        <v>0</v>
      </c>
      <c r="J276" s="20">
        <v>12.07</v>
      </c>
      <c r="K276" s="20" t="s">
        <v>4835</v>
      </c>
      <c r="L276" s="20">
        <v>1</v>
      </c>
      <c r="M276" s="20" t="s">
        <v>4570</v>
      </c>
    </row>
    <row r="277" spans="1:13" x14ac:dyDescent="0.25">
      <c r="A277" s="20" t="s">
        <v>4591</v>
      </c>
      <c r="B277" s="20" t="s">
        <v>1011</v>
      </c>
      <c r="C277" s="20" t="s">
        <v>5</v>
      </c>
      <c r="D277" s="20">
        <v>3961803</v>
      </c>
      <c r="E277" s="20">
        <v>162158</v>
      </c>
      <c r="F277" s="20">
        <v>1001</v>
      </c>
      <c r="G277" s="23">
        <v>41145</v>
      </c>
      <c r="H277" s="20">
        <v>12.07</v>
      </c>
      <c r="I277" s="20">
        <v>0</v>
      </c>
      <c r="J277" s="20">
        <v>12.07</v>
      </c>
      <c r="K277" s="20" t="s">
        <v>4836</v>
      </c>
      <c r="L277" s="20">
        <v>1</v>
      </c>
      <c r="M277" s="20" t="s">
        <v>4570</v>
      </c>
    </row>
    <row r="278" spans="1:13" x14ac:dyDescent="0.25">
      <c r="A278" s="20" t="s">
        <v>4591</v>
      </c>
      <c r="B278" s="20" t="s">
        <v>1011</v>
      </c>
      <c r="C278" s="20" t="s">
        <v>5</v>
      </c>
      <c r="D278" s="20">
        <v>3961903</v>
      </c>
      <c r="E278" s="20">
        <v>162157</v>
      </c>
      <c r="F278" s="20">
        <v>1001</v>
      </c>
      <c r="G278" s="23">
        <v>41145</v>
      </c>
      <c r="H278" s="20">
        <v>12.07</v>
      </c>
      <c r="I278" s="20">
        <v>0</v>
      </c>
      <c r="J278" s="20">
        <v>12.07</v>
      </c>
      <c r="K278" s="20" t="s">
        <v>4837</v>
      </c>
      <c r="L278" s="20">
        <v>1</v>
      </c>
      <c r="M278" s="20" t="s">
        <v>4570</v>
      </c>
    </row>
    <row r="279" spans="1:13" x14ac:dyDescent="0.25">
      <c r="A279" s="20" t="s">
        <v>4591</v>
      </c>
      <c r="B279" s="20" t="s">
        <v>1011</v>
      </c>
      <c r="C279" s="20" t="s">
        <v>5</v>
      </c>
      <c r="D279" s="20">
        <v>3962003</v>
      </c>
      <c r="E279" s="20">
        <v>162156</v>
      </c>
      <c r="F279" s="20">
        <v>1001</v>
      </c>
      <c r="G279" s="23">
        <v>41145</v>
      </c>
      <c r="H279" s="20">
        <v>12.07</v>
      </c>
      <c r="I279" s="20">
        <v>0</v>
      </c>
      <c r="J279" s="20">
        <v>12.07</v>
      </c>
      <c r="K279" s="20" t="s">
        <v>4838</v>
      </c>
      <c r="L279" s="20">
        <v>1</v>
      </c>
      <c r="M279" s="20" t="s">
        <v>4570</v>
      </c>
    </row>
    <row r="280" spans="1:13" x14ac:dyDescent="0.25">
      <c r="A280" s="20" t="s">
        <v>4591</v>
      </c>
      <c r="B280" s="20" t="s">
        <v>1011</v>
      </c>
      <c r="C280" s="20" t="s">
        <v>5</v>
      </c>
      <c r="D280" s="20">
        <v>3962103</v>
      </c>
      <c r="E280" s="20">
        <v>162155</v>
      </c>
      <c r="F280" s="20">
        <v>1001</v>
      </c>
      <c r="G280" s="23">
        <v>41145</v>
      </c>
      <c r="H280" s="20">
        <v>12.07</v>
      </c>
      <c r="I280" s="20">
        <v>0</v>
      </c>
      <c r="J280" s="20">
        <v>12.07</v>
      </c>
      <c r="K280" s="20" t="s">
        <v>4839</v>
      </c>
      <c r="L280" s="20">
        <v>1</v>
      </c>
      <c r="M280" s="20" t="s">
        <v>4570</v>
      </c>
    </row>
    <row r="281" spans="1:13" x14ac:dyDescent="0.25">
      <c r="A281" s="20" t="s">
        <v>4591</v>
      </c>
      <c r="B281" s="20" t="s">
        <v>1011</v>
      </c>
      <c r="C281" s="20" t="s">
        <v>5</v>
      </c>
      <c r="D281" s="20">
        <v>4078203</v>
      </c>
      <c r="E281" s="20">
        <v>164425</v>
      </c>
      <c r="F281" s="20">
        <v>1001</v>
      </c>
      <c r="G281" s="23">
        <v>41165</v>
      </c>
      <c r="H281" s="20">
        <v>12.07</v>
      </c>
      <c r="I281" s="20">
        <v>0</v>
      </c>
      <c r="J281" s="20">
        <v>12.07</v>
      </c>
      <c r="K281" s="20" t="s">
        <v>4840</v>
      </c>
      <c r="L281" s="20">
        <v>1</v>
      </c>
      <c r="M281" s="20" t="s">
        <v>4570</v>
      </c>
    </row>
    <row r="282" spans="1:13" x14ac:dyDescent="0.25">
      <c r="A282" s="20" t="s">
        <v>4591</v>
      </c>
      <c r="B282" s="20" t="s">
        <v>1011</v>
      </c>
      <c r="C282" s="20" t="s">
        <v>5</v>
      </c>
      <c r="D282" s="20">
        <v>4077903</v>
      </c>
      <c r="E282" s="20">
        <v>164422</v>
      </c>
      <c r="F282" s="20">
        <v>1001</v>
      </c>
      <c r="G282" s="23">
        <v>41165</v>
      </c>
      <c r="H282" s="20">
        <v>12.07</v>
      </c>
      <c r="I282" s="20">
        <v>0</v>
      </c>
      <c r="J282" s="20">
        <v>12.07</v>
      </c>
      <c r="K282" s="20" t="s">
        <v>4841</v>
      </c>
      <c r="L282" s="20">
        <v>1</v>
      </c>
      <c r="M282" s="20" t="s">
        <v>4570</v>
      </c>
    </row>
    <row r="283" spans="1:13" x14ac:dyDescent="0.25">
      <c r="A283" s="20" t="s">
        <v>4591</v>
      </c>
      <c r="B283" s="20" t="s">
        <v>1011</v>
      </c>
      <c r="C283" s="20" t="s">
        <v>5</v>
      </c>
      <c r="D283" s="20">
        <v>4077803</v>
      </c>
      <c r="E283" s="20">
        <v>164421</v>
      </c>
      <c r="F283" s="20">
        <v>1001</v>
      </c>
      <c r="G283" s="23">
        <v>41165</v>
      </c>
      <c r="H283" s="20">
        <v>12.07</v>
      </c>
      <c r="I283" s="20">
        <v>0</v>
      </c>
      <c r="J283" s="20">
        <v>12.07</v>
      </c>
      <c r="K283" s="20" t="s">
        <v>4842</v>
      </c>
      <c r="L283" s="20">
        <v>1</v>
      </c>
      <c r="M283" s="20" t="s">
        <v>4570</v>
      </c>
    </row>
    <row r="284" spans="1:13" x14ac:dyDescent="0.25">
      <c r="A284" s="20" t="s">
        <v>4591</v>
      </c>
      <c r="B284" s="20" t="s">
        <v>1011</v>
      </c>
      <c r="C284" s="20" t="s">
        <v>5</v>
      </c>
      <c r="D284" s="20">
        <v>4077703</v>
      </c>
      <c r="E284" s="20">
        <v>164420</v>
      </c>
      <c r="F284" s="20">
        <v>1001</v>
      </c>
      <c r="G284" s="23">
        <v>41165</v>
      </c>
      <c r="H284" s="20">
        <v>12.07</v>
      </c>
      <c r="I284" s="20">
        <v>0</v>
      </c>
      <c r="J284" s="20">
        <v>12.07</v>
      </c>
      <c r="K284" s="20" t="s">
        <v>4843</v>
      </c>
      <c r="L284" s="20">
        <v>1</v>
      </c>
      <c r="M284" s="20" t="s">
        <v>4570</v>
      </c>
    </row>
    <row r="285" spans="1:13" x14ac:dyDescent="0.25">
      <c r="A285" s="20" t="s">
        <v>4591</v>
      </c>
      <c r="B285" s="20" t="s">
        <v>1011</v>
      </c>
      <c r="C285" s="20" t="s">
        <v>5</v>
      </c>
      <c r="D285" s="20">
        <v>4077603</v>
      </c>
      <c r="E285" s="20">
        <v>164419</v>
      </c>
      <c r="F285" s="20">
        <v>1001</v>
      </c>
      <c r="G285" s="23">
        <v>41165</v>
      </c>
      <c r="H285" s="20">
        <v>12.07</v>
      </c>
      <c r="I285" s="20">
        <v>0</v>
      </c>
      <c r="J285" s="20">
        <v>12.07</v>
      </c>
      <c r="K285" s="20" t="s">
        <v>4844</v>
      </c>
      <c r="L285" s="20">
        <v>1</v>
      </c>
      <c r="M285" s="20" t="s">
        <v>4570</v>
      </c>
    </row>
    <row r="286" spans="1:13" x14ac:dyDescent="0.25">
      <c r="A286" s="20" t="s">
        <v>4591</v>
      </c>
      <c r="B286" s="20" t="s">
        <v>1011</v>
      </c>
      <c r="C286" s="20" t="s">
        <v>5</v>
      </c>
      <c r="D286" s="20">
        <v>4077403</v>
      </c>
      <c r="E286" s="20">
        <v>164418</v>
      </c>
      <c r="F286" s="20">
        <v>1001</v>
      </c>
      <c r="G286" s="23">
        <v>41165</v>
      </c>
      <c r="H286" s="20">
        <v>12.07</v>
      </c>
      <c r="I286" s="20">
        <v>0</v>
      </c>
      <c r="J286" s="20">
        <v>12.07</v>
      </c>
      <c r="K286" s="20" t="s">
        <v>4845</v>
      </c>
      <c r="L286" s="20">
        <v>1</v>
      </c>
      <c r="M286" s="20" t="s">
        <v>4570</v>
      </c>
    </row>
    <row r="287" spans="1:13" x14ac:dyDescent="0.25">
      <c r="A287" s="20" t="s">
        <v>4591</v>
      </c>
      <c r="B287" s="20" t="s">
        <v>1011</v>
      </c>
      <c r="C287" s="20" t="s">
        <v>5</v>
      </c>
      <c r="D287" s="20">
        <v>4077203</v>
      </c>
      <c r="E287" s="20">
        <v>164417</v>
      </c>
      <c r="F287" s="20">
        <v>1001</v>
      </c>
      <c r="G287" s="23">
        <v>41165</v>
      </c>
      <c r="H287" s="20">
        <v>12.07</v>
      </c>
      <c r="I287" s="20">
        <v>0</v>
      </c>
      <c r="J287" s="20">
        <v>12.07</v>
      </c>
      <c r="K287" s="20" t="s">
        <v>4846</v>
      </c>
      <c r="L287" s="20">
        <v>1</v>
      </c>
      <c r="M287" s="20" t="s">
        <v>4570</v>
      </c>
    </row>
    <row r="288" spans="1:13" x14ac:dyDescent="0.25">
      <c r="A288" s="20" t="s">
        <v>4591</v>
      </c>
      <c r="B288" s="20" t="s">
        <v>1011</v>
      </c>
      <c r="C288" s="20" t="s">
        <v>5</v>
      </c>
      <c r="D288" s="20">
        <v>4077103</v>
      </c>
      <c r="E288" s="20">
        <v>164416</v>
      </c>
      <c r="F288" s="20">
        <v>1001</v>
      </c>
      <c r="G288" s="23">
        <v>41165</v>
      </c>
      <c r="H288" s="20">
        <v>12.07</v>
      </c>
      <c r="I288" s="20">
        <v>0</v>
      </c>
      <c r="J288" s="20">
        <v>12.07</v>
      </c>
      <c r="K288" s="20" t="s">
        <v>4847</v>
      </c>
      <c r="L288" s="20">
        <v>1</v>
      </c>
      <c r="M288" s="20" t="s">
        <v>4570</v>
      </c>
    </row>
    <row r="289" spans="1:13" x14ac:dyDescent="0.25">
      <c r="A289" s="20" t="s">
        <v>4591</v>
      </c>
      <c r="B289" s="20" t="s">
        <v>1011</v>
      </c>
      <c r="C289" s="20" t="s">
        <v>5</v>
      </c>
      <c r="D289" s="20">
        <v>4076703</v>
      </c>
      <c r="E289" s="20">
        <v>164621</v>
      </c>
      <c r="F289" s="20">
        <v>1001</v>
      </c>
      <c r="G289" s="23">
        <v>41165</v>
      </c>
      <c r="H289" s="20">
        <v>355.6</v>
      </c>
      <c r="I289" s="20">
        <v>0</v>
      </c>
      <c r="J289" s="20">
        <v>355.6</v>
      </c>
      <c r="K289" s="20" t="s">
        <v>4848</v>
      </c>
      <c r="L289" s="20">
        <v>1</v>
      </c>
      <c r="M289" s="20" t="s">
        <v>4570</v>
      </c>
    </row>
    <row r="290" spans="1:13" x14ac:dyDescent="0.25">
      <c r="A290" s="20" t="s">
        <v>4591</v>
      </c>
      <c r="B290" s="20" t="s">
        <v>1011</v>
      </c>
      <c r="C290" s="20" t="s">
        <v>5</v>
      </c>
      <c r="D290" s="20">
        <v>4083703</v>
      </c>
      <c r="E290" s="20">
        <v>157615</v>
      </c>
      <c r="F290" s="20">
        <v>1001</v>
      </c>
      <c r="G290" s="23">
        <v>41165</v>
      </c>
      <c r="H290" s="20">
        <v>13.07</v>
      </c>
      <c r="I290" s="20">
        <v>0</v>
      </c>
      <c r="J290" s="20">
        <v>13.07</v>
      </c>
      <c r="K290" s="20" t="s">
        <v>4849</v>
      </c>
      <c r="L290" s="20">
        <v>1</v>
      </c>
      <c r="M290" s="20" t="s">
        <v>4570</v>
      </c>
    </row>
    <row r="291" spans="1:13" x14ac:dyDescent="0.25">
      <c r="A291" s="20" t="s">
        <v>4591</v>
      </c>
      <c r="B291" s="20" t="s">
        <v>1011</v>
      </c>
      <c r="C291" s="20" t="s">
        <v>5</v>
      </c>
      <c r="D291" s="20">
        <v>4083603</v>
      </c>
      <c r="E291" s="20">
        <v>157616</v>
      </c>
      <c r="F291" s="20">
        <v>1001</v>
      </c>
      <c r="G291" s="23">
        <v>41165</v>
      </c>
      <c r="H291" s="20">
        <v>13.07</v>
      </c>
      <c r="I291" s="20">
        <v>0</v>
      </c>
      <c r="J291" s="20">
        <v>13.07</v>
      </c>
      <c r="K291" s="20" t="s">
        <v>4850</v>
      </c>
      <c r="L291" s="20">
        <v>1</v>
      </c>
      <c r="M291" s="20" t="s">
        <v>4570</v>
      </c>
    </row>
    <row r="292" spans="1:13" x14ac:dyDescent="0.25">
      <c r="A292" s="20" t="s">
        <v>4591</v>
      </c>
      <c r="B292" s="20" t="s">
        <v>1011</v>
      </c>
      <c r="C292" s="20" t="s">
        <v>5</v>
      </c>
      <c r="D292" s="20">
        <v>4083503</v>
      </c>
      <c r="E292" s="20">
        <v>157617</v>
      </c>
      <c r="F292" s="20">
        <v>1001</v>
      </c>
      <c r="G292" s="23">
        <v>41165</v>
      </c>
      <c r="H292" s="20">
        <v>13.07</v>
      </c>
      <c r="I292" s="20">
        <v>0</v>
      </c>
      <c r="J292" s="20">
        <v>13.07</v>
      </c>
      <c r="K292" s="20" t="s">
        <v>4851</v>
      </c>
      <c r="L292" s="20">
        <v>1</v>
      </c>
      <c r="M292" s="20" t="s">
        <v>4570</v>
      </c>
    </row>
    <row r="293" spans="1:13" x14ac:dyDescent="0.25">
      <c r="A293" s="20" t="s">
        <v>4591</v>
      </c>
      <c r="B293" s="20" t="s">
        <v>1011</v>
      </c>
      <c r="C293" s="20" t="s">
        <v>5</v>
      </c>
      <c r="D293" s="20">
        <v>4083303</v>
      </c>
      <c r="E293" s="20">
        <v>157618</v>
      </c>
      <c r="F293" s="20">
        <v>1001</v>
      </c>
      <c r="G293" s="23">
        <v>41165</v>
      </c>
      <c r="H293" s="20">
        <v>13.07</v>
      </c>
      <c r="I293" s="20">
        <v>0</v>
      </c>
      <c r="J293" s="20">
        <v>13.07</v>
      </c>
      <c r="K293" s="20" t="s">
        <v>4852</v>
      </c>
      <c r="L293" s="20">
        <v>1</v>
      </c>
      <c r="M293" s="20" t="s">
        <v>4570</v>
      </c>
    </row>
    <row r="294" spans="1:13" x14ac:dyDescent="0.25">
      <c r="A294" s="20" t="s">
        <v>4591</v>
      </c>
      <c r="B294" s="20" t="s">
        <v>1011</v>
      </c>
      <c r="C294" s="20" t="s">
        <v>5</v>
      </c>
      <c r="D294" s="20">
        <v>4083203</v>
      </c>
      <c r="E294" s="20">
        <v>157641</v>
      </c>
      <c r="F294" s="20">
        <v>1001</v>
      </c>
      <c r="G294" s="23">
        <v>41165</v>
      </c>
      <c r="H294" s="20">
        <v>409.4</v>
      </c>
      <c r="I294" s="20">
        <v>0</v>
      </c>
      <c r="J294" s="20">
        <v>409.4</v>
      </c>
      <c r="K294" s="20" t="s">
        <v>4853</v>
      </c>
      <c r="L294" s="20">
        <v>1</v>
      </c>
      <c r="M294" s="20" t="s">
        <v>4570</v>
      </c>
    </row>
    <row r="295" spans="1:13" x14ac:dyDescent="0.25">
      <c r="A295" s="20" t="s">
        <v>4591</v>
      </c>
      <c r="B295" s="20" t="s">
        <v>1011</v>
      </c>
      <c r="C295" s="20" t="s">
        <v>5</v>
      </c>
      <c r="D295" s="20">
        <v>4083103</v>
      </c>
      <c r="E295" s="20">
        <v>157642</v>
      </c>
      <c r="F295" s="20">
        <v>1001</v>
      </c>
      <c r="G295" s="23">
        <v>41165</v>
      </c>
      <c r="H295" s="20">
        <v>13.07</v>
      </c>
      <c r="I295" s="20">
        <v>0</v>
      </c>
      <c r="J295" s="20">
        <v>13.07</v>
      </c>
      <c r="K295" s="20" t="s">
        <v>4854</v>
      </c>
      <c r="L295" s="20">
        <v>1</v>
      </c>
      <c r="M295" s="20" t="s">
        <v>4570</v>
      </c>
    </row>
    <row r="296" spans="1:13" x14ac:dyDescent="0.25">
      <c r="A296" s="20" t="s">
        <v>4591</v>
      </c>
      <c r="B296" s="20" t="s">
        <v>1011</v>
      </c>
      <c r="C296" s="20" t="s">
        <v>5</v>
      </c>
      <c r="D296" s="20">
        <v>4082903</v>
      </c>
      <c r="E296" s="20">
        <v>157643</v>
      </c>
      <c r="F296" s="20">
        <v>1001</v>
      </c>
      <c r="G296" s="23">
        <v>41165</v>
      </c>
      <c r="H296" s="20">
        <v>13.07</v>
      </c>
      <c r="I296" s="20">
        <v>0</v>
      </c>
      <c r="J296" s="20">
        <v>13.07</v>
      </c>
      <c r="K296" s="20" t="s">
        <v>4855</v>
      </c>
      <c r="L296" s="20">
        <v>1</v>
      </c>
      <c r="M296" s="20" t="s">
        <v>4570</v>
      </c>
    </row>
    <row r="297" spans="1:13" x14ac:dyDescent="0.25">
      <c r="A297" s="20" t="s">
        <v>4591</v>
      </c>
      <c r="B297" s="20" t="s">
        <v>1011</v>
      </c>
      <c r="C297" s="20" t="s">
        <v>5</v>
      </c>
      <c r="D297" s="20">
        <v>4082803</v>
      </c>
      <c r="E297" s="20">
        <v>153056</v>
      </c>
      <c r="F297" s="20">
        <v>1001</v>
      </c>
      <c r="G297" s="23">
        <v>41165</v>
      </c>
      <c r="H297" s="20">
        <v>13.07</v>
      </c>
      <c r="I297" s="20">
        <v>0</v>
      </c>
      <c r="J297" s="20">
        <v>13.07</v>
      </c>
      <c r="K297" s="20" t="s">
        <v>4856</v>
      </c>
      <c r="L297" s="20">
        <v>1</v>
      </c>
      <c r="M297" s="20" t="s">
        <v>4570</v>
      </c>
    </row>
    <row r="298" spans="1:13" x14ac:dyDescent="0.25">
      <c r="A298" s="20" t="s">
        <v>4591</v>
      </c>
      <c r="B298" s="20" t="s">
        <v>1011</v>
      </c>
      <c r="C298" s="20" t="s">
        <v>5</v>
      </c>
      <c r="D298" s="20">
        <v>4082703</v>
      </c>
      <c r="E298" s="20">
        <v>153055</v>
      </c>
      <c r="F298" s="20">
        <v>1001</v>
      </c>
      <c r="G298" s="23">
        <v>41165</v>
      </c>
      <c r="H298" s="20">
        <v>13.07</v>
      </c>
      <c r="I298" s="20">
        <v>0</v>
      </c>
      <c r="J298" s="20">
        <v>13.07</v>
      </c>
      <c r="K298" s="20" t="s">
        <v>4857</v>
      </c>
      <c r="L298" s="20">
        <v>1</v>
      </c>
      <c r="M298" s="20" t="s">
        <v>4570</v>
      </c>
    </row>
    <row r="299" spans="1:13" x14ac:dyDescent="0.25">
      <c r="A299" s="20" t="s">
        <v>4591</v>
      </c>
      <c r="B299" s="20" t="s">
        <v>1011</v>
      </c>
      <c r="C299" s="20" t="s">
        <v>5</v>
      </c>
      <c r="D299" s="20">
        <v>4082503</v>
      </c>
      <c r="E299" s="20">
        <v>153054</v>
      </c>
      <c r="F299" s="20">
        <v>1001</v>
      </c>
      <c r="G299" s="23">
        <v>41165</v>
      </c>
      <c r="H299" s="20">
        <v>13.07</v>
      </c>
      <c r="I299" s="20">
        <v>0</v>
      </c>
      <c r="J299" s="20">
        <v>13.07</v>
      </c>
      <c r="K299" s="20" t="s">
        <v>4858</v>
      </c>
      <c r="L299" s="20">
        <v>1</v>
      </c>
      <c r="M299" s="20" t="s">
        <v>4570</v>
      </c>
    </row>
    <row r="300" spans="1:13" x14ac:dyDescent="0.25">
      <c r="A300" s="20" t="s">
        <v>4591</v>
      </c>
      <c r="B300" s="20" t="s">
        <v>1011</v>
      </c>
      <c r="C300" s="20" t="s">
        <v>5</v>
      </c>
      <c r="D300" s="20">
        <v>4082403</v>
      </c>
      <c r="E300" s="20">
        <v>153053</v>
      </c>
      <c r="F300" s="20">
        <v>1001</v>
      </c>
      <c r="G300" s="23">
        <v>41165</v>
      </c>
      <c r="H300" s="20">
        <v>491.6</v>
      </c>
      <c r="I300" s="20">
        <v>0</v>
      </c>
      <c r="J300" s="20">
        <v>491.6</v>
      </c>
      <c r="K300" s="20" t="s">
        <v>4859</v>
      </c>
      <c r="L300" s="20">
        <v>1</v>
      </c>
      <c r="M300" s="20" t="s">
        <v>4570</v>
      </c>
    </row>
    <row r="301" spans="1:13" x14ac:dyDescent="0.25">
      <c r="A301" s="20" t="s">
        <v>4591</v>
      </c>
      <c r="B301" s="20" t="s">
        <v>1011</v>
      </c>
      <c r="C301" s="20" t="s">
        <v>5</v>
      </c>
      <c r="D301" s="20">
        <v>4082303</v>
      </c>
      <c r="E301" s="20">
        <v>153030</v>
      </c>
      <c r="F301" s="20">
        <v>1001</v>
      </c>
      <c r="G301" s="23">
        <v>41165</v>
      </c>
      <c r="H301" s="20">
        <v>13.07</v>
      </c>
      <c r="I301" s="20">
        <v>0</v>
      </c>
      <c r="J301" s="20">
        <v>13.07</v>
      </c>
      <c r="K301" s="20" t="s">
        <v>4860</v>
      </c>
      <c r="L301" s="20">
        <v>1</v>
      </c>
      <c r="M301" s="20" t="s">
        <v>4570</v>
      </c>
    </row>
    <row r="302" spans="1:13" x14ac:dyDescent="0.25">
      <c r="A302" s="20" t="s">
        <v>4591</v>
      </c>
      <c r="B302" s="20" t="s">
        <v>1011</v>
      </c>
      <c r="C302" s="20" t="s">
        <v>5</v>
      </c>
      <c r="D302" s="20">
        <v>4082203</v>
      </c>
      <c r="E302" s="20">
        <v>153029</v>
      </c>
      <c r="F302" s="20">
        <v>1001</v>
      </c>
      <c r="G302" s="23">
        <v>41165</v>
      </c>
      <c r="H302" s="20">
        <v>13.08</v>
      </c>
      <c r="I302" s="20">
        <v>0</v>
      </c>
      <c r="J302" s="20">
        <v>13.08</v>
      </c>
      <c r="K302" s="20" t="s">
        <v>4861</v>
      </c>
      <c r="L302" s="20">
        <v>1</v>
      </c>
      <c r="M302" s="20" t="s">
        <v>4570</v>
      </c>
    </row>
    <row r="303" spans="1:13" x14ac:dyDescent="0.25">
      <c r="A303" s="20" t="s">
        <v>4591</v>
      </c>
      <c r="B303" s="20" t="s">
        <v>1011</v>
      </c>
      <c r="C303" s="20" t="s">
        <v>4862</v>
      </c>
      <c r="D303" s="20">
        <v>4085703</v>
      </c>
      <c r="E303" s="20">
        <v>157612</v>
      </c>
      <c r="F303" s="20">
        <v>1001</v>
      </c>
      <c r="G303" s="23">
        <v>41165</v>
      </c>
      <c r="H303" s="20">
        <v>13.07</v>
      </c>
      <c r="I303" s="20">
        <v>0</v>
      </c>
      <c r="J303" s="20">
        <v>13.07</v>
      </c>
      <c r="K303" s="20" t="s">
        <v>4863</v>
      </c>
      <c r="L303" s="20">
        <v>1</v>
      </c>
      <c r="M303" s="20" t="s">
        <v>4570</v>
      </c>
    </row>
    <row r="304" spans="1:13" x14ac:dyDescent="0.25">
      <c r="A304" s="20" t="s">
        <v>4591</v>
      </c>
      <c r="B304" s="20" t="s">
        <v>1011</v>
      </c>
      <c r="C304" s="20" t="s">
        <v>5</v>
      </c>
      <c r="D304" s="20">
        <v>4078103</v>
      </c>
      <c r="E304" s="20">
        <v>164424</v>
      </c>
      <c r="F304" s="20">
        <v>1001</v>
      </c>
      <c r="G304" s="23">
        <v>41165</v>
      </c>
      <c r="H304" s="20">
        <v>12.07</v>
      </c>
      <c r="I304" s="20">
        <v>0</v>
      </c>
      <c r="J304" s="20">
        <v>12.07</v>
      </c>
      <c r="K304" s="20" t="s">
        <v>4864</v>
      </c>
      <c r="L304" s="20">
        <v>1</v>
      </c>
      <c r="M304" s="20" t="s">
        <v>4570</v>
      </c>
    </row>
    <row r="305" spans="1:13" x14ac:dyDescent="0.25">
      <c r="A305" s="20" t="s">
        <v>4591</v>
      </c>
      <c r="B305" s="20" t="s">
        <v>1011</v>
      </c>
      <c r="C305" s="20" t="s">
        <v>5</v>
      </c>
      <c r="D305" s="20">
        <v>4078003</v>
      </c>
      <c r="E305" s="20">
        <v>164423</v>
      </c>
      <c r="F305" s="20">
        <v>1001</v>
      </c>
      <c r="G305" s="23">
        <v>41165</v>
      </c>
      <c r="H305" s="20">
        <v>12.07</v>
      </c>
      <c r="I305" s="20">
        <v>0</v>
      </c>
      <c r="J305" s="20">
        <v>12.07</v>
      </c>
      <c r="K305" s="20" t="s">
        <v>4865</v>
      </c>
      <c r="L305" s="20">
        <v>1</v>
      </c>
      <c r="M305" s="20" t="s">
        <v>4570</v>
      </c>
    </row>
    <row r="306" spans="1:13" x14ac:dyDescent="0.25">
      <c r="A306" s="20" t="s">
        <v>4591</v>
      </c>
      <c r="B306" s="20" t="s">
        <v>1011</v>
      </c>
      <c r="C306" s="20" t="s">
        <v>5</v>
      </c>
      <c r="D306" s="20">
        <v>4087503</v>
      </c>
      <c r="E306" s="20">
        <v>157811</v>
      </c>
      <c r="F306" s="20">
        <v>1001</v>
      </c>
      <c r="G306" s="23">
        <v>41165</v>
      </c>
      <c r="H306" s="20">
        <v>385</v>
      </c>
      <c r="I306" s="20">
        <v>0</v>
      </c>
      <c r="J306" s="20">
        <v>385</v>
      </c>
      <c r="K306" s="20" t="s">
        <v>4866</v>
      </c>
      <c r="L306" s="20">
        <v>1</v>
      </c>
      <c r="M306" s="20" t="s">
        <v>4570</v>
      </c>
    </row>
    <row r="307" spans="1:13" x14ac:dyDescent="0.25">
      <c r="A307" s="20" t="s">
        <v>4591</v>
      </c>
      <c r="B307" s="20" t="s">
        <v>1011</v>
      </c>
      <c r="C307" s="20" t="s">
        <v>5</v>
      </c>
      <c r="D307" s="20">
        <v>4087403</v>
      </c>
      <c r="E307" s="20">
        <v>153219</v>
      </c>
      <c r="F307" s="20">
        <v>1001</v>
      </c>
      <c r="G307" s="23">
        <v>41165</v>
      </c>
      <c r="H307" s="20">
        <v>385</v>
      </c>
      <c r="I307" s="20">
        <v>0</v>
      </c>
      <c r="J307" s="20">
        <v>385</v>
      </c>
      <c r="K307" s="20" t="s">
        <v>4867</v>
      </c>
      <c r="L307" s="20">
        <v>1</v>
      </c>
      <c r="M307" s="20" t="s">
        <v>4570</v>
      </c>
    </row>
    <row r="308" spans="1:13" x14ac:dyDescent="0.25">
      <c r="A308" s="20" t="s">
        <v>4591</v>
      </c>
      <c r="B308" s="20" t="s">
        <v>1011</v>
      </c>
      <c r="C308" s="20" t="s">
        <v>5</v>
      </c>
      <c r="D308" s="20">
        <v>4086803</v>
      </c>
      <c r="E308" s="20">
        <v>157607</v>
      </c>
      <c r="F308" s="20">
        <v>1001</v>
      </c>
      <c r="G308" s="23">
        <v>41165</v>
      </c>
      <c r="H308" s="20">
        <v>13.07</v>
      </c>
      <c r="I308" s="20">
        <v>0</v>
      </c>
      <c r="J308" s="20">
        <v>13.07</v>
      </c>
      <c r="K308" s="20" t="s">
        <v>4868</v>
      </c>
      <c r="L308" s="20">
        <v>1</v>
      </c>
      <c r="M308" s="20" t="s">
        <v>4570</v>
      </c>
    </row>
    <row r="309" spans="1:13" x14ac:dyDescent="0.25">
      <c r="A309" s="20" t="s">
        <v>4591</v>
      </c>
      <c r="B309" s="20" t="s">
        <v>1011</v>
      </c>
      <c r="C309" s="20" t="s">
        <v>5</v>
      </c>
      <c r="D309" s="20">
        <v>4086203</v>
      </c>
      <c r="E309" s="20">
        <v>157609</v>
      </c>
      <c r="F309" s="20">
        <v>1001</v>
      </c>
      <c r="G309" s="23">
        <v>41165</v>
      </c>
      <c r="H309" s="20">
        <v>13.07</v>
      </c>
      <c r="I309" s="20">
        <v>0</v>
      </c>
      <c r="J309" s="20">
        <v>13.07</v>
      </c>
      <c r="K309" s="20" t="s">
        <v>4869</v>
      </c>
      <c r="L309" s="20">
        <v>1</v>
      </c>
      <c r="M309" s="20" t="s">
        <v>4570</v>
      </c>
    </row>
    <row r="310" spans="1:13" x14ac:dyDescent="0.25">
      <c r="A310" s="20" t="s">
        <v>4591</v>
      </c>
      <c r="B310" s="20" t="s">
        <v>1011</v>
      </c>
      <c r="C310" s="20" t="s">
        <v>5</v>
      </c>
      <c r="D310" s="20">
        <v>4086003</v>
      </c>
      <c r="E310" s="20">
        <v>157610</v>
      </c>
      <c r="F310" s="20">
        <v>1001</v>
      </c>
      <c r="G310" s="23">
        <v>41165</v>
      </c>
      <c r="H310" s="20">
        <v>13.07</v>
      </c>
      <c r="I310" s="20">
        <v>0</v>
      </c>
      <c r="J310" s="20">
        <v>13.07</v>
      </c>
      <c r="K310" s="20" t="s">
        <v>4870</v>
      </c>
      <c r="L310" s="20">
        <v>1</v>
      </c>
      <c r="M310" s="20" t="s">
        <v>4570</v>
      </c>
    </row>
    <row r="311" spans="1:13" x14ac:dyDescent="0.25">
      <c r="A311" s="20" t="s">
        <v>4591</v>
      </c>
      <c r="B311" s="20" t="s">
        <v>1011</v>
      </c>
      <c r="C311" s="20" t="s">
        <v>5</v>
      </c>
      <c r="D311" s="20">
        <v>4085903</v>
      </c>
      <c r="E311" s="20">
        <v>157611</v>
      </c>
      <c r="F311" s="20">
        <v>1001</v>
      </c>
      <c r="G311" s="23">
        <v>41165</v>
      </c>
      <c r="H311" s="20">
        <v>13.07</v>
      </c>
      <c r="I311" s="20">
        <v>0</v>
      </c>
      <c r="J311" s="20">
        <v>13.07</v>
      </c>
      <c r="K311" s="20" t="s">
        <v>4871</v>
      </c>
      <c r="L311" s="20">
        <v>1</v>
      </c>
      <c r="M311" s="20" t="s">
        <v>4570</v>
      </c>
    </row>
    <row r="312" spans="1:13" x14ac:dyDescent="0.25">
      <c r="A312" s="20" t="s">
        <v>4591</v>
      </c>
      <c r="B312" s="20" t="s">
        <v>1011</v>
      </c>
      <c r="C312" s="20" t="s">
        <v>5</v>
      </c>
      <c r="D312" s="20">
        <v>4086603</v>
      </c>
      <c r="E312" s="20">
        <v>157608</v>
      </c>
      <c r="F312" s="20">
        <v>1001</v>
      </c>
      <c r="G312" s="23">
        <v>41165</v>
      </c>
      <c r="H312" s="20">
        <v>13.07</v>
      </c>
      <c r="I312" s="20">
        <v>0</v>
      </c>
      <c r="J312" s="20">
        <v>13.07</v>
      </c>
      <c r="K312" s="20" t="s">
        <v>4872</v>
      </c>
      <c r="L312" s="20">
        <v>1</v>
      </c>
      <c r="M312" s="20" t="s">
        <v>4570</v>
      </c>
    </row>
    <row r="313" spans="1:13" x14ac:dyDescent="0.25">
      <c r="A313" s="20" t="s">
        <v>4591</v>
      </c>
      <c r="B313" s="20" t="s">
        <v>1011</v>
      </c>
      <c r="C313" s="20" t="s">
        <v>5</v>
      </c>
      <c r="D313" s="20">
        <v>4082003</v>
      </c>
      <c r="E313" s="20">
        <v>153028</v>
      </c>
      <c r="F313" s="20">
        <v>1001</v>
      </c>
      <c r="G313" s="23">
        <v>41165</v>
      </c>
      <c r="H313" s="20">
        <v>13.07</v>
      </c>
      <c r="I313" s="20">
        <v>0</v>
      </c>
      <c r="J313" s="20">
        <v>13.07</v>
      </c>
      <c r="K313" s="20" t="s">
        <v>4873</v>
      </c>
      <c r="L313" s="20">
        <v>1</v>
      </c>
      <c r="M313" s="20" t="s">
        <v>4570</v>
      </c>
    </row>
    <row r="314" spans="1:13" x14ac:dyDescent="0.25">
      <c r="A314" s="20" t="s">
        <v>4591</v>
      </c>
      <c r="B314" s="20" t="s">
        <v>1011</v>
      </c>
      <c r="C314" s="20" t="s">
        <v>5</v>
      </c>
      <c r="D314" s="20">
        <v>4081903</v>
      </c>
      <c r="E314" s="20">
        <v>153027</v>
      </c>
      <c r="F314" s="20">
        <v>1001</v>
      </c>
      <c r="G314" s="23">
        <v>41165</v>
      </c>
      <c r="H314" s="20">
        <v>13.07</v>
      </c>
      <c r="I314" s="20">
        <v>0</v>
      </c>
      <c r="J314" s="20">
        <v>13.07</v>
      </c>
      <c r="K314" s="20" t="s">
        <v>4874</v>
      </c>
      <c r="L314" s="20">
        <v>1</v>
      </c>
      <c r="M314" s="20" t="s">
        <v>4570</v>
      </c>
    </row>
    <row r="315" spans="1:13" x14ac:dyDescent="0.25">
      <c r="A315" s="20" t="s">
        <v>4591</v>
      </c>
      <c r="B315" s="20" t="s">
        <v>1011</v>
      </c>
      <c r="C315" s="20" t="s">
        <v>5</v>
      </c>
      <c r="D315" s="20">
        <v>4081803</v>
      </c>
      <c r="E315" s="20">
        <v>153026</v>
      </c>
      <c r="F315" s="20">
        <v>1001</v>
      </c>
      <c r="G315" s="23">
        <v>41165</v>
      </c>
      <c r="H315" s="20">
        <v>13.07</v>
      </c>
      <c r="I315" s="20">
        <v>0</v>
      </c>
      <c r="J315" s="20">
        <v>13.07</v>
      </c>
      <c r="K315" s="20" t="s">
        <v>4875</v>
      </c>
      <c r="L315" s="20">
        <v>1</v>
      </c>
      <c r="M315" s="20" t="s">
        <v>4570</v>
      </c>
    </row>
    <row r="316" spans="1:13" x14ac:dyDescent="0.25">
      <c r="A316" s="20" t="s">
        <v>4591</v>
      </c>
      <c r="B316" s="20" t="s">
        <v>1011</v>
      </c>
      <c r="C316" s="20" t="s">
        <v>5</v>
      </c>
      <c r="D316" s="20">
        <v>4079203</v>
      </c>
      <c r="E316" s="20">
        <v>153025</v>
      </c>
      <c r="F316" s="20">
        <v>1001</v>
      </c>
      <c r="G316" s="23">
        <v>41165</v>
      </c>
      <c r="H316" s="20">
        <v>13.07</v>
      </c>
      <c r="I316" s="20">
        <v>0</v>
      </c>
      <c r="J316" s="20">
        <v>13.07</v>
      </c>
      <c r="K316" s="20" t="s">
        <v>4876</v>
      </c>
      <c r="L316" s="20">
        <v>1</v>
      </c>
      <c r="M316" s="20" t="s">
        <v>4570</v>
      </c>
    </row>
    <row r="317" spans="1:13" x14ac:dyDescent="0.25">
      <c r="A317" s="20" t="s">
        <v>4591</v>
      </c>
      <c r="B317" s="20" t="s">
        <v>1011</v>
      </c>
      <c r="C317" s="20" t="s">
        <v>5</v>
      </c>
      <c r="D317" s="20">
        <v>4079003</v>
      </c>
      <c r="E317" s="20">
        <v>153023</v>
      </c>
      <c r="F317" s="20">
        <v>1001</v>
      </c>
      <c r="G317" s="23">
        <v>41165</v>
      </c>
      <c r="H317" s="20">
        <v>13.07</v>
      </c>
      <c r="I317" s="20">
        <v>0</v>
      </c>
      <c r="J317" s="20">
        <v>13.07</v>
      </c>
      <c r="K317" s="20" t="s">
        <v>4877</v>
      </c>
      <c r="L317" s="20">
        <v>1</v>
      </c>
      <c r="M317" s="20" t="s">
        <v>4570</v>
      </c>
    </row>
    <row r="318" spans="1:13" x14ac:dyDescent="0.25">
      <c r="A318" s="20" t="s">
        <v>4591</v>
      </c>
      <c r="B318" s="20" t="s">
        <v>1011</v>
      </c>
      <c r="C318" s="20" t="s">
        <v>5</v>
      </c>
      <c r="D318" s="20">
        <v>4078903</v>
      </c>
      <c r="E318" s="20">
        <v>153022</v>
      </c>
      <c r="F318" s="20">
        <v>1001</v>
      </c>
      <c r="G318" s="23">
        <v>41165</v>
      </c>
      <c r="H318" s="20">
        <v>13.07</v>
      </c>
      <c r="I318" s="20">
        <v>0</v>
      </c>
      <c r="J318" s="20">
        <v>13.07</v>
      </c>
      <c r="K318" s="20" t="s">
        <v>4878</v>
      </c>
      <c r="L318" s="20">
        <v>1</v>
      </c>
      <c r="M318" s="20" t="s">
        <v>4570</v>
      </c>
    </row>
    <row r="319" spans="1:13" x14ac:dyDescent="0.25">
      <c r="A319" s="20" t="s">
        <v>4591</v>
      </c>
      <c r="B319" s="20" t="s">
        <v>1011</v>
      </c>
      <c r="C319" s="20" t="s">
        <v>5</v>
      </c>
      <c r="D319" s="20">
        <v>4078803</v>
      </c>
      <c r="E319" s="20">
        <v>153021</v>
      </c>
      <c r="F319" s="20">
        <v>1001</v>
      </c>
      <c r="G319" s="23">
        <v>41165</v>
      </c>
      <c r="H319" s="20">
        <v>13.07</v>
      </c>
      <c r="I319" s="20">
        <v>0</v>
      </c>
      <c r="J319" s="20">
        <v>13.07</v>
      </c>
      <c r="K319" s="20" t="s">
        <v>4879</v>
      </c>
      <c r="L319" s="20">
        <v>1</v>
      </c>
      <c r="M319" s="20" t="s">
        <v>4570</v>
      </c>
    </row>
    <row r="320" spans="1:13" x14ac:dyDescent="0.25">
      <c r="A320" s="20" t="s">
        <v>4591</v>
      </c>
      <c r="B320" s="20" t="s">
        <v>1011</v>
      </c>
      <c r="C320" s="20" t="s">
        <v>5</v>
      </c>
      <c r="D320" s="20">
        <v>4079103</v>
      </c>
      <c r="E320" s="20">
        <v>153024</v>
      </c>
      <c r="F320" s="20">
        <v>1001</v>
      </c>
      <c r="G320" s="23">
        <v>41165</v>
      </c>
      <c r="H320" s="20">
        <v>13.07</v>
      </c>
      <c r="I320" s="20">
        <v>0</v>
      </c>
      <c r="J320" s="20">
        <v>13.07</v>
      </c>
      <c r="K320" s="20" t="s">
        <v>4880</v>
      </c>
      <c r="L320" s="20">
        <v>1</v>
      </c>
      <c r="M320" s="20" t="s">
        <v>4570</v>
      </c>
    </row>
    <row r="321" spans="1:13" x14ac:dyDescent="0.25">
      <c r="A321" s="20" t="s">
        <v>4591</v>
      </c>
      <c r="B321" s="20" t="s">
        <v>1011</v>
      </c>
      <c r="C321" s="20" t="s">
        <v>5</v>
      </c>
      <c r="D321" s="20">
        <v>4078703</v>
      </c>
      <c r="E321" s="20">
        <v>153020</v>
      </c>
      <c r="F321" s="20">
        <v>1001</v>
      </c>
      <c r="G321" s="23">
        <v>41165</v>
      </c>
      <c r="H321" s="20">
        <v>13.07</v>
      </c>
      <c r="I321" s="20">
        <v>0</v>
      </c>
      <c r="J321" s="20">
        <v>13.07</v>
      </c>
      <c r="K321" s="20" t="s">
        <v>4881</v>
      </c>
      <c r="L321" s="20">
        <v>1</v>
      </c>
      <c r="M321" s="20" t="s">
        <v>4570</v>
      </c>
    </row>
    <row r="322" spans="1:13" x14ac:dyDescent="0.25">
      <c r="A322" s="20" t="s">
        <v>4591</v>
      </c>
      <c r="B322" s="20" t="s">
        <v>1011</v>
      </c>
      <c r="C322" s="20" t="s">
        <v>5</v>
      </c>
      <c r="D322" s="20">
        <v>4076903</v>
      </c>
      <c r="E322" s="20">
        <v>153019</v>
      </c>
      <c r="F322" s="20">
        <v>1001</v>
      </c>
      <c r="G322" s="23">
        <v>41165</v>
      </c>
      <c r="H322" s="20">
        <v>13.07</v>
      </c>
      <c r="I322" s="20">
        <v>0</v>
      </c>
      <c r="J322" s="20">
        <v>13.07</v>
      </c>
      <c r="K322" s="20" t="s">
        <v>4882</v>
      </c>
      <c r="L322" s="20">
        <v>1</v>
      </c>
      <c r="M322" s="20" t="s">
        <v>4570</v>
      </c>
    </row>
    <row r="323" spans="1:13" x14ac:dyDescent="0.25">
      <c r="A323" s="20" t="s">
        <v>4591</v>
      </c>
      <c r="B323" s="20" t="s">
        <v>1011</v>
      </c>
      <c r="C323" s="20" t="s">
        <v>5</v>
      </c>
      <c r="D323" s="20">
        <v>4084103</v>
      </c>
      <c r="E323" s="20">
        <v>157613</v>
      </c>
      <c r="F323" s="20">
        <v>1001</v>
      </c>
      <c r="G323" s="23">
        <v>41165</v>
      </c>
      <c r="H323" s="20">
        <v>13.07</v>
      </c>
      <c r="I323" s="20">
        <v>0</v>
      </c>
      <c r="J323" s="20">
        <v>13.07</v>
      </c>
      <c r="K323" s="20" t="s">
        <v>4883</v>
      </c>
      <c r="L323" s="20">
        <v>1</v>
      </c>
      <c r="M323" s="20" t="s">
        <v>4570</v>
      </c>
    </row>
    <row r="324" spans="1:13" x14ac:dyDescent="0.25">
      <c r="A324" s="20" t="s">
        <v>4591</v>
      </c>
      <c r="B324" s="20" t="s">
        <v>1011</v>
      </c>
      <c r="C324" s="20" t="s">
        <v>5</v>
      </c>
      <c r="D324" s="20">
        <v>4083903</v>
      </c>
      <c r="E324" s="20">
        <v>157614</v>
      </c>
      <c r="F324" s="20">
        <v>1001</v>
      </c>
      <c r="G324" s="23">
        <v>41165</v>
      </c>
      <c r="H324" s="20">
        <v>13.07</v>
      </c>
      <c r="I324" s="20">
        <v>0</v>
      </c>
      <c r="J324" s="20">
        <v>13.07</v>
      </c>
      <c r="K324" s="20" t="s">
        <v>4884</v>
      </c>
      <c r="L324" s="20">
        <v>1</v>
      </c>
      <c r="M324" s="20" t="s">
        <v>4570</v>
      </c>
    </row>
    <row r="325" spans="1:13" x14ac:dyDescent="0.25">
      <c r="A325" s="20" t="s">
        <v>4591</v>
      </c>
      <c r="B325" s="20" t="s">
        <v>1011</v>
      </c>
      <c r="C325" s="20" t="s">
        <v>5</v>
      </c>
      <c r="D325" s="20">
        <v>4079703</v>
      </c>
      <c r="E325" s="20">
        <v>164453</v>
      </c>
      <c r="F325" s="20">
        <v>1001</v>
      </c>
      <c r="G325" s="23">
        <v>41165</v>
      </c>
      <c r="H325" s="20">
        <v>12.07</v>
      </c>
      <c r="I325" s="20">
        <v>0</v>
      </c>
      <c r="J325" s="20">
        <v>12.07</v>
      </c>
      <c r="K325" s="20" t="s">
        <v>4885</v>
      </c>
      <c r="L325" s="20">
        <v>1</v>
      </c>
      <c r="M325" s="20" t="s">
        <v>4570</v>
      </c>
    </row>
    <row r="326" spans="1:13" x14ac:dyDescent="0.25">
      <c r="A326" s="20" t="s">
        <v>4591</v>
      </c>
      <c r="B326" s="20" t="s">
        <v>1011</v>
      </c>
      <c r="C326" s="20" t="s">
        <v>5</v>
      </c>
      <c r="D326" s="20">
        <v>4079503</v>
      </c>
      <c r="E326" s="20">
        <v>164452</v>
      </c>
      <c r="F326" s="20">
        <v>1001</v>
      </c>
      <c r="G326" s="23">
        <v>41165</v>
      </c>
      <c r="H326" s="20">
        <v>12.07</v>
      </c>
      <c r="I326" s="20">
        <v>0</v>
      </c>
      <c r="J326" s="20">
        <v>12.07</v>
      </c>
      <c r="K326" s="20" t="s">
        <v>4886</v>
      </c>
      <c r="L326" s="20">
        <v>1</v>
      </c>
      <c r="M326" s="20" t="s">
        <v>4570</v>
      </c>
    </row>
    <row r="327" spans="1:13" x14ac:dyDescent="0.25">
      <c r="A327" s="20" t="s">
        <v>4591</v>
      </c>
      <c r="B327" s="20" t="s">
        <v>1011</v>
      </c>
      <c r="C327" s="20" t="s">
        <v>5</v>
      </c>
      <c r="D327" s="20">
        <v>4079403</v>
      </c>
      <c r="E327" s="20">
        <v>164451</v>
      </c>
      <c r="F327" s="20">
        <v>1001</v>
      </c>
      <c r="G327" s="23">
        <v>41165</v>
      </c>
      <c r="H327" s="20">
        <v>12.07</v>
      </c>
      <c r="I327" s="20">
        <v>0</v>
      </c>
      <c r="J327" s="20">
        <v>12.07</v>
      </c>
      <c r="K327" s="20" t="s">
        <v>4887</v>
      </c>
      <c r="L327" s="20">
        <v>1</v>
      </c>
      <c r="M327" s="20" t="s">
        <v>4570</v>
      </c>
    </row>
    <row r="328" spans="1:13" x14ac:dyDescent="0.25">
      <c r="A328" s="20" t="s">
        <v>4591</v>
      </c>
      <c r="B328" s="20" t="s">
        <v>1011</v>
      </c>
      <c r="C328" s="20" t="s">
        <v>5</v>
      </c>
      <c r="D328" s="20">
        <v>4078603</v>
      </c>
      <c r="E328" s="20">
        <v>164450</v>
      </c>
      <c r="F328" s="20">
        <v>1001</v>
      </c>
      <c r="G328" s="23">
        <v>41165</v>
      </c>
      <c r="H328" s="20">
        <v>530.05999999999995</v>
      </c>
      <c r="I328" s="20">
        <v>0</v>
      </c>
      <c r="J328" s="20">
        <v>530.05999999999995</v>
      </c>
      <c r="K328" s="20" t="s">
        <v>4888</v>
      </c>
      <c r="L328" s="20">
        <v>1</v>
      </c>
      <c r="M328" s="20" t="s">
        <v>4570</v>
      </c>
    </row>
    <row r="329" spans="1:13" x14ac:dyDescent="0.25">
      <c r="A329" s="20" t="s">
        <v>4591</v>
      </c>
      <c r="B329" s="20" t="s">
        <v>1011</v>
      </c>
      <c r="C329" s="20" t="s">
        <v>5</v>
      </c>
      <c r="D329" s="20">
        <v>4078403</v>
      </c>
      <c r="E329" s="20">
        <v>164427</v>
      </c>
      <c r="F329" s="20">
        <v>1001</v>
      </c>
      <c r="G329" s="23">
        <v>41165</v>
      </c>
      <c r="H329" s="20">
        <v>12.07</v>
      </c>
      <c r="I329" s="20">
        <v>0</v>
      </c>
      <c r="J329" s="20">
        <v>12.07</v>
      </c>
      <c r="K329" s="20" t="s">
        <v>4889</v>
      </c>
      <c r="L329" s="20">
        <v>1</v>
      </c>
      <c r="M329" s="20" t="s">
        <v>4570</v>
      </c>
    </row>
    <row r="330" spans="1:13" x14ac:dyDescent="0.25">
      <c r="A330" s="20" t="s">
        <v>4591</v>
      </c>
      <c r="B330" s="20" t="s">
        <v>1011</v>
      </c>
      <c r="C330" s="20" t="s">
        <v>5</v>
      </c>
      <c r="D330" s="20">
        <v>4078303</v>
      </c>
      <c r="E330" s="20">
        <v>164426</v>
      </c>
      <c r="F330" s="20">
        <v>1001</v>
      </c>
      <c r="G330" s="23">
        <v>41165</v>
      </c>
      <c r="H330" s="20">
        <v>12.07</v>
      </c>
      <c r="I330" s="20">
        <v>0</v>
      </c>
      <c r="J330" s="20">
        <v>12.07</v>
      </c>
      <c r="K330" s="20" t="s">
        <v>4890</v>
      </c>
      <c r="L330" s="20">
        <v>1</v>
      </c>
      <c r="M330" s="20" t="s">
        <v>4570</v>
      </c>
    </row>
    <row r="331" spans="1:13" x14ac:dyDescent="0.25">
      <c r="A331" s="20" t="s">
        <v>4591</v>
      </c>
      <c r="B331" s="20" t="s">
        <v>1011</v>
      </c>
      <c r="C331" s="20" t="s">
        <v>5</v>
      </c>
      <c r="D331" s="20">
        <v>4241203</v>
      </c>
      <c r="E331" s="20">
        <v>166646</v>
      </c>
      <c r="F331" s="20">
        <v>1001</v>
      </c>
      <c r="G331" s="23">
        <v>41190</v>
      </c>
      <c r="H331" s="20">
        <v>12.07</v>
      </c>
      <c r="I331" s="20">
        <v>0</v>
      </c>
      <c r="J331" s="20">
        <v>12.07</v>
      </c>
      <c r="K331" s="20" t="s">
        <v>4891</v>
      </c>
      <c r="L331" s="20">
        <v>1</v>
      </c>
      <c r="M331" s="20" t="s">
        <v>4570</v>
      </c>
    </row>
    <row r="332" spans="1:13" x14ac:dyDescent="0.25">
      <c r="A332" s="20" t="s">
        <v>4591</v>
      </c>
      <c r="B332" s="20" t="s">
        <v>1011</v>
      </c>
      <c r="C332" s="20" t="s">
        <v>5</v>
      </c>
      <c r="D332" s="20">
        <v>4241603</v>
      </c>
      <c r="E332" s="20">
        <v>166641</v>
      </c>
      <c r="F332" s="20">
        <v>1001</v>
      </c>
      <c r="G332" s="23">
        <v>41190</v>
      </c>
      <c r="H332" s="20">
        <v>12.07</v>
      </c>
      <c r="I332" s="20">
        <v>0</v>
      </c>
      <c r="J332" s="20">
        <v>12.07</v>
      </c>
      <c r="K332" s="20" t="s">
        <v>4892</v>
      </c>
      <c r="L332" s="20">
        <v>1</v>
      </c>
      <c r="M332" s="20" t="s">
        <v>4570</v>
      </c>
    </row>
    <row r="333" spans="1:13" x14ac:dyDescent="0.25">
      <c r="A333" s="20" t="s">
        <v>4591</v>
      </c>
      <c r="B333" s="20" t="s">
        <v>1011</v>
      </c>
      <c r="C333" s="20" t="s">
        <v>5</v>
      </c>
      <c r="D333" s="20">
        <v>4241403</v>
      </c>
      <c r="E333" s="20">
        <v>166643</v>
      </c>
      <c r="F333" s="20">
        <v>1001</v>
      </c>
      <c r="G333" s="23">
        <v>41190</v>
      </c>
      <c r="H333" s="20">
        <v>12.07</v>
      </c>
      <c r="I333" s="20">
        <v>0</v>
      </c>
      <c r="J333" s="20">
        <v>12.07</v>
      </c>
      <c r="K333" s="20" t="s">
        <v>4892</v>
      </c>
      <c r="L333" s="20">
        <v>1</v>
      </c>
      <c r="M333" s="20" t="s">
        <v>4570</v>
      </c>
    </row>
    <row r="334" spans="1:13" x14ac:dyDescent="0.25">
      <c r="A334" s="20" t="s">
        <v>4591</v>
      </c>
      <c r="B334" s="20" t="s">
        <v>1011</v>
      </c>
      <c r="C334" s="20" t="s">
        <v>5</v>
      </c>
      <c r="D334" s="20">
        <v>4241503</v>
      </c>
      <c r="E334" s="20">
        <v>166642</v>
      </c>
      <c r="F334" s="20">
        <v>1001</v>
      </c>
      <c r="G334" s="23">
        <v>41190</v>
      </c>
      <c r="H334" s="20">
        <v>12.07</v>
      </c>
      <c r="I334" s="20">
        <v>0</v>
      </c>
      <c r="J334" s="20">
        <v>12.07</v>
      </c>
      <c r="K334" s="20" t="s">
        <v>4892</v>
      </c>
      <c r="L334" s="20">
        <v>1</v>
      </c>
      <c r="M334" s="20" t="s">
        <v>4570</v>
      </c>
    </row>
    <row r="335" spans="1:13" x14ac:dyDescent="0.25">
      <c r="A335" s="20" t="s">
        <v>4591</v>
      </c>
      <c r="B335" s="20" t="s">
        <v>1011</v>
      </c>
      <c r="C335" s="20" t="s">
        <v>5</v>
      </c>
      <c r="D335" s="20">
        <v>4240703</v>
      </c>
      <c r="E335" s="20">
        <v>166650</v>
      </c>
      <c r="F335" s="20">
        <v>1001</v>
      </c>
      <c r="G335" s="23">
        <v>41190</v>
      </c>
      <c r="H335" s="20">
        <v>12.08</v>
      </c>
      <c r="I335" s="20">
        <v>0</v>
      </c>
      <c r="J335" s="20">
        <v>12.08</v>
      </c>
      <c r="K335" s="20" t="s">
        <v>4893</v>
      </c>
      <c r="L335" s="20">
        <v>1</v>
      </c>
      <c r="M335" s="20" t="s">
        <v>4570</v>
      </c>
    </row>
    <row r="336" spans="1:13" x14ac:dyDescent="0.25">
      <c r="A336" s="20" t="s">
        <v>4591</v>
      </c>
      <c r="B336" s="20" t="s">
        <v>1011</v>
      </c>
      <c r="C336" s="20" t="s">
        <v>5</v>
      </c>
      <c r="D336" s="20">
        <v>4240903</v>
      </c>
      <c r="E336" s="20">
        <v>166648</v>
      </c>
      <c r="F336" s="20">
        <v>1001</v>
      </c>
      <c r="G336" s="23">
        <v>41190</v>
      </c>
      <c r="H336" s="20">
        <v>12.07</v>
      </c>
      <c r="I336" s="20">
        <v>0</v>
      </c>
      <c r="J336" s="20">
        <v>12.07</v>
      </c>
      <c r="K336" s="20" t="s">
        <v>4894</v>
      </c>
      <c r="L336" s="20">
        <v>1</v>
      </c>
      <c r="M336" s="20" t="s">
        <v>4570</v>
      </c>
    </row>
    <row r="337" spans="1:13" x14ac:dyDescent="0.25">
      <c r="A337" s="20" t="s">
        <v>4591</v>
      </c>
      <c r="B337" s="20" t="s">
        <v>1011</v>
      </c>
      <c r="C337" s="20" t="s">
        <v>5</v>
      </c>
      <c r="D337" s="20">
        <v>4241003</v>
      </c>
      <c r="E337" s="20">
        <v>166647</v>
      </c>
      <c r="F337" s="20">
        <v>1001</v>
      </c>
      <c r="G337" s="23">
        <v>41190</v>
      </c>
      <c r="H337" s="20">
        <v>12.07</v>
      </c>
      <c r="I337" s="20">
        <v>0</v>
      </c>
      <c r="J337" s="20">
        <v>12.07</v>
      </c>
      <c r="K337" s="20" t="s">
        <v>4895</v>
      </c>
      <c r="L337" s="20">
        <v>1</v>
      </c>
      <c r="M337" s="20" t="s">
        <v>4570</v>
      </c>
    </row>
    <row r="338" spans="1:13" x14ac:dyDescent="0.25">
      <c r="A338" s="20" t="s">
        <v>4591</v>
      </c>
      <c r="B338" s="20" t="s">
        <v>1011</v>
      </c>
      <c r="C338" s="20" t="s">
        <v>5</v>
      </c>
      <c r="D338" s="20">
        <v>4241103</v>
      </c>
      <c r="E338" s="20">
        <v>166645</v>
      </c>
      <c r="F338" s="20">
        <v>1001</v>
      </c>
      <c r="G338" s="23">
        <v>41190</v>
      </c>
      <c r="H338" s="20">
        <v>12.07</v>
      </c>
      <c r="I338" s="20">
        <v>0</v>
      </c>
      <c r="J338" s="20">
        <v>12.07</v>
      </c>
      <c r="K338" s="20" t="s">
        <v>4896</v>
      </c>
      <c r="L338" s="20">
        <v>1</v>
      </c>
      <c r="M338" s="20" t="s">
        <v>4570</v>
      </c>
    </row>
    <row r="339" spans="1:13" x14ac:dyDescent="0.25">
      <c r="A339" s="20" t="s">
        <v>4591</v>
      </c>
      <c r="B339" s="20" t="s">
        <v>1011</v>
      </c>
      <c r="C339" s="20" t="s">
        <v>5</v>
      </c>
      <c r="D339" s="20">
        <v>4241303</v>
      </c>
      <c r="E339" s="20">
        <v>166644</v>
      </c>
      <c r="F339" s="20">
        <v>1001</v>
      </c>
      <c r="G339" s="23">
        <v>41190</v>
      </c>
      <c r="H339" s="20">
        <v>12.07</v>
      </c>
      <c r="I339" s="20">
        <v>0</v>
      </c>
      <c r="J339" s="20">
        <v>12.07</v>
      </c>
      <c r="K339" s="20" t="s">
        <v>4897</v>
      </c>
      <c r="L339" s="20">
        <v>1</v>
      </c>
      <c r="M339" s="20" t="s">
        <v>4570</v>
      </c>
    </row>
    <row r="340" spans="1:13" x14ac:dyDescent="0.25">
      <c r="A340" s="20" t="s">
        <v>4591</v>
      </c>
      <c r="B340" s="20" t="s">
        <v>1011</v>
      </c>
      <c r="C340" s="20" t="s">
        <v>5</v>
      </c>
      <c r="D340" s="20">
        <v>4241703</v>
      </c>
      <c r="E340" s="20">
        <v>166670</v>
      </c>
      <c r="F340" s="20">
        <v>1001</v>
      </c>
      <c r="G340" s="23">
        <v>41190</v>
      </c>
      <c r="H340" s="20">
        <v>552.9</v>
      </c>
      <c r="I340" s="20">
        <v>0</v>
      </c>
      <c r="J340" s="20">
        <v>552.9</v>
      </c>
      <c r="K340" s="20" t="s">
        <v>4892</v>
      </c>
      <c r="L340" s="20">
        <v>1</v>
      </c>
      <c r="M340" s="20" t="s">
        <v>4570</v>
      </c>
    </row>
    <row r="341" spans="1:13" x14ac:dyDescent="0.25">
      <c r="A341" s="20" t="s">
        <v>4591</v>
      </c>
      <c r="B341" s="20" t="s">
        <v>1011</v>
      </c>
      <c r="C341" s="20" t="s">
        <v>5</v>
      </c>
      <c r="D341" s="20">
        <v>4241803</v>
      </c>
      <c r="E341" s="20">
        <v>166673</v>
      </c>
      <c r="F341" s="20">
        <v>1001</v>
      </c>
      <c r="G341" s="23">
        <v>41190</v>
      </c>
      <c r="H341" s="20">
        <v>12.07</v>
      </c>
      <c r="I341" s="20">
        <v>0</v>
      </c>
      <c r="J341" s="20">
        <v>12.07</v>
      </c>
      <c r="K341" s="20" t="s">
        <v>4892</v>
      </c>
      <c r="L341" s="20">
        <v>1</v>
      </c>
      <c r="M341" s="20" t="s">
        <v>4570</v>
      </c>
    </row>
    <row r="342" spans="1:13" x14ac:dyDescent="0.25">
      <c r="A342" s="20" t="s">
        <v>4591</v>
      </c>
      <c r="B342" s="20" t="s">
        <v>1011</v>
      </c>
      <c r="C342" s="20" t="s">
        <v>5</v>
      </c>
      <c r="D342" s="20">
        <v>4240803</v>
      </c>
      <c r="E342" s="20">
        <v>166649</v>
      </c>
      <c r="F342" s="20">
        <v>1001</v>
      </c>
      <c r="G342" s="23">
        <v>41190</v>
      </c>
      <c r="H342" s="20">
        <v>12.07</v>
      </c>
      <c r="I342" s="20">
        <v>0</v>
      </c>
      <c r="J342" s="20">
        <v>12.07</v>
      </c>
      <c r="K342" s="20" t="s">
        <v>4892</v>
      </c>
      <c r="L342" s="20">
        <v>1</v>
      </c>
      <c r="M342" s="20" t="s">
        <v>4570</v>
      </c>
    </row>
    <row r="343" spans="1:13" x14ac:dyDescent="0.25">
      <c r="A343" s="20" t="s">
        <v>4591</v>
      </c>
      <c r="B343" s="20" t="s">
        <v>1011</v>
      </c>
      <c r="C343" s="20" t="s">
        <v>5</v>
      </c>
      <c r="D343" s="20">
        <v>4240503</v>
      </c>
      <c r="E343" s="20">
        <v>166640</v>
      </c>
      <c r="F343" s="20">
        <v>1001</v>
      </c>
      <c r="G343" s="23">
        <v>41190</v>
      </c>
      <c r="H343" s="20">
        <v>12.07</v>
      </c>
      <c r="I343" s="20">
        <v>0</v>
      </c>
      <c r="J343" s="20">
        <v>12.07</v>
      </c>
      <c r="K343" s="20" t="s">
        <v>4898</v>
      </c>
      <c r="L343" s="20">
        <v>1</v>
      </c>
      <c r="M343" s="20" t="s">
        <v>4570</v>
      </c>
    </row>
    <row r="344" spans="1:13" x14ac:dyDescent="0.25">
      <c r="A344" s="20" t="s">
        <v>4591</v>
      </c>
      <c r="B344" s="20" t="s">
        <v>1011</v>
      </c>
      <c r="C344" s="20" t="s">
        <v>5</v>
      </c>
      <c r="D344" s="20">
        <v>4240603</v>
      </c>
      <c r="E344" s="20">
        <v>166651</v>
      </c>
      <c r="F344" s="20">
        <v>1001</v>
      </c>
      <c r="G344" s="23">
        <v>41190</v>
      </c>
      <c r="H344" s="20">
        <v>12.07</v>
      </c>
      <c r="I344" s="20">
        <v>0</v>
      </c>
      <c r="J344" s="20">
        <v>12.07</v>
      </c>
      <c r="K344" s="20" t="s">
        <v>4899</v>
      </c>
      <c r="L344" s="20">
        <v>1</v>
      </c>
      <c r="M344" s="20" t="s">
        <v>4570</v>
      </c>
    </row>
    <row r="345" spans="1:13" x14ac:dyDescent="0.25">
      <c r="A345" s="20" t="s">
        <v>4591</v>
      </c>
      <c r="B345" s="20" t="s">
        <v>1011</v>
      </c>
      <c r="C345" s="20" t="s">
        <v>5</v>
      </c>
      <c r="D345" s="20">
        <v>4242003</v>
      </c>
      <c r="E345" s="20">
        <v>166671</v>
      </c>
      <c r="F345" s="20">
        <v>1001</v>
      </c>
      <c r="G345" s="23">
        <v>41190</v>
      </c>
      <c r="H345" s="20">
        <v>12.07</v>
      </c>
      <c r="I345" s="20">
        <v>0</v>
      </c>
      <c r="J345" s="20">
        <v>12.07</v>
      </c>
      <c r="K345" s="20" t="s">
        <v>4892</v>
      </c>
      <c r="L345" s="20">
        <v>1</v>
      </c>
      <c r="M345" s="20" t="s">
        <v>4570</v>
      </c>
    </row>
    <row r="346" spans="1:13" x14ac:dyDescent="0.25">
      <c r="A346" s="20" t="s">
        <v>4591</v>
      </c>
      <c r="B346" s="20" t="s">
        <v>1011</v>
      </c>
      <c r="C346" s="20" t="s">
        <v>5</v>
      </c>
      <c r="D346" s="20">
        <v>4241903</v>
      </c>
      <c r="E346" s="20">
        <v>166672</v>
      </c>
      <c r="F346" s="20">
        <v>1001</v>
      </c>
      <c r="G346" s="23">
        <v>41190</v>
      </c>
      <c r="H346" s="20">
        <v>12.07</v>
      </c>
      <c r="I346" s="20">
        <v>0</v>
      </c>
      <c r="J346" s="20">
        <v>12.07</v>
      </c>
      <c r="K346" s="20" t="s">
        <v>4892</v>
      </c>
      <c r="L346" s="20">
        <v>1</v>
      </c>
      <c r="M346" s="20" t="s">
        <v>4570</v>
      </c>
    </row>
    <row r="347" spans="1:13" x14ac:dyDescent="0.25">
      <c r="A347" s="20" t="s">
        <v>4591</v>
      </c>
      <c r="B347" s="20" t="s">
        <v>1011</v>
      </c>
      <c r="C347" s="20" t="s">
        <v>5</v>
      </c>
      <c r="D347" s="20">
        <v>4251903</v>
      </c>
      <c r="E347" s="20">
        <v>166855</v>
      </c>
      <c r="F347" s="20">
        <v>1001</v>
      </c>
      <c r="G347" s="23">
        <v>41191</v>
      </c>
      <c r="H347" s="20">
        <v>355.6</v>
      </c>
      <c r="I347" s="20">
        <v>0</v>
      </c>
      <c r="J347" s="20">
        <v>355.6</v>
      </c>
      <c r="K347" s="20" t="s">
        <v>4900</v>
      </c>
      <c r="L347" s="20">
        <v>1</v>
      </c>
      <c r="M347" s="20" t="s">
        <v>4570</v>
      </c>
    </row>
    <row r="348" spans="1:13" x14ac:dyDescent="0.25">
      <c r="A348" s="20" t="s">
        <v>4591</v>
      </c>
      <c r="B348" s="20" t="s">
        <v>1011</v>
      </c>
      <c r="C348" s="20" t="s">
        <v>5</v>
      </c>
      <c r="D348" s="20">
        <v>4552803</v>
      </c>
      <c r="E348" s="20">
        <v>157644</v>
      </c>
      <c r="F348" s="20">
        <v>1001</v>
      </c>
      <c r="G348" s="23">
        <v>41213</v>
      </c>
      <c r="H348" s="20">
        <v>13.07</v>
      </c>
      <c r="I348" s="20">
        <v>0</v>
      </c>
      <c r="J348" s="20">
        <v>13.07</v>
      </c>
      <c r="K348" s="20" t="s">
        <v>4901</v>
      </c>
      <c r="L348" s="20">
        <v>1</v>
      </c>
      <c r="M348" s="20" t="s">
        <v>4570</v>
      </c>
    </row>
    <row r="349" spans="1:13" x14ac:dyDescent="0.25">
      <c r="A349" s="20" t="s">
        <v>4591</v>
      </c>
      <c r="B349" s="20" t="s">
        <v>1011</v>
      </c>
      <c r="C349" s="20" t="s">
        <v>5</v>
      </c>
      <c r="D349" s="20">
        <v>4552503</v>
      </c>
      <c r="E349" s="20">
        <v>150921</v>
      </c>
      <c r="F349" s="20">
        <v>1001</v>
      </c>
      <c r="G349" s="23">
        <v>41213</v>
      </c>
      <c r="H349" s="20">
        <v>385</v>
      </c>
      <c r="I349" s="20">
        <v>0</v>
      </c>
      <c r="J349" s="20">
        <v>385</v>
      </c>
      <c r="K349" s="20" t="s">
        <v>4902</v>
      </c>
      <c r="L349" s="20">
        <v>1</v>
      </c>
      <c r="M349" s="20" t="s">
        <v>4570</v>
      </c>
    </row>
    <row r="350" spans="1:13" x14ac:dyDescent="0.25">
      <c r="A350" s="20" t="s">
        <v>4591</v>
      </c>
      <c r="B350" s="20" t="s">
        <v>1011</v>
      </c>
      <c r="C350" s="20" t="s">
        <v>5</v>
      </c>
      <c r="D350" s="20">
        <v>4473403</v>
      </c>
      <c r="E350" s="20">
        <v>168869</v>
      </c>
      <c r="F350" s="20">
        <v>1001</v>
      </c>
      <c r="G350" s="23">
        <v>41227</v>
      </c>
      <c r="H350" s="20">
        <v>441.13</v>
      </c>
      <c r="I350" s="20">
        <v>0</v>
      </c>
      <c r="J350" s="20">
        <v>441.13</v>
      </c>
      <c r="K350" s="20" t="s">
        <v>4903</v>
      </c>
      <c r="L350" s="20">
        <v>1</v>
      </c>
      <c r="M350" s="20" t="s">
        <v>4570</v>
      </c>
    </row>
    <row r="351" spans="1:13" x14ac:dyDescent="0.25">
      <c r="A351" s="20" t="s">
        <v>4591</v>
      </c>
      <c r="B351" s="20" t="s">
        <v>1011</v>
      </c>
      <c r="C351" s="20" t="s">
        <v>5</v>
      </c>
      <c r="D351" s="20">
        <v>4473503</v>
      </c>
      <c r="E351" s="20">
        <v>168870</v>
      </c>
      <c r="F351" s="20">
        <v>1001</v>
      </c>
      <c r="G351" s="23">
        <v>41227</v>
      </c>
      <c r="H351" s="20">
        <v>12.07</v>
      </c>
      <c r="I351" s="20">
        <v>0</v>
      </c>
      <c r="J351" s="20">
        <v>12.07</v>
      </c>
      <c r="K351" s="20" t="s">
        <v>4904</v>
      </c>
      <c r="L351" s="20">
        <v>1</v>
      </c>
      <c r="M351" s="20" t="s">
        <v>4570</v>
      </c>
    </row>
    <row r="352" spans="1:13" x14ac:dyDescent="0.25">
      <c r="A352" s="20" t="s">
        <v>4591</v>
      </c>
      <c r="B352" s="20" t="s">
        <v>1011</v>
      </c>
      <c r="C352" s="20" t="s">
        <v>5</v>
      </c>
      <c r="D352" s="20">
        <v>4473603</v>
      </c>
      <c r="E352" s="20">
        <v>168871</v>
      </c>
      <c r="F352" s="20">
        <v>1001</v>
      </c>
      <c r="G352" s="23">
        <v>41227</v>
      </c>
      <c r="H352" s="20">
        <v>12.07</v>
      </c>
      <c r="I352" s="20">
        <v>0</v>
      </c>
      <c r="J352" s="20">
        <v>12.07</v>
      </c>
      <c r="K352" s="20" t="s">
        <v>4905</v>
      </c>
      <c r="L352" s="20">
        <v>1</v>
      </c>
      <c r="M352" s="20" t="s">
        <v>4570</v>
      </c>
    </row>
    <row r="353" spans="1:13" x14ac:dyDescent="0.25">
      <c r="A353" s="20" t="s">
        <v>4591</v>
      </c>
      <c r="B353" s="20" t="s">
        <v>1011</v>
      </c>
      <c r="C353" s="20" t="s">
        <v>5</v>
      </c>
      <c r="D353" s="20">
        <v>4473803</v>
      </c>
      <c r="E353" s="20">
        <v>168872</v>
      </c>
      <c r="F353" s="20">
        <v>1001</v>
      </c>
      <c r="G353" s="23">
        <v>41227</v>
      </c>
      <c r="H353" s="20">
        <v>12.07</v>
      </c>
      <c r="I353" s="20">
        <v>0</v>
      </c>
      <c r="J353" s="20">
        <v>12.07</v>
      </c>
      <c r="K353" s="20" t="s">
        <v>4906</v>
      </c>
      <c r="L353" s="20">
        <v>1</v>
      </c>
      <c r="M353" s="20" t="s">
        <v>4570</v>
      </c>
    </row>
    <row r="354" spans="1:13" x14ac:dyDescent="0.25">
      <c r="A354" s="20" t="s">
        <v>4591</v>
      </c>
      <c r="B354" s="20" t="s">
        <v>1011</v>
      </c>
      <c r="C354" s="20" t="s">
        <v>5</v>
      </c>
      <c r="D354" s="20">
        <v>4472803</v>
      </c>
      <c r="E354" s="20">
        <v>169042</v>
      </c>
      <c r="F354" s="20">
        <v>1001</v>
      </c>
      <c r="G354" s="23">
        <v>41227</v>
      </c>
      <c r="H354" s="20">
        <v>355.6</v>
      </c>
      <c r="I354" s="20">
        <v>0</v>
      </c>
      <c r="J354" s="20">
        <v>355.6</v>
      </c>
      <c r="K354" s="20" t="s">
        <v>4907</v>
      </c>
      <c r="L354" s="20">
        <v>1</v>
      </c>
      <c r="M354" s="20" t="s">
        <v>4570</v>
      </c>
    </row>
    <row r="355" spans="1:13" x14ac:dyDescent="0.25">
      <c r="A355" s="20" t="s">
        <v>4591</v>
      </c>
      <c r="B355" s="20" t="s">
        <v>1011</v>
      </c>
      <c r="C355" s="20" t="s">
        <v>5</v>
      </c>
      <c r="D355" s="20">
        <v>4473203</v>
      </c>
      <c r="E355" s="20">
        <v>168849</v>
      </c>
      <c r="F355" s="20">
        <v>1001</v>
      </c>
      <c r="G355" s="23">
        <v>41227</v>
      </c>
      <c r="H355" s="20">
        <v>12.08</v>
      </c>
      <c r="I355" s="20">
        <v>0</v>
      </c>
      <c r="J355" s="20">
        <v>12.08</v>
      </c>
      <c r="K355" s="20" t="s">
        <v>4908</v>
      </c>
      <c r="L355" s="20">
        <v>1</v>
      </c>
      <c r="M355" s="20" t="s">
        <v>4570</v>
      </c>
    </row>
    <row r="356" spans="1:13" x14ac:dyDescent="0.25">
      <c r="A356" s="20" t="s">
        <v>4591</v>
      </c>
      <c r="B356" s="20" t="s">
        <v>1011</v>
      </c>
      <c r="C356" s="20" t="s">
        <v>5</v>
      </c>
      <c r="D356" s="20">
        <v>4472903</v>
      </c>
      <c r="E356" s="20">
        <v>168847</v>
      </c>
      <c r="F356" s="20">
        <v>1001</v>
      </c>
      <c r="G356" s="23">
        <v>41227</v>
      </c>
      <c r="H356" s="20">
        <v>12.07</v>
      </c>
      <c r="I356" s="20">
        <v>0</v>
      </c>
      <c r="J356" s="20">
        <v>12.07</v>
      </c>
      <c r="K356" s="20" t="s">
        <v>4909</v>
      </c>
      <c r="L356" s="20">
        <v>1</v>
      </c>
      <c r="M356" s="20" t="s">
        <v>4570</v>
      </c>
    </row>
    <row r="357" spans="1:13" x14ac:dyDescent="0.25">
      <c r="A357" s="20" t="s">
        <v>4591</v>
      </c>
      <c r="B357" s="20" t="s">
        <v>1011</v>
      </c>
      <c r="C357" s="20" t="s">
        <v>5</v>
      </c>
      <c r="D357" s="20">
        <v>4473103</v>
      </c>
      <c r="E357" s="20">
        <v>168848</v>
      </c>
      <c r="F357" s="20">
        <v>1001</v>
      </c>
      <c r="G357" s="23">
        <v>41227</v>
      </c>
      <c r="H357" s="20">
        <v>12.07</v>
      </c>
      <c r="I357" s="20">
        <v>0</v>
      </c>
      <c r="J357" s="20">
        <v>12.07</v>
      </c>
      <c r="K357" s="20" t="s">
        <v>4910</v>
      </c>
      <c r="L357" s="20">
        <v>1</v>
      </c>
      <c r="M357" s="20" t="s">
        <v>4570</v>
      </c>
    </row>
    <row r="358" spans="1:13" x14ac:dyDescent="0.25">
      <c r="A358" s="20" t="s">
        <v>4591</v>
      </c>
      <c r="B358" s="20" t="s">
        <v>1011</v>
      </c>
      <c r="C358" s="20" t="s">
        <v>5</v>
      </c>
      <c r="D358" s="20">
        <v>4473303</v>
      </c>
      <c r="E358" s="20">
        <v>168850</v>
      </c>
      <c r="F358" s="20">
        <v>1001</v>
      </c>
      <c r="G358" s="23">
        <v>41227</v>
      </c>
      <c r="H358" s="20">
        <v>12.07</v>
      </c>
      <c r="I358" s="20">
        <v>0</v>
      </c>
      <c r="J358" s="20">
        <v>12.07</v>
      </c>
      <c r="K358" s="20" t="s">
        <v>4911</v>
      </c>
      <c r="L358" s="20">
        <v>1</v>
      </c>
      <c r="M358" s="20" t="s">
        <v>4570</v>
      </c>
    </row>
    <row r="359" spans="1:13" x14ac:dyDescent="0.25">
      <c r="A359" s="20" t="s">
        <v>4591</v>
      </c>
      <c r="B359" s="20" t="s">
        <v>1011</v>
      </c>
      <c r="C359" s="20" t="s">
        <v>5</v>
      </c>
      <c r="D359" s="20">
        <v>4675403</v>
      </c>
      <c r="E359" s="20">
        <v>171076</v>
      </c>
      <c r="F359" s="20">
        <v>1001</v>
      </c>
      <c r="G359" s="23">
        <v>41248</v>
      </c>
      <c r="H359" s="20">
        <v>12.07</v>
      </c>
      <c r="I359" s="20">
        <v>0</v>
      </c>
      <c r="J359" s="20">
        <v>12.07</v>
      </c>
      <c r="K359" s="20" t="s">
        <v>4912</v>
      </c>
      <c r="L359" s="20">
        <v>1</v>
      </c>
      <c r="M359" s="20" t="s">
        <v>4570</v>
      </c>
    </row>
    <row r="360" spans="1:13" x14ac:dyDescent="0.25">
      <c r="A360" s="20" t="s">
        <v>4591</v>
      </c>
      <c r="B360" s="20" t="s">
        <v>1011</v>
      </c>
      <c r="C360" s="20" t="s">
        <v>5</v>
      </c>
      <c r="D360" s="20">
        <v>4675503</v>
      </c>
      <c r="E360" s="20">
        <v>171075</v>
      </c>
      <c r="F360" s="20">
        <v>1001</v>
      </c>
      <c r="G360" s="23">
        <v>41248</v>
      </c>
      <c r="H360" s="20">
        <v>12.07</v>
      </c>
      <c r="I360" s="20">
        <v>0</v>
      </c>
      <c r="J360" s="20">
        <v>12.07</v>
      </c>
      <c r="K360" s="20" t="s">
        <v>4912</v>
      </c>
      <c r="L360" s="20">
        <v>1</v>
      </c>
      <c r="M360" s="20" t="s">
        <v>4570</v>
      </c>
    </row>
    <row r="361" spans="1:13" x14ac:dyDescent="0.25">
      <c r="A361" s="20" t="s">
        <v>4591</v>
      </c>
      <c r="B361" s="20" t="s">
        <v>1011</v>
      </c>
      <c r="C361" s="20" t="s">
        <v>5</v>
      </c>
      <c r="D361" s="20">
        <v>4675603</v>
      </c>
      <c r="E361" s="20">
        <v>171074</v>
      </c>
      <c r="F361" s="20">
        <v>1001</v>
      </c>
      <c r="G361" s="23">
        <v>41248</v>
      </c>
      <c r="H361" s="20">
        <v>427.58</v>
      </c>
      <c r="I361" s="20">
        <v>0</v>
      </c>
      <c r="J361" s="20">
        <v>427.58</v>
      </c>
      <c r="K361" s="20" t="s">
        <v>4912</v>
      </c>
      <c r="L361" s="20">
        <v>1</v>
      </c>
      <c r="M361" s="20" t="s">
        <v>4570</v>
      </c>
    </row>
    <row r="362" spans="1:13" x14ac:dyDescent="0.25">
      <c r="A362" s="20" t="s">
        <v>4591</v>
      </c>
      <c r="B362" s="20" t="s">
        <v>1011</v>
      </c>
      <c r="C362" s="20" t="s">
        <v>5</v>
      </c>
      <c r="D362" s="20">
        <v>4675303</v>
      </c>
      <c r="E362" s="20">
        <v>171077</v>
      </c>
      <c r="F362" s="20">
        <v>1001</v>
      </c>
      <c r="G362" s="23">
        <v>41248</v>
      </c>
      <c r="H362" s="20">
        <v>12.07</v>
      </c>
      <c r="I362" s="20">
        <v>0</v>
      </c>
      <c r="J362" s="20">
        <v>12.07</v>
      </c>
      <c r="K362" s="20" t="s">
        <v>4912</v>
      </c>
      <c r="L362" s="20">
        <v>1</v>
      </c>
      <c r="M362" s="20" t="s">
        <v>4570</v>
      </c>
    </row>
    <row r="363" spans="1:13" x14ac:dyDescent="0.25">
      <c r="A363" s="20" t="s">
        <v>4591</v>
      </c>
      <c r="B363" s="20" t="s">
        <v>1011</v>
      </c>
      <c r="C363" s="20" t="s">
        <v>5</v>
      </c>
      <c r="D363" s="20">
        <v>4675203</v>
      </c>
      <c r="E363" s="20">
        <v>171055</v>
      </c>
      <c r="F363" s="20">
        <v>1001</v>
      </c>
      <c r="G363" s="23">
        <v>41248</v>
      </c>
      <c r="H363" s="20">
        <v>12.07</v>
      </c>
      <c r="I363" s="20">
        <v>0</v>
      </c>
      <c r="J363" s="20">
        <v>12.07</v>
      </c>
      <c r="K363" s="20" t="s">
        <v>4912</v>
      </c>
      <c r="L363" s="20">
        <v>1</v>
      </c>
      <c r="M363" s="20" t="s">
        <v>4570</v>
      </c>
    </row>
    <row r="364" spans="1:13" x14ac:dyDescent="0.25">
      <c r="A364" s="20" t="s">
        <v>4591</v>
      </c>
      <c r="B364" s="20" t="s">
        <v>1011</v>
      </c>
      <c r="C364" s="20" t="s">
        <v>5</v>
      </c>
      <c r="D364" s="20">
        <v>4675103</v>
      </c>
      <c r="E364" s="20">
        <v>171054</v>
      </c>
      <c r="F364" s="20">
        <v>1001</v>
      </c>
      <c r="G364" s="23">
        <v>41248</v>
      </c>
      <c r="H364" s="20">
        <v>12.07</v>
      </c>
      <c r="I364" s="20">
        <v>0</v>
      </c>
      <c r="J364" s="20">
        <v>12.07</v>
      </c>
      <c r="K364" s="20" t="s">
        <v>4912</v>
      </c>
      <c r="L364" s="20">
        <v>1</v>
      </c>
      <c r="M364" s="20" t="s">
        <v>4570</v>
      </c>
    </row>
    <row r="365" spans="1:13" x14ac:dyDescent="0.25">
      <c r="A365" s="20" t="s">
        <v>4591</v>
      </c>
      <c r="B365" s="20" t="s">
        <v>1011</v>
      </c>
      <c r="C365" s="20" t="s">
        <v>5</v>
      </c>
      <c r="D365" s="20">
        <v>4675003</v>
      </c>
      <c r="E365" s="20">
        <v>171053</v>
      </c>
      <c r="F365" s="20">
        <v>1001</v>
      </c>
      <c r="G365" s="23">
        <v>41248</v>
      </c>
      <c r="H365" s="20">
        <v>12.07</v>
      </c>
      <c r="I365" s="20">
        <v>0</v>
      </c>
      <c r="J365" s="20">
        <v>12.07</v>
      </c>
      <c r="K365" s="20" t="s">
        <v>4912</v>
      </c>
      <c r="L365" s="20">
        <v>1</v>
      </c>
      <c r="M365" s="20" t="s">
        <v>4570</v>
      </c>
    </row>
    <row r="366" spans="1:13" x14ac:dyDescent="0.25">
      <c r="A366" s="20" t="s">
        <v>4591</v>
      </c>
      <c r="B366" s="20" t="s">
        <v>1011</v>
      </c>
      <c r="C366" s="20" t="s">
        <v>5</v>
      </c>
      <c r="D366" s="20">
        <v>4674703</v>
      </c>
      <c r="E366" s="20">
        <v>171052</v>
      </c>
      <c r="F366" s="20">
        <v>1001</v>
      </c>
      <c r="G366" s="23">
        <v>41248</v>
      </c>
      <c r="H366" s="20">
        <v>12.07</v>
      </c>
      <c r="I366" s="20">
        <v>0</v>
      </c>
      <c r="J366" s="20">
        <v>12.07</v>
      </c>
      <c r="K366" s="20" t="s">
        <v>4912</v>
      </c>
      <c r="L366" s="20">
        <v>1</v>
      </c>
      <c r="M366" s="20" t="s">
        <v>4570</v>
      </c>
    </row>
    <row r="367" spans="1:13" x14ac:dyDescent="0.25">
      <c r="A367" s="20" t="s">
        <v>4591</v>
      </c>
      <c r="B367" s="20" t="s">
        <v>1011</v>
      </c>
      <c r="C367" s="20" t="s">
        <v>5</v>
      </c>
      <c r="D367" s="20">
        <v>4868603</v>
      </c>
      <c r="E367" s="20">
        <v>173238</v>
      </c>
      <c r="F367" s="20">
        <v>1001</v>
      </c>
      <c r="G367" s="23">
        <v>41280</v>
      </c>
      <c r="H367" s="20">
        <v>558.28</v>
      </c>
      <c r="I367" s="20">
        <v>0</v>
      </c>
      <c r="J367" s="20">
        <v>558.28</v>
      </c>
      <c r="K367" s="20" t="s">
        <v>4913</v>
      </c>
      <c r="L367" s="20">
        <v>1</v>
      </c>
      <c r="M367" s="20" t="s">
        <v>4570</v>
      </c>
    </row>
    <row r="368" spans="1:13" x14ac:dyDescent="0.25">
      <c r="A368" s="20" t="s">
        <v>4591</v>
      </c>
      <c r="B368" s="20" t="s">
        <v>1011</v>
      </c>
      <c r="C368" s="20" t="s">
        <v>5</v>
      </c>
      <c r="D368" s="20">
        <v>4868503</v>
      </c>
      <c r="E368" s="20">
        <v>173239</v>
      </c>
      <c r="F368" s="20">
        <v>1001</v>
      </c>
      <c r="G368" s="23">
        <v>41280</v>
      </c>
      <c r="H368" s="20">
        <v>12.07</v>
      </c>
      <c r="I368" s="20">
        <v>0</v>
      </c>
      <c r="J368" s="20">
        <v>12.07</v>
      </c>
      <c r="K368" s="20" t="s">
        <v>4913</v>
      </c>
      <c r="L368" s="20">
        <v>1</v>
      </c>
      <c r="M368" s="20" t="s">
        <v>4570</v>
      </c>
    </row>
    <row r="369" spans="1:13" x14ac:dyDescent="0.25">
      <c r="A369" s="20" t="s">
        <v>4591</v>
      </c>
      <c r="B369" s="20" t="s">
        <v>1011</v>
      </c>
      <c r="C369" s="20" t="s">
        <v>5</v>
      </c>
      <c r="D369" s="20">
        <v>4867903</v>
      </c>
      <c r="E369" s="20">
        <v>173219</v>
      </c>
      <c r="F369" s="20">
        <v>1001</v>
      </c>
      <c r="G369" s="23">
        <v>41280</v>
      </c>
      <c r="H369" s="20">
        <v>12.07</v>
      </c>
      <c r="I369" s="20">
        <v>0</v>
      </c>
      <c r="J369" s="20">
        <v>12.07</v>
      </c>
      <c r="K369" s="20" t="s">
        <v>4913</v>
      </c>
      <c r="L369" s="20">
        <v>1</v>
      </c>
      <c r="M369" s="20" t="s">
        <v>4570</v>
      </c>
    </row>
    <row r="370" spans="1:13" x14ac:dyDescent="0.25">
      <c r="A370" s="20" t="s">
        <v>4591</v>
      </c>
      <c r="B370" s="20" t="s">
        <v>1011</v>
      </c>
      <c r="C370" s="20" t="s">
        <v>5</v>
      </c>
      <c r="D370" s="20">
        <v>4868003</v>
      </c>
      <c r="E370" s="20">
        <v>173218</v>
      </c>
      <c r="F370" s="20">
        <v>1001</v>
      </c>
      <c r="G370" s="23">
        <v>41280</v>
      </c>
      <c r="H370" s="20">
        <v>12.07</v>
      </c>
      <c r="I370" s="20">
        <v>0</v>
      </c>
      <c r="J370" s="20">
        <v>12.07</v>
      </c>
      <c r="K370" s="20" t="s">
        <v>4913</v>
      </c>
      <c r="L370" s="20">
        <v>1</v>
      </c>
      <c r="M370" s="20" t="s">
        <v>4570</v>
      </c>
    </row>
    <row r="371" spans="1:13" x14ac:dyDescent="0.25">
      <c r="A371" s="20" t="s">
        <v>4591</v>
      </c>
      <c r="B371" s="20" t="s">
        <v>1011</v>
      </c>
      <c r="C371" s="20" t="s">
        <v>5</v>
      </c>
      <c r="D371" s="20">
        <v>4868103</v>
      </c>
      <c r="E371" s="20">
        <v>173217</v>
      </c>
      <c r="F371" s="20">
        <v>1001</v>
      </c>
      <c r="G371" s="23">
        <v>41280</v>
      </c>
      <c r="H371" s="20">
        <v>12.07</v>
      </c>
      <c r="I371" s="20">
        <v>0</v>
      </c>
      <c r="J371" s="20">
        <v>12.07</v>
      </c>
      <c r="K371" s="20" t="s">
        <v>4913</v>
      </c>
      <c r="L371" s="20">
        <v>1</v>
      </c>
      <c r="M371" s="20" t="s">
        <v>4570</v>
      </c>
    </row>
    <row r="372" spans="1:13" x14ac:dyDescent="0.25">
      <c r="A372" s="20" t="s">
        <v>4591</v>
      </c>
      <c r="B372" s="20" t="s">
        <v>1011</v>
      </c>
      <c r="C372" s="20" t="s">
        <v>5</v>
      </c>
      <c r="D372" s="20">
        <v>4868203</v>
      </c>
      <c r="E372" s="20">
        <v>173216</v>
      </c>
      <c r="F372" s="20">
        <v>1001</v>
      </c>
      <c r="G372" s="23">
        <v>41280</v>
      </c>
      <c r="H372" s="20">
        <v>12.07</v>
      </c>
      <c r="I372" s="20">
        <v>0</v>
      </c>
      <c r="J372" s="20">
        <v>12.07</v>
      </c>
      <c r="K372" s="20" t="s">
        <v>4913</v>
      </c>
      <c r="L372" s="20">
        <v>1</v>
      </c>
      <c r="M372" s="20" t="s">
        <v>4570</v>
      </c>
    </row>
    <row r="373" spans="1:13" x14ac:dyDescent="0.25">
      <c r="A373" s="20" t="s">
        <v>4591</v>
      </c>
      <c r="B373" s="20" t="s">
        <v>1011</v>
      </c>
      <c r="C373" s="20" t="s">
        <v>5</v>
      </c>
      <c r="D373" s="20">
        <v>4868303</v>
      </c>
      <c r="E373" s="20">
        <v>173241</v>
      </c>
      <c r="F373" s="20">
        <v>1001</v>
      </c>
      <c r="G373" s="23">
        <v>41280</v>
      </c>
      <c r="H373" s="20">
        <v>12.07</v>
      </c>
      <c r="I373" s="20">
        <v>0</v>
      </c>
      <c r="J373" s="20">
        <v>12.07</v>
      </c>
      <c r="K373" s="20" t="s">
        <v>4913</v>
      </c>
      <c r="L373" s="20">
        <v>1</v>
      </c>
      <c r="M373" s="20" t="s">
        <v>4570</v>
      </c>
    </row>
    <row r="374" spans="1:13" x14ac:dyDescent="0.25">
      <c r="A374" s="20" t="s">
        <v>4591</v>
      </c>
      <c r="B374" s="20" t="s">
        <v>1011</v>
      </c>
      <c r="C374" s="20" t="s">
        <v>5</v>
      </c>
      <c r="D374" s="20">
        <v>4868403</v>
      </c>
      <c r="E374" s="20">
        <v>173240</v>
      </c>
      <c r="F374" s="20">
        <v>1001</v>
      </c>
      <c r="G374" s="23">
        <v>41280</v>
      </c>
      <c r="H374" s="20">
        <v>12.07</v>
      </c>
      <c r="I374" s="20">
        <v>0</v>
      </c>
      <c r="J374" s="20">
        <v>12.07</v>
      </c>
      <c r="K374" s="20" t="s">
        <v>4913</v>
      </c>
      <c r="L374" s="20">
        <v>1</v>
      </c>
      <c r="M374" s="20" t="s">
        <v>4570</v>
      </c>
    </row>
    <row r="375" spans="1:13" x14ac:dyDescent="0.25">
      <c r="A375" s="20" t="s">
        <v>4591</v>
      </c>
      <c r="B375" s="20" t="s">
        <v>1011</v>
      </c>
      <c r="C375" s="20" t="s">
        <v>5</v>
      </c>
      <c r="D375" s="20">
        <v>5044403</v>
      </c>
      <c r="E375" s="20">
        <v>175400</v>
      </c>
      <c r="F375" s="20">
        <v>1001</v>
      </c>
      <c r="G375" s="23">
        <v>41306</v>
      </c>
      <c r="H375" s="20">
        <v>12.07</v>
      </c>
      <c r="I375" s="20">
        <v>0</v>
      </c>
      <c r="J375" s="20">
        <v>12.07</v>
      </c>
      <c r="K375" s="20" t="s">
        <v>4914</v>
      </c>
      <c r="L375" s="20">
        <v>1</v>
      </c>
      <c r="M375" s="20" t="s">
        <v>4570</v>
      </c>
    </row>
    <row r="376" spans="1:13" x14ac:dyDescent="0.25">
      <c r="A376" s="20" t="s">
        <v>4591</v>
      </c>
      <c r="B376" s="20" t="s">
        <v>1011</v>
      </c>
      <c r="C376" s="20" t="s">
        <v>5</v>
      </c>
      <c r="D376" s="20">
        <v>5044703</v>
      </c>
      <c r="E376" s="20">
        <v>175422</v>
      </c>
      <c r="F376" s="20">
        <v>1001</v>
      </c>
      <c r="G376" s="23">
        <v>41306</v>
      </c>
      <c r="H376" s="20">
        <v>12.07</v>
      </c>
      <c r="I376" s="20">
        <v>0</v>
      </c>
      <c r="J376" s="20">
        <v>12.07</v>
      </c>
      <c r="K376" s="20" t="s">
        <v>4914</v>
      </c>
      <c r="L376" s="20">
        <v>1</v>
      </c>
      <c r="M376" s="20" t="s">
        <v>4570</v>
      </c>
    </row>
    <row r="377" spans="1:13" x14ac:dyDescent="0.25">
      <c r="A377" s="20" t="s">
        <v>4591</v>
      </c>
      <c r="B377" s="20" t="s">
        <v>1011</v>
      </c>
      <c r="C377" s="20" t="s">
        <v>5</v>
      </c>
      <c r="D377" s="20">
        <v>5044803</v>
      </c>
      <c r="E377" s="20">
        <v>175421</v>
      </c>
      <c r="F377" s="20">
        <v>1001</v>
      </c>
      <c r="G377" s="23">
        <v>41306</v>
      </c>
      <c r="H377" s="20">
        <v>12.07</v>
      </c>
      <c r="I377" s="20">
        <v>0</v>
      </c>
      <c r="J377" s="20">
        <v>12.07</v>
      </c>
      <c r="K377" s="20" t="s">
        <v>4914</v>
      </c>
      <c r="L377" s="20">
        <v>1</v>
      </c>
      <c r="M377" s="20" t="s">
        <v>4570</v>
      </c>
    </row>
    <row r="378" spans="1:13" x14ac:dyDescent="0.25">
      <c r="A378" s="20" t="s">
        <v>4591</v>
      </c>
      <c r="B378" s="20" t="s">
        <v>1011</v>
      </c>
      <c r="C378" s="20" t="s">
        <v>5</v>
      </c>
      <c r="D378" s="20">
        <v>5044903</v>
      </c>
      <c r="E378" s="20">
        <v>175398</v>
      </c>
      <c r="F378" s="20">
        <v>1001</v>
      </c>
      <c r="G378" s="23">
        <v>41306</v>
      </c>
      <c r="H378" s="20">
        <v>12.07</v>
      </c>
      <c r="I378" s="20">
        <v>0</v>
      </c>
      <c r="J378" s="20">
        <v>12.07</v>
      </c>
      <c r="K378" s="20" t="s">
        <v>4914</v>
      </c>
      <c r="L378" s="20">
        <v>1</v>
      </c>
      <c r="M378" s="20" t="s">
        <v>4570</v>
      </c>
    </row>
    <row r="379" spans="1:13" x14ac:dyDescent="0.25">
      <c r="A379" s="20" t="s">
        <v>4591</v>
      </c>
      <c r="B379" s="20" t="s">
        <v>1011</v>
      </c>
      <c r="C379" s="20" t="s">
        <v>5</v>
      </c>
      <c r="D379" s="20">
        <v>5045003</v>
      </c>
      <c r="E379" s="20">
        <v>175399</v>
      </c>
      <c r="F379" s="20">
        <v>1001</v>
      </c>
      <c r="G379" s="23">
        <v>41306</v>
      </c>
      <c r="H379" s="20">
        <v>12.07</v>
      </c>
      <c r="I379" s="20">
        <v>0</v>
      </c>
      <c r="J379" s="20">
        <v>12.07</v>
      </c>
      <c r="K379" s="20" t="s">
        <v>4914</v>
      </c>
      <c r="L379" s="20">
        <v>1</v>
      </c>
      <c r="M379" s="20" t="s">
        <v>4570</v>
      </c>
    </row>
    <row r="380" spans="1:13" x14ac:dyDescent="0.25">
      <c r="A380" s="20" t="s">
        <v>4591</v>
      </c>
      <c r="B380" s="20" t="s">
        <v>1011</v>
      </c>
      <c r="C380" s="20" t="s">
        <v>5</v>
      </c>
      <c r="D380" s="20">
        <v>5045103</v>
      </c>
      <c r="E380" s="20">
        <v>175420</v>
      </c>
      <c r="F380" s="20">
        <v>1001</v>
      </c>
      <c r="G380" s="23">
        <v>41306</v>
      </c>
      <c r="H380" s="20">
        <v>417.25</v>
      </c>
      <c r="I380" s="20">
        <v>0</v>
      </c>
      <c r="J380" s="20">
        <v>417.25</v>
      </c>
      <c r="K380" s="20" t="s">
        <v>4914</v>
      </c>
      <c r="L380" s="20">
        <v>1</v>
      </c>
      <c r="M380" s="20" t="s">
        <v>4570</v>
      </c>
    </row>
    <row r="381" spans="1:13" x14ac:dyDescent="0.25">
      <c r="A381" s="20" t="s">
        <v>4591</v>
      </c>
      <c r="B381" s="20" t="s">
        <v>1011</v>
      </c>
      <c r="C381" s="20" t="s">
        <v>5</v>
      </c>
      <c r="D381" s="20">
        <v>5044503</v>
      </c>
      <c r="E381" s="20">
        <v>175401</v>
      </c>
      <c r="F381" s="20">
        <v>1001</v>
      </c>
      <c r="G381" s="23">
        <v>41306</v>
      </c>
      <c r="H381" s="20">
        <v>12.07</v>
      </c>
      <c r="I381" s="20">
        <v>0</v>
      </c>
      <c r="J381" s="20">
        <v>12.07</v>
      </c>
      <c r="K381" s="20" t="s">
        <v>4914</v>
      </c>
      <c r="L381" s="20">
        <v>1</v>
      </c>
      <c r="M381" s="20" t="s">
        <v>4570</v>
      </c>
    </row>
    <row r="382" spans="1:13" x14ac:dyDescent="0.25">
      <c r="A382" s="20" t="s">
        <v>4591</v>
      </c>
      <c r="B382" s="20" t="s">
        <v>1011</v>
      </c>
      <c r="C382" s="20" t="s">
        <v>5</v>
      </c>
      <c r="D382" s="20">
        <v>5044603</v>
      </c>
      <c r="E382" s="20">
        <v>175423</v>
      </c>
      <c r="F382" s="20">
        <v>1001</v>
      </c>
      <c r="G382" s="23">
        <v>41306</v>
      </c>
      <c r="H382" s="20">
        <v>12.07</v>
      </c>
      <c r="I382" s="20">
        <v>0</v>
      </c>
      <c r="J382" s="20">
        <v>12.07</v>
      </c>
      <c r="K382" s="20" t="s">
        <v>4914</v>
      </c>
      <c r="L382" s="20">
        <v>1</v>
      </c>
      <c r="M382" s="20" t="s">
        <v>4570</v>
      </c>
    </row>
    <row r="383" spans="1:13" x14ac:dyDescent="0.25">
      <c r="A383" s="20" t="s">
        <v>4591</v>
      </c>
      <c r="B383" s="20" t="s">
        <v>1011</v>
      </c>
      <c r="C383" s="20" t="s">
        <v>5</v>
      </c>
      <c r="D383" s="20">
        <v>5183703</v>
      </c>
      <c r="E383" s="20">
        <v>177529</v>
      </c>
      <c r="F383" s="20">
        <v>1001</v>
      </c>
      <c r="G383" s="23">
        <v>41345</v>
      </c>
      <c r="H383" s="20">
        <v>12.07</v>
      </c>
      <c r="I383" s="20">
        <v>0</v>
      </c>
      <c r="J383" s="20">
        <v>12.07</v>
      </c>
      <c r="K383" s="20" t="s">
        <v>4915</v>
      </c>
      <c r="L383" s="20">
        <v>1</v>
      </c>
      <c r="M383" s="20" t="s">
        <v>4570</v>
      </c>
    </row>
    <row r="384" spans="1:13" x14ac:dyDescent="0.25">
      <c r="A384" s="20" t="s">
        <v>4591</v>
      </c>
      <c r="B384" s="20" t="s">
        <v>1011</v>
      </c>
      <c r="C384" s="20" t="s">
        <v>5</v>
      </c>
      <c r="D384" s="20">
        <v>5183903</v>
      </c>
      <c r="E384" s="20">
        <v>177531</v>
      </c>
      <c r="F384" s="20">
        <v>1001</v>
      </c>
      <c r="G384" s="23">
        <v>41345</v>
      </c>
      <c r="H384" s="20">
        <v>12.07</v>
      </c>
      <c r="I384" s="20">
        <v>0</v>
      </c>
      <c r="J384" s="20">
        <v>12.07</v>
      </c>
      <c r="K384" s="20" t="s">
        <v>4915</v>
      </c>
      <c r="L384" s="20">
        <v>1</v>
      </c>
      <c r="M384" s="20" t="s">
        <v>4570</v>
      </c>
    </row>
    <row r="385" spans="1:13" x14ac:dyDescent="0.25">
      <c r="A385" s="20" t="s">
        <v>4591</v>
      </c>
      <c r="B385" s="20" t="s">
        <v>1011</v>
      </c>
      <c r="C385" s="20" t="s">
        <v>5</v>
      </c>
      <c r="D385" s="20">
        <v>5183803</v>
      </c>
      <c r="E385" s="20">
        <v>177530</v>
      </c>
      <c r="F385" s="20">
        <v>1001</v>
      </c>
      <c r="G385" s="23">
        <v>41345</v>
      </c>
      <c r="H385" s="20">
        <v>12.07</v>
      </c>
      <c r="I385" s="20">
        <v>0</v>
      </c>
      <c r="J385" s="20">
        <v>12.07</v>
      </c>
      <c r="K385" s="20" t="s">
        <v>4915</v>
      </c>
      <c r="L385" s="20">
        <v>1</v>
      </c>
      <c r="M385" s="20" t="s">
        <v>4570</v>
      </c>
    </row>
    <row r="386" spans="1:13" x14ac:dyDescent="0.25">
      <c r="A386" s="20" t="s">
        <v>4591</v>
      </c>
      <c r="B386" s="20" t="s">
        <v>1011</v>
      </c>
      <c r="C386" s="20" t="s">
        <v>5</v>
      </c>
      <c r="D386" s="20">
        <v>5184003</v>
      </c>
      <c r="E386" s="20">
        <v>177532</v>
      </c>
      <c r="F386" s="20">
        <v>1001</v>
      </c>
      <c r="G386" s="23">
        <v>41345</v>
      </c>
      <c r="H386" s="20">
        <v>12.07</v>
      </c>
      <c r="I386" s="20">
        <v>0</v>
      </c>
      <c r="J386" s="20">
        <v>12.07</v>
      </c>
      <c r="K386" s="20" t="s">
        <v>4915</v>
      </c>
      <c r="L386" s="20">
        <v>1</v>
      </c>
      <c r="M386" s="20" t="s">
        <v>4570</v>
      </c>
    </row>
    <row r="387" spans="1:13" x14ac:dyDescent="0.25">
      <c r="A387" s="20" t="s">
        <v>4591</v>
      </c>
      <c r="B387" s="20" t="s">
        <v>1011</v>
      </c>
      <c r="C387" s="20" t="s">
        <v>5</v>
      </c>
      <c r="D387" s="20">
        <v>5184103</v>
      </c>
      <c r="E387" s="20">
        <v>177551</v>
      </c>
      <c r="F387" s="20">
        <v>1001</v>
      </c>
      <c r="G387" s="23">
        <v>41345</v>
      </c>
      <c r="H387" s="20">
        <v>406.87</v>
      </c>
      <c r="I387" s="20">
        <v>0</v>
      </c>
      <c r="J387" s="20">
        <v>406.87</v>
      </c>
      <c r="K387" s="20" t="s">
        <v>4915</v>
      </c>
      <c r="L387" s="20">
        <v>1</v>
      </c>
      <c r="M387" s="20" t="s">
        <v>4570</v>
      </c>
    </row>
    <row r="388" spans="1:13" x14ac:dyDescent="0.25">
      <c r="A388" s="20" t="s">
        <v>4591</v>
      </c>
      <c r="B388" s="20" t="s">
        <v>1011</v>
      </c>
      <c r="C388" s="20" t="s">
        <v>5</v>
      </c>
      <c r="D388" s="20">
        <v>5184203</v>
      </c>
      <c r="E388" s="20">
        <v>177552</v>
      </c>
      <c r="F388" s="20">
        <v>1001</v>
      </c>
      <c r="G388" s="23">
        <v>41345</v>
      </c>
      <c r="H388" s="20">
        <v>12.07</v>
      </c>
      <c r="I388" s="20">
        <v>0</v>
      </c>
      <c r="J388" s="20">
        <v>12.07</v>
      </c>
      <c r="K388" s="20" t="s">
        <v>4915</v>
      </c>
      <c r="L388" s="20">
        <v>1</v>
      </c>
      <c r="M388" s="20" t="s">
        <v>4570</v>
      </c>
    </row>
    <row r="389" spans="1:13" x14ac:dyDescent="0.25">
      <c r="A389" s="20" t="s">
        <v>4591</v>
      </c>
      <c r="B389" s="20" t="s">
        <v>1011</v>
      </c>
      <c r="C389" s="20" t="s">
        <v>5</v>
      </c>
      <c r="D389" s="20">
        <v>5184303</v>
      </c>
      <c r="E389" s="20">
        <v>177553</v>
      </c>
      <c r="F389" s="20">
        <v>1001</v>
      </c>
      <c r="G389" s="23">
        <v>41345</v>
      </c>
      <c r="H389" s="20">
        <v>12.07</v>
      </c>
      <c r="I389" s="20">
        <v>0</v>
      </c>
      <c r="J389" s="20">
        <v>12.07</v>
      </c>
      <c r="K389" s="20" t="s">
        <v>4915</v>
      </c>
      <c r="L389" s="20">
        <v>1</v>
      </c>
      <c r="M389" s="20" t="s">
        <v>4570</v>
      </c>
    </row>
    <row r="390" spans="1:13" x14ac:dyDescent="0.25">
      <c r="A390" s="20" t="s">
        <v>4591</v>
      </c>
      <c r="B390" s="20" t="s">
        <v>1011</v>
      </c>
      <c r="C390" s="20" t="s">
        <v>5</v>
      </c>
      <c r="D390" s="20">
        <v>5184403</v>
      </c>
      <c r="E390" s="20">
        <v>177554</v>
      </c>
      <c r="F390" s="20">
        <v>1001</v>
      </c>
      <c r="G390" s="23">
        <v>41345</v>
      </c>
      <c r="H390" s="20">
        <v>12.07</v>
      </c>
      <c r="I390" s="20">
        <v>0</v>
      </c>
      <c r="J390" s="20">
        <v>12.07</v>
      </c>
      <c r="K390" s="20" t="s">
        <v>4915</v>
      </c>
      <c r="L390" s="20">
        <v>1</v>
      </c>
      <c r="M390" s="20" t="s">
        <v>4570</v>
      </c>
    </row>
    <row r="391" spans="1:13" x14ac:dyDescent="0.25">
      <c r="A391" s="20" t="s">
        <v>4591</v>
      </c>
      <c r="B391" s="20" t="s">
        <v>1011</v>
      </c>
      <c r="C391" s="20" t="s">
        <v>5</v>
      </c>
      <c r="D391" s="20">
        <v>5362603</v>
      </c>
      <c r="E391" s="20">
        <v>179649</v>
      </c>
      <c r="F391" s="20">
        <v>1001</v>
      </c>
      <c r="G391" s="23">
        <v>41368</v>
      </c>
      <c r="H391" s="20">
        <v>12.07</v>
      </c>
      <c r="I391" s="20">
        <v>0</v>
      </c>
      <c r="J391" s="20">
        <v>12.07</v>
      </c>
      <c r="K391" s="20" t="s">
        <v>4916</v>
      </c>
      <c r="L391" s="20">
        <v>1</v>
      </c>
      <c r="M391" s="20" t="s">
        <v>4570</v>
      </c>
    </row>
    <row r="392" spans="1:13" x14ac:dyDescent="0.25">
      <c r="A392" s="20" t="s">
        <v>4591</v>
      </c>
      <c r="B392" s="20" t="s">
        <v>1011</v>
      </c>
      <c r="C392" s="20" t="s">
        <v>5</v>
      </c>
      <c r="D392" s="20">
        <v>5360903</v>
      </c>
      <c r="E392" s="20">
        <v>179651</v>
      </c>
      <c r="F392" s="20">
        <v>1001</v>
      </c>
      <c r="G392" s="23">
        <v>41368</v>
      </c>
      <c r="H392" s="20">
        <v>12.11</v>
      </c>
      <c r="I392" s="20">
        <v>0</v>
      </c>
      <c r="J392" s="20">
        <v>12.11</v>
      </c>
      <c r="K392" s="20" t="s">
        <v>4917</v>
      </c>
      <c r="L392" s="20">
        <v>1</v>
      </c>
      <c r="M392" s="20" t="s">
        <v>4570</v>
      </c>
    </row>
    <row r="393" spans="1:13" x14ac:dyDescent="0.25">
      <c r="A393" s="20" t="s">
        <v>4591</v>
      </c>
      <c r="B393" s="20" t="s">
        <v>1011</v>
      </c>
      <c r="C393" s="20" t="s">
        <v>5</v>
      </c>
      <c r="D393" s="20">
        <v>5362103</v>
      </c>
      <c r="E393" s="20">
        <v>179670</v>
      </c>
      <c r="F393" s="20">
        <v>1001</v>
      </c>
      <c r="G393" s="23">
        <v>41368</v>
      </c>
      <c r="H393" s="20">
        <v>394.9</v>
      </c>
      <c r="I393" s="20">
        <v>0</v>
      </c>
      <c r="J393" s="20">
        <v>394.9</v>
      </c>
      <c r="K393" s="20" t="s">
        <v>4918</v>
      </c>
      <c r="L393" s="20">
        <v>1</v>
      </c>
      <c r="M393" s="20" t="s">
        <v>4570</v>
      </c>
    </row>
    <row r="394" spans="1:13" x14ac:dyDescent="0.25">
      <c r="A394" s="20" t="s">
        <v>4591</v>
      </c>
      <c r="B394" s="20" t="s">
        <v>1011</v>
      </c>
      <c r="C394" s="20" t="s">
        <v>5</v>
      </c>
      <c r="D394" s="20">
        <v>5361303</v>
      </c>
      <c r="E394" s="20">
        <v>179671</v>
      </c>
      <c r="F394" s="20">
        <v>1001</v>
      </c>
      <c r="G394" s="23">
        <v>41368</v>
      </c>
      <c r="H394" s="20">
        <v>12.07</v>
      </c>
      <c r="I394" s="20">
        <v>0</v>
      </c>
      <c r="J394" s="20">
        <v>12.07</v>
      </c>
      <c r="K394" s="20" t="s">
        <v>4919</v>
      </c>
      <c r="L394" s="20">
        <v>1</v>
      </c>
      <c r="M394" s="20" t="s">
        <v>4570</v>
      </c>
    </row>
    <row r="395" spans="1:13" x14ac:dyDescent="0.25">
      <c r="A395" s="20" t="s">
        <v>4591</v>
      </c>
      <c r="B395" s="20" t="s">
        <v>1011</v>
      </c>
      <c r="C395" s="20" t="s">
        <v>5</v>
      </c>
      <c r="D395" s="20">
        <v>5361603</v>
      </c>
      <c r="E395" s="20">
        <v>179672</v>
      </c>
      <c r="F395" s="20">
        <v>1001</v>
      </c>
      <c r="G395" s="23">
        <v>41368</v>
      </c>
      <c r="H395" s="20">
        <v>12.07</v>
      </c>
      <c r="I395" s="20">
        <v>0</v>
      </c>
      <c r="J395" s="20">
        <v>12.07</v>
      </c>
      <c r="K395" s="20" t="s">
        <v>4920</v>
      </c>
      <c r="L395" s="20">
        <v>1</v>
      </c>
      <c r="M395" s="20" t="s">
        <v>4570</v>
      </c>
    </row>
    <row r="396" spans="1:13" x14ac:dyDescent="0.25">
      <c r="A396" s="20" t="s">
        <v>4591</v>
      </c>
      <c r="B396" s="20" t="s">
        <v>1011</v>
      </c>
      <c r="C396" s="20" t="s">
        <v>5</v>
      </c>
      <c r="D396" s="20">
        <v>5362303</v>
      </c>
      <c r="E396" s="20">
        <v>179650</v>
      </c>
      <c r="F396" s="20">
        <v>1001</v>
      </c>
      <c r="G396" s="23">
        <v>41368</v>
      </c>
      <c r="H396" s="20">
        <v>12.07</v>
      </c>
      <c r="I396" s="20">
        <v>0</v>
      </c>
      <c r="J396" s="20">
        <v>12.07</v>
      </c>
      <c r="K396" s="20" t="s">
        <v>4921</v>
      </c>
      <c r="L396" s="20">
        <v>1</v>
      </c>
      <c r="M396" s="20" t="s">
        <v>4570</v>
      </c>
    </row>
    <row r="397" spans="1:13" x14ac:dyDescent="0.25">
      <c r="A397" s="20" t="s">
        <v>4591</v>
      </c>
      <c r="B397" s="20" t="s">
        <v>1011</v>
      </c>
      <c r="C397" s="20" t="s">
        <v>5</v>
      </c>
      <c r="D397" s="20">
        <v>5361903</v>
      </c>
      <c r="E397" s="20">
        <v>179673</v>
      </c>
      <c r="F397" s="20">
        <v>1001</v>
      </c>
      <c r="G397" s="23">
        <v>41368</v>
      </c>
      <c r="H397" s="20">
        <v>12.07</v>
      </c>
      <c r="I397" s="20">
        <v>0</v>
      </c>
      <c r="J397" s="20">
        <v>12.07</v>
      </c>
      <c r="K397" s="20" t="s">
        <v>4922</v>
      </c>
      <c r="L397" s="20">
        <v>1</v>
      </c>
      <c r="M397" s="20" t="s">
        <v>4570</v>
      </c>
    </row>
    <row r="398" spans="1:13" x14ac:dyDescent="0.25">
      <c r="A398" s="20" t="s">
        <v>4591</v>
      </c>
      <c r="B398" s="20" t="s">
        <v>1011</v>
      </c>
      <c r="C398" s="20" t="s">
        <v>5</v>
      </c>
      <c r="D398" s="20">
        <v>5361003</v>
      </c>
      <c r="E398" s="20">
        <v>179652</v>
      </c>
      <c r="F398" s="20">
        <v>1001</v>
      </c>
      <c r="G398" s="23">
        <v>41368</v>
      </c>
      <c r="H398" s="20">
        <v>12.07</v>
      </c>
      <c r="I398" s="20">
        <v>0</v>
      </c>
      <c r="J398" s="20">
        <v>12.07</v>
      </c>
      <c r="K398" s="20" t="s">
        <v>4923</v>
      </c>
      <c r="L398" s="20">
        <v>1</v>
      </c>
      <c r="M398" s="20" t="s">
        <v>4570</v>
      </c>
    </row>
    <row r="399" spans="1:13" x14ac:dyDescent="0.25">
      <c r="A399" s="20" t="s">
        <v>4591</v>
      </c>
      <c r="B399" s="20" t="s">
        <v>1011</v>
      </c>
      <c r="C399" s="20" t="s">
        <v>5</v>
      </c>
      <c r="D399" s="20">
        <v>5565403</v>
      </c>
      <c r="E399" s="20">
        <v>181838</v>
      </c>
      <c r="F399" s="20">
        <v>1001</v>
      </c>
      <c r="G399" s="23">
        <v>41395</v>
      </c>
      <c r="H399" s="20">
        <v>12.07</v>
      </c>
      <c r="I399" s="20">
        <v>0</v>
      </c>
      <c r="J399" s="20">
        <v>12.07</v>
      </c>
      <c r="K399" s="20" t="s">
        <v>4924</v>
      </c>
      <c r="L399" s="20">
        <v>1</v>
      </c>
      <c r="M399" s="20" t="s">
        <v>4570</v>
      </c>
    </row>
    <row r="400" spans="1:13" x14ac:dyDescent="0.25">
      <c r="A400" s="20" t="s">
        <v>4591</v>
      </c>
      <c r="B400" s="20" t="s">
        <v>1011</v>
      </c>
      <c r="C400" s="20" t="s">
        <v>5</v>
      </c>
      <c r="D400" s="20">
        <v>5565303</v>
      </c>
      <c r="E400" s="20">
        <v>181816</v>
      </c>
      <c r="F400" s="20">
        <v>1001</v>
      </c>
      <c r="G400" s="23">
        <v>41395</v>
      </c>
      <c r="H400" s="20">
        <v>12.07</v>
      </c>
      <c r="I400" s="20">
        <v>0</v>
      </c>
      <c r="J400" s="20">
        <v>12.07</v>
      </c>
      <c r="K400" s="20" t="s">
        <v>4925</v>
      </c>
      <c r="L400" s="20">
        <v>1</v>
      </c>
      <c r="M400" s="20" t="s">
        <v>4570</v>
      </c>
    </row>
    <row r="401" spans="1:13" x14ac:dyDescent="0.25">
      <c r="A401" s="20" t="s">
        <v>4591</v>
      </c>
      <c r="B401" s="20" t="s">
        <v>1011</v>
      </c>
      <c r="C401" s="20" t="s">
        <v>5</v>
      </c>
      <c r="D401" s="20">
        <v>5566003</v>
      </c>
      <c r="E401" s="20">
        <v>181817</v>
      </c>
      <c r="F401" s="20">
        <v>1001</v>
      </c>
      <c r="G401" s="23">
        <v>41401</v>
      </c>
      <c r="H401" s="20">
        <v>12.07</v>
      </c>
      <c r="I401" s="20">
        <v>0</v>
      </c>
      <c r="J401" s="20">
        <v>12.07</v>
      </c>
      <c r="K401" s="20" t="s">
        <v>4926</v>
      </c>
      <c r="L401" s="20">
        <v>1</v>
      </c>
      <c r="M401" s="20" t="s">
        <v>4570</v>
      </c>
    </row>
    <row r="402" spans="1:13" x14ac:dyDescent="0.25">
      <c r="A402" s="20" t="s">
        <v>4591</v>
      </c>
      <c r="B402" s="20" t="s">
        <v>1011</v>
      </c>
      <c r="C402" s="20" t="s">
        <v>5</v>
      </c>
      <c r="D402" s="20">
        <v>5566103</v>
      </c>
      <c r="E402" s="20">
        <v>181818</v>
      </c>
      <c r="F402" s="20">
        <v>1001</v>
      </c>
      <c r="G402" s="23">
        <v>41401</v>
      </c>
      <c r="H402" s="20">
        <v>12.07</v>
      </c>
      <c r="I402" s="20">
        <v>0</v>
      </c>
      <c r="J402" s="20">
        <v>12.07</v>
      </c>
      <c r="K402" s="20" t="s">
        <v>4927</v>
      </c>
      <c r="L402" s="20">
        <v>1</v>
      </c>
      <c r="M402" s="20" t="s">
        <v>4570</v>
      </c>
    </row>
    <row r="403" spans="1:13" x14ac:dyDescent="0.25">
      <c r="A403" s="20" t="s">
        <v>4591</v>
      </c>
      <c r="B403" s="20" t="s">
        <v>1011</v>
      </c>
      <c r="C403" s="20" t="s">
        <v>5</v>
      </c>
      <c r="D403" s="20">
        <v>5566203</v>
      </c>
      <c r="E403" s="20">
        <v>181819</v>
      </c>
      <c r="F403" s="20">
        <v>1001</v>
      </c>
      <c r="G403" s="23">
        <v>41401</v>
      </c>
      <c r="H403" s="20">
        <v>12.07</v>
      </c>
      <c r="I403" s="20">
        <v>0</v>
      </c>
      <c r="J403" s="20">
        <v>12.07</v>
      </c>
      <c r="K403" s="20" t="s">
        <v>4928</v>
      </c>
      <c r="L403" s="20">
        <v>1</v>
      </c>
      <c r="M403" s="20" t="s">
        <v>4570</v>
      </c>
    </row>
    <row r="404" spans="1:13" x14ac:dyDescent="0.25">
      <c r="A404" s="20" t="s">
        <v>4591</v>
      </c>
      <c r="B404" s="20" t="s">
        <v>1011</v>
      </c>
      <c r="C404" s="20" t="s">
        <v>5</v>
      </c>
      <c r="D404" s="20">
        <v>5566403</v>
      </c>
      <c r="E404" s="20">
        <v>181837</v>
      </c>
      <c r="F404" s="20">
        <v>1001</v>
      </c>
      <c r="G404" s="23">
        <v>41401</v>
      </c>
      <c r="H404" s="20">
        <v>856.04</v>
      </c>
      <c r="I404" s="20">
        <v>0</v>
      </c>
      <c r="J404" s="20">
        <v>856.04</v>
      </c>
      <c r="K404" s="20" t="s">
        <v>4929</v>
      </c>
      <c r="L404" s="20">
        <v>1</v>
      </c>
      <c r="M404" s="20" t="s">
        <v>4570</v>
      </c>
    </row>
    <row r="405" spans="1:13" x14ac:dyDescent="0.25">
      <c r="A405" s="20" t="s">
        <v>4591</v>
      </c>
      <c r="B405" s="20" t="s">
        <v>1011</v>
      </c>
      <c r="C405" s="20" t="s">
        <v>5</v>
      </c>
      <c r="D405" s="20">
        <v>5565803</v>
      </c>
      <c r="E405" s="20">
        <v>181840</v>
      </c>
      <c r="F405" s="20">
        <v>1001</v>
      </c>
      <c r="G405" s="23">
        <v>41401</v>
      </c>
      <c r="H405" s="20">
        <v>12.07</v>
      </c>
      <c r="I405" s="20">
        <v>0</v>
      </c>
      <c r="J405" s="20">
        <v>12.07</v>
      </c>
      <c r="K405" s="20" t="s">
        <v>4930</v>
      </c>
      <c r="L405" s="20">
        <v>1</v>
      </c>
      <c r="M405" s="20" t="s">
        <v>4570</v>
      </c>
    </row>
    <row r="406" spans="1:13" x14ac:dyDescent="0.25">
      <c r="A406" s="20" t="s">
        <v>4591</v>
      </c>
      <c r="B406" s="20" t="s">
        <v>1011</v>
      </c>
      <c r="C406" s="20" t="s">
        <v>5</v>
      </c>
      <c r="D406" s="20">
        <v>5565703</v>
      </c>
      <c r="E406" s="20">
        <v>181839</v>
      </c>
      <c r="F406" s="20">
        <v>1001</v>
      </c>
      <c r="G406" s="23">
        <v>41401</v>
      </c>
      <c r="H406" s="20">
        <v>12.07</v>
      </c>
      <c r="I406" s="20">
        <v>0</v>
      </c>
      <c r="J406" s="20">
        <v>12.07</v>
      </c>
      <c r="K406" s="20" t="s">
        <v>4931</v>
      </c>
      <c r="L406" s="20">
        <v>1</v>
      </c>
      <c r="M406" s="20" t="s">
        <v>4570</v>
      </c>
    </row>
    <row r="407" spans="1:13" x14ac:dyDescent="0.25">
      <c r="A407" s="20" t="s">
        <v>4591</v>
      </c>
      <c r="B407" s="20" t="s">
        <v>1011</v>
      </c>
      <c r="C407" s="20" t="s">
        <v>5</v>
      </c>
      <c r="D407" s="20">
        <v>6070603</v>
      </c>
      <c r="E407" s="20">
        <v>186071</v>
      </c>
      <c r="F407" s="20">
        <v>1001</v>
      </c>
      <c r="G407" s="23">
        <v>41464</v>
      </c>
      <c r="H407" s="20">
        <v>12.07</v>
      </c>
      <c r="I407" s="20">
        <v>0</v>
      </c>
      <c r="J407" s="20">
        <v>12.07</v>
      </c>
      <c r="K407" s="20" t="s">
        <v>4932</v>
      </c>
      <c r="L407" s="20">
        <v>1</v>
      </c>
      <c r="M407" s="20" t="s">
        <v>4570</v>
      </c>
    </row>
    <row r="408" spans="1:13" x14ac:dyDescent="0.25">
      <c r="A408" s="20" t="s">
        <v>4591</v>
      </c>
      <c r="B408" s="20" t="s">
        <v>1011</v>
      </c>
      <c r="C408" s="20" t="s">
        <v>5</v>
      </c>
      <c r="D408" s="20">
        <v>6070403</v>
      </c>
      <c r="E408" s="20">
        <v>186069</v>
      </c>
      <c r="F408" s="20">
        <v>1001</v>
      </c>
      <c r="G408" s="23">
        <v>41464</v>
      </c>
      <c r="H408" s="20">
        <v>841.7</v>
      </c>
      <c r="I408" s="20">
        <v>0</v>
      </c>
      <c r="J408" s="20">
        <v>841.7</v>
      </c>
      <c r="K408" s="20" t="s">
        <v>4933</v>
      </c>
      <c r="L408" s="20">
        <v>1</v>
      </c>
      <c r="M408" s="20" t="s">
        <v>4570</v>
      </c>
    </row>
    <row r="409" spans="1:13" x14ac:dyDescent="0.25">
      <c r="A409" s="20" t="s">
        <v>4591</v>
      </c>
      <c r="B409" s="20" t="s">
        <v>1011</v>
      </c>
      <c r="C409" s="20" t="s">
        <v>5</v>
      </c>
      <c r="D409" s="20">
        <v>6070803</v>
      </c>
      <c r="E409" s="20">
        <v>186048</v>
      </c>
      <c r="F409" s="20">
        <v>1001</v>
      </c>
      <c r="G409" s="23">
        <v>41464</v>
      </c>
      <c r="H409" s="20">
        <v>12.07</v>
      </c>
      <c r="I409" s="20">
        <v>0</v>
      </c>
      <c r="J409" s="20">
        <v>12.07</v>
      </c>
      <c r="K409" s="20" t="s">
        <v>4934</v>
      </c>
      <c r="L409" s="20">
        <v>1</v>
      </c>
      <c r="M409" s="20" t="s">
        <v>4570</v>
      </c>
    </row>
    <row r="410" spans="1:13" x14ac:dyDescent="0.25">
      <c r="A410" s="20" t="s">
        <v>4591</v>
      </c>
      <c r="B410" s="20" t="s">
        <v>1011</v>
      </c>
      <c r="C410" s="20" t="s">
        <v>5</v>
      </c>
      <c r="D410" s="20">
        <v>6070703</v>
      </c>
      <c r="E410" s="20">
        <v>186072</v>
      </c>
      <c r="F410" s="20">
        <v>1001</v>
      </c>
      <c r="G410" s="23">
        <v>41464</v>
      </c>
      <c r="H410" s="20">
        <v>12.07</v>
      </c>
      <c r="I410" s="20">
        <v>0</v>
      </c>
      <c r="J410" s="20">
        <v>12.07</v>
      </c>
      <c r="K410" s="20" t="s">
        <v>4935</v>
      </c>
      <c r="L410" s="20">
        <v>1</v>
      </c>
      <c r="M410" s="20" t="s">
        <v>4570</v>
      </c>
    </row>
    <row r="411" spans="1:13" x14ac:dyDescent="0.25">
      <c r="A411" s="20" t="s">
        <v>4591</v>
      </c>
      <c r="B411" s="20" t="s">
        <v>1011</v>
      </c>
      <c r="C411" s="20" t="s">
        <v>5</v>
      </c>
      <c r="D411" s="20">
        <v>6070503</v>
      </c>
      <c r="E411" s="20">
        <v>186070</v>
      </c>
      <c r="F411" s="20">
        <v>1001</v>
      </c>
      <c r="G411" s="23">
        <v>41464</v>
      </c>
      <c r="H411" s="20">
        <v>12.07</v>
      </c>
      <c r="I411" s="20">
        <v>0</v>
      </c>
      <c r="J411" s="20">
        <v>12.07</v>
      </c>
      <c r="K411" s="20" t="s">
        <v>4936</v>
      </c>
      <c r="L411" s="20">
        <v>1</v>
      </c>
      <c r="M411" s="20" t="s">
        <v>4570</v>
      </c>
    </row>
    <row r="412" spans="1:13" x14ac:dyDescent="0.25">
      <c r="A412" s="20" t="s">
        <v>4591</v>
      </c>
      <c r="B412" s="20" t="s">
        <v>1011</v>
      </c>
      <c r="C412" s="20" t="s">
        <v>5</v>
      </c>
      <c r="D412" s="20">
        <v>6071303</v>
      </c>
      <c r="E412" s="20">
        <v>186051</v>
      </c>
      <c r="F412" s="20">
        <v>1001</v>
      </c>
      <c r="G412" s="23">
        <v>41465</v>
      </c>
      <c r="H412" s="20">
        <v>12.07</v>
      </c>
      <c r="I412" s="20">
        <v>0</v>
      </c>
      <c r="J412" s="20">
        <v>12.07</v>
      </c>
      <c r="K412" s="20" t="s">
        <v>4937</v>
      </c>
      <c r="L412" s="20">
        <v>1</v>
      </c>
      <c r="M412" s="20" t="s">
        <v>4570</v>
      </c>
    </row>
    <row r="413" spans="1:13" x14ac:dyDescent="0.25">
      <c r="A413" s="20" t="s">
        <v>4591</v>
      </c>
      <c r="B413" s="20" t="s">
        <v>1011</v>
      </c>
      <c r="C413" s="20" t="s">
        <v>5</v>
      </c>
      <c r="D413" s="20">
        <v>6071103</v>
      </c>
      <c r="E413" s="20">
        <v>186049</v>
      </c>
      <c r="F413" s="20">
        <v>1001</v>
      </c>
      <c r="G413" s="23">
        <v>41465</v>
      </c>
      <c r="H413" s="20">
        <v>12.07</v>
      </c>
      <c r="I413" s="20">
        <v>0</v>
      </c>
      <c r="J413" s="20">
        <v>12.07</v>
      </c>
      <c r="K413" s="20" t="s">
        <v>4938</v>
      </c>
      <c r="L413" s="20">
        <v>1</v>
      </c>
      <c r="M413" s="20" t="s">
        <v>4570</v>
      </c>
    </row>
    <row r="414" spans="1:13" x14ac:dyDescent="0.25">
      <c r="A414" s="20" t="s">
        <v>4591</v>
      </c>
      <c r="B414" s="20" t="s">
        <v>1011</v>
      </c>
      <c r="C414" s="20" t="s">
        <v>5</v>
      </c>
      <c r="D414" s="20">
        <v>6071203</v>
      </c>
      <c r="E414" s="20">
        <v>186050</v>
      </c>
      <c r="F414" s="20">
        <v>1001</v>
      </c>
      <c r="G414" s="23">
        <v>41465</v>
      </c>
      <c r="H414" s="20">
        <v>12.07</v>
      </c>
      <c r="I414" s="20">
        <v>0</v>
      </c>
      <c r="J414" s="20">
        <v>12.07</v>
      </c>
      <c r="K414" s="20" t="s">
        <v>4939</v>
      </c>
      <c r="L414" s="20">
        <v>1</v>
      </c>
      <c r="M414" s="20" t="s">
        <v>4570</v>
      </c>
    </row>
    <row r="415" spans="1:13" x14ac:dyDescent="0.25">
      <c r="A415" s="20" t="s">
        <v>4591</v>
      </c>
      <c r="B415" s="20" t="s">
        <v>1011</v>
      </c>
      <c r="C415" s="20" t="s">
        <v>5</v>
      </c>
      <c r="D415" s="20">
        <v>6233803</v>
      </c>
      <c r="E415" s="20">
        <v>188125</v>
      </c>
      <c r="F415" s="20">
        <v>1001</v>
      </c>
      <c r="G415" s="23">
        <v>41488</v>
      </c>
      <c r="H415" s="20">
        <v>679.38</v>
      </c>
      <c r="I415" s="20">
        <v>0</v>
      </c>
      <c r="J415" s="20">
        <v>679.38</v>
      </c>
      <c r="K415" s="20" t="s">
        <v>4940</v>
      </c>
      <c r="L415" s="20">
        <v>1</v>
      </c>
      <c r="M415" s="20" t="s">
        <v>4570</v>
      </c>
    </row>
    <row r="416" spans="1:13" x14ac:dyDescent="0.25">
      <c r="A416" s="20" t="s">
        <v>4591</v>
      </c>
      <c r="B416" s="20" t="s">
        <v>1011</v>
      </c>
      <c r="C416" s="20" t="s">
        <v>5</v>
      </c>
      <c r="D416" s="20">
        <v>6233903</v>
      </c>
      <c r="E416" s="20">
        <v>188107</v>
      </c>
      <c r="F416" s="20">
        <v>1001</v>
      </c>
      <c r="G416" s="23">
        <v>41488</v>
      </c>
      <c r="H416" s="20">
        <v>12.07</v>
      </c>
      <c r="I416" s="20">
        <v>0</v>
      </c>
      <c r="J416" s="20">
        <v>12.07</v>
      </c>
      <c r="K416" s="20" t="s">
        <v>4941</v>
      </c>
      <c r="L416" s="20">
        <v>1</v>
      </c>
      <c r="M416" s="20" t="s">
        <v>4570</v>
      </c>
    </row>
    <row r="417" spans="1:13" x14ac:dyDescent="0.25">
      <c r="A417" s="20" t="s">
        <v>4591</v>
      </c>
      <c r="B417" s="20" t="s">
        <v>1011</v>
      </c>
      <c r="C417" s="20" t="s">
        <v>5</v>
      </c>
      <c r="D417" s="20">
        <v>6234203</v>
      </c>
      <c r="E417" s="20">
        <v>188104</v>
      </c>
      <c r="F417" s="20">
        <v>1001</v>
      </c>
      <c r="G417" s="23">
        <v>41488</v>
      </c>
      <c r="H417" s="20">
        <v>12.07</v>
      </c>
      <c r="I417" s="20">
        <v>0</v>
      </c>
      <c r="J417" s="20">
        <v>12.07</v>
      </c>
      <c r="K417" s="20" t="s">
        <v>4942</v>
      </c>
      <c r="L417" s="20">
        <v>1</v>
      </c>
      <c r="M417" s="20" t="s">
        <v>4570</v>
      </c>
    </row>
    <row r="418" spans="1:13" x14ac:dyDescent="0.25">
      <c r="A418" s="20" t="s">
        <v>4591</v>
      </c>
      <c r="B418" s="20" t="s">
        <v>1011</v>
      </c>
      <c r="C418" s="20" t="s">
        <v>5</v>
      </c>
      <c r="D418" s="20">
        <v>6234003</v>
      </c>
      <c r="E418" s="20">
        <v>188106</v>
      </c>
      <c r="F418" s="20">
        <v>1001</v>
      </c>
      <c r="G418" s="23">
        <v>41488</v>
      </c>
      <c r="H418" s="20">
        <v>12.07</v>
      </c>
      <c r="I418" s="20">
        <v>0</v>
      </c>
      <c r="J418" s="20">
        <v>12.07</v>
      </c>
      <c r="K418" s="20" t="s">
        <v>4943</v>
      </c>
      <c r="L418" s="20">
        <v>1</v>
      </c>
      <c r="M418" s="20" t="s">
        <v>4570</v>
      </c>
    </row>
    <row r="419" spans="1:13" x14ac:dyDescent="0.25">
      <c r="A419" s="20" t="s">
        <v>4591</v>
      </c>
      <c r="B419" s="20" t="s">
        <v>1011</v>
      </c>
      <c r="C419" s="20" t="s">
        <v>5</v>
      </c>
      <c r="D419" s="20">
        <v>6233603</v>
      </c>
      <c r="E419" s="20">
        <v>188127</v>
      </c>
      <c r="F419" s="20">
        <v>1001</v>
      </c>
      <c r="G419" s="23">
        <v>41488</v>
      </c>
      <c r="H419" s="20">
        <v>12.07</v>
      </c>
      <c r="I419" s="20">
        <v>0</v>
      </c>
      <c r="J419" s="20">
        <v>12.07</v>
      </c>
      <c r="K419" s="20" t="s">
        <v>4944</v>
      </c>
      <c r="L419" s="20">
        <v>1</v>
      </c>
      <c r="M419" s="20" t="s">
        <v>4570</v>
      </c>
    </row>
    <row r="420" spans="1:13" x14ac:dyDescent="0.25">
      <c r="A420" s="20" t="s">
        <v>4591</v>
      </c>
      <c r="B420" s="20" t="s">
        <v>1011</v>
      </c>
      <c r="C420" s="20" t="s">
        <v>5</v>
      </c>
      <c r="D420" s="20">
        <v>6233503</v>
      </c>
      <c r="E420" s="20">
        <v>188128</v>
      </c>
      <c r="F420" s="20">
        <v>1001</v>
      </c>
      <c r="G420" s="23">
        <v>41488</v>
      </c>
      <c r="H420" s="20">
        <v>12.07</v>
      </c>
      <c r="I420" s="20">
        <v>0</v>
      </c>
      <c r="J420" s="20">
        <v>12.07</v>
      </c>
      <c r="K420" s="20" t="s">
        <v>4945</v>
      </c>
      <c r="L420" s="20">
        <v>1</v>
      </c>
      <c r="M420" s="20" t="s">
        <v>4570</v>
      </c>
    </row>
    <row r="421" spans="1:13" x14ac:dyDescent="0.25">
      <c r="A421" s="20" t="s">
        <v>4591</v>
      </c>
      <c r="B421" s="20" t="s">
        <v>1011</v>
      </c>
      <c r="C421" s="20" t="s">
        <v>5</v>
      </c>
      <c r="D421" s="20">
        <v>6233703</v>
      </c>
      <c r="E421" s="20">
        <v>188126</v>
      </c>
      <c r="F421" s="20">
        <v>1001</v>
      </c>
      <c r="G421" s="23">
        <v>41488</v>
      </c>
      <c r="H421" s="20">
        <v>12.07</v>
      </c>
      <c r="I421" s="20">
        <v>0</v>
      </c>
      <c r="J421" s="20">
        <v>12.07</v>
      </c>
      <c r="K421" s="20" t="s">
        <v>4946</v>
      </c>
      <c r="L421" s="20">
        <v>1</v>
      </c>
      <c r="M421" s="20" t="s">
        <v>4570</v>
      </c>
    </row>
    <row r="422" spans="1:13" x14ac:dyDescent="0.25">
      <c r="A422" s="20" t="s">
        <v>4591</v>
      </c>
      <c r="B422" s="20" t="s">
        <v>1011</v>
      </c>
      <c r="C422" s="20" t="s">
        <v>5</v>
      </c>
      <c r="D422" s="20">
        <v>27128603</v>
      </c>
      <c r="E422" s="20">
        <v>795</v>
      </c>
      <c r="F422" s="20">
        <v>3001</v>
      </c>
      <c r="G422" s="23">
        <v>43817</v>
      </c>
      <c r="H422" s="20">
        <v>2935.13</v>
      </c>
      <c r="I422" s="20">
        <v>0</v>
      </c>
      <c r="J422" s="20">
        <v>2935.13</v>
      </c>
      <c r="K422" s="20" t="s">
        <v>1225</v>
      </c>
      <c r="L422" s="20">
        <v>1</v>
      </c>
      <c r="M422" s="20" t="s">
        <v>4570</v>
      </c>
    </row>
    <row r="423" spans="1:13" x14ac:dyDescent="0.25">
      <c r="A423" s="20" t="s">
        <v>4591</v>
      </c>
      <c r="B423" s="20" t="s">
        <v>1011</v>
      </c>
      <c r="C423" s="20" t="s">
        <v>5</v>
      </c>
      <c r="D423" s="20">
        <v>27128203</v>
      </c>
      <c r="E423" s="20">
        <v>314375</v>
      </c>
      <c r="F423" s="20">
        <v>1001</v>
      </c>
      <c r="G423" s="23">
        <v>43817</v>
      </c>
      <c r="H423" s="20">
        <v>1.76</v>
      </c>
      <c r="I423" s="20">
        <v>0</v>
      </c>
      <c r="J423" s="20">
        <v>1.76</v>
      </c>
      <c r="K423" s="20" t="s">
        <v>1219</v>
      </c>
      <c r="L423" s="20">
        <v>1</v>
      </c>
      <c r="M423" s="20" t="s">
        <v>4570</v>
      </c>
    </row>
    <row r="424" spans="1:13" x14ac:dyDescent="0.25">
      <c r="A424" s="20" t="s">
        <v>4591</v>
      </c>
      <c r="B424" s="20" t="s">
        <v>1011</v>
      </c>
      <c r="C424" s="20" t="s">
        <v>5</v>
      </c>
      <c r="D424" s="20">
        <v>27128503</v>
      </c>
      <c r="E424" s="20">
        <v>314433</v>
      </c>
      <c r="F424" s="20">
        <v>1001</v>
      </c>
      <c r="G424" s="23">
        <v>43817</v>
      </c>
      <c r="H424" s="20">
        <v>9808.61</v>
      </c>
      <c r="I424" s="20">
        <v>0</v>
      </c>
      <c r="J424" s="20">
        <v>9808.61</v>
      </c>
      <c r="K424" s="20" t="s">
        <v>1222</v>
      </c>
      <c r="L424" s="20">
        <v>1</v>
      </c>
      <c r="M424" s="20" t="s">
        <v>4570</v>
      </c>
    </row>
    <row r="425" spans="1:13" x14ac:dyDescent="0.25">
      <c r="A425" s="20" t="s">
        <v>4591</v>
      </c>
      <c r="B425" s="20" t="s">
        <v>1011</v>
      </c>
      <c r="C425" s="20" t="s">
        <v>5</v>
      </c>
      <c r="D425" s="20">
        <v>27128703</v>
      </c>
      <c r="E425" s="20">
        <v>314376</v>
      </c>
      <c r="F425" s="20">
        <v>1001</v>
      </c>
      <c r="G425" s="23">
        <v>43817</v>
      </c>
      <c r="H425" s="20">
        <v>1.76</v>
      </c>
      <c r="I425" s="20">
        <v>0</v>
      </c>
      <c r="J425" s="20">
        <v>1.76</v>
      </c>
      <c r="K425" s="20" t="s">
        <v>1219</v>
      </c>
      <c r="L425" s="20">
        <v>1</v>
      </c>
      <c r="M425" s="20" t="s">
        <v>4570</v>
      </c>
    </row>
    <row r="426" spans="1:13" x14ac:dyDescent="0.25">
      <c r="A426" s="20" t="s">
        <v>4591</v>
      </c>
      <c r="B426" s="20" t="s">
        <v>1011</v>
      </c>
      <c r="C426" s="20" t="s">
        <v>5</v>
      </c>
      <c r="D426" s="20">
        <v>27165103</v>
      </c>
      <c r="E426" s="20">
        <v>314364</v>
      </c>
      <c r="F426" s="20">
        <v>1001</v>
      </c>
      <c r="G426" s="23">
        <v>43818</v>
      </c>
      <c r="H426" s="20">
        <v>5.23</v>
      </c>
      <c r="I426" s="20">
        <v>0</v>
      </c>
      <c r="J426" s="20">
        <v>5.23</v>
      </c>
      <c r="K426" s="20" t="s">
        <v>1232</v>
      </c>
      <c r="L426" s="20">
        <v>1</v>
      </c>
      <c r="M426" s="20" t="s">
        <v>4570</v>
      </c>
    </row>
    <row r="427" spans="1:13" x14ac:dyDescent="0.25">
      <c r="A427" s="20" t="s">
        <v>4591</v>
      </c>
      <c r="B427" s="20" t="s">
        <v>1011</v>
      </c>
      <c r="C427" s="20" t="s">
        <v>5</v>
      </c>
      <c r="D427" s="20">
        <v>27164903</v>
      </c>
      <c r="E427" s="20">
        <v>314022</v>
      </c>
      <c r="F427" s="20">
        <v>1001</v>
      </c>
      <c r="G427" s="23">
        <v>43818</v>
      </c>
      <c r="H427" s="20">
        <v>4830.0600000000004</v>
      </c>
      <c r="I427" s="20">
        <v>0</v>
      </c>
      <c r="J427" s="20">
        <v>4830.0600000000004</v>
      </c>
      <c r="K427" s="20" t="s">
        <v>1229</v>
      </c>
      <c r="L427" s="20">
        <v>1</v>
      </c>
      <c r="M427" s="20" t="s">
        <v>4570</v>
      </c>
    </row>
    <row r="428" spans="1:13" x14ac:dyDescent="0.25">
      <c r="A428" s="20" t="s">
        <v>4947</v>
      </c>
      <c r="B428" s="20" t="s">
        <v>846</v>
      </c>
      <c r="C428" s="20" t="s">
        <v>5</v>
      </c>
      <c r="D428" s="20">
        <v>27137703</v>
      </c>
      <c r="E428" s="20">
        <v>38309</v>
      </c>
      <c r="F428" s="20">
        <v>13002</v>
      </c>
      <c r="G428" s="23">
        <v>43817</v>
      </c>
      <c r="H428" s="20">
        <v>15700.61</v>
      </c>
      <c r="I428" s="20">
        <v>0</v>
      </c>
      <c r="J428" s="20">
        <v>15700.61</v>
      </c>
      <c r="K428" s="20" t="s">
        <v>4948</v>
      </c>
      <c r="L428" s="20">
        <v>1</v>
      </c>
      <c r="M428" s="20" t="s">
        <v>4570</v>
      </c>
    </row>
    <row r="429" spans="1:13" x14ac:dyDescent="0.25">
      <c r="A429" s="20" t="s">
        <v>4947</v>
      </c>
      <c r="B429" s="20" t="s">
        <v>846</v>
      </c>
      <c r="C429" s="20" t="s">
        <v>5</v>
      </c>
      <c r="D429" s="20">
        <v>27138003</v>
      </c>
      <c r="E429" s="20">
        <v>38316</v>
      </c>
      <c r="F429" s="20">
        <v>0</v>
      </c>
      <c r="G429" s="23">
        <v>43817</v>
      </c>
      <c r="H429" s="20">
        <v>2561.61</v>
      </c>
      <c r="I429" s="20">
        <v>2460.98</v>
      </c>
      <c r="J429" s="20">
        <v>100.63</v>
      </c>
      <c r="K429" s="20" t="s">
        <v>4949</v>
      </c>
      <c r="L429" s="20">
        <v>1</v>
      </c>
      <c r="M429" s="20" t="s">
        <v>4570</v>
      </c>
    </row>
    <row r="430" spans="1:13" x14ac:dyDescent="0.25">
      <c r="A430" s="20" t="s">
        <v>4947</v>
      </c>
      <c r="B430" s="20" t="s">
        <v>846</v>
      </c>
      <c r="C430" s="20" t="s">
        <v>5</v>
      </c>
      <c r="D430" s="20">
        <v>27138103</v>
      </c>
      <c r="E430" s="20">
        <v>38313</v>
      </c>
      <c r="F430" s="20">
        <v>13002</v>
      </c>
      <c r="G430" s="23">
        <v>43817</v>
      </c>
      <c r="H430" s="20">
        <v>15875.3</v>
      </c>
      <c r="I430" s="20">
        <v>0</v>
      </c>
      <c r="J430" s="20">
        <v>15875.3</v>
      </c>
      <c r="K430" s="20" t="s">
        <v>4950</v>
      </c>
      <c r="L430" s="20">
        <v>1</v>
      </c>
      <c r="M430" s="20" t="s">
        <v>4570</v>
      </c>
    </row>
    <row r="431" spans="1:13" x14ac:dyDescent="0.25">
      <c r="A431" s="20" t="s">
        <v>4947</v>
      </c>
      <c r="B431" s="20" t="s">
        <v>846</v>
      </c>
      <c r="C431" s="20" t="s">
        <v>5</v>
      </c>
      <c r="D431" s="20">
        <v>27138303</v>
      </c>
      <c r="E431" s="20">
        <v>38291</v>
      </c>
      <c r="F431" s="20">
        <v>13002</v>
      </c>
      <c r="G431" s="23">
        <v>43817</v>
      </c>
      <c r="H431" s="20">
        <v>2460.98</v>
      </c>
      <c r="I431" s="20">
        <v>0</v>
      </c>
      <c r="J431" s="20">
        <v>2460.98</v>
      </c>
      <c r="K431" s="20" t="s">
        <v>4951</v>
      </c>
      <c r="L431" s="20">
        <v>1</v>
      </c>
      <c r="M431" s="20" t="s">
        <v>4570</v>
      </c>
    </row>
    <row r="432" spans="1:13" x14ac:dyDescent="0.25">
      <c r="A432" s="20" t="s">
        <v>4947</v>
      </c>
      <c r="B432" s="20" t="s">
        <v>846</v>
      </c>
      <c r="C432" s="20" t="s">
        <v>5</v>
      </c>
      <c r="D432" s="20">
        <v>27132203</v>
      </c>
      <c r="E432" s="20">
        <v>38315</v>
      </c>
      <c r="F432" s="20">
        <v>13002</v>
      </c>
      <c r="G432" s="23">
        <v>43817</v>
      </c>
      <c r="H432" s="20">
        <v>29066.240000000002</v>
      </c>
      <c r="I432" s="20">
        <v>0</v>
      </c>
      <c r="J432" s="20">
        <v>29066.240000000002</v>
      </c>
      <c r="K432" s="20" t="s">
        <v>4952</v>
      </c>
      <c r="L432" s="20">
        <v>1</v>
      </c>
      <c r="M432" s="20" t="s">
        <v>4570</v>
      </c>
    </row>
    <row r="433" spans="1:13" x14ac:dyDescent="0.25">
      <c r="A433" s="20" t="s">
        <v>4947</v>
      </c>
      <c r="B433" s="20" t="s">
        <v>846</v>
      </c>
      <c r="C433" s="20" t="s">
        <v>5</v>
      </c>
      <c r="D433" s="20">
        <v>27131903</v>
      </c>
      <c r="E433" s="20">
        <v>38317</v>
      </c>
      <c r="F433" s="20">
        <v>13002</v>
      </c>
      <c r="G433" s="23">
        <v>43817</v>
      </c>
      <c r="H433" s="20">
        <v>884.17</v>
      </c>
      <c r="I433" s="20">
        <v>0</v>
      </c>
      <c r="J433" s="20">
        <v>884.17</v>
      </c>
      <c r="K433" s="20" t="s">
        <v>4953</v>
      </c>
      <c r="L433" s="20">
        <v>1</v>
      </c>
      <c r="M433" s="20" t="s">
        <v>4570</v>
      </c>
    </row>
    <row r="434" spans="1:13" x14ac:dyDescent="0.25">
      <c r="A434" s="20" t="s">
        <v>4947</v>
      </c>
      <c r="B434" s="20" t="s">
        <v>846</v>
      </c>
      <c r="C434" s="20" t="s">
        <v>5</v>
      </c>
      <c r="D434" s="20">
        <v>27131803</v>
      </c>
      <c r="E434" s="20">
        <v>38318</v>
      </c>
      <c r="F434" s="20">
        <v>13002</v>
      </c>
      <c r="G434" s="23">
        <v>43817</v>
      </c>
      <c r="H434" s="20">
        <v>28302.03</v>
      </c>
      <c r="I434" s="20">
        <v>0</v>
      </c>
      <c r="J434" s="20">
        <v>28302.03</v>
      </c>
      <c r="K434" s="20" t="s">
        <v>4954</v>
      </c>
      <c r="L434" s="20">
        <v>1</v>
      </c>
      <c r="M434" s="20" t="s">
        <v>4570</v>
      </c>
    </row>
    <row r="435" spans="1:13" x14ac:dyDescent="0.25">
      <c r="A435" s="20" t="s">
        <v>4947</v>
      </c>
      <c r="B435" s="20" t="s">
        <v>846</v>
      </c>
      <c r="C435" s="20" t="s">
        <v>5</v>
      </c>
      <c r="D435" s="20">
        <v>27127103</v>
      </c>
      <c r="E435" s="20">
        <v>38310</v>
      </c>
      <c r="F435" s="20">
        <v>13002</v>
      </c>
      <c r="G435" s="23">
        <v>43817</v>
      </c>
      <c r="H435" s="20">
        <v>884.17</v>
      </c>
      <c r="I435" s="20">
        <v>0</v>
      </c>
      <c r="J435" s="20">
        <v>884.17</v>
      </c>
      <c r="K435" s="20" t="s">
        <v>4955</v>
      </c>
      <c r="L435" s="20">
        <v>1</v>
      </c>
      <c r="M435" s="20" t="s">
        <v>4570</v>
      </c>
    </row>
    <row r="436" spans="1:13" x14ac:dyDescent="0.25">
      <c r="A436" s="20" t="s">
        <v>4947</v>
      </c>
      <c r="B436" s="20" t="s">
        <v>846</v>
      </c>
      <c r="C436" s="20" t="s">
        <v>5</v>
      </c>
      <c r="D436" s="20">
        <v>27196003</v>
      </c>
      <c r="E436" s="20">
        <v>12041446</v>
      </c>
      <c r="F436" s="20">
        <v>1011</v>
      </c>
      <c r="G436" s="23">
        <v>43823</v>
      </c>
      <c r="H436" s="20">
        <v>54667.05</v>
      </c>
      <c r="I436" s="20">
        <v>0</v>
      </c>
      <c r="J436" s="20">
        <v>54667.05</v>
      </c>
      <c r="K436" s="20" t="s">
        <v>4956</v>
      </c>
      <c r="L436" s="20">
        <v>1</v>
      </c>
      <c r="M436" s="20" t="s">
        <v>4570</v>
      </c>
    </row>
    <row r="437" spans="1:13" x14ac:dyDescent="0.25">
      <c r="A437" s="20" t="s">
        <v>4947</v>
      </c>
      <c r="B437" s="20" t="s">
        <v>846</v>
      </c>
      <c r="C437" s="20" t="s">
        <v>5</v>
      </c>
      <c r="D437" s="20">
        <v>27227703</v>
      </c>
      <c r="E437" s="20">
        <v>38316</v>
      </c>
      <c r="F437" s="20">
        <v>13002</v>
      </c>
      <c r="G437" s="23">
        <v>43826</v>
      </c>
      <c r="H437" s="20">
        <v>2460.98</v>
      </c>
      <c r="I437" s="20">
        <v>0</v>
      </c>
      <c r="J437" s="20">
        <v>2460.98</v>
      </c>
      <c r="K437" s="20" t="s">
        <v>4957</v>
      </c>
      <c r="L437" s="20">
        <v>1</v>
      </c>
      <c r="M437" s="20" t="s">
        <v>4570</v>
      </c>
    </row>
    <row r="438" spans="1:13" x14ac:dyDescent="0.25">
      <c r="A438" s="20" t="s">
        <v>4958</v>
      </c>
      <c r="B438" s="20" t="s">
        <v>3644</v>
      </c>
      <c r="C438" s="20" t="s">
        <v>5</v>
      </c>
      <c r="D438" s="20">
        <v>27049003</v>
      </c>
      <c r="E438" s="20">
        <v>43107</v>
      </c>
      <c r="F438" s="20">
        <v>2001</v>
      </c>
      <c r="G438" s="23">
        <v>43812</v>
      </c>
      <c r="H438" s="20">
        <v>74.95</v>
      </c>
      <c r="I438" s="20">
        <v>0</v>
      </c>
      <c r="J438" s="20">
        <v>74.95</v>
      </c>
      <c r="K438" s="20" t="s">
        <v>4959</v>
      </c>
      <c r="L438" s="20">
        <v>1</v>
      </c>
      <c r="M438" s="20" t="s">
        <v>4570</v>
      </c>
    </row>
    <row r="439" spans="1:13" x14ac:dyDescent="0.25">
      <c r="A439" s="20" t="s">
        <v>4958</v>
      </c>
      <c r="B439" s="20" t="s">
        <v>3644</v>
      </c>
      <c r="C439" s="20" t="s">
        <v>5</v>
      </c>
      <c r="D439" s="20">
        <v>27120003</v>
      </c>
      <c r="E439" s="20">
        <v>42929</v>
      </c>
      <c r="F439" s="20">
        <v>2001</v>
      </c>
      <c r="G439" s="23">
        <v>43817</v>
      </c>
      <c r="H439" s="20">
        <v>117.63</v>
      </c>
      <c r="I439" s="20">
        <v>0</v>
      </c>
      <c r="J439" s="20">
        <v>117.63</v>
      </c>
      <c r="K439" s="20" t="s">
        <v>4960</v>
      </c>
      <c r="L439" s="20">
        <v>1</v>
      </c>
      <c r="M439" s="20" t="s">
        <v>4570</v>
      </c>
    </row>
    <row r="440" spans="1:13" x14ac:dyDescent="0.25">
      <c r="A440" s="20" t="s">
        <v>4961</v>
      </c>
      <c r="B440" s="20" t="s">
        <v>711</v>
      </c>
      <c r="C440" s="20" t="s">
        <v>107</v>
      </c>
      <c r="D440" s="20">
        <v>24485303</v>
      </c>
      <c r="E440" s="20">
        <v>4311</v>
      </c>
      <c r="F440" s="20">
        <v>1001</v>
      </c>
      <c r="G440" s="23">
        <v>43581</v>
      </c>
      <c r="H440" s="20">
        <v>51552</v>
      </c>
      <c r="I440" s="20">
        <v>42000</v>
      </c>
      <c r="J440" s="20">
        <v>9552</v>
      </c>
      <c r="K440" s="20" t="s">
        <v>732</v>
      </c>
      <c r="L440" s="20">
        <v>1</v>
      </c>
      <c r="M440" s="20" t="s">
        <v>4570</v>
      </c>
    </row>
    <row r="441" spans="1:13" x14ac:dyDescent="0.25">
      <c r="A441" s="20" t="s">
        <v>4961</v>
      </c>
      <c r="B441" s="20" t="s">
        <v>711</v>
      </c>
      <c r="C441" s="20" t="s">
        <v>107</v>
      </c>
      <c r="D441" s="20">
        <v>24655503</v>
      </c>
      <c r="E441" s="20">
        <v>4312</v>
      </c>
      <c r="F441" s="20">
        <v>1001</v>
      </c>
      <c r="G441" s="23">
        <v>43601</v>
      </c>
      <c r="H441" s="20">
        <v>25776</v>
      </c>
      <c r="I441" s="20">
        <v>0</v>
      </c>
      <c r="J441" s="20">
        <v>25776</v>
      </c>
      <c r="K441" s="20" t="s">
        <v>732</v>
      </c>
      <c r="L441" s="20">
        <v>1</v>
      </c>
      <c r="M441" s="20" t="s">
        <v>4570</v>
      </c>
    </row>
    <row r="442" spans="1:13" x14ac:dyDescent="0.25">
      <c r="A442" s="20" t="s">
        <v>4961</v>
      </c>
      <c r="B442" s="20" t="s">
        <v>711</v>
      </c>
      <c r="C442" s="20" t="s">
        <v>107</v>
      </c>
      <c r="D442" s="20">
        <v>25956703</v>
      </c>
      <c r="E442" s="20">
        <v>4313</v>
      </c>
      <c r="F442" s="20">
        <v>1001</v>
      </c>
      <c r="G442" s="23">
        <v>43718</v>
      </c>
      <c r="H442" s="20">
        <v>51552</v>
      </c>
      <c r="I442" s="20">
        <v>0</v>
      </c>
      <c r="J442" s="20">
        <v>51552</v>
      </c>
      <c r="K442" s="20" t="s">
        <v>747</v>
      </c>
      <c r="L442" s="20">
        <v>1</v>
      </c>
      <c r="M442" s="20" t="s">
        <v>4570</v>
      </c>
    </row>
    <row r="443" spans="1:13" x14ac:dyDescent="0.25">
      <c r="A443" s="20" t="s">
        <v>4961</v>
      </c>
      <c r="B443" s="20" t="s">
        <v>711</v>
      </c>
      <c r="C443" s="20" t="s">
        <v>107</v>
      </c>
      <c r="D443" s="20">
        <v>26583403</v>
      </c>
      <c r="E443" s="20">
        <v>4314</v>
      </c>
      <c r="F443" s="20">
        <v>1001</v>
      </c>
      <c r="G443" s="23">
        <v>43769</v>
      </c>
      <c r="H443" s="20">
        <v>51552</v>
      </c>
      <c r="I443" s="20">
        <v>0</v>
      </c>
      <c r="J443" s="20">
        <v>51552</v>
      </c>
      <c r="K443" s="20" t="s">
        <v>4962</v>
      </c>
      <c r="L443" s="20">
        <v>1</v>
      </c>
      <c r="M443" s="20" t="s">
        <v>4570</v>
      </c>
    </row>
    <row r="444" spans="1:13" x14ac:dyDescent="0.25">
      <c r="A444" s="20" t="s">
        <v>4961</v>
      </c>
      <c r="B444" s="20" t="s">
        <v>711</v>
      </c>
      <c r="C444" s="20" t="s">
        <v>107</v>
      </c>
      <c r="D444" s="20">
        <v>26961903</v>
      </c>
      <c r="E444" s="20">
        <v>4315</v>
      </c>
      <c r="F444" s="20">
        <v>1001</v>
      </c>
      <c r="G444" s="23">
        <v>43808</v>
      </c>
      <c r="H444" s="20">
        <v>51552</v>
      </c>
      <c r="I444" s="20">
        <v>0</v>
      </c>
      <c r="J444" s="20">
        <v>51552</v>
      </c>
      <c r="K444" s="20" t="s">
        <v>4963</v>
      </c>
      <c r="L444" s="20">
        <v>1</v>
      </c>
      <c r="M444" s="20" t="s">
        <v>4570</v>
      </c>
    </row>
    <row r="445" spans="1:13" x14ac:dyDescent="0.25">
      <c r="A445" s="20" t="s">
        <v>4964</v>
      </c>
      <c r="B445" s="20" t="s">
        <v>758</v>
      </c>
      <c r="C445" s="20" t="s">
        <v>5</v>
      </c>
      <c r="D445" s="20">
        <v>25355303</v>
      </c>
      <c r="E445" s="20">
        <v>90</v>
      </c>
      <c r="F445" s="20">
        <v>1001</v>
      </c>
      <c r="G445" s="23">
        <v>43663</v>
      </c>
      <c r="H445" s="20">
        <v>179281.14</v>
      </c>
      <c r="I445" s="20">
        <v>152000</v>
      </c>
      <c r="J445" s="20">
        <v>27281.14</v>
      </c>
      <c r="K445" s="20" t="s">
        <v>4965</v>
      </c>
      <c r="L445" s="20">
        <v>1</v>
      </c>
      <c r="M445" s="20" t="s">
        <v>4570</v>
      </c>
    </row>
    <row r="446" spans="1:13" x14ac:dyDescent="0.25">
      <c r="A446" s="20" t="s">
        <v>4964</v>
      </c>
      <c r="B446" s="20" t="s">
        <v>758</v>
      </c>
      <c r="C446" s="20" t="s">
        <v>107</v>
      </c>
      <c r="D446" s="20">
        <v>26534403</v>
      </c>
      <c r="E446" s="20">
        <v>124</v>
      </c>
      <c r="F446" s="20">
        <v>1001</v>
      </c>
      <c r="G446" s="23">
        <v>43766</v>
      </c>
      <c r="H446" s="20">
        <v>76.25</v>
      </c>
      <c r="I446" s="20">
        <v>0</v>
      </c>
      <c r="J446" s="20">
        <v>76.25</v>
      </c>
      <c r="K446" s="20" t="s">
        <v>4966</v>
      </c>
      <c r="L446" s="20">
        <v>1</v>
      </c>
      <c r="M446" s="20" t="s">
        <v>4570</v>
      </c>
    </row>
    <row r="447" spans="1:13" x14ac:dyDescent="0.25">
      <c r="A447" s="20" t="s">
        <v>4964</v>
      </c>
      <c r="B447" s="20" t="s">
        <v>758</v>
      </c>
      <c r="C447" s="20" t="s">
        <v>107</v>
      </c>
      <c r="D447" s="20">
        <v>26534203</v>
      </c>
      <c r="E447" s="20">
        <v>125</v>
      </c>
      <c r="F447" s="20">
        <v>1001</v>
      </c>
      <c r="G447" s="23">
        <v>43766</v>
      </c>
      <c r="H447" s="20">
        <v>60.32</v>
      </c>
      <c r="I447" s="20">
        <v>0</v>
      </c>
      <c r="J447" s="20">
        <v>60.32</v>
      </c>
      <c r="K447" s="20" t="s">
        <v>4967</v>
      </c>
      <c r="L447" s="20">
        <v>1</v>
      </c>
      <c r="M447" s="20" t="s">
        <v>4570</v>
      </c>
    </row>
    <row r="448" spans="1:13" x14ac:dyDescent="0.25">
      <c r="A448" s="20" t="s">
        <v>4964</v>
      </c>
      <c r="B448" s="20" t="s">
        <v>758</v>
      </c>
      <c r="C448" s="20" t="s">
        <v>107</v>
      </c>
      <c r="D448" s="20">
        <v>26783503</v>
      </c>
      <c r="E448" s="20">
        <v>126</v>
      </c>
      <c r="F448" s="20">
        <v>1001</v>
      </c>
      <c r="G448" s="23">
        <v>43795</v>
      </c>
      <c r="H448" s="20">
        <v>244.87</v>
      </c>
      <c r="I448" s="20">
        <v>0</v>
      </c>
      <c r="J448" s="20">
        <v>244.87</v>
      </c>
      <c r="K448" s="20" t="s">
        <v>4968</v>
      </c>
      <c r="L448" s="20">
        <v>1</v>
      </c>
      <c r="M448" s="20" t="s">
        <v>4570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zoomScale="80" zoomScaleNormal="80" workbookViewId="0"/>
  </sheetViews>
  <sheetFormatPr defaultColWidth="11.42578125" defaultRowHeight="15" x14ac:dyDescent="0.25"/>
  <sheetData>
    <row r="1" spans="1:13" x14ac:dyDescent="0.25">
      <c r="A1" s="2" t="s">
        <v>4558</v>
      </c>
      <c r="B1" s="2" t="s">
        <v>4559</v>
      </c>
      <c r="C1" s="2" t="s">
        <v>4560</v>
      </c>
      <c r="D1" s="2" t="s">
        <v>4561</v>
      </c>
      <c r="E1" s="2" t="s">
        <v>4969</v>
      </c>
      <c r="F1" s="2" t="s">
        <v>4563</v>
      </c>
      <c r="G1" s="2" t="s">
        <v>4564</v>
      </c>
      <c r="H1" s="2" t="s">
        <v>4565</v>
      </c>
      <c r="I1" s="2" t="s">
        <v>4566</v>
      </c>
      <c r="J1" s="2" t="s">
        <v>3685</v>
      </c>
      <c r="K1" s="2" t="s">
        <v>4567</v>
      </c>
      <c r="L1" s="2" t="s">
        <v>4970</v>
      </c>
      <c r="M1" s="2" t="s">
        <v>4568</v>
      </c>
    </row>
    <row r="2" spans="1:13" x14ac:dyDescent="0.25">
      <c r="A2" s="20" t="s">
        <v>4964</v>
      </c>
      <c r="B2" s="20" t="s">
        <v>4971</v>
      </c>
      <c r="C2" s="20" t="s">
        <v>88</v>
      </c>
      <c r="D2" s="20">
        <v>98866802</v>
      </c>
      <c r="E2" s="20">
        <v>19363</v>
      </c>
      <c r="F2" s="20">
        <v>0</v>
      </c>
      <c r="G2" s="23">
        <v>43784</v>
      </c>
      <c r="H2" s="20">
        <v>-10000</v>
      </c>
      <c r="I2" s="20">
        <v>0</v>
      </c>
      <c r="J2" s="20">
        <v>-10000</v>
      </c>
      <c r="K2" s="20" t="s">
        <v>4972</v>
      </c>
      <c r="L2" s="20">
        <v>1</v>
      </c>
      <c r="M2" s="20" t="s">
        <v>4570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583"/>
  <sheetViews>
    <sheetView topLeftCell="AE1" zoomScale="80" zoomScaleNormal="80" workbookViewId="0">
      <selection activeCell="BE11" sqref="BE11"/>
    </sheetView>
  </sheetViews>
  <sheetFormatPr defaultColWidth="11.42578125" defaultRowHeight="15" x14ac:dyDescent="0.25"/>
  <cols>
    <col min="9" max="9" width="16.28515625" customWidth="1"/>
    <col min="10" max="12" width="0" hidden="1" customWidth="1"/>
    <col min="14" max="14" width="29" customWidth="1"/>
    <col min="15" max="16" width="0" hidden="1" customWidth="1"/>
    <col min="20" max="21" width="0" hidden="1" customWidth="1"/>
    <col min="23" max="23" width="11.85546875" customWidth="1"/>
    <col min="24" max="25" width="0" hidden="1" customWidth="1"/>
    <col min="27" max="28" width="0" hidden="1" customWidth="1"/>
    <col min="30" max="30" width="0" hidden="1" customWidth="1"/>
    <col min="32" max="47" width="0" hidden="1" customWidth="1"/>
    <col min="53" max="53" width="58" customWidth="1"/>
    <col min="54" max="54" width="20.7109375" customWidth="1"/>
    <col min="55" max="55" width="14.85546875" bestFit="1" customWidth="1"/>
    <col min="56" max="56" width="15.5703125" customWidth="1"/>
  </cols>
  <sheetData>
    <row r="1" spans="1:56" s="20" customFormat="1" x14ac:dyDescent="0.25">
      <c r="A1" s="22" t="s">
        <v>1323</v>
      </c>
      <c r="B1" s="22" t="s">
        <v>1324</v>
      </c>
      <c r="C1" s="22" t="s">
        <v>1325</v>
      </c>
      <c r="D1" s="22" t="s">
        <v>1326</v>
      </c>
      <c r="E1" s="22" t="s">
        <v>1327</v>
      </c>
      <c r="F1" s="22" t="s">
        <v>1328</v>
      </c>
      <c r="G1" s="22" t="s">
        <v>1329</v>
      </c>
      <c r="H1" s="22" t="s">
        <v>1330</v>
      </c>
      <c r="I1" s="22" t="s">
        <v>1331</v>
      </c>
      <c r="J1" s="22" t="s">
        <v>1332</v>
      </c>
      <c r="K1" s="22" t="s">
        <v>1333</v>
      </c>
      <c r="L1" s="22" t="s">
        <v>1334</v>
      </c>
      <c r="M1" s="22" t="s">
        <v>1335</v>
      </c>
      <c r="N1" s="22" t="s">
        <v>1336</v>
      </c>
      <c r="O1" s="22" t="s">
        <v>1337</v>
      </c>
      <c r="P1" s="22" t="s">
        <v>1338</v>
      </c>
      <c r="Q1" s="22" t="s">
        <v>1339</v>
      </c>
      <c r="R1" s="22" t="s">
        <v>1340</v>
      </c>
      <c r="S1" s="22" t="s">
        <v>1341</v>
      </c>
      <c r="T1" s="22" t="s">
        <v>1342</v>
      </c>
      <c r="U1" s="22" t="s">
        <v>1343</v>
      </c>
      <c r="V1" s="22" t="s">
        <v>1344</v>
      </c>
      <c r="W1" s="22" t="s">
        <v>1345</v>
      </c>
      <c r="X1" s="22" t="s">
        <v>1346</v>
      </c>
      <c r="Y1" s="22" t="s">
        <v>1347</v>
      </c>
      <c r="Z1" s="22" t="s">
        <v>1348</v>
      </c>
      <c r="AA1" s="22" t="s">
        <v>1349</v>
      </c>
      <c r="AB1" s="22" t="s">
        <v>1350</v>
      </c>
      <c r="AC1" s="22" t="s">
        <v>1351</v>
      </c>
      <c r="AD1" s="22" t="s">
        <v>1352</v>
      </c>
      <c r="AE1" s="22" t="s">
        <v>1353</v>
      </c>
      <c r="AF1" s="22" t="s">
        <v>1354</v>
      </c>
      <c r="AG1" s="22" t="s">
        <v>1355</v>
      </c>
      <c r="AH1" s="22" t="s">
        <v>1356</v>
      </c>
      <c r="AI1" s="22" t="s">
        <v>1357</v>
      </c>
      <c r="AJ1" s="22" t="s">
        <v>1358</v>
      </c>
      <c r="AK1" s="22" t="s">
        <v>1359</v>
      </c>
      <c r="AL1" s="22" t="s">
        <v>1360</v>
      </c>
      <c r="AM1" s="22" t="s">
        <v>1361</v>
      </c>
      <c r="AN1" s="22" t="s">
        <v>1362</v>
      </c>
      <c r="AO1" s="22" t="s">
        <v>1363</v>
      </c>
      <c r="AP1" s="22" t="s">
        <v>1364</v>
      </c>
      <c r="AQ1" s="22" t="s">
        <v>1365</v>
      </c>
      <c r="AR1" s="22" t="s">
        <v>1366</v>
      </c>
      <c r="AS1" s="22" t="s">
        <v>1367</v>
      </c>
      <c r="AT1" s="22" t="s">
        <v>1368</v>
      </c>
      <c r="AU1" s="22" t="s">
        <v>1369</v>
      </c>
      <c r="AV1" s="22" t="s">
        <v>1370</v>
      </c>
      <c r="AW1" s="22" t="s">
        <v>1371</v>
      </c>
      <c r="AX1" s="22" t="s">
        <v>1372</v>
      </c>
      <c r="AY1" s="22" t="s">
        <v>1373</v>
      </c>
    </row>
    <row r="2" spans="1:56" s="20" customFormat="1" x14ac:dyDescent="0.25">
      <c r="A2" s="23">
        <v>43466</v>
      </c>
      <c r="B2" s="20" t="s">
        <v>1374</v>
      </c>
      <c r="C2" s="20" t="s">
        <v>1375</v>
      </c>
      <c r="E2" s="20" t="s">
        <v>1376</v>
      </c>
      <c r="F2" s="20">
        <v>1791287541001</v>
      </c>
      <c r="I2" s="20" t="s">
        <v>1377</v>
      </c>
      <c r="J2" s="20" t="s">
        <v>1378</v>
      </c>
      <c r="L2" s="20">
        <v>11086614</v>
      </c>
      <c r="M2" s="20" t="s">
        <v>1379</v>
      </c>
      <c r="N2" s="20" t="s">
        <v>1380</v>
      </c>
      <c r="O2" s="20">
        <v>735</v>
      </c>
      <c r="P2" s="20">
        <v>0</v>
      </c>
      <c r="Q2" s="20">
        <v>735</v>
      </c>
      <c r="R2" s="20">
        <v>0</v>
      </c>
      <c r="S2" s="20">
        <v>735</v>
      </c>
      <c r="T2" s="20">
        <v>0</v>
      </c>
      <c r="U2" s="20">
        <v>88.2</v>
      </c>
      <c r="V2" s="20">
        <v>88.2</v>
      </c>
      <c r="W2" s="20">
        <v>0</v>
      </c>
      <c r="X2" s="20">
        <v>823.2</v>
      </c>
      <c r="Y2" s="20">
        <v>0</v>
      </c>
      <c r="Z2" s="20">
        <v>823.2</v>
      </c>
      <c r="AA2" s="20" t="s">
        <v>1381</v>
      </c>
      <c r="AB2" s="20" t="s">
        <v>1382</v>
      </c>
      <c r="AC2" s="20" t="s">
        <v>1375</v>
      </c>
      <c r="AD2" s="20" t="s">
        <v>1383</v>
      </c>
      <c r="AE2" s="20" t="s">
        <v>1384</v>
      </c>
      <c r="AF2" s="20" t="s">
        <v>1385</v>
      </c>
      <c r="AH2" s="20" t="s">
        <v>1386</v>
      </c>
      <c r="AI2" s="20" t="s">
        <v>1387</v>
      </c>
      <c r="AJ2" s="20" t="s">
        <v>1388</v>
      </c>
      <c r="AK2" s="20" t="s">
        <v>1389</v>
      </c>
      <c r="AV2" s="20" t="s">
        <v>1388</v>
      </c>
      <c r="AW2" s="20">
        <v>58.8</v>
      </c>
      <c r="AX2" s="20">
        <v>17.64</v>
      </c>
      <c r="BA2"/>
      <c r="BB2"/>
    </row>
    <row r="3" spans="1:56" s="20" customFormat="1" x14ac:dyDescent="0.25">
      <c r="A3" s="23">
        <v>43466</v>
      </c>
      <c r="B3" s="20" t="s">
        <v>1374</v>
      </c>
      <c r="C3" s="20" t="s">
        <v>1375</v>
      </c>
      <c r="E3" s="20" t="s">
        <v>1390</v>
      </c>
      <c r="F3" s="20">
        <v>1791287541001</v>
      </c>
      <c r="I3" s="20" t="s">
        <v>1377</v>
      </c>
      <c r="J3" s="20" t="s">
        <v>1378</v>
      </c>
      <c r="L3" s="20">
        <v>11086612</v>
      </c>
      <c r="M3" s="20" t="s">
        <v>1379</v>
      </c>
      <c r="N3" s="20" t="s">
        <v>1391</v>
      </c>
      <c r="O3" s="20">
        <v>3885</v>
      </c>
      <c r="P3" s="20">
        <v>0</v>
      </c>
      <c r="Q3" s="20">
        <v>3885</v>
      </c>
      <c r="R3" s="20">
        <v>0</v>
      </c>
      <c r="S3" s="20">
        <v>3885</v>
      </c>
      <c r="T3" s="20">
        <v>0</v>
      </c>
      <c r="U3" s="20">
        <v>466.2</v>
      </c>
      <c r="V3" s="20">
        <v>466.2</v>
      </c>
      <c r="W3" s="20">
        <v>0</v>
      </c>
      <c r="X3" s="20">
        <v>4351.2</v>
      </c>
      <c r="Y3" s="20">
        <v>0</v>
      </c>
      <c r="Z3" s="20">
        <v>4351.2</v>
      </c>
      <c r="AA3" s="20" t="s">
        <v>1381</v>
      </c>
      <c r="AB3" s="20" t="s">
        <v>1382</v>
      </c>
      <c r="AC3" s="20" t="s">
        <v>1375</v>
      </c>
      <c r="AD3" s="20" t="s">
        <v>1392</v>
      </c>
      <c r="AE3" s="20" t="s">
        <v>1384</v>
      </c>
      <c r="AF3" s="20" t="s">
        <v>1393</v>
      </c>
      <c r="AH3" s="20" t="s">
        <v>1386</v>
      </c>
      <c r="AI3" s="20" t="s">
        <v>1387</v>
      </c>
      <c r="AJ3" s="20" t="s">
        <v>1388</v>
      </c>
      <c r="AK3" s="20" t="s">
        <v>1389</v>
      </c>
      <c r="AV3" s="20" t="s">
        <v>1388</v>
      </c>
      <c r="AW3" s="20">
        <v>310.8</v>
      </c>
      <c r="AX3" s="20">
        <v>93.24</v>
      </c>
    </row>
    <row r="4" spans="1:56" s="20" customFormat="1" x14ac:dyDescent="0.25">
      <c r="A4" s="23">
        <v>43466</v>
      </c>
      <c r="B4" s="20" t="s">
        <v>1394</v>
      </c>
      <c r="C4" s="20" t="s">
        <v>1375</v>
      </c>
      <c r="E4" s="20" t="s">
        <v>1395</v>
      </c>
      <c r="F4" s="20">
        <v>1791287541001</v>
      </c>
      <c r="I4" s="20" t="s">
        <v>1377</v>
      </c>
      <c r="J4" s="20" t="s">
        <v>1378</v>
      </c>
      <c r="L4" s="20">
        <v>11091930</v>
      </c>
      <c r="M4" s="20" t="s">
        <v>1379</v>
      </c>
      <c r="N4" s="20" t="s">
        <v>1396</v>
      </c>
      <c r="O4" s="20">
        <v>700000</v>
      </c>
      <c r="P4" s="20">
        <v>0</v>
      </c>
      <c r="Q4" s="20">
        <v>700000</v>
      </c>
      <c r="R4" s="20">
        <v>0</v>
      </c>
      <c r="S4" s="20">
        <v>700000</v>
      </c>
      <c r="T4" s="20">
        <v>0</v>
      </c>
      <c r="U4" s="20">
        <v>84000</v>
      </c>
      <c r="V4" s="20">
        <v>84000</v>
      </c>
      <c r="W4" s="20">
        <v>0</v>
      </c>
      <c r="X4" s="20">
        <v>784000</v>
      </c>
      <c r="Y4" s="20">
        <v>0</v>
      </c>
      <c r="Z4" s="20">
        <v>784000</v>
      </c>
      <c r="AA4" s="20" t="s">
        <v>1381</v>
      </c>
      <c r="AB4" s="20" t="s">
        <v>1382</v>
      </c>
      <c r="AC4" s="20" t="s">
        <v>1397</v>
      </c>
      <c r="AD4" s="20" t="s">
        <v>1398</v>
      </c>
      <c r="AE4" s="20" t="s">
        <v>1399</v>
      </c>
      <c r="AF4" s="20" t="s">
        <v>1400</v>
      </c>
      <c r="AH4" s="20" t="s">
        <v>1386</v>
      </c>
      <c r="AI4" s="20" t="s">
        <v>1387</v>
      </c>
      <c r="AJ4" s="20" t="s">
        <v>1388</v>
      </c>
      <c r="AK4" s="20" t="s">
        <v>1389</v>
      </c>
      <c r="AV4" s="20" t="s">
        <v>1388</v>
      </c>
      <c r="AW4" s="20">
        <v>14000</v>
      </c>
      <c r="AX4" s="20">
        <v>16800</v>
      </c>
      <c r="BA4" s="35" t="s">
        <v>3636</v>
      </c>
      <c r="BB4" s="20" t="s">
        <v>5518</v>
      </c>
      <c r="BC4" s="20" t="s">
        <v>5519</v>
      </c>
      <c r="BD4" s="20" t="s">
        <v>5520</v>
      </c>
    </row>
    <row r="5" spans="1:56" s="20" customFormat="1" x14ac:dyDescent="0.25">
      <c r="A5" s="23">
        <v>43466</v>
      </c>
      <c r="B5" s="20" t="s">
        <v>1401</v>
      </c>
      <c r="C5" s="20" t="s">
        <v>1375</v>
      </c>
      <c r="D5" s="20" t="s">
        <v>1402</v>
      </c>
      <c r="E5" s="20" t="s">
        <v>1403</v>
      </c>
      <c r="F5" s="20">
        <v>1791287541001</v>
      </c>
      <c r="I5" s="20" t="s">
        <v>1377</v>
      </c>
      <c r="J5" s="20" t="s">
        <v>1378</v>
      </c>
      <c r="L5" s="20">
        <v>11086674</v>
      </c>
      <c r="M5" s="20" t="s">
        <v>1379</v>
      </c>
      <c r="N5" s="20" t="s">
        <v>1404</v>
      </c>
      <c r="O5" s="20">
        <v>17510.400000000001</v>
      </c>
      <c r="P5" s="20">
        <v>0</v>
      </c>
      <c r="Q5" s="20">
        <v>17510.400000000001</v>
      </c>
      <c r="R5" s="20">
        <v>0</v>
      </c>
      <c r="S5" s="20">
        <v>17510.400000000001</v>
      </c>
      <c r="T5" s="20">
        <v>0</v>
      </c>
      <c r="U5" s="20">
        <v>2101.25</v>
      </c>
      <c r="V5" s="20">
        <v>2101.25</v>
      </c>
      <c r="W5" s="20">
        <v>0</v>
      </c>
      <c r="X5" s="20">
        <v>19611.650000000001</v>
      </c>
      <c r="Y5" s="20">
        <v>0</v>
      </c>
      <c r="Z5" s="20">
        <v>19611.650000000001</v>
      </c>
      <c r="AA5" s="20" t="s">
        <v>1381</v>
      </c>
      <c r="AB5" s="20" t="s">
        <v>1382</v>
      </c>
      <c r="AC5" s="20" t="s">
        <v>1375</v>
      </c>
      <c r="AD5" s="20" t="s">
        <v>1405</v>
      </c>
      <c r="AE5" s="20" t="s">
        <v>1384</v>
      </c>
      <c r="AF5" s="20" t="s">
        <v>1406</v>
      </c>
      <c r="AH5" s="20" t="s">
        <v>1386</v>
      </c>
      <c r="AI5" s="20" t="s">
        <v>1387</v>
      </c>
      <c r="AJ5" s="20" t="s">
        <v>1388</v>
      </c>
      <c r="AK5" s="20" t="s">
        <v>1389</v>
      </c>
      <c r="AV5" s="20" t="s">
        <v>1388</v>
      </c>
      <c r="AW5" s="20">
        <v>350.21</v>
      </c>
      <c r="AX5" s="20">
        <v>420.25</v>
      </c>
      <c r="BA5" s="36" t="s">
        <v>3320</v>
      </c>
      <c r="BB5" s="77">
        <v>3684.97</v>
      </c>
      <c r="BC5" s="77">
        <v>0</v>
      </c>
      <c r="BD5" s="77">
        <v>3684.97</v>
      </c>
    </row>
    <row r="6" spans="1:56" s="20" customFormat="1" x14ac:dyDescent="0.25">
      <c r="A6" s="23">
        <v>43466</v>
      </c>
      <c r="B6" s="20" t="s">
        <v>1401</v>
      </c>
      <c r="C6" s="20" t="s">
        <v>1375</v>
      </c>
      <c r="D6" s="20" t="s">
        <v>1402</v>
      </c>
      <c r="E6" s="20" t="s">
        <v>1407</v>
      </c>
      <c r="F6" s="20">
        <v>1791287541001</v>
      </c>
      <c r="I6" s="20" t="s">
        <v>1377</v>
      </c>
      <c r="J6" s="20" t="s">
        <v>1378</v>
      </c>
      <c r="L6" s="20">
        <v>11086673</v>
      </c>
      <c r="M6" s="20" t="s">
        <v>1379</v>
      </c>
      <c r="N6" s="20" t="s">
        <v>1408</v>
      </c>
      <c r="O6" s="20">
        <v>17419.3</v>
      </c>
      <c r="P6" s="20">
        <v>0</v>
      </c>
      <c r="Q6" s="20">
        <v>17419.3</v>
      </c>
      <c r="R6" s="20">
        <v>0</v>
      </c>
      <c r="S6" s="20">
        <v>17419.3</v>
      </c>
      <c r="T6" s="20">
        <v>0</v>
      </c>
      <c r="U6" s="20">
        <v>2090.3200000000002</v>
      </c>
      <c r="V6" s="20">
        <v>2090.3200000000002</v>
      </c>
      <c r="W6" s="20">
        <v>0</v>
      </c>
      <c r="X6" s="20">
        <v>19509.62</v>
      </c>
      <c r="Y6" s="20">
        <v>0</v>
      </c>
      <c r="Z6" s="20">
        <v>19509.62</v>
      </c>
      <c r="AA6" s="20" t="s">
        <v>1381</v>
      </c>
      <c r="AB6" s="20" t="s">
        <v>1382</v>
      </c>
      <c r="AC6" s="20" t="s">
        <v>1375</v>
      </c>
      <c r="AD6" s="20" t="s">
        <v>1409</v>
      </c>
      <c r="AE6" s="20" t="s">
        <v>1384</v>
      </c>
      <c r="AF6" s="20" t="s">
        <v>1410</v>
      </c>
      <c r="AH6" s="20" t="s">
        <v>1386</v>
      </c>
      <c r="AI6" s="20" t="s">
        <v>1387</v>
      </c>
      <c r="AJ6" s="20" t="s">
        <v>1388</v>
      </c>
      <c r="AK6" s="20" t="s">
        <v>1389</v>
      </c>
      <c r="AV6" s="20" t="s">
        <v>1388</v>
      </c>
      <c r="AW6" s="20">
        <v>348.39</v>
      </c>
      <c r="AX6" s="20">
        <v>418.06</v>
      </c>
      <c r="BA6" s="36" t="s">
        <v>3161</v>
      </c>
      <c r="BB6" s="77">
        <v>176523.02000000002</v>
      </c>
      <c r="BC6" s="77">
        <v>21182.739999999998</v>
      </c>
      <c r="BD6" s="77">
        <v>197705.75999999998</v>
      </c>
    </row>
    <row r="7" spans="1:56" s="20" customFormat="1" x14ac:dyDescent="0.25">
      <c r="A7" s="23">
        <v>43497</v>
      </c>
      <c r="B7" s="20" t="s">
        <v>1374</v>
      </c>
      <c r="C7" s="20" t="s">
        <v>1375</v>
      </c>
      <c r="E7" s="20" t="s">
        <v>1411</v>
      </c>
      <c r="F7" s="20">
        <v>1791287541001</v>
      </c>
      <c r="I7" s="20" t="s">
        <v>1377</v>
      </c>
      <c r="J7" s="20" t="s">
        <v>1378</v>
      </c>
      <c r="L7" s="20">
        <v>11407124</v>
      </c>
      <c r="M7" s="20" t="s">
        <v>1379</v>
      </c>
      <c r="N7" s="20" t="s">
        <v>1412</v>
      </c>
      <c r="O7" s="20">
        <v>50.72</v>
      </c>
      <c r="P7" s="20">
        <v>0</v>
      </c>
      <c r="Q7" s="20">
        <v>50.72</v>
      </c>
      <c r="R7" s="20">
        <v>0</v>
      </c>
      <c r="S7" s="20">
        <v>50.72</v>
      </c>
      <c r="T7" s="20">
        <v>0</v>
      </c>
      <c r="U7" s="20">
        <v>6.09</v>
      </c>
      <c r="V7" s="20">
        <v>6.09</v>
      </c>
      <c r="W7" s="20">
        <v>0</v>
      </c>
      <c r="X7" s="20">
        <v>56.81</v>
      </c>
      <c r="Y7" s="20">
        <v>0</v>
      </c>
      <c r="Z7" s="20">
        <v>56.81</v>
      </c>
      <c r="AA7" s="20" t="s">
        <v>1381</v>
      </c>
      <c r="AB7" s="20" t="s">
        <v>1382</v>
      </c>
      <c r="AC7" s="20" t="s">
        <v>1375</v>
      </c>
      <c r="AD7" s="24">
        <v>43518.780312499999</v>
      </c>
      <c r="AE7" s="23">
        <v>43518</v>
      </c>
      <c r="AF7" s="24">
        <v>43518.783703703702</v>
      </c>
      <c r="AH7" s="20" t="s">
        <v>1386</v>
      </c>
      <c r="AI7" s="20" t="s">
        <v>1387</v>
      </c>
      <c r="AJ7" s="20" t="s">
        <v>1388</v>
      </c>
      <c r="AK7" s="20" t="s">
        <v>1389</v>
      </c>
      <c r="AV7" s="20" t="s">
        <v>1388</v>
      </c>
      <c r="AW7" s="20">
        <v>0</v>
      </c>
      <c r="AX7" s="20">
        <v>0</v>
      </c>
      <c r="BA7" s="36" t="s">
        <v>5103</v>
      </c>
      <c r="BB7" s="77">
        <v>113423.16</v>
      </c>
      <c r="BC7" s="77">
        <v>13610.78</v>
      </c>
      <c r="BD7" s="77">
        <v>127033.94</v>
      </c>
    </row>
    <row r="8" spans="1:56" s="20" customFormat="1" x14ac:dyDescent="0.25">
      <c r="A8" s="23">
        <v>43497</v>
      </c>
      <c r="B8" s="20" t="s">
        <v>1374</v>
      </c>
      <c r="C8" s="20" t="s">
        <v>1375</v>
      </c>
      <c r="E8" s="20" t="s">
        <v>1413</v>
      </c>
      <c r="F8" s="20">
        <v>1791287541001</v>
      </c>
      <c r="I8" s="20" t="s">
        <v>1377</v>
      </c>
      <c r="J8" s="20" t="s">
        <v>1378</v>
      </c>
      <c r="L8" s="20">
        <v>11407094</v>
      </c>
      <c r="M8" s="20" t="s">
        <v>1379</v>
      </c>
      <c r="N8" s="20" t="s">
        <v>1414</v>
      </c>
      <c r="O8" s="20">
        <v>86.9</v>
      </c>
      <c r="P8" s="20">
        <v>0</v>
      </c>
      <c r="Q8" s="20">
        <v>86.9</v>
      </c>
      <c r="R8" s="20">
        <v>0</v>
      </c>
      <c r="S8" s="20">
        <v>86.9</v>
      </c>
      <c r="T8" s="20">
        <v>0</v>
      </c>
      <c r="U8" s="20">
        <v>10.43</v>
      </c>
      <c r="V8" s="20">
        <v>10.43</v>
      </c>
      <c r="W8" s="20">
        <v>0</v>
      </c>
      <c r="X8" s="20">
        <v>97.33</v>
      </c>
      <c r="Y8" s="20">
        <v>0</v>
      </c>
      <c r="Z8" s="20">
        <v>97.33</v>
      </c>
      <c r="AA8" s="20" t="s">
        <v>1381</v>
      </c>
      <c r="AB8" s="20" t="s">
        <v>1382</v>
      </c>
      <c r="AC8" s="20" t="s">
        <v>1375</v>
      </c>
      <c r="AD8" s="24">
        <v>43518.730879629627</v>
      </c>
      <c r="AE8" s="23">
        <v>43518</v>
      </c>
      <c r="AF8" s="24">
        <v>43518.731585648151</v>
      </c>
      <c r="AH8" s="20" t="s">
        <v>1386</v>
      </c>
      <c r="AI8" s="20" t="s">
        <v>1387</v>
      </c>
      <c r="AJ8" s="20" t="s">
        <v>1388</v>
      </c>
      <c r="AK8" s="20" t="s">
        <v>1389</v>
      </c>
      <c r="AV8" s="20" t="s">
        <v>1388</v>
      </c>
      <c r="AW8" s="20">
        <v>0</v>
      </c>
      <c r="AX8" s="20">
        <v>0</v>
      </c>
      <c r="BA8" s="36" t="s">
        <v>5114</v>
      </c>
      <c r="BB8" s="77">
        <v>413433.75</v>
      </c>
      <c r="BC8" s="77">
        <v>49612.05</v>
      </c>
      <c r="BD8" s="77">
        <v>463045.7900000001</v>
      </c>
    </row>
    <row r="9" spans="1:56" s="20" customFormat="1" x14ac:dyDescent="0.25">
      <c r="A9" s="23">
        <v>43497</v>
      </c>
      <c r="B9" s="20" t="s">
        <v>1374</v>
      </c>
      <c r="C9" s="20" t="s">
        <v>1375</v>
      </c>
      <c r="E9" s="20" t="s">
        <v>1415</v>
      </c>
      <c r="F9" s="20">
        <v>1791287541001</v>
      </c>
      <c r="I9" s="20" t="s">
        <v>1377</v>
      </c>
      <c r="J9" s="20" t="s">
        <v>1378</v>
      </c>
      <c r="L9" s="20">
        <v>11407087</v>
      </c>
      <c r="M9" s="20" t="s">
        <v>1379</v>
      </c>
      <c r="N9" s="20" t="s">
        <v>1416</v>
      </c>
      <c r="O9" s="20">
        <v>77.91</v>
      </c>
      <c r="P9" s="20">
        <v>0</v>
      </c>
      <c r="Q9" s="20">
        <v>77.91</v>
      </c>
      <c r="R9" s="20">
        <v>0</v>
      </c>
      <c r="S9" s="20">
        <v>77.91</v>
      </c>
      <c r="T9" s="20">
        <v>0</v>
      </c>
      <c r="U9" s="20">
        <v>9.35</v>
      </c>
      <c r="V9" s="20">
        <v>9.35</v>
      </c>
      <c r="W9" s="20">
        <v>0</v>
      </c>
      <c r="X9" s="20">
        <v>87.26</v>
      </c>
      <c r="Y9" s="20">
        <v>0</v>
      </c>
      <c r="Z9" s="20">
        <v>87.26</v>
      </c>
      <c r="AA9" s="20" t="s">
        <v>1381</v>
      </c>
      <c r="AB9" s="20" t="s">
        <v>1382</v>
      </c>
      <c r="AC9" s="20" t="s">
        <v>1375</v>
      </c>
      <c r="AD9" s="24">
        <v>43518.721400462964</v>
      </c>
      <c r="AE9" s="23">
        <v>43518</v>
      </c>
      <c r="AF9" s="24">
        <v>43518.728113425925</v>
      </c>
      <c r="AH9" s="20" t="s">
        <v>1386</v>
      </c>
      <c r="AI9" s="20" t="s">
        <v>1387</v>
      </c>
      <c r="AJ9" s="20" t="s">
        <v>1388</v>
      </c>
      <c r="AK9" s="20" t="s">
        <v>1389</v>
      </c>
      <c r="AV9" s="20" t="s">
        <v>1388</v>
      </c>
      <c r="AW9" s="20">
        <v>0</v>
      </c>
      <c r="AX9" s="20">
        <v>0</v>
      </c>
      <c r="BA9" s="36" t="s">
        <v>3433</v>
      </c>
      <c r="BB9" s="77">
        <v>674303</v>
      </c>
      <c r="BC9" s="77">
        <v>66951.360000000001</v>
      </c>
      <c r="BD9" s="77">
        <v>741254.36</v>
      </c>
    </row>
    <row r="10" spans="1:56" s="20" customFormat="1" x14ac:dyDescent="0.25">
      <c r="A10" s="23">
        <v>43497</v>
      </c>
      <c r="B10" s="20" t="s">
        <v>1374</v>
      </c>
      <c r="C10" s="20" t="s">
        <v>1375</v>
      </c>
      <c r="E10" s="20" t="s">
        <v>1417</v>
      </c>
      <c r="F10" s="20">
        <v>1791287541001</v>
      </c>
      <c r="I10" s="20" t="s">
        <v>1377</v>
      </c>
      <c r="J10" s="20" t="s">
        <v>1378</v>
      </c>
      <c r="L10" s="20">
        <v>11407047</v>
      </c>
      <c r="M10" s="20" t="s">
        <v>1379</v>
      </c>
      <c r="N10" s="20" t="s">
        <v>1418</v>
      </c>
      <c r="O10" s="20">
        <v>168.3</v>
      </c>
      <c r="P10" s="20">
        <v>0</v>
      </c>
      <c r="Q10" s="20">
        <v>168.3</v>
      </c>
      <c r="R10" s="20">
        <v>0</v>
      </c>
      <c r="S10" s="20">
        <v>168.3</v>
      </c>
      <c r="T10" s="20">
        <v>0</v>
      </c>
      <c r="U10" s="20">
        <v>20.2</v>
      </c>
      <c r="V10" s="20">
        <v>20.2</v>
      </c>
      <c r="W10" s="20">
        <v>0</v>
      </c>
      <c r="X10" s="20">
        <v>188.5</v>
      </c>
      <c r="Y10" s="20">
        <v>0</v>
      </c>
      <c r="Z10" s="20">
        <v>188.5</v>
      </c>
      <c r="AA10" s="20" t="s">
        <v>1381</v>
      </c>
      <c r="AB10" s="20" t="s">
        <v>1382</v>
      </c>
      <c r="AC10" s="20" t="s">
        <v>1375</v>
      </c>
      <c r="AD10" s="24">
        <v>43518.693472222221</v>
      </c>
      <c r="AE10" s="23">
        <v>43518</v>
      </c>
      <c r="AF10" s="24">
        <v>43518.696898148148</v>
      </c>
      <c r="AH10" s="20" t="s">
        <v>1386</v>
      </c>
      <c r="AI10" s="20" t="s">
        <v>1387</v>
      </c>
      <c r="AJ10" s="20" t="s">
        <v>1388</v>
      </c>
      <c r="AK10" s="20" t="s">
        <v>1389</v>
      </c>
      <c r="AV10" s="20" t="s">
        <v>1388</v>
      </c>
      <c r="AW10" s="20">
        <v>0</v>
      </c>
      <c r="AX10" s="20">
        <v>0</v>
      </c>
      <c r="BA10" s="36" t="s">
        <v>2421</v>
      </c>
      <c r="BB10" s="77">
        <v>89817.719999999972</v>
      </c>
      <c r="BC10" s="77">
        <v>10778.05999999999</v>
      </c>
      <c r="BD10" s="77">
        <v>100595.77999999993</v>
      </c>
    </row>
    <row r="11" spans="1:56" s="20" customFormat="1" x14ac:dyDescent="0.25">
      <c r="A11" s="23">
        <v>43497</v>
      </c>
      <c r="B11" s="20" t="s">
        <v>1374</v>
      </c>
      <c r="C11" s="20" t="s">
        <v>1375</v>
      </c>
      <c r="E11" s="20" t="s">
        <v>1419</v>
      </c>
      <c r="F11" s="20">
        <v>1791287541001</v>
      </c>
      <c r="I11" s="20" t="s">
        <v>1377</v>
      </c>
      <c r="J11" s="20" t="s">
        <v>1378</v>
      </c>
      <c r="L11" s="20">
        <v>11403232</v>
      </c>
      <c r="M11" s="20" t="s">
        <v>1379</v>
      </c>
      <c r="N11" s="20" t="s">
        <v>1420</v>
      </c>
      <c r="O11" s="20">
        <v>3885</v>
      </c>
      <c r="P11" s="20">
        <v>0</v>
      </c>
      <c r="Q11" s="20">
        <v>3885</v>
      </c>
      <c r="R11" s="20">
        <v>0</v>
      </c>
      <c r="S11" s="20">
        <v>3885</v>
      </c>
      <c r="T11" s="20">
        <v>0</v>
      </c>
      <c r="U11" s="20">
        <v>466.2</v>
      </c>
      <c r="V11" s="20">
        <v>466.2</v>
      </c>
      <c r="W11" s="20">
        <v>0</v>
      </c>
      <c r="X11" s="20">
        <v>4351.2</v>
      </c>
      <c r="Y11" s="20">
        <v>0</v>
      </c>
      <c r="Z11" s="20">
        <v>4351.2</v>
      </c>
      <c r="AA11" s="20" t="s">
        <v>1381</v>
      </c>
      <c r="AB11" s="20" t="s">
        <v>1382</v>
      </c>
      <c r="AC11" s="20" t="s">
        <v>1375</v>
      </c>
      <c r="AD11" s="24">
        <v>43515.824560185189</v>
      </c>
      <c r="AE11" s="23">
        <v>43515</v>
      </c>
      <c r="AF11" s="24">
        <v>43515.825381944444</v>
      </c>
      <c r="AH11" s="20" t="s">
        <v>1386</v>
      </c>
      <c r="AI11" s="20" t="s">
        <v>1387</v>
      </c>
      <c r="AJ11" s="20" t="s">
        <v>1388</v>
      </c>
      <c r="AK11" s="20" t="s">
        <v>1389</v>
      </c>
      <c r="AV11" s="20" t="s">
        <v>1388</v>
      </c>
      <c r="AW11" s="20">
        <v>310.8</v>
      </c>
      <c r="AX11" s="20">
        <v>93.24</v>
      </c>
      <c r="BA11" s="36" t="s">
        <v>1377</v>
      </c>
      <c r="BB11" s="77">
        <v>92592769.830000043</v>
      </c>
      <c r="BC11" s="77">
        <v>11088511.729999993</v>
      </c>
      <c r="BD11" s="77">
        <v>103681281.56000008</v>
      </c>
    </row>
    <row r="12" spans="1:56" s="20" customFormat="1" x14ac:dyDescent="0.25">
      <c r="A12" s="23">
        <v>43497</v>
      </c>
      <c r="B12" s="20" t="s">
        <v>1374</v>
      </c>
      <c r="C12" s="20" t="s">
        <v>1375</v>
      </c>
      <c r="E12" s="20" t="s">
        <v>1421</v>
      </c>
      <c r="F12" s="20">
        <v>1791287541001</v>
      </c>
      <c r="I12" s="20" t="s">
        <v>1377</v>
      </c>
      <c r="J12" s="20" t="s">
        <v>1378</v>
      </c>
      <c r="L12" s="20">
        <v>11403190</v>
      </c>
      <c r="M12" s="20" t="s">
        <v>1379</v>
      </c>
      <c r="N12" s="20" t="s">
        <v>1422</v>
      </c>
      <c r="O12" s="20">
        <v>735</v>
      </c>
      <c r="P12" s="20">
        <v>0</v>
      </c>
      <c r="Q12" s="20">
        <v>735</v>
      </c>
      <c r="R12" s="20">
        <v>0</v>
      </c>
      <c r="S12" s="20">
        <v>735</v>
      </c>
      <c r="T12" s="20">
        <v>0</v>
      </c>
      <c r="U12" s="20">
        <v>88.2</v>
      </c>
      <c r="V12" s="20">
        <v>88.2</v>
      </c>
      <c r="W12" s="20">
        <v>0</v>
      </c>
      <c r="X12" s="20">
        <v>823.2</v>
      </c>
      <c r="Y12" s="20">
        <v>0</v>
      </c>
      <c r="Z12" s="20">
        <v>823.2</v>
      </c>
      <c r="AA12" s="20" t="s">
        <v>1381</v>
      </c>
      <c r="AB12" s="20" t="s">
        <v>1382</v>
      </c>
      <c r="AC12" s="20" t="s">
        <v>1375</v>
      </c>
      <c r="AD12" s="24">
        <v>43515.82240740741</v>
      </c>
      <c r="AE12" s="23">
        <v>43515</v>
      </c>
      <c r="AF12" s="24">
        <v>43515.825381944444</v>
      </c>
      <c r="AH12" s="20" t="s">
        <v>1386</v>
      </c>
      <c r="AI12" s="20" t="s">
        <v>1387</v>
      </c>
      <c r="AJ12" s="20" t="s">
        <v>1388</v>
      </c>
      <c r="AK12" s="20" t="s">
        <v>1389</v>
      </c>
      <c r="AV12" s="20" t="s">
        <v>1388</v>
      </c>
      <c r="AW12" s="20">
        <v>58.8</v>
      </c>
      <c r="AX12" s="20">
        <v>17.64</v>
      </c>
      <c r="BA12" s="36" t="s">
        <v>1331</v>
      </c>
      <c r="BB12" s="77">
        <v>0</v>
      </c>
      <c r="BC12" s="77">
        <v>0</v>
      </c>
      <c r="BD12" s="77">
        <v>0</v>
      </c>
    </row>
    <row r="13" spans="1:56" s="20" customFormat="1" x14ac:dyDescent="0.25">
      <c r="A13" s="23">
        <v>43497</v>
      </c>
      <c r="B13" s="20" t="s">
        <v>1394</v>
      </c>
      <c r="C13" s="20" t="s">
        <v>1375</v>
      </c>
      <c r="E13" s="20" t="s">
        <v>1423</v>
      </c>
      <c r="F13" s="20">
        <v>1791287541001</v>
      </c>
      <c r="I13" s="20" t="s">
        <v>1377</v>
      </c>
      <c r="J13" s="20" t="s">
        <v>1378</v>
      </c>
      <c r="L13" s="20">
        <v>11397606</v>
      </c>
      <c r="M13" s="20" t="s">
        <v>1379</v>
      </c>
      <c r="N13" s="20" t="s">
        <v>1424</v>
      </c>
      <c r="O13" s="20">
        <v>7538</v>
      </c>
      <c r="P13" s="20">
        <v>0</v>
      </c>
      <c r="Q13" s="20">
        <v>7538</v>
      </c>
      <c r="R13" s="20">
        <v>0</v>
      </c>
      <c r="S13" s="20">
        <v>7538</v>
      </c>
      <c r="T13" s="20">
        <v>0</v>
      </c>
      <c r="U13" s="20">
        <v>904.56</v>
      </c>
      <c r="V13" s="20">
        <v>904.56</v>
      </c>
      <c r="W13" s="20">
        <v>0</v>
      </c>
      <c r="X13" s="20">
        <v>8442.56</v>
      </c>
      <c r="Y13" s="20">
        <v>0</v>
      </c>
      <c r="Z13" s="20">
        <v>8442.56</v>
      </c>
      <c r="AA13" s="20" t="s">
        <v>1381</v>
      </c>
      <c r="AB13" s="20" t="s">
        <v>1382</v>
      </c>
      <c r="AC13" s="20" t="s">
        <v>1397</v>
      </c>
      <c r="AD13" s="24">
        <v>43511.788842592592</v>
      </c>
      <c r="AE13" s="23">
        <v>43511</v>
      </c>
      <c r="AF13" s="24">
        <v>43511.790625000001</v>
      </c>
      <c r="AH13" s="20" t="s">
        <v>1386</v>
      </c>
      <c r="AI13" s="20" t="s">
        <v>1387</v>
      </c>
      <c r="AJ13" s="20" t="s">
        <v>1388</v>
      </c>
      <c r="AK13" s="20" t="s">
        <v>1389</v>
      </c>
      <c r="AV13" s="20" t="s">
        <v>1388</v>
      </c>
      <c r="AW13" s="20">
        <v>150.76</v>
      </c>
      <c r="AX13" s="20">
        <v>180.91</v>
      </c>
      <c r="BA13" s="36" t="s">
        <v>3344</v>
      </c>
      <c r="BB13" s="77">
        <v>284130.68</v>
      </c>
      <c r="BC13" s="77">
        <v>34042.219999999994</v>
      </c>
      <c r="BD13" s="77">
        <v>318175.34000000008</v>
      </c>
    </row>
    <row r="14" spans="1:56" s="20" customFormat="1" x14ac:dyDescent="0.25">
      <c r="A14" s="23">
        <v>43497</v>
      </c>
      <c r="B14" s="20" t="s">
        <v>1394</v>
      </c>
      <c r="C14" s="20" t="s">
        <v>1375</v>
      </c>
      <c r="E14" s="20" t="s">
        <v>1425</v>
      </c>
      <c r="F14" s="20">
        <v>1791287541001</v>
      </c>
      <c r="I14" s="20" t="s">
        <v>1377</v>
      </c>
      <c r="J14" s="20" t="s">
        <v>1378</v>
      </c>
      <c r="L14" s="20">
        <v>11397604</v>
      </c>
      <c r="M14" s="20" t="s">
        <v>1379</v>
      </c>
      <c r="N14" s="20" t="s">
        <v>1426</v>
      </c>
      <c r="O14" s="20">
        <v>8804</v>
      </c>
      <c r="P14" s="20">
        <v>0</v>
      </c>
      <c r="Q14" s="20">
        <v>8804</v>
      </c>
      <c r="R14" s="20">
        <v>0</v>
      </c>
      <c r="S14" s="20">
        <v>8804</v>
      </c>
      <c r="T14" s="20">
        <v>0</v>
      </c>
      <c r="U14" s="20">
        <v>1056.48</v>
      </c>
      <c r="V14" s="20">
        <v>1056.48</v>
      </c>
      <c r="W14" s="20">
        <v>0</v>
      </c>
      <c r="X14" s="20">
        <v>9860.48</v>
      </c>
      <c r="Y14" s="20">
        <v>0</v>
      </c>
      <c r="Z14" s="20">
        <v>9860.48</v>
      </c>
      <c r="AA14" s="20" t="s">
        <v>1381</v>
      </c>
      <c r="AB14" s="20" t="s">
        <v>1382</v>
      </c>
      <c r="AC14" s="20" t="s">
        <v>1375</v>
      </c>
      <c r="AD14" s="24">
        <v>43511.78533564815</v>
      </c>
      <c r="AE14" s="23">
        <v>43511</v>
      </c>
      <c r="AF14" s="24">
        <v>43511.787175925929</v>
      </c>
      <c r="AH14" s="20" t="s">
        <v>1386</v>
      </c>
      <c r="AI14" s="20" t="s">
        <v>1387</v>
      </c>
      <c r="AJ14" s="20" t="s">
        <v>1388</v>
      </c>
      <c r="AK14" s="20" t="s">
        <v>1389</v>
      </c>
      <c r="AV14" s="20" t="s">
        <v>1388</v>
      </c>
      <c r="AW14" s="20">
        <v>176.08</v>
      </c>
      <c r="AX14" s="20">
        <v>211.3</v>
      </c>
      <c r="BA14" s="36" t="s">
        <v>3453</v>
      </c>
      <c r="BB14" s="77">
        <v>626.8599999999999</v>
      </c>
      <c r="BC14" s="77">
        <v>75.22</v>
      </c>
      <c r="BD14" s="77">
        <v>702.07999999999993</v>
      </c>
    </row>
    <row r="15" spans="1:56" s="20" customFormat="1" x14ac:dyDescent="0.25">
      <c r="A15" s="23">
        <v>43497</v>
      </c>
      <c r="B15" s="20" t="s">
        <v>1394</v>
      </c>
      <c r="C15" s="20" t="s">
        <v>1375</v>
      </c>
      <c r="E15" s="20" t="s">
        <v>1427</v>
      </c>
      <c r="F15" s="20">
        <v>1791287541001</v>
      </c>
      <c r="I15" s="20" t="s">
        <v>1377</v>
      </c>
      <c r="J15" s="20" t="s">
        <v>1378</v>
      </c>
      <c r="L15" s="20">
        <v>11397603</v>
      </c>
      <c r="M15" s="20" t="s">
        <v>1379</v>
      </c>
      <c r="N15" s="20" t="s">
        <v>1428</v>
      </c>
      <c r="O15" s="20">
        <v>4450410</v>
      </c>
      <c r="P15" s="20">
        <v>0</v>
      </c>
      <c r="Q15" s="20">
        <v>4450410</v>
      </c>
      <c r="R15" s="20">
        <v>0</v>
      </c>
      <c r="S15" s="20">
        <v>4450410</v>
      </c>
      <c r="T15" s="20">
        <v>0</v>
      </c>
      <c r="U15" s="20">
        <v>534049.19999999995</v>
      </c>
      <c r="V15" s="20">
        <v>534049.19999999995</v>
      </c>
      <c r="W15" s="20">
        <v>0</v>
      </c>
      <c r="X15" s="20">
        <v>4984459.2</v>
      </c>
      <c r="Y15" s="20">
        <v>0</v>
      </c>
      <c r="Z15" s="20">
        <v>4984459.2</v>
      </c>
      <c r="AA15" s="20" t="s">
        <v>1381</v>
      </c>
      <c r="AB15" s="20" t="s">
        <v>1382</v>
      </c>
      <c r="AC15" s="20" t="s">
        <v>1397</v>
      </c>
      <c r="AD15" s="24">
        <v>43511.781631944446</v>
      </c>
      <c r="AE15" s="23">
        <v>43511</v>
      </c>
      <c r="AF15" s="24">
        <v>43511.783680555556</v>
      </c>
      <c r="AH15" s="20" t="s">
        <v>1386</v>
      </c>
      <c r="AI15" s="20" t="s">
        <v>1387</v>
      </c>
      <c r="AJ15" s="20" t="s">
        <v>1388</v>
      </c>
      <c r="AK15" s="20" t="s">
        <v>1389</v>
      </c>
      <c r="AV15" s="20" t="s">
        <v>1388</v>
      </c>
      <c r="AW15" s="20">
        <v>89008.2</v>
      </c>
      <c r="AX15" s="20">
        <v>106809.84</v>
      </c>
      <c r="BA15" s="36" t="s">
        <v>2650</v>
      </c>
      <c r="BB15" s="77">
        <v>88728.98000000001</v>
      </c>
      <c r="BC15" s="77">
        <v>0</v>
      </c>
      <c r="BD15" s="77">
        <v>88728.98000000001</v>
      </c>
    </row>
    <row r="16" spans="1:56" s="20" customFormat="1" x14ac:dyDescent="0.25">
      <c r="A16" s="23">
        <v>43497</v>
      </c>
      <c r="B16" s="20" t="s">
        <v>1394</v>
      </c>
      <c r="C16" s="20" t="s">
        <v>1375</v>
      </c>
      <c r="E16" s="20" t="s">
        <v>1429</v>
      </c>
      <c r="F16" s="20">
        <v>1791287541001</v>
      </c>
      <c r="I16" s="20" t="s">
        <v>1377</v>
      </c>
      <c r="J16" s="20" t="s">
        <v>1378</v>
      </c>
      <c r="L16" s="20">
        <v>11397602</v>
      </c>
      <c r="M16" s="20" t="s">
        <v>1379</v>
      </c>
      <c r="N16" s="20" t="s">
        <v>1430</v>
      </c>
      <c r="O16" s="20">
        <v>213810.52</v>
      </c>
      <c r="P16" s="20">
        <v>0</v>
      </c>
      <c r="Q16" s="20">
        <v>213810.52</v>
      </c>
      <c r="R16" s="20">
        <v>0</v>
      </c>
      <c r="S16" s="20">
        <v>213810.52</v>
      </c>
      <c r="T16" s="20">
        <v>0</v>
      </c>
      <c r="U16" s="20">
        <v>25657.26</v>
      </c>
      <c r="V16" s="20">
        <v>25657.26</v>
      </c>
      <c r="W16" s="20">
        <v>0</v>
      </c>
      <c r="X16" s="20">
        <v>239467.78</v>
      </c>
      <c r="Y16" s="20">
        <v>0</v>
      </c>
      <c r="Z16" s="20">
        <v>239467.78</v>
      </c>
      <c r="AA16" s="20" t="s">
        <v>1381</v>
      </c>
      <c r="AB16" s="20" t="s">
        <v>1382</v>
      </c>
      <c r="AC16" s="20" t="s">
        <v>1397</v>
      </c>
      <c r="AD16" s="24">
        <v>43511.77547453704</v>
      </c>
      <c r="AE16" s="23">
        <v>43511</v>
      </c>
      <c r="AF16" s="24">
        <v>43511.776759259257</v>
      </c>
      <c r="AH16" s="20" t="s">
        <v>1386</v>
      </c>
      <c r="AI16" s="20" t="s">
        <v>1387</v>
      </c>
      <c r="AJ16" s="20" t="s">
        <v>1388</v>
      </c>
      <c r="AK16" s="20" t="s">
        <v>1389</v>
      </c>
      <c r="AV16" s="20" t="s">
        <v>1388</v>
      </c>
      <c r="AW16" s="20">
        <v>2138.11</v>
      </c>
      <c r="AX16" s="20">
        <v>2565.73</v>
      </c>
      <c r="BA16" s="36" t="s">
        <v>2682</v>
      </c>
      <c r="BB16" s="77">
        <v>10386.270000000002</v>
      </c>
      <c r="BC16" s="77">
        <v>1246.3799999999994</v>
      </c>
      <c r="BD16" s="77">
        <v>11632.650000000001</v>
      </c>
    </row>
    <row r="17" spans="1:56" s="20" customFormat="1" x14ac:dyDescent="0.25">
      <c r="A17" s="23">
        <v>43497</v>
      </c>
      <c r="B17" s="20" t="s">
        <v>1394</v>
      </c>
      <c r="C17" s="20" t="s">
        <v>1375</v>
      </c>
      <c r="E17" s="20" t="s">
        <v>1431</v>
      </c>
      <c r="F17" s="20">
        <v>1791287541001</v>
      </c>
      <c r="I17" s="20" t="s">
        <v>1377</v>
      </c>
      <c r="J17" s="20" t="s">
        <v>1378</v>
      </c>
      <c r="L17" s="20">
        <v>11397601</v>
      </c>
      <c r="M17" s="20" t="s">
        <v>1379</v>
      </c>
      <c r="N17" s="20" t="s">
        <v>1432</v>
      </c>
      <c r="O17" s="20">
        <v>700000</v>
      </c>
      <c r="P17" s="20">
        <v>0</v>
      </c>
      <c r="Q17" s="20">
        <v>700000</v>
      </c>
      <c r="R17" s="20">
        <v>0</v>
      </c>
      <c r="S17" s="20">
        <v>700000</v>
      </c>
      <c r="T17" s="20">
        <v>0</v>
      </c>
      <c r="U17" s="20">
        <v>84000</v>
      </c>
      <c r="V17" s="20">
        <v>84000</v>
      </c>
      <c r="W17" s="20">
        <v>0</v>
      </c>
      <c r="X17" s="20">
        <v>784000</v>
      </c>
      <c r="Y17" s="20">
        <v>0</v>
      </c>
      <c r="Z17" s="20">
        <v>784000</v>
      </c>
      <c r="AA17" s="20" t="s">
        <v>1381</v>
      </c>
      <c r="AB17" s="20" t="s">
        <v>1382</v>
      </c>
      <c r="AC17" s="20" t="s">
        <v>1375</v>
      </c>
      <c r="AD17" s="24">
        <v>43511.769826388889</v>
      </c>
      <c r="AE17" s="23">
        <v>43511</v>
      </c>
      <c r="AF17" s="24">
        <v>43511.773310185185</v>
      </c>
      <c r="AH17" s="20" t="s">
        <v>1386</v>
      </c>
      <c r="AI17" s="20" t="s">
        <v>1387</v>
      </c>
      <c r="AJ17" s="20" t="s">
        <v>1388</v>
      </c>
      <c r="AK17" s="20" t="s">
        <v>1389</v>
      </c>
      <c r="AV17" s="20" t="s">
        <v>1388</v>
      </c>
      <c r="AW17" s="20">
        <v>14000</v>
      </c>
      <c r="AX17" s="20">
        <v>16800</v>
      </c>
      <c r="BA17" s="36" t="s">
        <v>5517</v>
      </c>
      <c r="BB17" s="77"/>
      <c r="BC17" s="77"/>
      <c r="BD17" s="77"/>
    </row>
    <row r="18" spans="1:56" s="20" customFormat="1" x14ac:dyDescent="0.25">
      <c r="A18" s="23">
        <v>43497</v>
      </c>
      <c r="B18" s="20" t="s">
        <v>1394</v>
      </c>
      <c r="C18" s="20" t="s">
        <v>1375</v>
      </c>
      <c r="E18" s="20" t="s">
        <v>1433</v>
      </c>
      <c r="F18" s="20">
        <v>1791287541001</v>
      </c>
      <c r="I18" s="20" t="s">
        <v>1377</v>
      </c>
      <c r="J18" s="20" t="s">
        <v>1378</v>
      </c>
      <c r="L18" s="20">
        <v>11397600</v>
      </c>
      <c r="M18" s="20" t="s">
        <v>1379</v>
      </c>
      <c r="N18" s="20" t="s">
        <v>1434</v>
      </c>
      <c r="O18" s="20">
        <v>495</v>
      </c>
      <c r="P18" s="20">
        <v>0</v>
      </c>
      <c r="Q18" s="20">
        <v>495</v>
      </c>
      <c r="R18" s="20">
        <v>0</v>
      </c>
      <c r="S18" s="20">
        <v>495</v>
      </c>
      <c r="T18" s="20">
        <v>0</v>
      </c>
      <c r="U18" s="20">
        <v>59.4</v>
      </c>
      <c r="V18" s="20">
        <v>59.4</v>
      </c>
      <c r="W18" s="20">
        <v>0</v>
      </c>
      <c r="X18" s="20">
        <v>554.4</v>
      </c>
      <c r="Y18" s="20">
        <v>0</v>
      </c>
      <c r="Z18" s="20">
        <v>554.4</v>
      </c>
      <c r="AA18" s="20" t="s">
        <v>1381</v>
      </c>
      <c r="AB18" s="20" t="s">
        <v>1382</v>
      </c>
      <c r="AC18" s="20" t="s">
        <v>1397</v>
      </c>
      <c r="AD18" s="24">
        <v>43511.765844907408</v>
      </c>
      <c r="AE18" s="23">
        <v>43511</v>
      </c>
      <c r="AF18" s="24">
        <v>43511.766331018516</v>
      </c>
      <c r="AH18" s="20" t="s">
        <v>1386</v>
      </c>
      <c r="AI18" s="20" t="s">
        <v>1387</v>
      </c>
      <c r="AJ18" s="20" t="s">
        <v>1388</v>
      </c>
      <c r="AK18" s="20" t="s">
        <v>1389</v>
      </c>
      <c r="AV18" s="20" t="s">
        <v>1388</v>
      </c>
      <c r="AW18" s="20">
        <v>9.9</v>
      </c>
      <c r="AX18" s="20">
        <v>11.88</v>
      </c>
      <c r="BA18" s="36" t="s">
        <v>3637</v>
      </c>
      <c r="BB18" s="77">
        <v>94447828.240000054</v>
      </c>
      <c r="BC18" s="77">
        <v>11286010.539999995</v>
      </c>
      <c r="BD18" s="77">
        <v>105733841.21000008</v>
      </c>
    </row>
    <row r="19" spans="1:56" s="20" customFormat="1" x14ac:dyDescent="0.25">
      <c r="A19" s="23">
        <v>43525</v>
      </c>
      <c r="B19" s="20" t="s">
        <v>1374</v>
      </c>
      <c r="C19" s="20" t="s">
        <v>1375</v>
      </c>
      <c r="E19" s="20" t="s">
        <v>1435</v>
      </c>
      <c r="F19" s="20">
        <v>1791287541001</v>
      </c>
      <c r="I19" s="20" t="s">
        <v>1377</v>
      </c>
      <c r="J19" s="20" t="s">
        <v>1378</v>
      </c>
      <c r="L19" s="20">
        <v>11637622</v>
      </c>
      <c r="M19" s="20" t="s">
        <v>1379</v>
      </c>
      <c r="N19" s="20" t="s">
        <v>1436</v>
      </c>
      <c r="O19" s="20">
        <v>735</v>
      </c>
      <c r="P19" s="20">
        <v>0</v>
      </c>
      <c r="Q19" s="20">
        <v>735</v>
      </c>
      <c r="R19" s="20">
        <v>0</v>
      </c>
      <c r="S19" s="20">
        <v>735</v>
      </c>
      <c r="T19" s="20">
        <v>0</v>
      </c>
      <c r="U19" s="20">
        <v>88.2</v>
      </c>
      <c r="V19" s="20">
        <v>88.2</v>
      </c>
      <c r="W19" s="20">
        <v>0</v>
      </c>
      <c r="X19" s="20">
        <v>823.2</v>
      </c>
      <c r="Y19" s="20">
        <v>0</v>
      </c>
      <c r="Z19" s="20">
        <v>823.2</v>
      </c>
      <c r="AA19" s="20" t="s">
        <v>1381</v>
      </c>
      <c r="AB19" s="20" t="s">
        <v>1382</v>
      </c>
      <c r="AC19" s="20" t="s">
        <v>1375</v>
      </c>
      <c r="AD19" s="20" t="s">
        <v>1437</v>
      </c>
      <c r="AE19" s="20" t="s">
        <v>1438</v>
      </c>
      <c r="AF19" s="20" t="s">
        <v>1439</v>
      </c>
      <c r="AH19" s="20" t="s">
        <v>1386</v>
      </c>
      <c r="AI19" s="20" t="s">
        <v>1387</v>
      </c>
      <c r="AJ19" s="20" t="s">
        <v>1388</v>
      </c>
      <c r="AK19" s="20" t="s">
        <v>1389</v>
      </c>
      <c r="AV19" s="20" t="s">
        <v>1388</v>
      </c>
      <c r="AW19" s="20">
        <v>0</v>
      </c>
      <c r="AX19" s="20">
        <v>0</v>
      </c>
      <c r="BA19"/>
      <c r="BB19"/>
      <c r="BC19"/>
    </row>
    <row r="20" spans="1:56" s="20" customFormat="1" x14ac:dyDescent="0.25">
      <c r="A20" s="23">
        <v>43525</v>
      </c>
      <c r="B20" s="20" t="s">
        <v>1374</v>
      </c>
      <c r="C20" s="20" t="s">
        <v>1375</v>
      </c>
      <c r="E20" s="20" t="s">
        <v>1440</v>
      </c>
      <c r="F20" s="20">
        <v>1791287541001</v>
      </c>
      <c r="I20" s="20" t="s">
        <v>1377</v>
      </c>
      <c r="J20" s="20" t="s">
        <v>1378</v>
      </c>
      <c r="L20" s="20">
        <v>11637620</v>
      </c>
      <c r="M20" s="20" t="s">
        <v>1379</v>
      </c>
      <c r="N20" s="20" t="s">
        <v>1441</v>
      </c>
      <c r="O20" s="20">
        <v>3885</v>
      </c>
      <c r="P20" s="20">
        <v>0</v>
      </c>
      <c r="Q20" s="20">
        <v>3885</v>
      </c>
      <c r="R20" s="20">
        <v>0</v>
      </c>
      <c r="S20" s="20">
        <v>3885</v>
      </c>
      <c r="T20" s="20">
        <v>0</v>
      </c>
      <c r="U20" s="20">
        <v>466.2</v>
      </c>
      <c r="V20" s="20">
        <v>466.2</v>
      </c>
      <c r="W20" s="20">
        <v>0</v>
      </c>
      <c r="X20" s="20">
        <v>4351.2</v>
      </c>
      <c r="Y20" s="20">
        <v>0</v>
      </c>
      <c r="Z20" s="20">
        <v>4351.2</v>
      </c>
      <c r="AA20" s="20" t="s">
        <v>1381</v>
      </c>
      <c r="AB20" s="20" t="s">
        <v>1382</v>
      </c>
      <c r="AC20" s="20" t="s">
        <v>1375</v>
      </c>
      <c r="AD20" s="20" t="s">
        <v>1442</v>
      </c>
      <c r="AE20" s="20" t="s">
        <v>1438</v>
      </c>
      <c r="AF20" s="20" t="s">
        <v>1443</v>
      </c>
      <c r="AH20" s="20" t="s">
        <v>1386</v>
      </c>
      <c r="AI20" s="20" t="s">
        <v>1387</v>
      </c>
      <c r="AJ20" s="20" t="s">
        <v>1388</v>
      </c>
      <c r="AK20" s="20" t="s">
        <v>1389</v>
      </c>
      <c r="AV20" s="20" t="s">
        <v>1388</v>
      </c>
      <c r="AW20" s="20">
        <v>0</v>
      </c>
      <c r="AX20" s="20">
        <v>0</v>
      </c>
      <c r="BA20"/>
      <c r="BB20"/>
      <c r="BC20"/>
    </row>
    <row r="21" spans="1:56" s="20" customFormat="1" x14ac:dyDescent="0.25">
      <c r="A21" s="23">
        <v>43525</v>
      </c>
      <c r="B21" s="20" t="s">
        <v>1394</v>
      </c>
      <c r="C21" s="20" t="s">
        <v>1375</v>
      </c>
      <c r="E21" s="20" t="s">
        <v>1444</v>
      </c>
      <c r="F21" s="20">
        <v>1791287541001</v>
      </c>
      <c r="I21" s="20" t="s">
        <v>1377</v>
      </c>
      <c r="J21" s="20" t="s">
        <v>1378</v>
      </c>
      <c r="L21" s="20">
        <v>11636488</v>
      </c>
      <c r="M21" s="20" t="s">
        <v>1379</v>
      </c>
      <c r="N21" s="20" t="s">
        <v>1445</v>
      </c>
      <c r="O21" s="20">
        <v>700000</v>
      </c>
      <c r="P21" s="20">
        <v>0</v>
      </c>
      <c r="Q21" s="20">
        <v>700000</v>
      </c>
      <c r="R21" s="20">
        <v>0</v>
      </c>
      <c r="S21" s="20">
        <v>700000</v>
      </c>
      <c r="T21" s="20">
        <v>0</v>
      </c>
      <c r="U21" s="20">
        <v>84000</v>
      </c>
      <c r="V21" s="20">
        <v>84000</v>
      </c>
      <c r="W21" s="20">
        <v>0</v>
      </c>
      <c r="X21" s="20">
        <v>784000</v>
      </c>
      <c r="Y21" s="20">
        <v>0</v>
      </c>
      <c r="Z21" s="20">
        <v>784000</v>
      </c>
      <c r="AA21" s="20" t="s">
        <v>1381</v>
      </c>
      <c r="AB21" s="20" t="s">
        <v>1382</v>
      </c>
      <c r="AC21" s="20" t="s">
        <v>1397</v>
      </c>
      <c r="AD21" s="20" t="s">
        <v>1446</v>
      </c>
      <c r="AE21" s="20" t="s">
        <v>1447</v>
      </c>
      <c r="AF21" s="20" t="s">
        <v>1448</v>
      </c>
      <c r="AH21" s="20" t="s">
        <v>1386</v>
      </c>
      <c r="AI21" s="20" t="s">
        <v>1387</v>
      </c>
      <c r="AJ21" s="20" t="s">
        <v>1388</v>
      </c>
      <c r="AK21" s="20" t="s">
        <v>1389</v>
      </c>
      <c r="AV21" s="20" t="s">
        <v>1388</v>
      </c>
      <c r="AW21" s="20">
        <v>14000</v>
      </c>
      <c r="AX21" s="20">
        <v>16800</v>
      </c>
      <c r="BA21"/>
      <c r="BB21"/>
      <c r="BC21"/>
    </row>
    <row r="22" spans="1:56" s="20" customFormat="1" x14ac:dyDescent="0.25">
      <c r="A22" s="23">
        <v>43525</v>
      </c>
      <c r="B22" s="20" t="s">
        <v>1394</v>
      </c>
      <c r="C22" s="20" t="s">
        <v>1375</v>
      </c>
      <c r="E22" s="20" t="s">
        <v>1449</v>
      </c>
      <c r="F22" s="20">
        <v>1791287541001</v>
      </c>
      <c r="I22" s="20" t="s">
        <v>1377</v>
      </c>
      <c r="J22" s="20" t="s">
        <v>1378</v>
      </c>
      <c r="L22" s="20">
        <v>11636487</v>
      </c>
      <c r="M22" s="20" t="s">
        <v>1379</v>
      </c>
      <c r="N22" s="20" t="s">
        <v>1450</v>
      </c>
      <c r="O22" s="20">
        <v>15015</v>
      </c>
      <c r="P22" s="20">
        <v>0</v>
      </c>
      <c r="Q22" s="20">
        <v>15015</v>
      </c>
      <c r="R22" s="20">
        <v>0</v>
      </c>
      <c r="S22" s="20">
        <v>15015</v>
      </c>
      <c r="T22" s="20">
        <v>0</v>
      </c>
      <c r="U22" s="20">
        <v>1801.8</v>
      </c>
      <c r="V22" s="20">
        <v>1801.8</v>
      </c>
      <c r="W22" s="20">
        <v>0</v>
      </c>
      <c r="X22" s="20">
        <v>16816.8</v>
      </c>
      <c r="Y22" s="20">
        <v>0</v>
      </c>
      <c r="Z22" s="20">
        <v>16816.8</v>
      </c>
      <c r="AA22" s="20" t="s">
        <v>1381</v>
      </c>
      <c r="AB22" s="20" t="s">
        <v>1382</v>
      </c>
      <c r="AC22" s="20" t="s">
        <v>1397</v>
      </c>
      <c r="AD22" s="20" t="s">
        <v>1451</v>
      </c>
      <c r="AE22" s="20" t="s">
        <v>1447</v>
      </c>
      <c r="AF22" s="20" t="s">
        <v>1452</v>
      </c>
      <c r="AH22" s="20" t="s">
        <v>1386</v>
      </c>
      <c r="AI22" s="20" t="s">
        <v>1387</v>
      </c>
      <c r="AJ22" s="20" t="s">
        <v>1388</v>
      </c>
      <c r="AK22" s="20" t="s">
        <v>1389</v>
      </c>
      <c r="AV22" s="20" t="s">
        <v>1388</v>
      </c>
      <c r="AW22" s="20">
        <v>300.3</v>
      </c>
      <c r="AX22" s="20">
        <v>360.36</v>
      </c>
    </row>
    <row r="23" spans="1:56" s="20" customFormat="1" x14ac:dyDescent="0.25">
      <c r="A23" s="23">
        <v>43525</v>
      </c>
      <c r="B23" s="20" t="s">
        <v>1394</v>
      </c>
      <c r="C23" s="20" t="s">
        <v>1375</v>
      </c>
      <c r="E23" s="20" t="s">
        <v>1453</v>
      </c>
      <c r="F23" s="20">
        <v>1791287541001</v>
      </c>
      <c r="I23" s="20" t="s">
        <v>1377</v>
      </c>
      <c r="J23" s="20" t="s">
        <v>1378</v>
      </c>
      <c r="L23" s="20">
        <v>11636486</v>
      </c>
      <c r="M23" s="20" t="s">
        <v>1379</v>
      </c>
      <c r="N23" s="20" t="s">
        <v>1454</v>
      </c>
      <c r="O23" s="20">
        <v>18975</v>
      </c>
      <c r="P23" s="20">
        <v>0</v>
      </c>
      <c r="Q23" s="20">
        <v>18975</v>
      </c>
      <c r="R23" s="20">
        <v>0</v>
      </c>
      <c r="S23" s="20">
        <v>18975</v>
      </c>
      <c r="T23" s="20">
        <v>0</v>
      </c>
      <c r="U23" s="20">
        <v>2277</v>
      </c>
      <c r="V23" s="20">
        <v>2277</v>
      </c>
      <c r="W23" s="20">
        <v>0</v>
      </c>
      <c r="X23" s="20">
        <v>21252</v>
      </c>
      <c r="Y23" s="20">
        <v>0</v>
      </c>
      <c r="Z23" s="20">
        <v>21252</v>
      </c>
      <c r="AA23" s="20" t="s">
        <v>1381</v>
      </c>
      <c r="AB23" s="20" t="s">
        <v>1382</v>
      </c>
      <c r="AC23" s="20" t="s">
        <v>1397</v>
      </c>
      <c r="AD23" s="20" t="s">
        <v>1455</v>
      </c>
      <c r="AE23" s="20" t="s">
        <v>1447</v>
      </c>
      <c r="AF23" s="20" t="s">
        <v>1456</v>
      </c>
      <c r="AH23" s="20" t="s">
        <v>1386</v>
      </c>
      <c r="AI23" s="20" t="s">
        <v>1387</v>
      </c>
      <c r="AJ23" s="20" t="s">
        <v>1388</v>
      </c>
      <c r="AK23" s="20" t="s">
        <v>1389</v>
      </c>
      <c r="AV23" s="20" t="s">
        <v>1388</v>
      </c>
      <c r="AW23" s="20">
        <v>379.5</v>
      </c>
      <c r="AX23" s="20">
        <v>455.4</v>
      </c>
    </row>
    <row r="24" spans="1:56" s="20" customFormat="1" x14ac:dyDescent="0.25">
      <c r="A24" s="23">
        <v>43525</v>
      </c>
      <c r="B24" s="20" t="s">
        <v>1394</v>
      </c>
      <c r="C24" s="20" t="s">
        <v>1375</v>
      </c>
      <c r="E24" s="20" t="s">
        <v>1457</v>
      </c>
      <c r="F24" s="20">
        <v>1791287541001</v>
      </c>
      <c r="I24" s="20" t="s">
        <v>1377</v>
      </c>
      <c r="J24" s="20" t="s">
        <v>1378</v>
      </c>
      <c r="L24" s="20">
        <v>11636485</v>
      </c>
      <c r="M24" s="20" t="s">
        <v>1379</v>
      </c>
      <c r="N24" s="20" t="s">
        <v>1458</v>
      </c>
      <c r="O24" s="20">
        <v>15000</v>
      </c>
      <c r="P24" s="20">
        <v>0</v>
      </c>
      <c r="Q24" s="20">
        <v>15000</v>
      </c>
      <c r="R24" s="20">
        <v>0</v>
      </c>
      <c r="S24" s="20">
        <v>15000</v>
      </c>
      <c r="T24" s="20">
        <v>0</v>
      </c>
      <c r="U24" s="20">
        <v>1800</v>
      </c>
      <c r="V24" s="20">
        <v>1800</v>
      </c>
      <c r="W24" s="20">
        <v>0</v>
      </c>
      <c r="X24" s="20">
        <v>16800</v>
      </c>
      <c r="Y24" s="20">
        <v>0</v>
      </c>
      <c r="Z24" s="20">
        <v>16800</v>
      </c>
      <c r="AA24" s="20" t="s">
        <v>1381</v>
      </c>
      <c r="AB24" s="20" t="s">
        <v>1382</v>
      </c>
      <c r="AC24" s="20" t="s">
        <v>1397</v>
      </c>
      <c r="AD24" s="20" t="s">
        <v>1459</v>
      </c>
      <c r="AE24" s="20" t="s">
        <v>1447</v>
      </c>
      <c r="AF24" s="20" t="s">
        <v>1460</v>
      </c>
      <c r="AH24" s="20" t="s">
        <v>1386</v>
      </c>
      <c r="AI24" s="20" t="s">
        <v>1387</v>
      </c>
      <c r="AJ24" s="20" t="s">
        <v>1388</v>
      </c>
      <c r="AK24" s="20" t="s">
        <v>1389</v>
      </c>
      <c r="AV24" s="20" t="s">
        <v>1388</v>
      </c>
      <c r="AW24" s="20">
        <v>300</v>
      </c>
      <c r="AX24" s="20">
        <v>360</v>
      </c>
    </row>
    <row r="25" spans="1:56" s="20" customFormat="1" x14ac:dyDescent="0.25">
      <c r="A25" s="23">
        <v>43525</v>
      </c>
      <c r="B25" s="20" t="s">
        <v>1394</v>
      </c>
      <c r="C25" s="20" t="s">
        <v>1375</v>
      </c>
      <c r="E25" s="20" t="s">
        <v>1461</v>
      </c>
      <c r="F25" s="20">
        <v>1791287541001</v>
      </c>
      <c r="I25" s="20" t="s">
        <v>1377</v>
      </c>
      <c r="J25" s="20" t="s">
        <v>1378</v>
      </c>
      <c r="L25" s="20">
        <v>11636484</v>
      </c>
      <c r="M25" s="20" t="s">
        <v>1379</v>
      </c>
      <c r="N25" s="20" t="s">
        <v>1462</v>
      </c>
      <c r="O25" s="20">
        <v>15000</v>
      </c>
      <c r="P25" s="20">
        <v>0</v>
      </c>
      <c r="Q25" s="20">
        <v>15000</v>
      </c>
      <c r="R25" s="20">
        <v>0</v>
      </c>
      <c r="S25" s="20">
        <v>15000</v>
      </c>
      <c r="T25" s="20">
        <v>0</v>
      </c>
      <c r="U25" s="20">
        <v>1800</v>
      </c>
      <c r="V25" s="20">
        <v>1800</v>
      </c>
      <c r="W25" s="20">
        <v>0</v>
      </c>
      <c r="X25" s="20">
        <v>16800</v>
      </c>
      <c r="Y25" s="20">
        <v>0</v>
      </c>
      <c r="Z25" s="20">
        <v>16800</v>
      </c>
      <c r="AA25" s="20" t="s">
        <v>1381</v>
      </c>
      <c r="AB25" s="20" t="s">
        <v>1382</v>
      </c>
      <c r="AC25" s="20" t="s">
        <v>1397</v>
      </c>
      <c r="AD25" s="20" t="s">
        <v>1463</v>
      </c>
      <c r="AE25" s="20" t="s">
        <v>1447</v>
      </c>
      <c r="AF25" s="20" t="s">
        <v>1464</v>
      </c>
      <c r="AH25" s="20" t="s">
        <v>1386</v>
      </c>
      <c r="AI25" s="20" t="s">
        <v>1387</v>
      </c>
      <c r="AJ25" s="20" t="s">
        <v>1388</v>
      </c>
      <c r="AK25" s="20" t="s">
        <v>1389</v>
      </c>
      <c r="AV25" s="20" t="s">
        <v>1388</v>
      </c>
      <c r="AW25" s="20">
        <v>300</v>
      </c>
      <c r="AX25" s="20">
        <v>360</v>
      </c>
    </row>
    <row r="26" spans="1:56" s="20" customFormat="1" x14ac:dyDescent="0.25">
      <c r="A26" s="23">
        <v>43525</v>
      </c>
      <c r="B26" s="20" t="s">
        <v>1394</v>
      </c>
      <c r="C26" s="20" t="s">
        <v>1375</v>
      </c>
      <c r="E26" s="20" t="s">
        <v>1465</v>
      </c>
      <c r="F26" s="20">
        <v>1791287541001</v>
      </c>
      <c r="I26" s="20" t="s">
        <v>1377</v>
      </c>
      <c r="J26" s="20" t="s">
        <v>1378</v>
      </c>
      <c r="L26" s="20">
        <v>11636483</v>
      </c>
      <c r="M26" s="20" t="s">
        <v>1379</v>
      </c>
      <c r="N26" s="20" t="s">
        <v>1466</v>
      </c>
      <c r="O26" s="20">
        <v>134100</v>
      </c>
      <c r="P26" s="20">
        <v>0</v>
      </c>
      <c r="Q26" s="20">
        <v>134100</v>
      </c>
      <c r="R26" s="20">
        <v>0</v>
      </c>
      <c r="S26" s="20">
        <v>134100</v>
      </c>
      <c r="T26" s="20">
        <v>0</v>
      </c>
      <c r="U26" s="20">
        <v>16092</v>
      </c>
      <c r="V26" s="20">
        <v>16092</v>
      </c>
      <c r="W26" s="20">
        <v>0</v>
      </c>
      <c r="X26" s="20">
        <v>150192</v>
      </c>
      <c r="Y26" s="20">
        <v>0</v>
      </c>
      <c r="Z26" s="20">
        <v>150192</v>
      </c>
      <c r="AA26" s="20" t="s">
        <v>1381</v>
      </c>
      <c r="AB26" s="20" t="s">
        <v>1382</v>
      </c>
      <c r="AC26" s="20" t="s">
        <v>1397</v>
      </c>
      <c r="AD26" s="20" t="s">
        <v>1467</v>
      </c>
      <c r="AE26" s="20" t="s">
        <v>1447</v>
      </c>
      <c r="AF26" s="20" t="s">
        <v>1468</v>
      </c>
      <c r="AH26" s="20" t="s">
        <v>1386</v>
      </c>
      <c r="AI26" s="20" t="s">
        <v>1387</v>
      </c>
      <c r="AJ26" s="20" t="s">
        <v>1388</v>
      </c>
      <c r="AK26" s="20" t="s">
        <v>1389</v>
      </c>
      <c r="AV26" s="20" t="s">
        <v>1388</v>
      </c>
      <c r="AW26" s="20">
        <v>10728</v>
      </c>
      <c r="AX26" s="20">
        <v>3218.4</v>
      </c>
    </row>
    <row r="27" spans="1:56" s="20" customFormat="1" x14ac:dyDescent="0.25">
      <c r="A27" s="23">
        <v>43525</v>
      </c>
      <c r="B27" s="20" t="s">
        <v>1394</v>
      </c>
      <c r="C27" s="20" t="s">
        <v>1375</v>
      </c>
      <c r="E27" s="20" t="s">
        <v>1469</v>
      </c>
      <c r="F27" s="20">
        <v>1791287541001</v>
      </c>
      <c r="I27" s="20" t="s">
        <v>1377</v>
      </c>
      <c r="J27" s="20" t="s">
        <v>1378</v>
      </c>
      <c r="L27" s="20">
        <v>11636482</v>
      </c>
      <c r="M27" s="20" t="s">
        <v>1379</v>
      </c>
      <c r="N27" s="20" t="s">
        <v>1470</v>
      </c>
      <c r="O27" s="20">
        <v>132900</v>
      </c>
      <c r="P27" s="20">
        <v>0</v>
      </c>
      <c r="Q27" s="20">
        <v>132900</v>
      </c>
      <c r="R27" s="20">
        <v>0</v>
      </c>
      <c r="S27" s="20">
        <v>132900</v>
      </c>
      <c r="T27" s="20">
        <v>0</v>
      </c>
      <c r="U27" s="20">
        <v>15948</v>
      </c>
      <c r="V27" s="20">
        <v>15948</v>
      </c>
      <c r="W27" s="20">
        <v>0</v>
      </c>
      <c r="X27" s="20">
        <v>148848</v>
      </c>
      <c r="Y27" s="20">
        <v>0</v>
      </c>
      <c r="Z27" s="20">
        <v>148848</v>
      </c>
      <c r="AA27" s="20" t="s">
        <v>1381</v>
      </c>
      <c r="AB27" s="20" t="s">
        <v>1382</v>
      </c>
      <c r="AC27" s="20" t="s">
        <v>1397</v>
      </c>
      <c r="AD27" s="20" t="s">
        <v>1471</v>
      </c>
      <c r="AE27" s="20" t="s">
        <v>1447</v>
      </c>
      <c r="AF27" s="20" t="s">
        <v>1472</v>
      </c>
      <c r="AH27" s="20" t="s">
        <v>1386</v>
      </c>
      <c r="AI27" s="20" t="s">
        <v>1387</v>
      </c>
      <c r="AJ27" s="20" t="s">
        <v>1388</v>
      </c>
      <c r="AK27" s="20" t="s">
        <v>1389</v>
      </c>
      <c r="AV27" s="20" t="s">
        <v>1388</v>
      </c>
      <c r="AW27" s="20">
        <v>10632</v>
      </c>
      <c r="AX27" s="20">
        <v>3189.6</v>
      </c>
    </row>
    <row r="28" spans="1:56" s="20" customFormat="1" x14ac:dyDescent="0.25">
      <c r="A28" s="23">
        <v>43525</v>
      </c>
      <c r="B28" s="20" t="s">
        <v>1394</v>
      </c>
      <c r="C28" s="20" t="s">
        <v>1375</v>
      </c>
      <c r="E28" s="20" t="s">
        <v>1473</v>
      </c>
      <c r="F28" s="20">
        <v>1791287541001</v>
      </c>
      <c r="I28" s="20" t="s">
        <v>1377</v>
      </c>
      <c r="J28" s="20" t="s">
        <v>1378</v>
      </c>
      <c r="L28" s="20">
        <v>11636479</v>
      </c>
      <c r="M28" s="20" t="s">
        <v>1379</v>
      </c>
      <c r="N28" s="20" t="s">
        <v>1474</v>
      </c>
      <c r="O28" s="20">
        <v>205420</v>
      </c>
      <c r="P28" s="20">
        <v>0</v>
      </c>
      <c r="Q28" s="20">
        <v>205420</v>
      </c>
      <c r="R28" s="20">
        <v>0</v>
      </c>
      <c r="S28" s="20">
        <v>205420</v>
      </c>
      <c r="T28" s="20">
        <v>0</v>
      </c>
      <c r="U28" s="20">
        <v>24650.400000000001</v>
      </c>
      <c r="V28" s="20">
        <v>24650.400000000001</v>
      </c>
      <c r="W28" s="20">
        <v>0</v>
      </c>
      <c r="X28" s="20">
        <v>230070.39999999999</v>
      </c>
      <c r="Y28" s="20">
        <v>0</v>
      </c>
      <c r="Z28" s="20">
        <v>230070.39999999999</v>
      </c>
      <c r="AA28" s="20" t="s">
        <v>1381</v>
      </c>
      <c r="AB28" s="20" t="s">
        <v>1382</v>
      </c>
      <c r="AC28" s="20" t="s">
        <v>1397</v>
      </c>
      <c r="AD28" s="20" t="s">
        <v>1475</v>
      </c>
      <c r="AE28" s="20" t="s">
        <v>1447</v>
      </c>
      <c r="AF28" s="20" t="s">
        <v>1476</v>
      </c>
      <c r="AH28" s="20" t="s">
        <v>1386</v>
      </c>
      <c r="AI28" s="20" t="s">
        <v>1387</v>
      </c>
      <c r="AJ28" s="20" t="s">
        <v>1388</v>
      </c>
      <c r="AK28" s="20" t="s">
        <v>1389</v>
      </c>
      <c r="AV28" s="20" t="s">
        <v>1388</v>
      </c>
      <c r="AW28" s="20">
        <v>4108.3999999999996</v>
      </c>
      <c r="AX28" s="20">
        <v>4930.08</v>
      </c>
    </row>
    <row r="29" spans="1:56" s="20" customFormat="1" x14ac:dyDescent="0.25">
      <c r="A29" s="23">
        <v>43525</v>
      </c>
      <c r="B29" s="20" t="s">
        <v>1394</v>
      </c>
      <c r="C29" s="20" t="s">
        <v>1375</v>
      </c>
      <c r="E29" s="20" t="s">
        <v>1477</v>
      </c>
      <c r="F29" s="20">
        <v>1791287541001</v>
      </c>
      <c r="I29" s="20" t="s">
        <v>1377</v>
      </c>
      <c r="J29" s="20" t="s">
        <v>1378</v>
      </c>
      <c r="L29" s="20">
        <v>11636478</v>
      </c>
      <c r="M29" s="20" t="s">
        <v>1379</v>
      </c>
      <c r="N29" s="20" t="s">
        <v>1478</v>
      </c>
      <c r="O29" s="20">
        <v>228340</v>
      </c>
      <c r="P29" s="20">
        <v>0</v>
      </c>
      <c r="Q29" s="20">
        <v>228340</v>
      </c>
      <c r="R29" s="20">
        <v>0</v>
      </c>
      <c r="S29" s="20">
        <v>228340</v>
      </c>
      <c r="T29" s="20">
        <v>0</v>
      </c>
      <c r="U29" s="20">
        <v>27400.799999999999</v>
      </c>
      <c r="V29" s="20">
        <v>27400.799999999999</v>
      </c>
      <c r="W29" s="20">
        <v>0</v>
      </c>
      <c r="X29" s="20">
        <v>255740.79999999999</v>
      </c>
      <c r="Y29" s="20">
        <v>0</v>
      </c>
      <c r="Z29" s="20">
        <v>255740.79999999999</v>
      </c>
      <c r="AA29" s="20" t="s">
        <v>1381</v>
      </c>
      <c r="AB29" s="20" t="s">
        <v>1382</v>
      </c>
      <c r="AC29" s="20" t="s">
        <v>1397</v>
      </c>
      <c r="AD29" s="20" t="s">
        <v>1479</v>
      </c>
      <c r="AE29" s="20" t="s">
        <v>1447</v>
      </c>
      <c r="AF29" s="20" t="s">
        <v>1480</v>
      </c>
      <c r="AH29" s="20" t="s">
        <v>1386</v>
      </c>
      <c r="AI29" s="20" t="s">
        <v>1387</v>
      </c>
      <c r="AJ29" s="20" t="s">
        <v>1388</v>
      </c>
      <c r="AK29" s="20" t="s">
        <v>1389</v>
      </c>
      <c r="AV29" s="20" t="s">
        <v>1388</v>
      </c>
      <c r="AW29" s="20">
        <v>4566.8</v>
      </c>
      <c r="AX29" s="20">
        <v>5480.16</v>
      </c>
    </row>
    <row r="30" spans="1:56" s="20" customFormat="1" x14ac:dyDescent="0.25">
      <c r="A30" s="23">
        <v>43525</v>
      </c>
      <c r="B30" s="20" t="s">
        <v>1394</v>
      </c>
      <c r="C30" s="20" t="s">
        <v>1375</v>
      </c>
      <c r="E30" s="20" t="s">
        <v>1481</v>
      </c>
      <c r="F30" s="20">
        <v>1791287541001</v>
      </c>
      <c r="I30" s="20" t="s">
        <v>1377</v>
      </c>
      <c r="J30" s="20" t="s">
        <v>1378</v>
      </c>
      <c r="L30" s="20">
        <v>11636477</v>
      </c>
      <c r="M30" s="20" t="s">
        <v>1379</v>
      </c>
      <c r="N30" s="20" t="s">
        <v>1482</v>
      </c>
      <c r="O30" s="20">
        <v>351435</v>
      </c>
      <c r="P30" s="20">
        <v>0</v>
      </c>
      <c r="Q30" s="20">
        <v>351435</v>
      </c>
      <c r="R30" s="20">
        <v>0</v>
      </c>
      <c r="S30" s="20">
        <v>351435</v>
      </c>
      <c r="T30" s="20">
        <v>0</v>
      </c>
      <c r="U30" s="20">
        <v>42172.2</v>
      </c>
      <c r="V30" s="20">
        <v>42172.2</v>
      </c>
      <c r="W30" s="20">
        <v>0</v>
      </c>
      <c r="X30" s="20">
        <v>393607.2</v>
      </c>
      <c r="Y30" s="20">
        <v>0</v>
      </c>
      <c r="Z30" s="20">
        <v>393607.2</v>
      </c>
      <c r="AA30" s="20" t="s">
        <v>1381</v>
      </c>
      <c r="AB30" s="20" t="s">
        <v>1382</v>
      </c>
      <c r="AC30" s="20" t="s">
        <v>1397</v>
      </c>
      <c r="AD30" s="20" t="s">
        <v>1483</v>
      </c>
      <c r="AE30" s="20" t="s">
        <v>1447</v>
      </c>
      <c r="AF30" s="20" t="s">
        <v>1484</v>
      </c>
      <c r="AH30" s="20" t="s">
        <v>1386</v>
      </c>
      <c r="AI30" s="20" t="s">
        <v>1387</v>
      </c>
      <c r="AJ30" s="20" t="s">
        <v>1388</v>
      </c>
      <c r="AK30" s="20" t="s">
        <v>1389</v>
      </c>
      <c r="AV30" s="20" t="s">
        <v>1388</v>
      </c>
      <c r="AW30" s="20">
        <v>7028.7</v>
      </c>
      <c r="AX30" s="20">
        <v>8434.44</v>
      </c>
    </row>
    <row r="31" spans="1:56" s="20" customFormat="1" x14ac:dyDescent="0.25">
      <c r="A31" s="23">
        <v>43525</v>
      </c>
      <c r="B31" s="20" t="s">
        <v>1394</v>
      </c>
      <c r="C31" s="20" t="s">
        <v>1375</v>
      </c>
      <c r="E31" s="20" t="s">
        <v>1485</v>
      </c>
      <c r="F31" s="20">
        <v>1791287541001</v>
      </c>
      <c r="I31" s="20" t="s">
        <v>1377</v>
      </c>
      <c r="J31" s="20" t="s">
        <v>1378</v>
      </c>
      <c r="L31" s="20">
        <v>11636476</v>
      </c>
      <c r="M31" s="20" t="s">
        <v>1379</v>
      </c>
      <c r="N31" s="20" t="s">
        <v>1486</v>
      </c>
      <c r="O31" s="20">
        <v>381745</v>
      </c>
      <c r="P31" s="20">
        <v>0</v>
      </c>
      <c r="Q31" s="20">
        <v>381745</v>
      </c>
      <c r="R31" s="20">
        <v>0</v>
      </c>
      <c r="S31" s="20">
        <v>381745</v>
      </c>
      <c r="T31" s="20">
        <v>0</v>
      </c>
      <c r="U31" s="20">
        <v>45809.4</v>
      </c>
      <c r="V31" s="20">
        <v>45809.4</v>
      </c>
      <c r="W31" s="20">
        <v>0</v>
      </c>
      <c r="X31" s="20">
        <v>427554.4</v>
      </c>
      <c r="Y31" s="20">
        <v>0</v>
      </c>
      <c r="Z31" s="20">
        <v>427554.4</v>
      </c>
      <c r="AA31" s="20" t="s">
        <v>1381</v>
      </c>
      <c r="AB31" s="20" t="s">
        <v>1382</v>
      </c>
      <c r="AC31" s="20" t="s">
        <v>1397</v>
      </c>
      <c r="AD31" s="20" t="s">
        <v>1487</v>
      </c>
      <c r="AE31" s="20" t="s">
        <v>1447</v>
      </c>
      <c r="AF31" s="20" t="s">
        <v>1488</v>
      </c>
      <c r="AH31" s="20" t="s">
        <v>1386</v>
      </c>
      <c r="AI31" s="20" t="s">
        <v>1387</v>
      </c>
      <c r="AJ31" s="20" t="s">
        <v>1388</v>
      </c>
      <c r="AK31" s="20" t="s">
        <v>1389</v>
      </c>
      <c r="AV31" s="20" t="s">
        <v>1388</v>
      </c>
      <c r="AW31" s="20">
        <v>7634.9</v>
      </c>
      <c r="AX31" s="20">
        <v>9161.8799999999992</v>
      </c>
    </row>
    <row r="32" spans="1:56" s="20" customFormat="1" x14ac:dyDescent="0.25">
      <c r="A32" s="23">
        <v>43525</v>
      </c>
      <c r="B32" s="20" t="s">
        <v>1394</v>
      </c>
      <c r="C32" s="20" t="s">
        <v>1375</v>
      </c>
      <c r="E32" s="20" t="s">
        <v>1489</v>
      </c>
      <c r="F32" s="20">
        <v>1791287541001</v>
      </c>
      <c r="I32" s="20" t="s">
        <v>1377</v>
      </c>
      <c r="J32" s="20" t="s">
        <v>1378</v>
      </c>
      <c r="L32" s="20">
        <v>11633622</v>
      </c>
      <c r="M32" s="20" t="s">
        <v>1379</v>
      </c>
      <c r="N32" s="20" t="s">
        <v>1490</v>
      </c>
      <c r="O32" s="20">
        <v>5746</v>
      </c>
      <c r="P32" s="20">
        <v>0</v>
      </c>
      <c r="Q32" s="20">
        <v>5746</v>
      </c>
      <c r="R32" s="20">
        <v>0</v>
      </c>
      <c r="S32" s="20">
        <v>5746</v>
      </c>
      <c r="T32" s="20">
        <v>0</v>
      </c>
      <c r="U32" s="20">
        <v>689.52</v>
      </c>
      <c r="V32" s="20">
        <v>689.52</v>
      </c>
      <c r="W32" s="20">
        <v>0</v>
      </c>
      <c r="X32" s="20">
        <v>6435.52</v>
      </c>
      <c r="Y32" s="20">
        <v>0</v>
      </c>
      <c r="Z32" s="20">
        <v>6435.52</v>
      </c>
      <c r="AA32" s="20" t="s">
        <v>1381</v>
      </c>
      <c r="AB32" s="20" t="s">
        <v>1382</v>
      </c>
      <c r="AC32" s="20" t="s">
        <v>1397</v>
      </c>
      <c r="AD32" s="20" t="s">
        <v>1491</v>
      </c>
      <c r="AE32" s="20" t="s">
        <v>1492</v>
      </c>
      <c r="AF32" s="20" t="s">
        <v>1493</v>
      </c>
      <c r="AH32" s="20" t="s">
        <v>1386</v>
      </c>
      <c r="AI32" s="20" t="s">
        <v>1387</v>
      </c>
      <c r="AJ32" s="20" t="s">
        <v>1388</v>
      </c>
      <c r="AK32" s="20" t="s">
        <v>1389</v>
      </c>
      <c r="AV32" s="20" t="s">
        <v>1388</v>
      </c>
      <c r="AW32" s="20">
        <v>114.92</v>
      </c>
      <c r="AX32" s="20">
        <v>137.9</v>
      </c>
    </row>
    <row r="33" spans="1:50" s="20" customFormat="1" x14ac:dyDescent="0.25">
      <c r="A33" s="23">
        <v>43525</v>
      </c>
      <c r="B33" s="20" t="s">
        <v>1394</v>
      </c>
      <c r="C33" s="20" t="s">
        <v>1375</v>
      </c>
      <c r="E33" s="20" t="s">
        <v>1494</v>
      </c>
      <c r="F33" s="20">
        <v>1791287541001</v>
      </c>
      <c r="I33" s="20" t="s">
        <v>1377</v>
      </c>
      <c r="J33" s="20" t="s">
        <v>1378</v>
      </c>
      <c r="L33" s="20">
        <v>11633618</v>
      </c>
      <c r="M33" s="20" t="s">
        <v>1379</v>
      </c>
      <c r="N33" s="20" t="s">
        <v>1495</v>
      </c>
      <c r="O33" s="20">
        <v>4773862</v>
      </c>
      <c r="P33" s="20">
        <v>0</v>
      </c>
      <c r="Q33" s="20">
        <v>4773862</v>
      </c>
      <c r="R33" s="20">
        <v>0</v>
      </c>
      <c r="S33" s="20">
        <v>4773862</v>
      </c>
      <c r="T33" s="20">
        <v>0</v>
      </c>
      <c r="U33" s="20">
        <v>572863.43999999994</v>
      </c>
      <c r="V33" s="20">
        <v>572863.43999999994</v>
      </c>
      <c r="W33" s="20">
        <v>0</v>
      </c>
      <c r="X33" s="20">
        <v>5346725.4400000004</v>
      </c>
      <c r="Y33" s="20">
        <v>0</v>
      </c>
      <c r="Z33" s="20">
        <v>5346725.4400000004</v>
      </c>
      <c r="AA33" s="20" t="s">
        <v>1381</v>
      </c>
      <c r="AB33" s="20" t="s">
        <v>1382</v>
      </c>
      <c r="AC33" s="20" t="s">
        <v>1397</v>
      </c>
      <c r="AD33" s="20" t="s">
        <v>1496</v>
      </c>
      <c r="AE33" s="20" t="s">
        <v>1492</v>
      </c>
      <c r="AF33" s="20" t="s">
        <v>1493</v>
      </c>
      <c r="AH33" s="20" t="s">
        <v>1386</v>
      </c>
      <c r="AI33" s="20" t="s">
        <v>1387</v>
      </c>
      <c r="AJ33" s="20" t="s">
        <v>1388</v>
      </c>
      <c r="AK33" s="20" t="s">
        <v>1389</v>
      </c>
      <c r="AV33" s="20" t="s">
        <v>1388</v>
      </c>
      <c r="AW33" s="20">
        <v>95477.24</v>
      </c>
      <c r="AX33" s="20">
        <v>114572.69</v>
      </c>
    </row>
    <row r="34" spans="1:50" s="20" customFormat="1" x14ac:dyDescent="0.25">
      <c r="A34" s="23">
        <v>43556</v>
      </c>
      <c r="B34" s="20" t="s">
        <v>1374</v>
      </c>
      <c r="C34" s="20" t="s">
        <v>1375</v>
      </c>
      <c r="E34" s="20" t="s">
        <v>1497</v>
      </c>
      <c r="F34" s="20">
        <v>1791287541001</v>
      </c>
      <c r="I34" s="20" t="s">
        <v>1377</v>
      </c>
      <c r="J34" s="20" t="s">
        <v>1378</v>
      </c>
      <c r="L34" s="20">
        <v>12050576</v>
      </c>
      <c r="M34" s="20" t="s">
        <v>1379</v>
      </c>
      <c r="N34" s="20" t="s">
        <v>1498</v>
      </c>
      <c r="O34" s="20">
        <v>735</v>
      </c>
      <c r="P34" s="20">
        <v>0</v>
      </c>
      <c r="Q34" s="20">
        <v>735</v>
      </c>
      <c r="R34" s="20">
        <v>0</v>
      </c>
      <c r="S34" s="20">
        <v>735</v>
      </c>
      <c r="T34" s="20">
        <v>0</v>
      </c>
      <c r="U34" s="20">
        <v>88.2</v>
      </c>
      <c r="V34" s="20">
        <v>88.2</v>
      </c>
      <c r="W34" s="20">
        <v>0</v>
      </c>
      <c r="X34" s="20">
        <v>823.2</v>
      </c>
      <c r="Y34" s="20">
        <v>0</v>
      </c>
      <c r="Z34" s="20">
        <v>823.2</v>
      </c>
      <c r="AA34" s="20" t="s">
        <v>1381</v>
      </c>
      <c r="AB34" s="20" t="s">
        <v>1382</v>
      </c>
      <c r="AC34" s="20" t="s">
        <v>1397</v>
      </c>
      <c r="AD34" s="20" t="s">
        <v>1499</v>
      </c>
      <c r="AE34" s="20" t="s">
        <v>1500</v>
      </c>
      <c r="AF34" s="20" t="s">
        <v>1501</v>
      </c>
      <c r="AH34" s="20" t="s">
        <v>1386</v>
      </c>
      <c r="AI34" s="20" t="s">
        <v>1387</v>
      </c>
      <c r="AJ34" s="20" t="s">
        <v>1388</v>
      </c>
      <c r="AK34" s="20" t="s">
        <v>1389</v>
      </c>
      <c r="AV34" s="20" t="s">
        <v>1388</v>
      </c>
      <c r="AW34" s="20">
        <v>58.8</v>
      </c>
      <c r="AX34" s="20">
        <v>17.64</v>
      </c>
    </row>
    <row r="35" spans="1:50" s="20" customFormat="1" x14ac:dyDescent="0.25">
      <c r="A35" s="23">
        <v>43556</v>
      </c>
      <c r="B35" s="20" t="s">
        <v>1374</v>
      </c>
      <c r="C35" s="20" t="s">
        <v>1375</v>
      </c>
      <c r="E35" s="20" t="s">
        <v>1502</v>
      </c>
      <c r="F35" s="20">
        <v>1791287541001</v>
      </c>
      <c r="I35" s="20" t="s">
        <v>1377</v>
      </c>
      <c r="J35" s="20" t="s">
        <v>1378</v>
      </c>
      <c r="L35" s="20">
        <v>12050592</v>
      </c>
      <c r="M35" s="20" t="s">
        <v>1379</v>
      </c>
      <c r="N35" s="20" t="s">
        <v>1503</v>
      </c>
      <c r="O35" s="20">
        <v>3885</v>
      </c>
      <c r="P35" s="20">
        <v>0</v>
      </c>
      <c r="Q35" s="20">
        <v>3885</v>
      </c>
      <c r="R35" s="20">
        <v>0</v>
      </c>
      <c r="S35" s="20">
        <v>3885</v>
      </c>
      <c r="T35" s="20">
        <v>0</v>
      </c>
      <c r="U35" s="20">
        <v>466.2</v>
      </c>
      <c r="V35" s="20">
        <v>466.2</v>
      </c>
      <c r="W35" s="20">
        <v>0</v>
      </c>
      <c r="X35" s="20">
        <v>4351.2</v>
      </c>
      <c r="Y35" s="20">
        <v>0</v>
      </c>
      <c r="Z35" s="20">
        <v>4351.2</v>
      </c>
      <c r="AA35" s="20" t="s">
        <v>1381</v>
      </c>
      <c r="AB35" s="20" t="s">
        <v>1382</v>
      </c>
      <c r="AC35" s="20" t="s">
        <v>1397</v>
      </c>
      <c r="AD35" s="20" t="s">
        <v>1504</v>
      </c>
      <c r="AE35" s="20" t="s">
        <v>1500</v>
      </c>
      <c r="AF35" s="20" t="s">
        <v>1501</v>
      </c>
      <c r="AH35" s="20" t="s">
        <v>1386</v>
      </c>
      <c r="AI35" s="20" t="s">
        <v>1387</v>
      </c>
      <c r="AJ35" s="20" t="s">
        <v>1388</v>
      </c>
      <c r="AK35" s="20" t="s">
        <v>1389</v>
      </c>
      <c r="AV35" s="20" t="s">
        <v>1388</v>
      </c>
      <c r="AW35" s="20">
        <v>310.8</v>
      </c>
      <c r="AX35" s="20">
        <v>93.24</v>
      </c>
    </row>
    <row r="36" spans="1:50" s="20" customFormat="1" x14ac:dyDescent="0.25">
      <c r="A36" s="23">
        <v>43556</v>
      </c>
      <c r="B36" s="20" t="s">
        <v>1374</v>
      </c>
      <c r="C36" s="20" t="s">
        <v>1375</v>
      </c>
      <c r="E36" s="20" t="s">
        <v>1505</v>
      </c>
      <c r="F36" s="20">
        <v>1791287541001</v>
      </c>
      <c r="I36" s="20" t="s">
        <v>1377</v>
      </c>
      <c r="J36" s="20" t="s">
        <v>1378</v>
      </c>
      <c r="L36" s="20">
        <v>11944949</v>
      </c>
      <c r="M36" s="20" t="s">
        <v>1379</v>
      </c>
      <c r="N36" s="20" t="s">
        <v>1506</v>
      </c>
      <c r="O36" s="20">
        <v>60</v>
      </c>
      <c r="P36" s="20">
        <v>0</v>
      </c>
      <c r="Q36" s="20">
        <v>60</v>
      </c>
      <c r="R36" s="20">
        <v>0</v>
      </c>
      <c r="S36" s="20">
        <v>60</v>
      </c>
      <c r="T36" s="20">
        <v>0</v>
      </c>
      <c r="U36" s="20">
        <v>7.2</v>
      </c>
      <c r="V36" s="20">
        <v>7.2</v>
      </c>
      <c r="W36" s="20">
        <v>0</v>
      </c>
      <c r="X36" s="20">
        <v>67.2</v>
      </c>
      <c r="Y36" s="20">
        <v>0</v>
      </c>
      <c r="Z36" s="20">
        <v>67.2</v>
      </c>
      <c r="AA36" s="20" t="s">
        <v>1381</v>
      </c>
      <c r="AB36" s="20" t="s">
        <v>1382</v>
      </c>
      <c r="AC36" s="20" t="s">
        <v>1397</v>
      </c>
      <c r="AD36" s="20" t="s">
        <v>1507</v>
      </c>
      <c r="AE36" s="20" t="s">
        <v>1508</v>
      </c>
      <c r="AF36" s="20" t="s">
        <v>1509</v>
      </c>
      <c r="AH36" s="20" t="s">
        <v>1386</v>
      </c>
      <c r="AI36" s="20" t="s">
        <v>1387</v>
      </c>
      <c r="AJ36" s="20" t="s">
        <v>1388</v>
      </c>
      <c r="AK36" s="20" t="s">
        <v>1389</v>
      </c>
      <c r="AV36" s="20" t="s">
        <v>1388</v>
      </c>
      <c r="AW36" s="20">
        <v>0</v>
      </c>
      <c r="AX36" s="20">
        <v>0</v>
      </c>
    </row>
    <row r="37" spans="1:50" s="20" customFormat="1" x14ac:dyDescent="0.25">
      <c r="A37" s="23">
        <v>43556</v>
      </c>
      <c r="B37" s="20" t="s">
        <v>1394</v>
      </c>
      <c r="C37" s="20" t="s">
        <v>1375</v>
      </c>
      <c r="E37" s="20" t="s">
        <v>1510</v>
      </c>
      <c r="F37" s="20">
        <v>1791287541001</v>
      </c>
      <c r="I37" s="20" t="s">
        <v>1377</v>
      </c>
      <c r="J37" s="20" t="s">
        <v>1378</v>
      </c>
      <c r="L37" s="20">
        <v>12050610</v>
      </c>
      <c r="M37" s="20" t="s">
        <v>1379</v>
      </c>
      <c r="N37" s="20" t="s">
        <v>1511</v>
      </c>
      <c r="O37" s="20">
        <v>2552</v>
      </c>
      <c r="P37" s="20">
        <v>0</v>
      </c>
      <c r="Q37" s="20">
        <v>2552</v>
      </c>
      <c r="R37" s="20">
        <v>0</v>
      </c>
      <c r="S37" s="20">
        <v>2552</v>
      </c>
      <c r="T37" s="20">
        <v>0</v>
      </c>
      <c r="U37" s="20">
        <v>306.24</v>
      </c>
      <c r="V37" s="20">
        <v>306.24</v>
      </c>
      <c r="W37" s="20">
        <v>0</v>
      </c>
      <c r="X37" s="20">
        <v>2858.24</v>
      </c>
      <c r="Y37" s="20">
        <v>0</v>
      </c>
      <c r="Z37" s="20">
        <v>2858.24</v>
      </c>
      <c r="AA37" s="20" t="s">
        <v>1381</v>
      </c>
      <c r="AB37" s="20" t="s">
        <v>1382</v>
      </c>
      <c r="AC37" s="20" t="s">
        <v>1397</v>
      </c>
      <c r="AD37" s="20" t="s">
        <v>1512</v>
      </c>
      <c r="AE37" s="20" t="s">
        <v>1500</v>
      </c>
      <c r="AF37" s="20" t="s">
        <v>1513</v>
      </c>
      <c r="AH37" s="20" t="s">
        <v>1386</v>
      </c>
      <c r="AI37" s="20" t="s">
        <v>1387</v>
      </c>
      <c r="AJ37" s="20" t="s">
        <v>1388</v>
      </c>
      <c r="AK37" s="20" t="s">
        <v>1389</v>
      </c>
      <c r="AV37" s="20" t="s">
        <v>1388</v>
      </c>
      <c r="AW37" s="20">
        <v>51.04</v>
      </c>
      <c r="AX37" s="20">
        <v>61.25</v>
      </c>
    </row>
    <row r="38" spans="1:50" s="20" customFormat="1" x14ac:dyDescent="0.25">
      <c r="A38" s="23">
        <v>43556</v>
      </c>
      <c r="B38" s="20" t="s">
        <v>1394</v>
      </c>
      <c r="C38" s="20" t="s">
        <v>1375</v>
      </c>
      <c r="E38" s="20" t="s">
        <v>1514</v>
      </c>
      <c r="F38" s="20">
        <v>1791287541001</v>
      </c>
      <c r="I38" s="20" t="s">
        <v>1377</v>
      </c>
      <c r="J38" s="20" t="s">
        <v>1378</v>
      </c>
      <c r="L38" s="20">
        <v>12050591</v>
      </c>
      <c r="M38" s="20" t="s">
        <v>1379</v>
      </c>
      <c r="N38" s="20" t="s">
        <v>1515</v>
      </c>
      <c r="O38" s="20">
        <v>105</v>
      </c>
      <c r="P38" s="20">
        <v>0</v>
      </c>
      <c r="Q38" s="20">
        <v>105</v>
      </c>
      <c r="R38" s="20">
        <v>0</v>
      </c>
      <c r="S38" s="20">
        <v>105</v>
      </c>
      <c r="T38" s="20">
        <v>0</v>
      </c>
      <c r="U38" s="20">
        <v>12.6</v>
      </c>
      <c r="V38" s="20">
        <v>12.6</v>
      </c>
      <c r="W38" s="20">
        <v>0</v>
      </c>
      <c r="X38" s="20">
        <v>117.6</v>
      </c>
      <c r="Y38" s="20">
        <v>0</v>
      </c>
      <c r="Z38" s="20">
        <v>117.6</v>
      </c>
      <c r="AA38" s="20" t="s">
        <v>1381</v>
      </c>
      <c r="AB38" s="20" t="s">
        <v>1382</v>
      </c>
      <c r="AC38" s="20" t="s">
        <v>1397</v>
      </c>
      <c r="AD38" s="20" t="s">
        <v>1516</v>
      </c>
      <c r="AE38" s="20" t="s">
        <v>1500</v>
      </c>
      <c r="AF38" s="20" t="s">
        <v>1517</v>
      </c>
      <c r="AH38" s="20" t="s">
        <v>1386</v>
      </c>
      <c r="AI38" s="20" t="s">
        <v>1387</v>
      </c>
      <c r="AJ38" s="20" t="s">
        <v>1388</v>
      </c>
      <c r="AK38" s="20" t="s">
        <v>1389</v>
      </c>
      <c r="AV38" s="20" t="s">
        <v>1388</v>
      </c>
      <c r="AW38" s="20">
        <v>2.1</v>
      </c>
      <c r="AX38" s="20">
        <v>2.52</v>
      </c>
    </row>
    <row r="39" spans="1:50" s="20" customFormat="1" x14ac:dyDescent="0.25">
      <c r="A39" s="23">
        <v>43556</v>
      </c>
      <c r="B39" s="20" t="s">
        <v>1394</v>
      </c>
      <c r="C39" s="20" t="s">
        <v>1375</v>
      </c>
      <c r="E39" s="20" t="s">
        <v>1518</v>
      </c>
      <c r="F39" s="20">
        <v>1791287541001</v>
      </c>
      <c r="I39" s="20" t="s">
        <v>1377</v>
      </c>
      <c r="J39" s="20" t="s">
        <v>1378</v>
      </c>
      <c r="L39" s="20">
        <v>12050574</v>
      </c>
      <c r="M39" s="20" t="s">
        <v>1379</v>
      </c>
      <c r="N39" s="20" t="s">
        <v>1519</v>
      </c>
      <c r="O39" s="20">
        <v>210924</v>
      </c>
      <c r="P39" s="20">
        <v>0</v>
      </c>
      <c r="Q39" s="20">
        <v>210924</v>
      </c>
      <c r="R39" s="20">
        <v>0</v>
      </c>
      <c r="S39" s="20">
        <v>210924</v>
      </c>
      <c r="T39" s="20">
        <v>0</v>
      </c>
      <c r="U39" s="20">
        <v>25310.880000000001</v>
      </c>
      <c r="V39" s="20">
        <v>25310.880000000001</v>
      </c>
      <c r="W39" s="20">
        <v>0</v>
      </c>
      <c r="X39" s="20">
        <v>236234.88</v>
      </c>
      <c r="Y39" s="20">
        <v>0</v>
      </c>
      <c r="Z39" s="20">
        <v>236234.88</v>
      </c>
      <c r="AA39" s="20" t="s">
        <v>1381</v>
      </c>
      <c r="AB39" s="20" t="s">
        <v>1382</v>
      </c>
      <c r="AC39" s="20" t="s">
        <v>1397</v>
      </c>
      <c r="AD39" s="20" t="s">
        <v>1520</v>
      </c>
      <c r="AE39" s="20" t="s">
        <v>1500</v>
      </c>
      <c r="AF39" s="20" t="s">
        <v>1521</v>
      </c>
      <c r="AH39" s="20" t="s">
        <v>1386</v>
      </c>
      <c r="AI39" s="20" t="s">
        <v>1387</v>
      </c>
      <c r="AJ39" s="20" t="s">
        <v>1388</v>
      </c>
      <c r="AK39" s="20" t="s">
        <v>1389</v>
      </c>
      <c r="AV39" s="20" t="s">
        <v>1388</v>
      </c>
      <c r="AW39" s="20">
        <v>2109.2399999999998</v>
      </c>
      <c r="AX39" s="20">
        <v>2531.09</v>
      </c>
    </row>
    <row r="40" spans="1:50" s="20" customFormat="1" x14ac:dyDescent="0.25">
      <c r="A40" s="23">
        <v>43556</v>
      </c>
      <c r="B40" s="20" t="s">
        <v>1394</v>
      </c>
      <c r="C40" s="20" t="s">
        <v>1375</v>
      </c>
      <c r="E40" s="20" t="s">
        <v>1522</v>
      </c>
      <c r="F40" s="20">
        <v>1791287541001</v>
      </c>
      <c r="I40" s="20" t="s">
        <v>1377</v>
      </c>
      <c r="J40" s="20" t="s">
        <v>1378</v>
      </c>
      <c r="L40" s="20">
        <v>12050484</v>
      </c>
      <c r="M40" s="20" t="s">
        <v>1379</v>
      </c>
      <c r="N40" s="20" t="s">
        <v>1523</v>
      </c>
      <c r="O40" s="20">
        <v>229047</v>
      </c>
      <c r="P40" s="20">
        <v>0</v>
      </c>
      <c r="Q40" s="20">
        <v>229047</v>
      </c>
      <c r="R40" s="20">
        <v>0</v>
      </c>
      <c r="S40" s="20">
        <v>229047</v>
      </c>
      <c r="T40" s="20">
        <v>0</v>
      </c>
      <c r="U40" s="20">
        <v>27485.64</v>
      </c>
      <c r="V40" s="20">
        <v>27485.64</v>
      </c>
      <c r="W40" s="20">
        <v>0</v>
      </c>
      <c r="X40" s="20">
        <v>256532.64</v>
      </c>
      <c r="Y40" s="20">
        <v>0</v>
      </c>
      <c r="Z40" s="20">
        <v>256532.64</v>
      </c>
      <c r="AA40" s="20" t="s">
        <v>1381</v>
      </c>
      <c r="AB40" s="20" t="s">
        <v>1382</v>
      </c>
      <c r="AC40" s="20" t="s">
        <v>1397</v>
      </c>
      <c r="AD40" s="20" t="s">
        <v>1524</v>
      </c>
      <c r="AE40" s="20" t="s">
        <v>1500</v>
      </c>
      <c r="AF40" s="20" t="s">
        <v>1525</v>
      </c>
      <c r="AH40" s="20" t="s">
        <v>1386</v>
      </c>
      <c r="AI40" s="20" t="s">
        <v>1387</v>
      </c>
      <c r="AJ40" s="20" t="s">
        <v>1388</v>
      </c>
      <c r="AK40" s="20" t="s">
        <v>1389</v>
      </c>
      <c r="AV40" s="20" t="s">
        <v>1388</v>
      </c>
      <c r="AW40" s="20">
        <v>2290.4699999999998</v>
      </c>
      <c r="AX40" s="20">
        <v>2748.56</v>
      </c>
    </row>
    <row r="41" spans="1:50" s="20" customFormat="1" x14ac:dyDescent="0.25">
      <c r="A41" s="23">
        <v>43556</v>
      </c>
      <c r="B41" s="20" t="s">
        <v>1394</v>
      </c>
      <c r="C41" s="20" t="s">
        <v>1375</v>
      </c>
      <c r="E41" s="20" t="s">
        <v>1526</v>
      </c>
      <c r="F41" s="20">
        <v>1791287541001</v>
      </c>
      <c r="I41" s="20" t="s">
        <v>1377</v>
      </c>
      <c r="J41" s="20" t="s">
        <v>1378</v>
      </c>
      <c r="L41" s="20">
        <v>12050451</v>
      </c>
      <c r="M41" s="20" t="s">
        <v>1379</v>
      </c>
      <c r="N41" s="20" t="s">
        <v>1527</v>
      </c>
      <c r="O41" s="20">
        <v>700000</v>
      </c>
      <c r="P41" s="20">
        <v>0</v>
      </c>
      <c r="Q41" s="20">
        <v>700000</v>
      </c>
      <c r="R41" s="20">
        <v>0</v>
      </c>
      <c r="S41" s="20">
        <v>700000</v>
      </c>
      <c r="T41" s="20">
        <v>0</v>
      </c>
      <c r="U41" s="20">
        <v>84000</v>
      </c>
      <c r="V41" s="20">
        <v>84000</v>
      </c>
      <c r="W41" s="20">
        <v>0</v>
      </c>
      <c r="X41" s="20">
        <v>784000</v>
      </c>
      <c r="Y41" s="20">
        <v>0</v>
      </c>
      <c r="Z41" s="20">
        <v>784000</v>
      </c>
      <c r="AA41" s="20" t="s">
        <v>1381</v>
      </c>
      <c r="AB41" s="20" t="s">
        <v>1382</v>
      </c>
      <c r="AC41" s="20" t="s">
        <v>1397</v>
      </c>
      <c r="AD41" s="20" t="s">
        <v>1528</v>
      </c>
      <c r="AE41" s="20" t="s">
        <v>1500</v>
      </c>
      <c r="AF41" s="20" t="s">
        <v>1529</v>
      </c>
      <c r="AH41" s="20" t="s">
        <v>1386</v>
      </c>
      <c r="AI41" s="20" t="s">
        <v>1387</v>
      </c>
      <c r="AJ41" s="20" t="s">
        <v>1388</v>
      </c>
      <c r="AK41" s="20" t="s">
        <v>1389</v>
      </c>
      <c r="AV41" s="20" t="s">
        <v>1388</v>
      </c>
      <c r="AW41" s="20">
        <v>14000</v>
      </c>
      <c r="AX41" s="20">
        <v>16800</v>
      </c>
    </row>
    <row r="42" spans="1:50" s="20" customFormat="1" x14ac:dyDescent="0.25">
      <c r="A42" s="23">
        <v>43556</v>
      </c>
      <c r="B42" s="20" t="s">
        <v>1394</v>
      </c>
      <c r="C42" s="20" t="s">
        <v>1375</v>
      </c>
      <c r="E42" s="20" t="s">
        <v>1530</v>
      </c>
      <c r="F42" s="20">
        <v>1791287541001</v>
      </c>
      <c r="I42" s="20" t="s">
        <v>1377</v>
      </c>
      <c r="J42" s="20" t="s">
        <v>1378</v>
      </c>
      <c r="L42" s="20">
        <v>11952747</v>
      </c>
      <c r="M42" s="20" t="s">
        <v>1379</v>
      </c>
      <c r="N42" s="20" t="s">
        <v>1531</v>
      </c>
      <c r="O42" s="20">
        <v>4694</v>
      </c>
      <c r="P42" s="20">
        <v>0</v>
      </c>
      <c r="Q42" s="20">
        <v>4694</v>
      </c>
      <c r="R42" s="20">
        <v>0</v>
      </c>
      <c r="S42" s="20">
        <v>4694</v>
      </c>
      <c r="T42" s="20">
        <v>0</v>
      </c>
      <c r="U42" s="20">
        <v>563.28</v>
      </c>
      <c r="V42" s="20">
        <v>563.28</v>
      </c>
      <c r="W42" s="20">
        <v>0</v>
      </c>
      <c r="X42" s="20">
        <v>5257.28</v>
      </c>
      <c r="Y42" s="20">
        <v>0</v>
      </c>
      <c r="Z42" s="20">
        <v>5257.28</v>
      </c>
      <c r="AA42" s="20" t="s">
        <v>1381</v>
      </c>
      <c r="AB42" s="20" t="s">
        <v>1382</v>
      </c>
      <c r="AC42" s="20" t="s">
        <v>1397</v>
      </c>
      <c r="AD42" s="20" t="s">
        <v>1532</v>
      </c>
      <c r="AE42" s="20" t="s">
        <v>1533</v>
      </c>
      <c r="AF42" s="20" t="s">
        <v>1534</v>
      </c>
      <c r="AH42" s="20" t="s">
        <v>1386</v>
      </c>
      <c r="AI42" s="20" t="s">
        <v>1387</v>
      </c>
      <c r="AJ42" s="20" t="s">
        <v>1388</v>
      </c>
      <c r="AK42" s="20" t="s">
        <v>1389</v>
      </c>
      <c r="AV42" s="20" t="s">
        <v>1388</v>
      </c>
      <c r="AW42" s="20">
        <v>93.88</v>
      </c>
      <c r="AX42" s="20">
        <v>112.66</v>
      </c>
    </row>
    <row r="43" spans="1:50" s="20" customFormat="1" x14ac:dyDescent="0.25">
      <c r="A43" s="23">
        <v>43556</v>
      </c>
      <c r="B43" s="20" t="s">
        <v>1394</v>
      </c>
      <c r="C43" s="20" t="s">
        <v>1375</v>
      </c>
      <c r="E43" s="20" t="s">
        <v>1535</v>
      </c>
      <c r="F43" s="20">
        <v>1791287541001</v>
      </c>
      <c r="I43" s="20" t="s">
        <v>1377</v>
      </c>
      <c r="J43" s="20" t="s">
        <v>1378</v>
      </c>
      <c r="L43" s="20">
        <v>11952746</v>
      </c>
      <c r="M43" s="20" t="s">
        <v>1379</v>
      </c>
      <c r="N43" s="20" t="s">
        <v>1536</v>
      </c>
      <c r="O43" s="20">
        <v>4913524</v>
      </c>
      <c r="P43" s="20">
        <v>0</v>
      </c>
      <c r="Q43" s="20">
        <v>4913524</v>
      </c>
      <c r="R43" s="20">
        <v>0</v>
      </c>
      <c r="S43" s="20">
        <v>4913524</v>
      </c>
      <c r="T43" s="20">
        <v>0</v>
      </c>
      <c r="U43" s="20">
        <v>589622.88</v>
      </c>
      <c r="V43" s="20">
        <v>589622.88</v>
      </c>
      <c r="W43" s="20">
        <v>0</v>
      </c>
      <c r="X43" s="20">
        <v>5503146.8799999999</v>
      </c>
      <c r="Y43" s="20">
        <v>0</v>
      </c>
      <c r="Z43" s="20">
        <v>5503146.8799999999</v>
      </c>
      <c r="AA43" s="20" t="s">
        <v>1381</v>
      </c>
      <c r="AB43" s="20" t="s">
        <v>1382</v>
      </c>
      <c r="AC43" s="20" t="s">
        <v>1397</v>
      </c>
      <c r="AD43" s="20" t="s">
        <v>1537</v>
      </c>
      <c r="AE43" s="20" t="s">
        <v>1533</v>
      </c>
      <c r="AF43" s="20" t="s">
        <v>1538</v>
      </c>
      <c r="AH43" s="20" t="s">
        <v>1386</v>
      </c>
      <c r="AI43" s="20" t="s">
        <v>1387</v>
      </c>
      <c r="AJ43" s="20" t="s">
        <v>1388</v>
      </c>
      <c r="AK43" s="20" t="s">
        <v>1389</v>
      </c>
      <c r="AV43" s="20" t="s">
        <v>1388</v>
      </c>
      <c r="AW43" s="20">
        <v>98270.48</v>
      </c>
      <c r="AX43" s="20">
        <v>117924.58</v>
      </c>
    </row>
    <row r="44" spans="1:50" s="20" customFormat="1" x14ac:dyDescent="0.25">
      <c r="A44" s="23">
        <v>43556</v>
      </c>
      <c r="B44" s="20" t="s">
        <v>1394</v>
      </c>
      <c r="C44" s="20" t="s">
        <v>1375</v>
      </c>
      <c r="E44" s="20" t="s">
        <v>1539</v>
      </c>
      <c r="F44" s="20">
        <v>1791287541001</v>
      </c>
      <c r="I44" s="20" t="s">
        <v>1377</v>
      </c>
      <c r="J44" s="20" t="s">
        <v>1378</v>
      </c>
      <c r="L44" s="20">
        <v>11948232</v>
      </c>
      <c r="M44" s="20" t="s">
        <v>1379</v>
      </c>
      <c r="N44" s="20" t="s">
        <v>1540</v>
      </c>
      <c r="O44" s="20">
        <v>1841.4</v>
      </c>
      <c r="P44" s="20">
        <v>0</v>
      </c>
      <c r="Q44" s="20">
        <v>1841.4</v>
      </c>
      <c r="R44" s="20">
        <v>0</v>
      </c>
      <c r="S44" s="20">
        <v>1841.4</v>
      </c>
      <c r="T44" s="20">
        <v>0</v>
      </c>
      <c r="U44" s="20">
        <v>220.97</v>
      </c>
      <c r="V44" s="20">
        <v>220.97</v>
      </c>
      <c r="W44" s="20">
        <v>0</v>
      </c>
      <c r="X44" s="20">
        <v>2062.37</v>
      </c>
      <c r="Y44" s="20">
        <v>0</v>
      </c>
      <c r="Z44" s="20">
        <v>2062.37</v>
      </c>
      <c r="AA44" s="20" t="s">
        <v>1381</v>
      </c>
      <c r="AB44" s="20" t="s">
        <v>1382</v>
      </c>
      <c r="AC44" s="20" t="s">
        <v>1397</v>
      </c>
      <c r="AD44" s="20" t="s">
        <v>1541</v>
      </c>
      <c r="AE44" s="20" t="s">
        <v>1542</v>
      </c>
      <c r="AF44" s="20" t="s">
        <v>1543</v>
      </c>
      <c r="AH44" s="20" t="s">
        <v>1386</v>
      </c>
      <c r="AI44" s="20" t="s">
        <v>1387</v>
      </c>
      <c r="AJ44" s="20" t="s">
        <v>1388</v>
      </c>
      <c r="AK44" s="20" t="s">
        <v>1389</v>
      </c>
      <c r="AV44" s="20" t="s">
        <v>1388</v>
      </c>
      <c r="AW44" s="20">
        <v>36.83</v>
      </c>
      <c r="AX44" s="20">
        <v>44.19</v>
      </c>
    </row>
    <row r="45" spans="1:50" s="20" customFormat="1" x14ac:dyDescent="0.25">
      <c r="A45" s="23">
        <v>43556</v>
      </c>
      <c r="B45" s="20" t="s">
        <v>1394</v>
      </c>
      <c r="C45" s="20" t="s">
        <v>1375</v>
      </c>
      <c r="E45" s="20" t="s">
        <v>1544</v>
      </c>
      <c r="F45" s="20">
        <v>1791287541001</v>
      </c>
      <c r="I45" s="20" t="s">
        <v>1377</v>
      </c>
      <c r="J45" s="20" t="s">
        <v>1378</v>
      </c>
      <c r="L45" s="20">
        <v>11948231</v>
      </c>
      <c r="M45" s="20" t="s">
        <v>1379</v>
      </c>
      <c r="N45" s="20" t="s">
        <v>1545</v>
      </c>
      <c r="O45" s="20">
        <v>4956.6000000000004</v>
      </c>
      <c r="P45" s="20">
        <v>0</v>
      </c>
      <c r="Q45" s="20">
        <v>4956.6000000000004</v>
      </c>
      <c r="R45" s="20">
        <v>0</v>
      </c>
      <c r="S45" s="20">
        <v>4956.6000000000004</v>
      </c>
      <c r="T45" s="20">
        <v>0</v>
      </c>
      <c r="U45" s="20">
        <v>594.79</v>
      </c>
      <c r="V45" s="20">
        <v>594.79</v>
      </c>
      <c r="W45" s="20">
        <v>0</v>
      </c>
      <c r="X45" s="20">
        <v>5551.39</v>
      </c>
      <c r="Y45" s="20">
        <v>0</v>
      </c>
      <c r="Z45" s="20">
        <v>5551.39</v>
      </c>
      <c r="AA45" s="20" t="s">
        <v>1381</v>
      </c>
      <c r="AB45" s="20" t="s">
        <v>1382</v>
      </c>
      <c r="AC45" s="20" t="s">
        <v>1397</v>
      </c>
      <c r="AD45" s="20" t="s">
        <v>1546</v>
      </c>
      <c r="AE45" s="20" t="s">
        <v>1542</v>
      </c>
      <c r="AF45" s="20" t="s">
        <v>1543</v>
      </c>
      <c r="AH45" s="20" t="s">
        <v>1386</v>
      </c>
      <c r="AI45" s="20" t="s">
        <v>1387</v>
      </c>
      <c r="AJ45" s="20" t="s">
        <v>1388</v>
      </c>
      <c r="AK45" s="20" t="s">
        <v>1389</v>
      </c>
      <c r="AV45" s="20" t="s">
        <v>1388</v>
      </c>
      <c r="AW45" s="20">
        <v>99.13</v>
      </c>
      <c r="AX45" s="20">
        <v>118.96</v>
      </c>
    </row>
    <row r="46" spans="1:50" s="20" customFormat="1" x14ac:dyDescent="0.25">
      <c r="A46" s="23">
        <v>43556</v>
      </c>
      <c r="B46" s="20" t="s">
        <v>1394</v>
      </c>
      <c r="C46" s="20" t="s">
        <v>1375</v>
      </c>
      <c r="E46" s="20" t="s">
        <v>1547</v>
      </c>
      <c r="F46" s="20">
        <v>1791287541001</v>
      </c>
      <c r="I46" s="20" t="s">
        <v>1377</v>
      </c>
      <c r="J46" s="20" t="s">
        <v>1378</v>
      </c>
      <c r="L46" s="20">
        <v>11947027</v>
      </c>
      <c r="M46" s="20" t="s">
        <v>1379</v>
      </c>
      <c r="N46" s="20" t="s">
        <v>1548</v>
      </c>
      <c r="O46" s="20">
        <v>800</v>
      </c>
      <c r="P46" s="20">
        <v>0</v>
      </c>
      <c r="Q46" s="20">
        <v>800</v>
      </c>
      <c r="R46" s="20">
        <v>0</v>
      </c>
      <c r="S46" s="20">
        <v>800</v>
      </c>
      <c r="T46" s="20">
        <v>0</v>
      </c>
      <c r="U46" s="20">
        <v>96</v>
      </c>
      <c r="V46" s="20">
        <v>96</v>
      </c>
      <c r="W46" s="20">
        <v>0</v>
      </c>
      <c r="X46" s="20">
        <v>896</v>
      </c>
      <c r="Y46" s="20">
        <v>0</v>
      </c>
      <c r="Z46" s="20">
        <v>896</v>
      </c>
      <c r="AA46" s="20" t="s">
        <v>1381</v>
      </c>
      <c r="AB46" s="20" t="s">
        <v>1382</v>
      </c>
      <c r="AC46" s="20" t="s">
        <v>1397</v>
      </c>
      <c r="AD46" s="20" t="s">
        <v>1549</v>
      </c>
      <c r="AE46" s="20" t="s">
        <v>1550</v>
      </c>
      <c r="AF46" s="20" t="s">
        <v>1551</v>
      </c>
      <c r="AH46" s="20" t="s">
        <v>1386</v>
      </c>
      <c r="AI46" s="20" t="s">
        <v>1387</v>
      </c>
      <c r="AJ46" s="20" t="s">
        <v>1388</v>
      </c>
      <c r="AK46" s="20" t="s">
        <v>1389</v>
      </c>
      <c r="AV46" s="20" t="s">
        <v>1388</v>
      </c>
      <c r="AW46" s="20">
        <v>64</v>
      </c>
      <c r="AX46" s="20">
        <v>19.2</v>
      </c>
    </row>
    <row r="47" spans="1:50" s="20" customFormat="1" x14ac:dyDescent="0.25">
      <c r="A47" s="23">
        <v>43556</v>
      </c>
      <c r="B47" s="20" t="s">
        <v>1394</v>
      </c>
      <c r="C47" s="20" t="s">
        <v>1375</v>
      </c>
      <c r="E47" s="20" t="s">
        <v>1552</v>
      </c>
      <c r="F47" s="20">
        <v>1791287541001</v>
      </c>
      <c r="I47" s="20" t="s">
        <v>1377</v>
      </c>
      <c r="J47" s="20" t="s">
        <v>1378</v>
      </c>
      <c r="L47" s="20">
        <v>11947026</v>
      </c>
      <c r="M47" s="20" t="s">
        <v>1379</v>
      </c>
      <c r="N47" s="20" t="s">
        <v>1553</v>
      </c>
      <c r="O47" s="20">
        <v>4417.6000000000004</v>
      </c>
      <c r="P47" s="20">
        <v>0</v>
      </c>
      <c r="Q47" s="20">
        <v>4417.6000000000004</v>
      </c>
      <c r="R47" s="20">
        <v>0</v>
      </c>
      <c r="S47" s="20">
        <v>4417.6000000000004</v>
      </c>
      <c r="T47" s="20">
        <v>0</v>
      </c>
      <c r="U47" s="20">
        <v>530.11</v>
      </c>
      <c r="V47" s="20">
        <v>530.11</v>
      </c>
      <c r="W47" s="20">
        <v>0</v>
      </c>
      <c r="X47" s="20">
        <v>4947.71</v>
      </c>
      <c r="Y47" s="20">
        <v>0</v>
      </c>
      <c r="Z47" s="20">
        <v>4947.71</v>
      </c>
      <c r="AA47" s="20" t="s">
        <v>1381</v>
      </c>
      <c r="AB47" s="20" t="s">
        <v>1382</v>
      </c>
      <c r="AC47" s="20" t="s">
        <v>1397</v>
      </c>
      <c r="AD47" s="20" t="s">
        <v>1554</v>
      </c>
      <c r="AE47" s="20" t="s">
        <v>1550</v>
      </c>
      <c r="AF47" s="20" t="s">
        <v>1555</v>
      </c>
      <c r="AH47" s="20" t="s">
        <v>1386</v>
      </c>
      <c r="AI47" s="20" t="s">
        <v>1387</v>
      </c>
      <c r="AJ47" s="20" t="s">
        <v>1388</v>
      </c>
      <c r="AK47" s="20" t="s">
        <v>1389</v>
      </c>
      <c r="AV47" s="20" t="s">
        <v>1388</v>
      </c>
      <c r="AW47" s="20">
        <v>88.35</v>
      </c>
      <c r="AX47" s="20">
        <v>106.02</v>
      </c>
    </row>
    <row r="48" spans="1:50" s="20" customFormat="1" x14ac:dyDescent="0.25">
      <c r="A48" s="23">
        <v>43556</v>
      </c>
      <c r="B48" s="20" t="s">
        <v>1394</v>
      </c>
      <c r="C48" s="20" t="s">
        <v>1375</v>
      </c>
      <c r="E48" s="20" t="s">
        <v>1556</v>
      </c>
      <c r="F48" s="20">
        <v>1791287541001</v>
      </c>
      <c r="I48" s="20" t="s">
        <v>1377</v>
      </c>
      <c r="J48" s="20" t="s">
        <v>1378</v>
      </c>
      <c r="L48" s="20">
        <v>11946989</v>
      </c>
      <c r="M48" s="20" t="s">
        <v>1379</v>
      </c>
      <c r="N48" s="20" t="s">
        <v>1557</v>
      </c>
      <c r="O48" s="20">
        <v>830771.31</v>
      </c>
      <c r="P48" s="20">
        <v>0</v>
      </c>
      <c r="Q48" s="20">
        <v>830771.31</v>
      </c>
      <c r="R48" s="20">
        <v>0</v>
      </c>
      <c r="S48" s="20">
        <v>830771.31</v>
      </c>
      <c r="T48" s="20">
        <v>0</v>
      </c>
      <c r="U48" s="20">
        <v>99692.56</v>
      </c>
      <c r="V48" s="20">
        <v>99692.56</v>
      </c>
      <c r="W48" s="20">
        <v>0</v>
      </c>
      <c r="X48" s="20">
        <v>930463.87</v>
      </c>
      <c r="Y48" s="20">
        <v>0</v>
      </c>
      <c r="Z48" s="20">
        <v>930463.87</v>
      </c>
      <c r="AA48" s="20" t="s">
        <v>1381</v>
      </c>
      <c r="AB48" s="20" t="s">
        <v>1382</v>
      </c>
      <c r="AC48" s="20" t="s">
        <v>1397</v>
      </c>
      <c r="AD48" s="20" t="s">
        <v>1558</v>
      </c>
      <c r="AE48" s="20" t="s">
        <v>1550</v>
      </c>
      <c r="AF48" s="20" t="s">
        <v>1559</v>
      </c>
      <c r="AH48" s="20" t="s">
        <v>1386</v>
      </c>
      <c r="AI48" s="20" t="s">
        <v>1387</v>
      </c>
      <c r="AJ48" s="20" t="s">
        <v>1388</v>
      </c>
      <c r="AK48" s="20" t="s">
        <v>1389</v>
      </c>
      <c r="AV48" s="20" t="s">
        <v>1388</v>
      </c>
      <c r="AW48" s="20">
        <v>0</v>
      </c>
      <c r="AX48" s="20">
        <v>0</v>
      </c>
    </row>
    <row r="49" spans="1:50" s="20" customFormat="1" x14ac:dyDescent="0.25">
      <c r="A49" s="23">
        <v>43556</v>
      </c>
      <c r="B49" s="20" t="s">
        <v>1394</v>
      </c>
      <c r="C49" s="20" t="s">
        <v>1375</v>
      </c>
      <c r="E49" s="20" t="s">
        <v>1560</v>
      </c>
      <c r="F49" s="20">
        <v>1791287541001</v>
      </c>
      <c r="I49" s="20" t="s">
        <v>1377</v>
      </c>
      <c r="J49" s="20" t="s">
        <v>1378</v>
      </c>
      <c r="L49" s="20">
        <v>11946703</v>
      </c>
      <c r="M49" s="20" t="s">
        <v>1379</v>
      </c>
      <c r="N49" s="20" t="s">
        <v>1561</v>
      </c>
      <c r="O49" s="20">
        <v>706113.54</v>
      </c>
      <c r="P49" s="20">
        <v>0</v>
      </c>
      <c r="Q49" s="20">
        <v>706113.54</v>
      </c>
      <c r="R49" s="20">
        <v>0</v>
      </c>
      <c r="S49" s="20">
        <v>706113.54</v>
      </c>
      <c r="T49" s="20">
        <v>0</v>
      </c>
      <c r="U49" s="20">
        <v>84733.62</v>
      </c>
      <c r="V49" s="20">
        <v>84733.62</v>
      </c>
      <c r="W49" s="20">
        <v>0</v>
      </c>
      <c r="X49" s="20">
        <v>790847.16</v>
      </c>
      <c r="Y49" s="20">
        <v>0</v>
      </c>
      <c r="Z49" s="20">
        <v>790847.16</v>
      </c>
      <c r="AA49" s="20" t="s">
        <v>1381</v>
      </c>
      <c r="AB49" s="20" t="s">
        <v>1382</v>
      </c>
      <c r="AC49" s="20" t="s">
        <v>1397</v>
      </c>
      <c r="AD49" s="20" t="s">
        <v>1562</v>
      </c>
      <c r="AE49" s="20" t="s">
        <v>1550</v>
      </c>
      <c r="AF49" s="20" t="s">
        <v>1563</v>
      </c>
      <c r="AH49" s="20" t="s">
        <v>1386</v>
      </c>
      <c r="AI49" s="20" t="s">
        <v>1387</v>
      </c>
      <c r="AJ49" s="20" t="s">
        <v>1388</v>
      </c>
      <c r="AK49" s="20" t="s">
        <v>1389</v>
      </c>
      <c r="AV49" s="20" t="s">
        <v>1388</v>
      </c>
      <c r="AW49" s="20">
        <v>0</v>
      </c>
      <c r="AX49" s="20">
        <v>0</v>
      </c>
    </row>
    <row r="50" spans="1:50" s="20" customFormat="1" x14ac:dyDescent="0.25">
      <c r="A50" s="23">
        <v>43586</v>
      </c>
      <c r="B50" s="20" t="s">
        <v>1374</v>
      </c>
      <c r="C50" s="20" t="s">
        <v>1375</v>
      </c>
      <c r="E50" s="20" t="s">
        <v>1564</v>
      </c>
      <c r="F50" s="20">
        <v>1791287541001</v>
      </c>
      <c r="I50" s="20" t="s">
        <v>1377</v>
      </c>
      <c r="J50" s="20" t="s">
        <v>1378</v>
      </c>
      <c r="L50" s="20">
        <v>12383038</v>
      </c>
      <c r="M50" s="20" t="s">
        <v>1379</v>
      </c>
      <c r="N50" s="20" t="s">
        <v>1565</v>
      </c>
      <c r="O50" s="20">
        <v>735</v>
      </c>
      <c r="P50" s="20">
        <v>0</v>
      </c>
      <c r="Q50" s="20">
        <v>735</v>
      </c>
      <c r="R50" s="20">
        <v>0</v>
      </c>
      <c r="S50" s="20">
        <v>735</v>
      </c>
      <c r="T50" s="20">
        <v>0</v>
      </c>
      <c r="U50" s="20">
        <v>88.2</v>
      </c>
      <c r="V50" s="20">
        <v>88.2</v>
      </c>
      <c r="W50" s="20">
        <v>0</v>
      </c>
      <c r="X50" s="20">
        <v>823.2</v>
      </c>
      <c r="Y50" s="20">
        <v>0</v>
      </c>
      <c r="Z50" s="20">
        <v>823.2</v>
      </c>
      <c r="AA50" s="20" t="s">
        <v>1381</v>
      </c>
      <c r="AB50" s="20" t="s">
        <v>1382</v>
      </c>
      <c r="AC50" s="20" t="s">
        <v>1397</v>
      </c>
      <c r="AD50" s="24">
        <v>43601.700520833336</v>
      </c>
      <c r="AE50" s="23">
        <v>43601</v>
      </c>
      <c r="AF50" s="24">
        <v>43601.703877314816</v>
      </c>
      <c r="AH50" s="20" t="s">
        <v>1386</v>
      </c>
      <c r="AI50" s="20" t="s">
        <v>1387</v>
      </c>
      <c r="AJ50" s="20" t="s">
        <v>1388</v>
      </c>
      <c r="AK50" s="20" t="s">
        <v>1389</v>
      </c>
      <c r="AV50" s="20" t="s">
        <v>1388</v>
      </c>
      <c r="AW50" s="20">
        <v>58.8</v>
      </c>
      <c r="AX50" s="20">
        <v>17.64</v>
      </c>
    </row>
    <row r="51" spans="1:50" s="20" customFormat="1" x14ac:dyDescent="0.25">
      <c r="A51" s="23">
        <v>43586</v>
      </c>
      <c r="B51" s="20" t="s">
        <v>1374</v>
      </c>
      <c r="C51" s="20" t="s">
        <v>1375</v>
      </c>
      <c r="E51" s="20" t="s">
        <v>1566</v>
      </c>
      <c r="F51" s="20">
        <v>1791287541001</v>
      </c>
      <c r="I51" s="20" t="s">
        <v>1377</v>
      </c>
      <c r="J51" s="20" t="s">
        <v>1378</v>
      </c>
      <c r="L51" s="20">
        <v>12383033</v>
      </c>
      <c r="M51" s="20" t="s">
        <v>1379</v>
      </c>
      <c r="N51" s="20" t="s">
        <v>1567</v>
      </c>
      <c r="O51" s="20">
        <v>3885</v>
      </c>
      <c r="P51" s="20">
        <v>0</v>
      </c>
      <c r="Q51" s="20">
        <v>3885</v>
      </c>
      <c r="R51" s="20">
        <v>0</v>
      </c>
      <c r="S51" s="20">
        <v>3885</v>
      </c>
      <c r="T51" s="20">
        <v>0</v>
      </c>
      <c r="U51" s="20">
        <v>466.2</v>
      </c>
      <c r="V51" s="20">
        <v>466.2</v>
      </c>
      <c r="W51" s="20">
        <v>0</v>
      </c>
      <c r="X51" s="20">
        <v>4351.2</v>
      </c>
      <c r="Y51" s="20">
        <v>0</v>
      </c>
      <c r="Z51" s="20">
        <v>4351.2</v>
      </c>
      <c r="AA51" s="20" t="s">
        <v>1381</v>
      </c>
      <c r="AB51" s="20" t="s">
        <v>1382</v>
      </c>
      <c r="AC51" s="20" t="s">
        <v>1397</v>
      </c>
      <c r="AD51" s="24">
        <v>43601.688310185185</v>
      </c>
      <c r="AE51" s="23">
        <v>43601</v>
      </c>
      <c r="AF51" s="24">
        <v>43601.689976851849</v>
      </c>
      <c r="AH51" s="20" t="s">
        <v>1386</v>
      </c>
      <c r="AI51" s="20" t="s">
        <v>1387</v>
      </c>
      <c r="AJ51" s="20" t="s">
        <v>1388</v>
      </c>
      <c r="AK51" s="20" t="s">
        <v>1389</v>
      </c>
      <c r="AV51" s="20" t="s">
        <v>1388</v>
      </c>
      <c r="AW51" s="20">
        <v>310.8</v>
      </c>
      <c r="AX51" s="20">
        <v>93.24</v>
      </c>
    </row>
    <row r="52" spans="1:50" s="20" customFormat="1" x14ac:dyDescent="0.25">
      <c r="A52" s="23">
        <v>43586</v>
      </c>
      <c r="B52" s="20" t="s">
        <v>1394</v>
      </c>
      <c r="C52" s="20" t="s">
        <v>1375</v>
      </c>
      <c r="E52" s="20" t="s">
        <v>1568</v>
      </c>
      <c r="F52" s="20">
        <v>1791287541001</v>
      </c>
      <c r="I52" s="20" t="s">
        <v>1377</v>
      </c>
      <c r="J52" s="20" t="s">
        <v>1378</v>
      </c>
      <c r="L52" s="20">
        <v>12392104</v>
      </c>
      <c r="M52" s="20" t="s">
        <v>1379</v>
      </c>
      <c r="N52" s="20" t="s">
        <v>1569</v>
      </c>
      <c r="O52" s="20">
        <v>15000</v>
      </c>
      <c r="P52" s="20">
        <v>0</v>
      </c>
      <c r="Q52" s="20">
        <v>15000</v>
      </c>
      <c r="R52" s="20">
        <v>0</v>
      </c>
      <c r="S52" s="20">
        <v>15000</v>
      </c>
      <c r="T52" s="20">
        <v>0</v>
      </c>
      <c r="U52" s="20">
        <v>1800</v>
      </c>
      <c r="V52" s="20">
        <v>1800</v>
      </c>
      <c r="W52" s="20">
        <v>0</v>
      </c>
      <c r="X52" s="20">
        <v>16800</v>
      </c>
      <c r="Y52" s="20">
        <v>0</v>
      </c>
      <c r="Z52" s="20">
        <v>16800</v>
      </c>
      <c r="AA52" s="20" t="s">
        <v>1381</v>
      </c>
      <c r="AB52" s="20" t="s">
        <v>1382</v>
      </c>
      <c r="AC52" s="20" t="s">
        <v>1397</v>
      </c>
      <c r="AD52" s="24">
        <v>43607.494328703702</v>
      </c>
      <c r="AE52" s="23">
        <v>43607</v>
      </c>
      <c r="AF52" s="24">
        <v>43607.49554398148</v>
      </c>
      <c r="AH52" s="20" t="s">
        <v>1386</v>
      </c>
      <c r="AI52" s="20" t="s">
        <v>1387</v>
      </c>
      <c r="AJ52" s="20" t="s">
        <v>1388</v>
      </c>
      <c r="AK52" s="20" t="s">
        <v>1389</v>
      </c>
      <c r="AV52" s="20" t="s">
        <v>1388</v>
      </c>
      <c r="AW52" s="20">
        <v>300</v>
      </c>
      <c r="AX52" s="20">
        <v>360</v>
      </c>
    </row>
    <row r="53" spans="1:50" s="20" customFormat="1" x14ac:dyDescent="0.25">
      <c r="A53" s="23">
        <v>43586</v>
      </c>
      <c r="B53" s="20" t="s">
        <v>1394</v>
      </c>
      <c r="C53" s="20" t="s">
        <v>1375</v>
      </c>
      <c r="E53" s="20" t="s">
        <v>1570</v>
      </c>
      <c r="F53" s="20">
        <v>1791287541001</v>
      </c>
      <c r="I53" s="20" t="s">
        <v>1377</v>
      </c>
      <c r="J53" s="20" t="s">
        <v>1378</v>
      </c>
      <c r="L53" s="20">
        <v>12390690</v>
      </c>
      <c r="M53" s="20" t="s">
        <v>1379</v>
      </c>
      <c r="N53" s="20" t="s">
        <v>1571</v>
      </c>
      <c r="O53" s="20">
        <v>134200</v>
      </c>
      <c r="P53" s="20">
        <v>0</v>
      </c>
      <c r="Q53" s="20">
        <v>134200</v>
      </c>
      <c r="R53" s="20">
        <v>0</v>
      </c>
      <c r="S53" s="20">
        <v>134200</v>
      </c>
      <c r="T53" s="20">
        <v>0</v>
      </c>
      <c r="U53" s="20">
        <v>16104</v>
      </c>
      <c r="V53" s="20">
        <v>16104</v>
      </c>
      <c r="W53" s="20">
        <v>0</v>
      </c>
      <c r="X53" s="20">
        <v>150304</v>
      </c>
      <c r="Y53" s="20">
        <v>0</v>
      </c>
      <c r="Z53" s="20">
        <v>150304</v>
      </c>
      <c r="AA53" s="20" t="s">
        <v>1381</v>
      </c>
      <c r="AB53" s="20" t="s">
        <v>1382</v>
      </c>
      <c r="AC53" s="20" t="s">
        <v>1397</v>
      </c>
      <c r="AD53" s="24">
        <v>43606.746805555558</v>
      </c>
      <c r="AE53" s="23">
        <v>43606</v>
      </c>
      <c r="AF53" s="24">
        <v>43606.749016203707</v>
      </c>
      <c r="AH53" s="20" t="s">
        <v>1386</v>
      </c>
      <c r="AI53" s="20" t="s">
        <v>1387</v>
      </c>
      <c r="AJ53" s="20" t="s">
        <v>1388</v>
      </c>
      <c r="AK53" s="20" t="s">
        <v>1389</v>
      </c>
      <c r="AV53" s="20" t="s">
        <v>1388</v>
      </c>
      <c r="AW53" s="20">
        <v>10736</v>
      </c>
      <c r="AX53" s="20">
        <v>3220.8</v>
      </c>
    </row>
    <row r="54" spans="1:50" s="20" customFormat="1" x14ac:dyDescent="0.25">
      <c r="A54" s="23">
        <v>43586</v>
      </c>
      <c r="B54" s="20" t="s">
        <v>1394</v>
      </c>
      <c r="C54" s="20" t="s">
        <v>1375</v>
      </c>
      <c r="E54" s="20" t="s">
        <v>1572</v>
      </c>
      <c r="F54" s="20">
        <v>1791287541001</v>
      </c>
      <c r="I54" s="20" t="s">
        <v>1377</v>
      </c>
      <c r="J54" s="20" t="s">
        <v>1378</v>
      </c>
      <c r="L54" s="20">
        <v>12390644</v>
      </c>
      <c r="M54" s="20" t="s">
        <v>1379</v>
      </c>
      <c r="N54" s="20" t="s">
        <v>1573</v>
      </c>
      <c r="O54" s="20">
        <v>102515</v>
      </c>
      <c r="P54" s="20">
        <v>0</v>
      </c>
      <c r="Q54" s="20">
        <v>102515</v>
      </c>
      <c r="R54" s="20">
        <v>0</v>
      </c>
      <c r="S54" s="20">
        <v>102515</v>
      </c>
      <c r="T54" s="20">
        <v>0</v>
      </c>
      <c r="U54" s="20">
        <v>12301.8</v>
      </c>
      <c r="V54" s="20">
        <v>12301.8</v>
      </c>
      <c r="W54" s="20">
        <v>0</v>
      </c>
      <c r="X54" s="20">
        <v>114816.8</v>
      </c>
      <c r="Y54" s="20">
        <v>0</v>
      </c>
      <c r="Z54" s="20">
        <v>114816.8</v>
      </c>
      <c r="AA54" s="20" t="s">
        <v>1381</v>
      </c>
      <c r="AB54" s="20" t="s">
        <v>1382</v>
      </c>
      <c r="AC54" s="20" t="s">
        <v>1397</v>
      </c>
      <c r="AD54" s="24">
        <v>43606.7346875</v>
      </c>
      <c r="AE54" s="23">
        <v>43606</v>
      </c>
      <c r="AF54" s="24">
        <v>43606.735092592593</v>
      </c>
      <c r="AH54" s="20" t="s">
        <v>1386</v>
      </c>
      <c r="AI54" s="20" t="s">
        <v>1387</v>
      </c>
      <c r="AJ54" s="20" t="s">
        <v>1388</v>
      </c>
      <c r="AK54" s="20" t="s">
        <v>1389</v>
      </c>
      <c r="AV54" s="20" t="s">
        <v>1388</v>
      </c>
      <c r="AW54" s="20">
        <v>1025.1500000000001</v>
      </c>
      <c r="AX54" s="20">
        <v>1230.18</v>
      </c>
    </row>
    <row r="55" spans="1:50" s="20" customFormat="1" x14ac:dyDescent="0.25">
      <c r="A55" s="23">
        <v>43586</v>
      </c>
      <c r="B55" s="20" t="s">
        <v>1394</v>
      </c>
      <c r="C55" s="20" t="s">
        <v>1375</v>
      </c>
      <c r="E55" s="20" t="s">
        <v>1574</v>
      </c>
      <c r="F55" s="20">
        <v>1791287541001</v>
      </c>
      <c r="I55" s="20" t="s">
        <v>1377</v>
      </c>
      <c r="J55" s="20" t="s">
        <v>1378</v>
      </c>
      <c r="L55" s="20">
        <v>12390603</v>
      </c>
      <c r="M55" s="20" t="s">
        <v>1379</v>
      </c>
      <c r="N55" s="20" t="s">
        <v>1575</v>
      </c>
      <c r="O55" s="20">
        <v>402815</v>
      </c>
      <c r="P55" s="20">
        <v>0</v>
      </c>
      <c r="Q55" s="20">
        <v>402815</v>
      </c>
      <c r="R55" s="20">
        <v>0</v>
      </c>
      <c r="S55" s="20">
        <v>402815</v>
      </c>
      <c r="T55" s="20">
        <v>0</v>
      </c>
      <c r="U55" s="20">
        <v>48337.8</v>
      </c>
      <c r="V55" s="20">
        <v>48337.8</v>
      </c>
      <c r="W55" s="20">
        <v>0</v>
      </c>
      <c r="X55" s="20">
        <v>451152.8</v>
      </c>
      <c r="Y55" s="20">
        <v>0</v>
      </c>
      <c r="Z55" s="20">
        <v>451152.8</v>
      </c>
      <c r="AA55" s="20" t="s">
        <v>1381</v>
      </c>
      <c r="AB55" s="20" t="s">
        <v>1382</v>
      </c>
      <c r="AC55" s="20" t="s">
        <v>1397</v>
      </c>
      <c r="AD55" s="24">
        <v>43606.70758101852</v>
      </c>
      <c r="AE55" s="23">
        <v>43606</v>
      </c>
      <c r="AF55" s="24">
        <v>43606.710787037038</v>
      </c>
      <c r="AH55" s="20" t="s">
        <v>1386</v>
      </c>
      <c r="AI55" s="20" t="s">
        <v>1387</v>
      </c>
      <c r="AJ55" s="20" t="s">
        <v>1388</v>
      </c>
      <c r="AK55" s="20" t="s">
        <v>1389</v>
      </c>
      <c r="AV55" s="20" t="s">
        <v>1388</v>
      </c>
      <c r="AW55" s="20">
        <v>8056.3</v>
      </c>
      <c r="AX55" s="20">
        <v>9667.56</v>
      </c>
    </row>
    <row r="56" spans="1:50" s="20" customFormat="1" x14ac:dyDescent="0.25">
      <c r="A56" s="23">
        <v>43586</v>
      </c>
      <c r="B56" s="20" t="s">
        <v>1394</v>
      </c>
      <c r="C56" s="20" t="s">
        <v>1375</v>
      </c>
      <c r="E56" s="20" t="s">
        <v>1576</v>
      </c>
      <c r="F56" s="20">
        <v>1791287541001</v>
      </c>
      <c r="I56" s="20" t="s">
        <v>1377</v>
      </c>
      <c r="J56" s="20" t="s">
        <v>1378</v>
      </c>
      <c r="L56" s="20">
        <v>12390574</v>
      </c>
      <c r="M56" s="20" t="s">
        <v>1379</v>
      </c>
      <c r="N56" s="20" t="s">
        <v>1577</v>
      </c>
      <c r="O56" s="20">
        <v>346710</v>
      </c>
      <c r="P56" s="20">
        <v>0</v>
      </c>
      <c r="Q56" s="20">
        <v>346710</v>
      </c>
      <c r="R56" s="20">
        <v>0</v>
      </c>
      <c r="S56" s="20">
        <v>346710</v>
      </c>
      <c r="T56" s="20">
        <v>0</v>
      </c>
      <c r="U56" s="20">
        <v>41605.199999999997</v>
      </c>
      <c r="V56" s="20">
        <v>41605.199999999997</v>
      </c>
      <c r="W56" s="20">
        <v>0</v>
      </c>
      <c r="X56" s="20">
        <v>388315.2</v>
      </c>
      <c r="Y56" s="20">
        <v>0</v>
      </c>
      <c r="Z56" s="20">
        <v>388315.2</v>
      </c>
      <c r="AA56" s="20" t="s">
        <v>1381</v>
      </c>
      <c r="AB56" s="20" t="s">
        <v>1382</v>
      </c>
      <c r="AC56" s="20" t="s">
        <v>1397</v>
      </c>
      <c r="AD56" s="24">
        <v>43606.697847222225</v>
      </c>
      <c r="AE56" s="23">
        <v>43606</v>
      </c>
      <c r="AF56" s="24">
        <v>43606.700358796297</v>
      </c>
      <c r="AH56" s="20" t="s">
        <v>1386</v>
      </c>
      <c r="AI56" s="20" t="s">
        <v>1387</v>
      </c>
      <c r="AJ56" s="20" t="s">
        <v>1388</v>
      </c>
      <c r="AK56" s="20" t="s">
        <v>1389</v>
      </c>
      <c r="AV56" s="20" t="s">
        <v>1388</v>
      </c>
      <c r="AW56" s="20">
        <v>6934.2</v>
      </c>
      <c r="AX56" s="20">
        <v>8321.0400000000009</v>
      </c>
    </row>
    <row r="57" spans="1:50" s="20" customFormat="1" x14ac:dyDescent="0.25">
      <c r="A57" s="23">
        <v>43586</v>
      </c>
      <c r="B57" s="20" t="s">
        <v>1394</v>
      </c>
      <c r="C57" s="20" t="s">
        <v>1375</v>
      </c>
      <c r="E57" s="20" t="s">
        <v>1578</v>
      </c>
      <c r="F57" s="20">
        <v>1791287541001</v>
      </c>
      <c r="I57" s="20" t="s">
        <v>1377</v>
      </c>
      <c r="J57" s="20" t="s">
        <v>1378</v>
      </c>
      <c r="L57" s="20">
        <v>12390569</v>
      </c>
      <c r="M57" s="20" t="s">
        <v>1379</v>
      </c>
      <c r="N57" s="20" t="s">
        <v>1579</v>
      </c>
      <c r="O57" s="20">
        <v>128650</v>
      </c>
      <c r="P57" s="20">
        <v>0</v>
      </c>
      <c r="Q57" s="20">
        <v>128650</v>
      </c>
      <c r="R57" s="20">
        <v>0</v>
      </c>
      <c r="S57" s="20">
        <v>128650</v>
      </c>
      <c r="T57" s="20">
        <v>0</v>
      </c>
      <c r="U57" s="20">
        <v>15438</v>
      </c>
      <c r="V57" s="20">
        <v>15438</v>
      </c>
      <c r="W57" s="20">
        <v>0</v>
      </c>
      <c r="X57" s="20">
        <v>144088</v>
      </c>
      <c r="Y57" s="20">
        <v>0</v>
      </c>
      <c r="Z57" s="20">
        <v>144088</v>
      </c>
      <c r="AA57" s="20" t="s">
        <v>1381</v>
      </c>
      <c r="AB57" s="20" t="s">
        <v>1382</v>
      </c>
      <c r="AC57" s="20" t="s">
        <v>1397</v>
      </c>
      <c r="AD57" s="24">
        <v>43606.685659722221</v>
      </c>
      <c r="AE57" s="23">
        <v>43606</v>
      </c>
      <c r="AF57" s="24">
        <v>43606.686493055553</v>
      </c>
      <c r="AH57" s="20" t="s">
        <v>1386</v>
      </c>
      <c r="AI57" s="20" t="s">
        <v>1387</v>
      </c>
      <c r="AJ57" s="20" t="s">
        <v>1388</v>
      </c>
      <c r="AK57" s="20" t="s">
        <v>1389</v>
      </c>
      <c r="AV57" s="20" t="s">
        <v>1388</v>
      </c>
      <c r="AW57" s="20">
        <v>1286.5</v>
      </c>
      <c r="AX57" s="20">
        <v>1543.8</v>
      </c>
    </row>
    <row r="58" spans="1:50" s="20" customFormat="1" x14ac:dyDescent="0.25">
      <c r="A58" s="23">
        <v>43586</v>
      </c>
      <c r="B58" s="20" t="s">
        <v>1394</v>
      </c>
      <c r="C58" s="20" t="s">
        <v>1375</v>
      </c>
      <c r="E58" s="20" t="s">
        <v>1580</v>
      </c>
      <c r="F58" s="20">
        <v>1791287541001</v>
      </c>
      <c r="I58" s="20" t="s">
        <v>1377</v>
      </c>
      <c r="J58" s="20" t="s">
        <v>1378</v>
      </c>
      <c r="L58" s="20">
        <v>12390565</v>
      </c>
      <c r="M58" s="20" t="s">
        <v>1379</v>
      </c>
      <c r="N58" s="20" t="s">
        <v>1581</v>
      </c>
      <c r="O58" s="20">
        <v>128650</v>
      </c>
      <c r="P58" s="20">
        <v>0</v>
      </c>
      <c r="Q58" s="20">
        <v>128650</v>
      </c>
      <c r="R58" s="20">
        <v>0</v>
      </c>
      <c r="S58" s="20">
        <v>128650</v>
      </c>
      <c r="T58" s="20">
        <v>0</v>
      </c>
      <c r="U58" s="20">
        <v>15438</v>
      </c>
      <c r="V58" s="20">
        <v>15438</v>
      </c>
      <c r="W58" s="20">
        <v>0</v>
      </c>
      <c r="X58" s="20">
        <v>144088</v>
      </c>
      <c r="Y58" s="20">
        <v>0</v>
      </c>
      <c r="Z58" s="20">
        <v>144088</v>
      </c>
      <c r="AA58" s="20" t="s">
        <v>1381</v>
      </c>
      <c r="AB58" s="20" t="s">
        <v>1382</v>
      </c>
      <c r="AC58" s="20" t="s">
        <v>1397</v>
      </c>
      <c r="AD58" s="24">
        <v>43606.679594907408</v>
      </c>
      <c r="AE58" s="23">
        <v>43606</v>
      </c>
      <c r="AF58" s="24">
        <v>43606.68304398148</v>
      </c>
      <c r="AH58" s="20" t="s">
        <v>1386</v>
      </c>
      <c r="AI58" s="20" t="s">
        <v>1387</v>
      </c>
      <c r="AJ58" s="20" t="s">
        <v>1388</v>
      </c>
      <c r="AK58" s="20" t="s">
        <v>1389</v>
      </c>
      <c r="AV58" s="20" t="s">
        <v>1388</v>
      </c>
      <c r="AW58" s="20">
        <v>1286.5</v>
      </c>
      <c r="AX58" s="20">
        <v>1543.8</v>
      </c>
    </row>
    <row r="59" spans="1:50" s="20" customFormat="1" x14ac:dyDescent="0.25">
      <c r="A59" s="23">
        <v>43586</v>
      </c>
      <c r="B59" s="20" t="s">
        <v>1394</v>
      </c>
      <c r="C59" s="20" t="s">
        <v>1375</v>
      </c>
      <c r="E59" s="20" t="s">
        <v>1582</v>
      </c>
      <c r="F59" s="20">
        <v>1791287541001</v>
      </c>
      <c r="I59" s="20" t="s">
        <v>1377</v>
      </c>
      <c r="J59" s="20" t="s">
        <v>1378</v>
      </c>
      <c r="L59" s="20">
        <v>12390561</v>
      </c>
      <c r="M59" s="20" t="s">
        <v>1379</v>
      </c>
      <c r="N59" s="20" t="s">
        <v>1583</v>
      </c>
      <c r="O59" s="20">
        <v>136000</v>
      </c>
      <c r="P59" s="20">
        <v>0</v>
      </c>
      <c r="Q59" s="20">
        <v>136000</v>
      </c>
      <c r="R59" s="20">
        <v>0</v>
      </c>
      <c r="S59" s="20">
        <v>136000</v>
      </c>
      <c r="T59" s="20">
        <v>0</v>
      </c>
      <c r="U59" s="20">
        <v>16320</v>
      </c>
      <c r="V59" s="20">
        <v>16320</v>
      </c>
      <c r="W59" s="20">
        <v>0</v>
      </c>
      <c r="X59" s="20">
        <v>152320</v>
      </c>
      <c r="Y59" s="20">
        <v>0</v>
      </c>
      <c r="Z59" s="20">
        <v>152320</v>
      </c>
      <c r="AA59" s="20" t="s">
        <v>1381</v>
      </c>
      <c r="AB59" s="20" t="s">
        <v>1382</v>
      </c>
      <c r="AC59" s="20" t="s">
        <v>1397</v>
      </c>
      <c r="AD59" s="24">
        <v>43606.669768518521</v>
      </c>
      <c r="AE59" s="23">
        <v>43606</v>
      </c>
      <c r="AF59" s="24">
        <v>43606.672615740739</v>
      </c>
      <c r="AH59" s="20" t="s">
        <v>1386</v>
      </c>
      <c r="AI59" s="20" t="s">
        <v>1387</v>
      </c>
      <c r="AJ59" s="20" t="s">
        <v>1388</v>
      </c>
      <c r="AK59" s="20" t="s">
        <v>1389</v>
      </c>
      <c r="AV59" s="20" t="s">
        <v>1388</v>
      </c>
      <c r="AW59" s="20">
        <v>10880</v>
      </c>
      <c r="AX59" s="20">
        <v>3264</v>
      </c>
    </row>
    <row r="60" spans="1:50" s="20" customFormat="1" x14ac:dyDescent="0.25">
      <c r="A60" s="23">
        <v>43586</v>
      </c>
      <c r="B60" s="20" t="s">
        <v>1394</v>
      </c>
      <c r="C60" s="20" t="s">
        <v>1375</v>
      </c>
      <c r="E60" s="20" t="s">
        <v>1584</v>
      </c>
      <c r="F60" s="20">
        <v>1791287541001</v>
      </c>
      <c r="I60" s="20" t="s">
        <v>1377</v>
      </c>
      <c r="J60" s="20" t="s">
        <v>1378</v>
      </c>
      <c r="L60" s="20">
        <v>12390507</v>
      </c>
      <c r="M60" s="20" t="s">
        <v>1379</v>
      </c>
      <c r="N60" s="20" t="s">
        <v>1585</v>
      </c>
      <c r="O60" s="20">
        <v>18150</v>
      </c>
      <c r="P60" s="20">
        <v>0</v>
      </c>
      <c r="Q60" s="20">
        <v>18150</v>
      </c>
      <c r="R60" s="20">
        <v>0</v>
      </c>
      <c r="S60" s="20">
        <v>18150</v>
      </c>
      <c r="T60" s="20">
        <v>0</v>
      </c>
      <c r="U60" s="20">
        <v>2178</v>
      </c>
      <c r="V60" s="20">
        <v>2178</v>
      </c>
      <c r="W60" s="20">
        <v>0</v>
      </c>
      <c r="X60" s="20">
        <v>20328</v>
      </c>
      <c r="Y60" s="20">
        <v>0</v>
      </c>
      <c r="Z60" s="20">
        <v>20328</v>
      </c>
      <c r="AA60" s="20" t="s">
        <v>1381</v>
      </c>
      <c r="AB60" s="20" t="s">
        <v>1382</v>
      </c>
      <c r="AC60" s="20" t="s">
        <v>1397</v>
      </c>
      <c r="AD60" s="24">
        <v>43606.639108796298</v>
      </c>
      <c r="AE60" s="23">
        <v>43606</v>
      </c>
      <c r="AF60" s="24">
        <v>43606.64135416667</v>
      </c>
      <c r="AH60" s="20" t="s">
        <v>1386</v>
      </c>
      <c r="AI60" s="20" t="s">
        <v>1387</v>
      </c>
      <c r="AJ60" s="20" t="s">
        <v>1388</v>
      </c>
      <c r="AK60" s="20" t="s">
        <v>1389</v>
      </c>
      <c r="AV60" s="20" t="s">
        <v>1388</v>
      </c>
      <c r="AW60" s="20">
        <v>363</v>
      </c>
      <c r="AX60" s="20">
        <v>435.6</v>
      </c>
    </row>
    <row r="61" spans="1:50" s="20" customFormat="1" x14ac:dyDescent="0.25">
      <c r="A61" s="23">
        <v>43586</v>
      </c>
      <c r="B61" s="20" t="s">
        <v>1394</v>
      </c>
      <c r="C61" s="20" t="s">
        <v>1375</v>
      </c>
      <c r="E61" s="20" t="s">
        <v>1586</v>
      </c>
      <c r="F61" s="20">
        <v>1791287541001</v>
      </c>
      <c r="I61" s="20" t="s">
        <v>1377</v>
      </c>
      <c r="J61" s="20" t="s">
        <v>1378</v>
      </c>
      <c r="L61" s="20">
        <v>12390353</v>
      </c>
      <c r="M61" s="20" t="s">
        <v>1379</v>
      </c>
      <c r="N61" s="20" t="s">
        <v>1587</v>
      </c>
      <c r="O61" s="20">
        <v>671208.05</v>
      </c>
      <c r="P61" s="20">
        <v>0</v>
      </c>
      <c r="Q61" s="20">
        <v>671208.05</v>
      </c>
      <c r="R61" s="20">
        <v>0</v>
      </c>
      <c r="S61" s="20">
        <v>671208.05</v>
      </c>
      <c r="T61" s="20">
        <v>0</v>
      </c>
      <c r="U61" s="20">
        <v>80544.97</v>
      </c>
      <c r="V61" s="20">
        <v>80544.97</v>
      </c>
      <c r="W61" s="20">
        <v>0</v>
      </c>
      <c r="X61" s="20">
        <v>751753.02</v>
      </c>
      <c r="Y61" s="20">
        <v>0</v>
      </c>
      <c r="Z61" s="20">
        <v>751753.02</v>
      </c>
      <c r="AA61" s="20" t="s">
        <v>1381</v>
      </c>
      <c r="AB61" s="20" t="s">
        <v>1382</v>
      </c>
      <c r="AC61" s="20" t="s">
        <v>1397</v>
      </c>
      <c r="AD61" s="24">
        <v>43606.305127314816</v>
      </c>
      <c r="AE61" s="23">
        <v>43606</v>
      </c>
      <c r="AF61" s="24">
        <v>43606.30804398148</v>
      </c>
      <c r="AH61" s="20" t="s">
        <v>1386</v>
      </c>
      <c r="AI61" s="20" t="s">
        <v>1387</v>
      </c>
      <c r="AJ61" s="20" t="s">
        <v>1388</v>
      </c>
      <c r="AK61" s="20" t="s">
        <v>1389</v>
      </c>
      <c r="AV61" s="20" t="s">
        <v>1388</v>
      </c>
      <c r="AW61" s="20">
        <v>6712.08</v>
      </c>
      <c r="AX61" s="20">
        <v>8054.5</v>
      </c>
    </row>
    <row r="62" spans="1:50" s="20" customFormat="1" x14ac:dyDescent="0.25">
      <c r="A62" s="23">
        <v>43586</v>
      </c>
      <c r="B62" s="20" t="s">
        <v>1394</v>
      </c>
      <c r="C62" s="20" t="s">
        <v>1375</v>
      </c>
      <c r="E62" s="20" t="s">
        <v>1588</v>
      </c>
      <c r="F62" s="20">
        <v>1791287541001</v>
      </c>
      <c r="I62" s="20" t="s">
        <v>1377</v>
      </c>
      <c r="J62" s="20" t="s">
        <v>1378</v>
      </c>
      <c r="L62" s="20">
        <v>12390333</v>
      </c>
      <c r="M62" s="20" t="s">
        <v>1379</v>
      </c>
      <c r="N62" s="20" t="s">
        <v>1589</v>
      </c>
      <c r="O62" s="20">
        <v>379704.86</v>
      </c>
      <c r="P62" s="20">
        <v>0</v>
      </c>
      <c r="Q62" s="20">
        <v>379704.86</v>
      </c>
      <c r="R62" s="20">
        <v>0</v>
      </c>
      <c r="S62" s="20">
        <v>379704.86</v>
      </c>
      <c r="T62" s="20">
        <v>0</v>
      </c>
      <c r="U62" s="20">
        <v>45564.58</v>
      </c>
      <c r="V62" s="20">
        <v>45564.58</v>
      </c>
      <c r="W62" s="20">
        <v>0</v>
      </c>
      <c r="X62" s="20">
        <v>425269.44</v>
      </c>
      <c r="Y62" s="20">
        <v>0</v>
      </c>
      <c r="Z62" s="20">
        <v>425269.44</v>
      </c>
      <c r="AA62" s="20" t="s">
        <v>1381</v>
      </c>
      <c r="AB62" s="20" t="s">
        <v>1382</v>
      </c>
      <c r="AC62" s="20" t="s">
        <v>1397</v>
      </c>
      <c r="AD62" s="24">
        <v>43606.300787037035</v>
      </c>
      <c r="AE62" s="23">
        <v>43606</v>
      </c>
      <c r="AF62" s="24">
        <v>43606.301111111112</v>
      </c>
      <c r="AH62" s="20" t="s">
        <v>1386</v>
      </c>
      <c r="AI62" s="20" t="s">
        <v>1387</v>
      </c>
      <c r="AJ62" s="20" t="s">
        <v>1388</v>
      </c>
      <c r="AK62" s="20" t="s">
        <v>1389</v>
      </c>
      <c r="AV62" s="20" t="s">
        <v>1388</v>
      </c>
      <c r="AW62" s="20">
        <v>3797.05</v>
      </c>
      <c r="AX62" s="20">
        <v>4556.46</v>
      </c>
    </row>
    <row r="63" spans="1:50" s="20" customFormat="1" x14ac:dyDescent="0.25">
      <c r="A63" s="23">
        <v>43586</v>
      </c>
      <c r="B63" s="20" t="s">
        <v>1394</v>
      </c>
      <c r="C63" s="20" t="s">
        <v>1375</v>
      </c>
      <c r="E63" s="20" t="s">
        <v>1590</v>
      </c>
      <c r="F63" s="20">
        <v>1791287541001</v>
      </c>
      <c r="I63" s="20" t="s">
        <v>1377</v>
      </c>
      <c r="J63" s="20" t="s">
        <v>1378</v>
      </c>
      <c r="L63" s="20">
        <v>12390332</v>
      </c>
      <c r="M63" s="20" t="s">
        <v>1379</v>
      </c>
      <c r="N63" s="20" t="s">
        <v>1591</v>
      </c>
      <c r="O63" s="20">
        <v>15000</v>
      </c>
      <c r="P63" s="20">
        <v>0</v>
      </c>
      <c r="Q63" s="20">
        <v>15000</v>
      </c>
      <c r="R63" s="20">
        <v>0</v>
      </c>
      <c r="S63" s="20">
        <v>15000</v>
      </c>
      <c r="T63" s="20">
        <v>0</v>
      </c>
      <c r="U63" s="20">
        <v>1800</v>
      </c>
      <c r="V63" s="20">
        <v>1800</v>
      </c>
      <c r="W63" s="20">
        <v>0</v>
      </c>
      <c r="X63" s="20">
        <v>16800</v>
      </c>
      <c r="Y63" s="20">
        <v>0</v>
      </c>
      <c r="Z63" s="20">
        <v>16800</v>
      </c>
      <c r="AA63" s="20" t="s">
        <v>1381</v>
      </c>
      <c r="AB63" s="20" t="s">
        <v>1382</v>
      </c>
      <c r="AC63" s="20" t="s">
        <v>1397</v>
      </c>
      <c r="AD63" s="24">
        <v>43606.294421296298</v>
      </c>
      <c r="AE63" s="23">
        <v>43606</v>
      </c>
      <c r="AF63" s="24">
        <v>43606.297627314816</v>
      </c>
      <c r="AH63" s="20" t="s">
        <v>1386</v>
      </c>
      <c r="AI63" s="20" t="s">
        <v>1387</v>
      </c>
      <c r="AJ63" s="20" t="s">
        <v>1388</v>
      </c>
      <c r="AK63" s="20" t="s">
        <v>1389</v>
      </c>
      <c r="AV63" s="20" t="s">
        <v>1388</v>
      </c>
      <c r="AW63" s="20">
        <v>300</v>
      </c>
      <c r="AX63" s="20">
        <v>360</v>
      </c>
    </row>
    <row r="64" spans="1:50" s="20" customFormat="1" x14ac:dyDescent="0.25">
      <c r="A64" s="23">
        <v>43586</v>
      </c>
      <c r="B64" s="20" t="s">
        <v>1394</v>
      </c>
      <c r="C64" s="20" t="s">
        <v>1375</v>
      </c>
      <c r="E64" s="20" t="s">
        <v>1592</v>
      </c>
      <c r="F64" s="20">
        <v>1791287541001</v>
      </c>
      <c r="I64" s="20" t="s">
        <v>1377</v>
      </c>
      <c r="J64" s="20" t="s">
        <v>1378</v>
      </c>
      <c r="L64" s="20">
        <v>12390352</v>
      </c>
      <c r="M64" s="20" t="s">
        <v>1379</v>
      </c>
      <c r="N64" s="20" t="s">
        <v>1593</v>
      </c>
      <c r="O64" s="20">
        <v>1124.2</v>
      </c>
      <c r="P64" s="20">
        <v>0</v>
      </c>
      <c r="Q64" s="20">
        <v>1124.2</v>
      </c>
      <c r="R64" s="20">
        <v>0</v>
      </c>
      <c r="S64" s="20">
        <v>1124.2</v>
      </c>
      <c r="T64" s="20">
        <v>0</v>
      </c>
      <c r="U64" s="20">
        <v>134.9</v>
      </c>
      <c r="V64" s="20">
        <v>134.9</v>
      </c>
      <c r="W64" s="20">
        <v>0</v>
      </c>
      <c r="X64" s="20">
        <v>1259.0999999999999</v>
      </c>
      <c r="Y64" s="20">
        <v>0</v>
      </c>
      <c r="Z64" s="20">
        <v>1259.0999999999999</v>
      </c>
      <c r="AA64" s="20" t="s">
        <v>1381</v>
      </c>
      <c r="AB64" s="20" t="s">
        <v>1382</v>
      </c>
      <c r="AC64" s="20" t="s">
        <v>1397</v>
      </c>
      <c r="AD64" s="24">
        <v>43606.285937499997</v>
      </c>
      <c r="AE64" s="23">
        <v>43606</v>
      </c>
      <c r="AF64" s="24">
        <v>43606.287210648145</v>
      </c>
      <c r="AH64" s="20" t="s">
        <v>1386</v>
      </c>
      <c r="AI64" s="20" t="s">
        <v>1387</v>
      </c>
      <c r="AJ64" s="20" t="s">
        <v>1388</v>
      </c>
      <c r="AK64" s="20" t="s">
        <v>1389</v>
      </c>
      <c r="AV64" s="20" t="s">
        <v>1388</v>
      </c>
      <c r="AW64" s="20">
        <v>22.48</v>
      </c>
      <c r="AX64" s="20">
        <v>26.98</v>
      </c>
    </row>
    <row r="65" spans="1:50" s="20" customFormat="1" x14ac:dyDescent="0.25">
      <c r="A65" s="23">
        <v>43586</v>
      </c>
      <c r="B65" s="20" t="s">
        <v>1394</v>
      </c>
      <c r="C65" s="20" t="s">
        <v>1375</v>
      </c>
      <c r="E65" s="20" t="s">
        <v>1594</v>
      </c>
      <c r="F65" s="20">
        <v>1791287541001</v>
      </c>
      <c r="I65" s="20" t="s">
        <v>1377</v>
      </c>
      <c r="J65" s="20" t="s">
        <v>1378</v>
      </c>
      <c r="L65" s="20">
        <v>12390331</v>
      </c>
      <c r="M65" s="20" t="s">
        <v>1379</v>
      </c>
      <c r="N65" s="20" t="s">
        <v>1595</v>
      </c>
      <c r="O65" s="20">
        <v>1219.9000000000001</v>
      </c>
      <c r="P65" s="20">
        <v>0</v>
      </c>
      <c r="Q65" s="20">
        <v>1219.9000000000001</v>
      </c>
      <c r="R65" s="20">
        <v>0</v>
      </c>
      <c r="S65" s="20">
        <v>1219.9000000000001</v>
      </c>
      <c r="T65" s="20">
        <v>0</v>
      </c>
      <c r="U65" s="20">
        <v>146.38999999999999</v>
      </c>
      <c r="V65" s="20">
        <v>146.38999999999999</v>
      </c>
      <c r="W65" s="20">
        <v>0</v>
      </c>
      <c r="X65" s="20">
        <v>1366.29</v>
      </c>
      <c r="Y65" s="20">
        <v>0</v>
      </c>
      <c r="Z65" s="20">
        <v>1366.29</v>
      </c>
      <c r="AA65" s="20" t="s">
        <v>1381</v>
      </c>
      <c r="AB65" s="20" t="s">
        <v>1382</v>
      </c>
      <c r="AC65" s="20" t="s">
        <v>1397</v>
      </c>
      <c r="AD65" s="24">
        <v>43606.281145833331</v>
      </c>
      <c r="AE65" s="23">
        <v>43606</v>
      </c>
      <c r="AF65" s="24">
        <v>43606.283784722225</v>
      </c>
      <c r="AH65" s="20" t="s">
        <v>1386</v>
      </c>
      <c r="AI65" s="20" t="s">
        <v>1387</v>
      </c>
      <c r="AJ65" s="20" t="s">
        <v>1388</v>
      </c>
      <c r="AK65" s="20" t="s">
        <v>1389</v>
      </c>
      <c r="AV65" s="20" t="s">
        <v>1388</v>
      </c>
      <c r="AW65" s="20">
        <v>24.4</v>
      </c>
      <c r="AX65" s="20">
        <v>29.28</v>
      </c>
    </row>
    <row r="66" spans="1:50" s="20" customFormat="1" x14ac:dyDescent="0.25">
      <c r="A66" s="23">
        <v>43586</v>
      </c>
      <c r="B66" s="20" t="s">
        <v>1394</v>
      </c>
      <c r="C66" s="20" t="s">
        <v>1375</v>
      </c>
      <c r="E66" s="20" t="s">
        <v>1596</v>
      </c>
      <c r="F66" s="20">
        <v>1791287541001</v>
      </c>
      <c r="I66" s="20" t="s">
        <v>1377</v>
      </c>
      <c r="J66" s="20" t="s">
        <v>1378</v>
      </c>
      <c r="L66" s="20">
        <v>12383150</v>
      </c>
      <c r="M66" s="20" t="s">
        <v>1379</v>
      </c>
      <c r="N66" s="20" t="s">
        <v>1597</v>
      </c>
      <c r="O66" s="20">
        <v>700000</v>
      </c>
      <c r="P66" s="20">
        <v>0</v>
      </c>
      <c r="Q66" s="20">
        <v>700000</v>
      </c>
      <c r="R66" s="20">
        <v>0</v>
      </c>
      <c r="S66" s="20">
        <v>700000</v>
      </c>
      <c r="T66" s="20">
        <v>0</v>
      </c>
      <c r="U66" s="20">
        <v>84000</v>
      </c>
      <c r="V66" s="20">
        <v>84000</v>
      </c>
      <c r="W66" s="20">
        <v>0</v>
      </c>
      <c r="X66" s="20">
        <v>784000</v>
      </c>
      <c r="Y66" s="20">
        <v>0</v>
      </c>
      <c r="Z66" s="20">
        <v>784000</v>
      </c>
      <c r="AA66" s="20" t="s">
        <v>1381</v>
      </c>
      <c r="AB66" s="20" t="s">
        <v>1382</v>
      </c>
      <c r="AC66" s="20" t="s">
        <v>1397</v>
      </c>
      <c r="AD66" s="24">
        <v>43601.771631944444</v>
      </c>
      <c r="AE66" s="23">
        <v>43601</v>
      </c>
      <c r="AF66" s="24">
        <v>43601.773321759261</v>
      </c>
      <c r="AH66" s="20" t="s">
        <v>1386</v>
      </c>
      <c r="AI66" s="20" t="s">
        <v>1387</v>
      </c>
      <c r="AJ66" s="20" t="s">
        <v>1388</v>
      </c>
      <c r="AK66" s="20" t="s">
        <v>1389</v>
      </c>
      <c r="AV66" s="20" t="s">
        <v>1388</v>
      </c>
      <c r="AW66" s="20">
        <v>14000</v>
      </c>
      <c r="AX66" s="20">
        <v>16800</v>
      </c>
    </row>
    <row r="67" spans="1:50" s="20" customFormat="1" x14ac:dyDescent="0.25">
      <c r="A67" s="23">
        <v>43586</v>
      </c>
      <c r="B67" s="20" t="s">
        <v>1394</v>
      </c>
      <c r="C67" s="20" t="s">
        <v>1375</v>
      </c>
      <c r="E67" s="20" t="s">
        <v>1598</v>
      </c>
      <c r="F67" s="20">
        <v>1791287541001</v>
      </c>
      <c r="I67" s="20" t="s">
        <v>1377</v>
      </c>
      <c r="J67" s="20" t="s">
        <v>1378</v>
      </c>
      <c r="L67" s="20">
        <v>12280167</v>
      </c>
      <c r="M67" s="20" t="s">
        <v>1379</v>
      </c>
      <c r="N67" s="20" t="s">
        <v>1599</v>
      </c>
      <c r="O67" s="20">
        <v>4134</v>
      </c>
      <c r="P67" s="20">
        <v>0</v>
      </c>
      <c r="Q67" s="20">
        <v>4134</v>
      </c>
      <c r="R67" s="20">
        <v>0</v>
      </c>
      <c r="S67" s="20">
        <v>4134</v>
      </c>
      <c r="T67" s="20">
        <v>0</v>
      </c>
      <c r="U67" s="20">
        <v>496.08</v>
      </c>
      <c r="V67" s="20">
        <v>496.08</v>
      </c>
      <c r="W67" s="20">
        <v>0</v>
      </c>
      <c r="X67" s="20">
        <v>4630.08</v>
      </c>
      <c r="Y67" s="20">
        <v>0</v>
      </c>
      <c r="Z67" s="20">
        <v>4630.08</v>
      </c>
      <c r="AA67" s="20" t="s">
        <v>1381</v>
      </c>
      <c r="AB67" s="20" t="s">
        <v>1382</v>
      </c>
      <c r="AC67" s="20" t="s">
        <v>1397</v>
      </c>
      <c r="AD67" s="24">
        <v>43593.660381944443</v>
      </c>
      <c r="AE67" s="23">
        <v>43593</v>
      </c>
      <c r="AF67" s="24">
        <v>43593.662210648145</v>
      </c>
      <c r="AH67" s="20" t="s">
        <v>1386</v>
      </c>
      <c r="AI67" s="20" t="s">
        <v>1387</v>
      </c>
      <c r="AJ67" s="20" t="s">
        <v>1388</v>
      </c>
      <c r="AK67" s="20" t="s">
        <v>1389</v>
      </c>
      <c r="AV67" s="20" t="s">
        <v>1388</v>
      </c>
      <c r="AW67" s="20">
        <v>82.68</v>
      </c>
      <c r="AX67" s="20">
        <v>99.22</v>
      </c>
    </row>
    <row r="68" spans="1:50" s="20" customFormat="1" x14ac:dyDescent="0.25">
      <c r="A68" s="23">
        <v>43586</v>
      </c>
      <c r="B68" s="20" t="s">
        <v>1394</v>
      </c>
      <c r="C68" s="20" t="s">
        <v>1375</v>
      </c>
      <c r="E68" s="20" t="s">
        <v>1600</v>
      </c>
      <c r="F68" s="20">
        <v>1791287541001</v>
      </c>
      <c r="I68" s="20" t="s">
        <v>1377</v>
      </c>
      <c r="J68" s="20" t="s">
        <v>1378</v>
      </c>
      <c r="L68" s="20">
        <v>12280155</v>
      </c>
      <c r="M68" s="20" t="s">
        <v>1379</v>
      </c>
      <c r="N68" s="20" t="s">
        <v>1601</v>
      </c>
      <c r="O68" s="20">
        <v>4871604</v>
      </c>
      <c r="P68" s="20">
        <v>0</v>
      </c>
      <c r="Q68" s="20">
        <v>4871604</v>
      </c>
      <c r="R68" s="20">
        <v>0</v>
      </c>
      <c r="S68" s="20">
        <v>4871604</v>
      </c>
      <c r="T68" s="20">
        <v>0</v>
      </c>
      <c r="U68" s="20">
        <v>584592.48</v>
      </c>
      <c r="V68" s="20">
        <v>584592.48</v>
      </c>
      <c r="W68" s="20">
        <v>0</v>
      </c>
      <c r="X68" s="20">
        <v>5456196.4800000004</v>
      </c>
      <c r="Y68" s="20">
        <v>0</v>
      </c>
      <c r="Z68" s="20">
        <v>5456196.4800000004</v>
      </c>
      <c r="AA68" s="20" t="s">
        <v>1381</v>
      </c>
      <c r="AB68" s="20" t="s">
        <v>1382</v>
      </c>
      <c r="AC68" s="20" t="s">
        <v>1397</v>
      </c>
      <c r="AD68" s="24">
        <v>43593.656724537039</v>
      </c>
      <c r="AE68" s="23">
        <v>43593</v>
      </c>
      <c r="AF68" s="24">
        <v>43593.658692129633</v>
      </c>
      <c r="AH68" s="20" t="s">
        <v>1386</v>
      </c>
      <c r="AI68" s="20" t="s">
        <v>1387</v>
      </c>
      <c r="AJ68" s="20" t="s">
        <v>1388</v>
      </c>
      <c r="AK68" s="20" t="s">
        <v>1389</v>
      </c>
      <c r="AV68" s="20" t="s">
        <v>1388</v>
      </c>
      <c r="AW68" s="20">
        <v>97432.08</v>
      </c>
      <c r="AX68" s="20">
        <v>116918.5</v>
      </c>
    </row>
    <row r="69" spans="1:50" s="20" customFormat="1" x14ac:dyDescent="0.25">
      <c r="A69" s="23">
        <v>43586</v>
      </c>
      <c r="B69" s="20" t="s">
        <v>1401</v>
      </c>
      <c r="C69" s="20" t="s">
        <v>1375</v>
      </c>
      <c r="D69" s="20" t="s">
        <v>1402</v>
      </c>
      <c r="E69" s="20" t="s">
        <v>1602</v>
      </c>
      <c r="F69" s="20">
        <v>1791287541001</v>
      </c>
      <c r="I69" s="20" t="s">
        <v>1377</v>
      </c>
      <c r="J69" s="20" t="s">
        <v>1378</v>
      </c>
      <c r="L69" s="20">
        <v>12390543</v>
      </c>
      <c r="M69" s="20" t="s">
        <v>1379</v>
      </c>
      <c r="N69" s="20" t="s">
        <v>1603</v>
      </c>
      <c r="O69" s="20">
        <v>21570</v>
      </c>
      <c r="P69" s="20">
        <v>0</v>
      </c>
      <c r="Q69" s="20">
        <v>21570</v>
      </c>
      <c r="R69" s="20">
        <v>0</v>
      </c>
      <c r="S69" s="20">
        <v>21570</v>
      </c>
      <c r="T69" s="20">
        <v>0</v>
      </c>
      <c r="U69" s="20">
        <v>2588.4</v>
      </c>
      <c r="V69" s="20">
        <v>2588.4</v>
      </c>
      <c r="W69" s="20">
        <v>0</v>
      </c>
      <c r="X69" s="20">
        <v>24158.400000000001</v>
      </c>
      <c r="Y69" s="20">
        <v>0</v>
      </c>
      <c r="Z69" s="20">
        <v>24158.400000000001</v>
      </c>
      <c r="AA69" s="20" t="s">
        <v>1381</v>
      </c>
      <c r="AB69" s="20" t="s">
        <v>1382</v>
      </c>
      <c r="AC69" s="20" t="s">
        <v>1397</v>
      </c>
      <c r="AD69" s="24">
        <v>43606.653622685182</v>
      </c>
      <c r="AE69" s="23">
        <v>43606</v>
      </c>
      <c r="AF69" s="24">
        <v>43606.65525462963</v>
      </c>
      <c r="AH69" s="20" t="s">
        <v>1386</v>
      </c>
      <c r="AI69" s="20" t="s">
        <v>1387</v>
      </c>
      <c r="AJ69" s="20" t="s">
        <v>1388</v>
      </c>
      <c r="AK69" s="20" t="s">
        <v>1389</v>
      </c>
      <c r="AV69" s="20" t="s">
        <v>1388</v>
      </c>
      <c r="AW69" s="20">
        <v>431.4</v>
      </c>
      <c r="AX69" s="20">
        <v>517.67999999999995</v>
      </c>
    </row>
    <row r="70" spans="1:50" s="20" customFormat="1" x14ac:dyDescent="0.25">
      <c r="A70" s="23">
        <v>43586</v>
      </c>
      <c r="B70" s="20" t="s">
        <v>1401</v>
      </c>
      <c r="C70" s="20" t="s">
        <v>1375</v>
      </c>
      <c r="D70" s="20" t="s">
        <v>1402</v>
      </c>
      <c r="E70" s="20" t="s">
        <v>1604</v>
      </c>
      <c r="F70" s="20">
        <v>1791287541001</v>
      </c>
      <c r="I70" s="20" t="s">
        <v>1377</v>
      </c>
      <c r="J70" s="20" t="s">
        <v>1378</v>
      </c>
      <c r="L70" s="20">
        <v>12390541</v>
      </c>
      <c r="M70" s="20" t="s">
        <v>1379</v>
      </c>
      <c r="N70" s="20" t="s">
        <v>1605</v>
      </c>
      <c r="O70" s="20">
        <v>19068.099999999999</v>
      </c>
      <c r="P70" s="20">
        <v>0</v>
      </c>
      <c r="Q70" s="20">
        <v>19068.099999999999</v>
      </c>
      <c r="R70" s="20">
        <v>0</v>
      </c>
      <c r="S70" s="20">
        <v>19068.099999999999</v>
      </c>
      <c r="T70" s="20">
        <v>0</v>
      </c>
      <c r="U70" s="20">
        <v>2288.17</v>
      </c>
      <c r="V70" s="20">
        <v>2288.17</v>
      </c>
      <c r="W70" s="20">
        <v>0</v>
      </c>
      <c r="X70" s="20">
        <v>21356.27</v>
      </c>
      <c r="Y70" s="20">
        <v>0</v>
      </c>
      <c r="Z70" s="20">
        <v>21356.27</v>
      </c>
      <c r="AA70" s="20" t="s">
        <v>1381</v>
      </c>
      <c r="AB70" s="20" t="s">
        <v>1382</v>
      </c>
      <c r="AC70" s="20" t="s">
        <v>1397</v>
      </c>
      <c r="AD70" s="24">
        <v>43606.646157407406</v>
      </c>
      <c r="AE70" s="23">
        <v>43606</v>
      </c>
      <c r="AF70" s="24">
        <v>43606.648298611108</v>
      </c>
      <c r="AH70" s="20" t="s">
        <v>1386</v>
      </c>
      <c r="AI70" s="20" t="s">
        <v>1387</v>
      </c>
      <c r="AJ70" s="20" t="s">
        <v>1388</v>
      </c>
      <c r="AK70" s="20" t="s">
        <v>1389</v>
      </c>
      <c r="AV70" s="20" t="s">
        <v>1388</v>
      </c>
      <c r="AW70" s="20">
        <v>381.36</v>
      </c>
      <c r="AX70" s="20">
        <v>457.63</v>
      </c>
    </row>
    <row r="71" spans="1:50" s="20" customFormat="1" x14ac:dyDescent="0.25">
      <c r="A71" s="23">
        <v>43586</v>
      </c>
      <c r="B71" s="20" t="s">
        <v>1401</v>
      </c>
      <c r="C71" s="20" t="s">
        <v>1375</v>
      </c>
      <c r="D71" s="20" t="s">
        <v>1402</v>
      </c>
      <c r="E71" s="20" t="s">
        <v>1606</v>
      </c>
      <c r="F71" s="20">
        <v>1791287541001</v>
      </c>
      <c r="I71" s="20" t="s">
        <v>1377</v>
      </c>
      <c r="J71" s="20" t="s">
        <v>1378</v>
      </c>
      <c r="L71" s="20">
        <v>12390540</v>
      </c>
      <c r="M71" s="20" t="s">
        <v>1379</v>
      </c>
      <c r="N71" s="20" t="s">
        <v>1607</v>
      </c>
      <c r="O71" s="20">
        <v>18553.8</v>
      </c>
      <c r="P71" s="20">
        <v>0</v>
      </c>
      <c r="Q71" s="20">
        <v>18553.8</v>
      </c>
      <c r="R71" s="20">
        <v>0</v>
      </c>
      <c r="S71" s="20">
        <v>18553.8</v>
      </c>
      <c r="T71" s="20">
        <v>0</v>
      </c>
      <c r="U71" s="20">
        <v>2226.46</v>
      </c>
      <c r="V71" s="20">
        <v>2226.46</v>
      </c>
      <c r="W71" s="20">
        <v>0</v>
      </c>
      <c r="X71" s="20">
        <v>20780.259999999998</v>
      </c>
      <c r="Y71" s="20">
        <v>0</v>
      </c>
      <c r="Z71" s="20">
        <v>20780.259999999998</v>
      </c>
      <c r="AA71" s="20" t="s">
        <v>1381</v>
      </c>
      <c r="AB71" s="20" t="s">
        <v>1382</v>
      </c>
      <c r="AC71" s="20" t="s">
        <v>1397</v>
      </c>
      <c r="AD71" s="24">
        <v>43606.645694444444</v>
      </c>
      <c r="AE71" s="23">
        <v>43606</v>
      </c>
      <c r="AF71" s="24">
        <v>43606.648298611108</v>
      </c>
      <c r="AH71" s="20" t="s">
        <v>1386</v>
      </c>
      <c r="AI71" s="20" t="s">
        <v>1387</v>
      </c>
      <c r="AJ71" s="20" t="s">
        <v>1388</v>
      </c>
      <c r="AK71" s="20" t="s">
        <v>1389</v>
      </c>
      <c r="AV71" s="20" t="s">
        <v>1388</v>
      </c>
      <c r="AW71" s="20">
        <v>371.08</v>
      </c>
      <c r="AX71" s="20">
        <v>445.29</v>
      </c>
    </row>
    <row r="72" spans="1:50" s="20" customFormat="1" x14ac:dyDescent="0.25">
      <c r="A72" s="23">
        <v>43617</v>
      </c>
      <c r="B72" s="20" t="s">
        <v>1374</v>
      </c>
      <c r="C72" s="20" t="s">
        <v>1375</v>
      </c>
      <c r="E72" s="20" t="s">
        <v>1608</v>
      </c>
      <c r="F72" s="20">
        <v>1791287541001</v>
      </c>
      <c r="I72" s="20" t="s">
        <v>1377</v>
      </c>
      <c r="J72" s="20" t="s">
        <v>1378</v>
      </c>
      <c r="L72" s="20">
        <v>12624594</v>
      </c>
      <c r="M72" s="20" t="s">
        <v>1379</v>
      </c>
      <c r="N72" s="20" t="s">
        <v>1609</v>
      </c>
      <c r="O72" s="20">
        <v>735</v>
      </c>
      <c r="P72" s="20">
        <v>0</v>
      </c>
      <c r="Q72" s="20">
        <v>735</v>
      </c>
      <c r="R72" s="20">
        <v>0</v>
      </c>
      <c r="S72" s="20">
        <v>735</v>
      </c>
      <c r="T72" s="20">
        <v>0</v>
      </c>
      <c r="U72" s="20">
        <v>88.2</v>
      </c>
      <c r="V72" s="20">
        <v>88.2</v>
      </c>
      <c r="W72" s="20">
        <v>0</v>
      </c>
      <c r="X72" s="20">
        <v>823.2</v>
      </c>
      <c r="Y72" s="20">
        <v>0</v>
      </c>
      <c r="Z72" s="20">
        <v>823.2</v>
      </c>
      <c r="AA72" s="20" t="s">
        <v>1381</v>
      </c>
      <c r="AB72" s="20" t="s">
        <v>1382</v>
      </c>
      <c r="AC72" s="20" t="s">
        <v>1397</v>
      </c>
      <c r="AD72" s="20" t="s">
        <v>1610</v>
      </c>
      <c r="AE72" s="20" t="s">
        <v>1611</v>
      </c>
      <c r="AF72" s="20" t="s">
        <v>1612</v>
      </c>
      <c r="AH72" s="20" t="s">
        <v>1386</v>
      </c>
      <c r="AI72" s="20" t="s">
        <v>1387</v>
      </c>
      <c r="AJ72" s="20" t="s">
        <v>1388</v>
      </c>
      <c r="AK72" s="20" t="s">
        <v>1389</v>
      </c>
      <c r="AV72" s="20" t="s">
        <v>1388</v>
      </c>
      <c r="AW72" s="20">
        <v>58.8</v>
      </c>
      <c r="AX72" s="20">
        <v>17.64</v>
      </c>
    </row>
    <row r="73" spans="1:50" s="20" customFormat="1" x14ac:dyDescent="0.25">
      <c r="A73" s="23">
        <v>43617</v>
      </c>
      <c r="B73" s="20" t="s">
        <v>1374</v>
      </c>
      <c r="C73" s="20" t="s">
        <v>1375</v>
      </c>
      <c r="E73" s="20" t="s">
        <v>1613</v>
      </c>
      <c r="F73" s="20">
        <v>1791287541001</v>
      </c>
      <c r="I73" s="20" t="s">
        <v>1377</v>
      </c>
      <c r="J73" s="20" t="s">
        <v>1378</v>
      </c>
      <c r="L73" s="20">
        <v>12624575</v>
      </c>
      <c r="M73" s="20" t="s">
        <v>1379</v>
      </c>
      <c r="N73" s="20" t="s">
        <v>1614</v>
      </c>
      <c r="O73" s="20">
        <v>3885</v>
      </c>
      <c r="P73" s="20">
        <v>0</v>
      </c>
      <c r="Q73" s="20">
        <v>3885</v>
      </c>
      <c r="R73" s="20">
        <v>0</v>
      </c>
      <c r="S73" s="20">
        <v>3885</v>
      </c>
      <c r="T73" s="20">
        <v>0</v>
      </c>
      <c r="U73" s="20">
        <v>466.2</v>
      </c>
      <c r="V73" s="20">
        <v>466.2</v>
      </c>
      <c r="W73" s="20">
        <v>0</v>
      </c>
      <c r="X73" s="20">
        <v>4351.2</v>
      </c>
      <c r="Y73" s="20">
        <v>0</v>
      </c>
      <c r="Z73" s="20">
        <v>4351.2</v>
      </c>
      <c r="AA73" s="20" t="s">
        <v>1381</v>
      </c>
      <c r="AB73" s="20" t="s">
        <v>1382</v>
      </c>
      <c r="AC73" s="20" t="s">
        <v>1397</v>
      </c>
      <c r="AD73" s="20" t="s">
        <v>1615</v>
      </c>
      <c r="AE73" s="20" t="s">
        <v>1611</v>
      </c>
      <c r="AF73" s="20" t="s">
        <v>1616</v>
      </c>
      <c r="AH73" s="20" t="s">
        <v>1386</v>
      </c>
      <c r="AI73" s="20" t="s">
        <v>1387</v>
      </c>
      <c r="AJ73" s="20" t="s">
        <v>1388</v>
      </c>
      <c r="AK73" s="20" t="s">
        <v>1389</v>
      </c>
      <c r="AV73" s="20" t="s">
        <v>1388</v>
      </c>
      <c r="AW73" s="20">
        <v>310.8</v>
      </c>
      <c r="AX73" s="20">
        <v>93.24</v>
      </c>
    </row>
    <row r="74" spans="1:50" s="20" customFormat="1" x14ac:dyDescent="0.25">
      <c r="A74" s="23">
        <v>43617</v>
      </c>
      <c r="B74" s="20" t="s">
        <v>1394</v>
      </c>
      <c r="C74" s="20" t="s">
        <v>1375</v>
      </c>
      <c r="E74" s="20" t="s">
        <v>1617</v>
      </c>
      <c r="F74" s="20">
        <v>1791287541001</v>
      </c>
      <c r="I74" s="20" t="s">
        <v>1377</v>
      </c>
      <c r="J74" s="20" t="s">
        <v>1378</v>
      </c>
      <c r="L74" s="20">
        <v>12739238</v>
      </c>
      <c r="M74" s="20" t="s">
        <v>1379</v>
      </c>
      <c r="N74" s="20" t="s">
        <v>1618</v>
      </c>
      <c r="O74" s="20">
        <v>261</v>
      </c>
      <c r="P74" s="20">
        <v>0</v>
      </c>
      <c r="Q74" s="20">
        <v>261</v>
      </c>
      <c r="R74" s="20">
        <v>0</v>
      </c>
      <c r="S74" s="20">
        <v>261</v>
      </c>
      <c r="T74" s="20">
        <v>0</v>
      </c>
      <c r="U74" s="20">
        <v>31.32</v>
      </c>
      <c r="V74" s="20">
        <v>31.32</v>
      </c>
      <c r="W74" s="20">
        <v>0</v>
      </c>
      <c r="X74" s="20">
        <v>292.32</v>
      </c>
      <c r="Y74" s="20">
        <v>0</v>
      </c>
      <c r="Z74" s="20">
        <v>292.32</v>
      </c>
      <c r="AA74" s="20" t="s">
        <v>1381</v>
      </c>
      <c r="AB74" s="20" t="s">
        <v>1382</v>
      </c>
      <c r="AC74" s="20" t="s">
        <v>1397</v>
      </c>
      <c r="AD74" s="20" t="s">
        <v>1619</v>
      </c>
      <c r="AE74" s="20" t="s">
        <v>1620</v>
      </c>
      <c r="AF74" s="20" t="s">
        <v>1621</v>
      </c>
      <c r="AH74" s="20" t="s">
        <v>1386</v>
      </c>
      <c r="AI74" s="20" t="s">
        <v>1387</v>
      </c>
      <c r="AJ74" s="20" t="s">
        <v>1388</v>
      </c>
      <c r="AK74" s="20" t="s">
        <v>1389</v>
      </c>
      <c r="AV74" s="20" t="s">
        <v>1388</v>
      </c>
      <c r="AW74" s="20">
        <v>5.22</v>
      </c>
      <c r="AX74" s="20">
        <v>6.26</v>
      </c>
    </row>
    <row r="75" spans="1:50" s="20" customFormat="1" x14ac:dyDescent="0.25">
      <c r="A75" s="23">
        <v>43617</v>
      </c>
      <c r="B75" s="20" t="s">
        <v>1394</v>
      </c>
      <c r="C75" s="20" t="s">
        <v>1375</v>
      </c>
      <c r="E75" s="20" t="s">
        <v>1622</v>
      </c>
      <c r="F75" s="20">
        <v>1791287541001</v>
      </c>
      <c r="I75" s="20" t="s">
        <v>1377</v>
      </c>
      <c r="J75" s="20" t="s">
        <v>1378</v>
      </c>
      <c r="L75" s="20">
        <v>12739237</v>
      </c>
      <c r="M75" s="20" t="s">
        <v>1379</v>
      </c>
      <c r="N75" s="20" t="s">
        <v>1623</v>
      </c>
      <c r="O75" s="20">
        <v>297</v>
      </c>
      <c r="P75" s="20">
        <v>0</v>
      </c>
      <c r="Q75" s="20">
        <v>297</v>
      </c>
      <c r="R75" s="20">
        <v>0</v>
      </c>
      <c r="S75" s="20">
        <v>297</v>
      </c>
      <c r="T75" s="20">
        <v>0</v>
      </c>
      <c r="U75" s="20">
        <v>35.64</v>
      </c>
      <c r="V75" s="20">
        <v>35.64</v>
      </c>
      <c r="W75" s="20">
        <v>0</v>
      </c>
      <c r="X75" s="20">
        <v>332.64</v>
      </c>
      <c r="Y75" s="20">
        <v>0</v>
      </c>
      <c r="Z75" s="20">
        <v>332.64</v>
      </c>
      <c r="AA75" s="20" t="s">
        <v>1381</v>
      </c>
      <c r="AB75" s="20" t="s">
        <v>1382</v>
      </c>
      <c r="AC75" s="20" t="s">
        <v>1397</v>
      </c>
      <c r="AD75" s="20" t="s">
        <v>1624</v>
      </c>
      <c r="AE75" s="20" t="s">
        <v>1620</v>
      </c>
      <c r="AF75" s="20" t="s">
        <v>1625</v>
      </c>
      <c r="AH75" s="20" t="s">
        <v>1386</v>
      </c>
      <c r="AI75" s="20" t="s">
        <v>1387</v>
      </c>
      <c r="AJ75" s="20" t="s">
        <v>1388</v>
      </c>
      <c r="AK75" s="20" t="s">
        <v>1389</v>
      </c>
      <c r="AV75" s="20" t="s">
        <v>1388</v>
      </c>
      <c r="AW75" s="20">
        <v>5.94</v>
      </c>
      <c r="AX75" s="20">
        <v>7.13</v>
      </c>
    </row>
    <row r="76" spans="1:50" s="20" customFormat="1" x14ac:dyDescent="0.25">
      <c r="A76" s="23">
        <v>43617</v>
      </c>
      <c r="B76" s="20" t="s">
        <v>1394</v>
      </c>
      <c r="C76" s="20" t="s">
        <v>1375</v>
      </c>
      <c r="E76" s="20" t="s">
        <v>1626</v>
      </c>
      <c r="F76" s="20">
        <v>1791287541001</v>
      </c>
      <c r="I76" s="20" t="s">
        <v>1377</v>
      </c>
      <c r="J76" s="20" t="s">
        <v>1378</v>
      </c>
      <c r="L76" s="20">
        <v>12739216</v>
      </c>
      <c r="M76" s="20" t="s">
        <v>1379</v>
      </c>
      <c r="N76" s="20" t="s">
        <v>1627</v>
      </c>
      <c r="O76" s="20">
        <v>846</v>
      </c>
      <c r="P76" s="20">
        <v>0</v>
      </c>
      <c r="Q76" s="20">
        <v>846</v>
      </c>
      <c r="R76" s="20">
        <v>0</v>
      </c>
      <c r="S76" s="20">
        <v>846</v>
      </c>
      <c r="T76" s="20">
        <v>0</v>
      </c>
      <c r="U76" s="20">
        <v>101.52</v>
      </c>
      <c r="V76" s="20">
        <v>101.52</v>
      </c>
      <c r="W76" s="20">
        <v>0</v>
      </c>
      <c r="X76" s="20">
        <v>947.52</v>
      </c>
      <c r="Y76" s="20">
        <v>0</v>
      </c>
      <c r="Z76" s="20">
        <v>947.52</v>
      </c>
      <c r="AA76" s="20" t="s">
        <v>1381</v>
      </c>
      <c r="AB76" s="20" t="s">
        <v>1382</v>
      </c>
      <c r="AC76" s="20" t="s">
        <v>1397</v>
      </c>
      <c r="AD76" s="20" t="s">
        <v>1628</v>
      </c>
      <c r="AE76" s="20" t="s">
        <v>1620</v>
      </c>
      <c r="AF76" s="20" t="s">
        <v>1629</v>
      </c>
      <c r="AH76" s="20" t="s">
        <v>1386</v>
      </c>
      <c r="AI76" s="20" t="s">
        <v>1387</v>
      </c>
      <c r="AJ76" s="20" t="s">
        <v>1388</v>
      </c>
      <c r="AK76" s="20" t="s">
        <v>1389</v>
      </c>
      <c r="AV76" s="20" t="s">
        <v>1388</v>
      </c>
      <c r="AW76" s="20">
        <v>16.920000000000002</v>
      </c>
      <c r="AX76" s="20">
        <v>20.3</v>
      </c>
    </row>
    <row r="77" spans="1:50" s="20" customFormat="1" x14ac:dyDescent="0.25">
      <c r="A77" s="23">
        <v>43617</v>
      </c>
      <c r="B77" s="20" t="s">
        <v>1394</v>
      </c>
      <c r="C77" s="20" t="s">
        <v>1375</v>
      </c>
      <c r="E77" s="20" t="s">
        <v>1630</v>
      </c>
      <c r="F77" s="20">
        <v>1791287541001</v>
      </c>
      <c r="I77" s="20" t="s">
        <v>1377</v>
      </c>
      <c r="J77" s="20" t="s">
        <v>1378</v>
      </c>
      <c r="L77" s="20">
        <v>12739234</v>
      </c>
      <c r="M77" s="20" t="s">
        <v>1379</v>
      </c>
      <c r="N77" s="20" t="s">
        <v>1631</v>
      </c>
      <c r="O77" s="20">
        <v>468</v>
      </c>
      <c r="P77" s="20">
        <v>0</v>
      </c>
      <c r="Q77" s="20">
        <v>468</v>
      </c>
      <c r="R77" s="20">
        <v>0</v>
      </c>
      <c r="S77" s="20">
        <v>468</v>
      </c>
      <c r="T77" s="20">
        <v>0</v>
      </c>
      <c r="U77" s="20">
        <v>56.16</v>
      </c>
      <c r="V77" s="20">
        <v>56.16</v>
      </c>
      <c r="W77" s="20">
        <v>0</v>
      </c>
      <c r="X77" s="20">
        <v>524.16</v>
      </c>
      <c r="Y77" s="20">
        <v>0</v>
      </c>
      <c r="Z77" s="20">
        <v>524.16</v>
      </c>
      <c r="AA77" s="20" t="s">
        <v>1381</v>
      </c>
      <c r="AB77" s="20" t="s">
        <v>1382</v>
      </c>
      <c r="AC77" s="20" t="s">
        <v>1397</v>
      </c>
      <c r="AD77" s="20" t="s">
        <v>1632</v>
      </c>
      <c r="AE77" s="20" t="s">
        <v>1620</v>
      </c>
      <c r="AF77" s="20" t="s">
        <v>1633</v>
      </c>
      <c r="AH77" s="20" t="s">
        <v>1386</v>
      </c>
      <c r="AI77" s="20" t="s">
        <v>1387</v>
      </c>
      <c r="AJ77" s="20" t="s">
        <v>1388</v>
      </c>
      <c r="AK77" s="20" t="s">
        <v>1389</v>
      </c>
      <c r="AV77" s="20" t="s">
        <v>1388</v>
      </c>
      <c r="AW77" s="20">
        <v>9.36</v>
      </c>
      <c r="AX77" s="20">
        <v>11.23</v>
      </c>
    </row>
    <row r="78" spans="1:50" s="20" customFormat="1" x14ac:dyDescent="0.25">
      <c r="A78" s="23">
        <v>43617</v>
      </c>
      <c r="B78" s="20" t="s">
        <v>1394</v>
      </c>
      <c r="C78" s="20" t="s">
        <v>1375</v>
      </c>
      <c r="E78" s="20" t="s">
        <v>1634</v>
      </c>
      <c r="F78" s="20">
        <v>1791287541001</v>
      </c>
      <c r="I78" s="20" t="s">
        <v>1377</v>
      </c>
      <c r="J78" s="20" t="s">
        <v>1378</v>
      </c>
      <c r="L78" s="20">
        <v>12739231</v>
      </c>
      <c r="M78" s="20" t="s">
        <v>1379</v>
      </c>
      <c r="N78" s="20" t="s">
        <v>1635</v>
      </c>
      <c r="O78" s="20">
        <v>630</v>
      </c>
      <c r="P78" s="20">
        <v>0</v>
      </c>
      <c r="Q78" s="20">
        <v>630</v>
      </c>
      <c r="R78" s="20">
        <v>0</v>
      </c>
      <c r="S78" s="20">
        <v>630</v>
      </c>
      <c r="T78" s="20">
        <v>0</v>
      </c>
      <c r="U78" s="20">
        <v>75.599999999999994</v>
      </c>
      <c r="V78" s="20">
        <v>75.599999999999994</v>
      </c>
      <c r="W78" s="20">
        <v>0</v>
      </c>
      <c r="X78" s="20">
        <v>705.6</v>
      </c>
      <c r="Y78" s="20">
        <v>0</v>
      </c>
      <c r="Z78" s="20">
        <v>705.6</v>
      </c>
      <c r="AA78" s="20" t="s">
        <v>1381</v>
      </c>
      <c r="AB78" s="20" t="s">
        <v>1382</v>
      </c>
      <c r="AC78" s="20" t="s">
        <v>1397</v>
      </c>
      <c r="AD78" s="20" t="s">
        <v>1636</v>
      </c>
      <c r="AE78" s="20" t="s">
        <v>1620</v>
      </c>
      <c r="AF78" s="20" t="s">
        <v>1637</v>
      </c>
      <c r="AH78" s="20" t="s">
        <v>1386</v>
      </c>
      <c r="AI78" s="20" t="s">
        <v>1387</v>
      </c>
      <c r="AJ78" s="20" t="s">
        <v>1388</v>
      </c>
      <c r="AK78" s="20" t="s">
        <v>1389</v>
      </c>
      <c r="AV78" s="20" t="s">
        <v>1388</v>
      </c>
      <c r="AW78" s="20">
        <v>12.6</v>
      </c>
      <c r="AX78" s="20">
        <v>15.12</v>
      </c>
    </row>
    <row r="79" spans="1:50" s="20" customFormat="1" x14ac:dyDescent="0.25">
      <c r="A79" s="23">
        <v>43617</v>
      </c>
      <c r="B79" s="20" t="s">
        <v>1394</v>
      </c>
      <c r="C79" s="20" t="s">
        <v>1375</v>
      </c>
      <c r="E79" s="20" t="s">
        <v>1638</v>
      </c>
      <c r="F79" s="20">
        <v>1791287541001</v>
      </c>
      <c r="I79" s="20" t="s">
        <v>1377</v>
      </c>
      <c r="J79" s="20" t="s">
        <v>1378</v>
      </c>
      <c r="L79" s="20">
        <v>12736979</v>
      </c>
      <c r="M79" s="20" t="s">
        <v>1379</v>
      </c>
      <c r="N79" s="20" t="s">
        <v>1639</v>
      </c>
      <c r="O79" s="20">
        <v>216740</v>
      </c>
      <c r="P79" s="20">
        <v>0</v>
      </c>
      <c r="Q79" s="20">
        <v>216740</v>
      </c>
      <c r="R79" s="20">
        <v>0</v>
      </c>
      <c r="S79" s="20">
        <v>216740</v>
      </c>
      <c r="T79" s="20">
        <v>0</v>
      </c>
      <c r="U79" s="20">
        <v>26008.799999999999</v>
      </c>
      <c r="V79" s="20">
        <v>26008.799999999999</v>
      </c>
      <c r="W79" s="20">
        <v>0</v>
      </c>
      <c r="X79" s="20">
        <v>242748.79999999999</v>
      </c>
      <c r="Y79" s="20">
        <v>0</v>
      </c>
      <c r="Z79" s="20">
        <v>242748.79999999999</v>
      </c>
      <c r="AA79" s="20" t="s">
        <v>1381</v>
      </c>
      <c r="AB79" s="20" t="s">
        <v>1382</v>
      </c>
      <c r="AC79" s="20" t="s">
        <v>1397</v>
      </c>
      <c r="AD79" s="20" t="s">
        <v>1640</v>
      </c>
      <c r="AE79" s="20" t="s">
        <v>1641</v>
      </c>
      <c r="AF79" s="20" t="s">
        <v>1642</v>
      </c>
      <c r="AH79" s="20" t="s">
        <v>1386</v>
      </c>
      <c r="AI79" s="20" t="s">
        <v>1387</v>
      </c>
      <c r="AJ79" s="20" t="s">
        <v>1388</v>
      </c>
      <c r="AK79" s="20" t="s">
        <v>1389</v>
      </c>
      <c r="AV79" s="20" t="s">
        <v>1388</v>
      </c>
      <c r="AW79" s="20">
        <v>4334.8</v>
      </c>
      <c r="AX79" s="20">
        <v>5201.76</v>
      </c>
    </row>
    <row r="80" spans="1:50" s="20" customFormat="1" x14ac:dyDescent="0.25">
      <c r="A80" s="23">
        <v>43617</v>
      </c>
      <c r="B80" s="20" t="s">
        <v>1394</v>
      </c>
      <c r="C80" s="20" t="s">
        <v>1375</v>
      </c>
      <c r="E80" s="20" t="s">
        <v>1643</v>
      </c>
      <c r="F80" s="20">
        <v>1791287541001</v>
      </c>
      <c r="I80" s="20" t="s">
        <v>1377</v>
      </c>
      <c r="J80" s="20" t="s">
        <v>1378</v>
      </c>
      <c r="L80" s="20">
        <v>12736978</v>
      </c>
      <c r="M80" s="20" t="s">
        <v>1379</v>
      </c>
      <c r="N80" s="20" t="s">
        <v>1644</v>
      </c>
      <c r="O80" s="20">
        <v>214320</v>
      </c>
      <c r="P80" s="20">
        <v>0</v>
      </c>
      <c r="Q80" s="20">
        <v>214320</v>
      </c>
      <c r="R80" s="20">
        <v>0</v>
      </c>
      <c r="S80" s="20">
        <v>214320</v>
      </c>
      <c r="T80" s="20">
        <v>0</v>
      </c>
      <c r="U80" s="20">
        <v>25718.400000000001</v>
      </c>
      <c r="V80" s="20">
        <v>25718.400000000001</v>
      </c>
      <c r="W80" s="20">
        <v>0</v>
      </c>
      <c r="X80" s="20">
        <v>240038.39999999999</v>
      </c>
      <c r="Y80" s="20">
        <v>0</v>
      </c>
      <c r="Z80" s="20">
        <v>240038.39999999999</v>
      </c>
      <c r="AA80" s="20" t="s">
        <v>1381</v>
      </c>
      <c r="AB80" s="20" t="s">
        <v>1382</v>
      </c>
      <c r="AC80" s="20" t="s">
        <v>1397</v>
      </c>
      <c r="AD80" s="20" t="s">
        <v>1645</v>
      </c>
      <c r="AE80" s="20" t="s">
        <v>1641</v>
      </c>
      <c r="AF80" s="20" t="s">
        <v>1646</v>
      </c>
      <c r="AH80" s="20" t="s">
        <v>1386</v>
      </c>
      <c r="AI80" s="20" t="s">
        <v>1387</v>
      </c>
      <c r="AJ80" s="20" t="s">
        <v>1388</v>
      </c>
      <c r="AK80" s="20" t="s">
        <v>1389</v>
      </c>
      <c r="AV80" s="20" t="s">
        <v>1388</v>
      </c>
      <c r="AW80" s="20">
        <v>4286.3999999999996</v>
      </c>
      <c r="AX80" s="20">
        <v>5143.68</v>
      </c>
    </row>
    <row r="81" spans="1:51" s="20" customFormat="1" x14ac:dyDescent="0.25">
      <c r="A81" s="23">
        <v>43617</v>
      </c>
      <c r="B81" s="20" t="s">
        <v>1394</v>
      </c>
      <c r="C81" s="20" t="s">
        <v>1375</v>
      </c>
      <c r="E81" s="20" t="s">
        <v>1647</v>
      </c>
      <c r="F81" s="20">
        <v>1791287541001</v>
      </c>
      <c r="I81" s="20" t="s">
        <v>1377</v>
      </c>
      <c r="J81" s="20" t="s">
        <v>1378</v>
      </c>
      <c r="L81" s="20">
        <v>12736974</v>
      </c>
      <c r="M81" s="20" t="s">
        <v>1379</v>
      </c>
      <c r="N81" s="20" t="s">
        <v>1648</v>
      </c>
      <c r="O81" s="20">
        <v>209920</v>
      </c>
      <c r="P81" s="20">
        <v>0</v>
      </c>
      <c r="Q81" s="20">
        <v>209920</v>
      </c>
      <c r="R81" s="20">
        <v>0</v>
      </c>
      <c r="S81" s="20">
        <v>209920</v>
      </c>
      <c r="T81" s="20">
        <v>0</v>
      </c>
      <c r="U81" s="20">
        <v>25190.400000000001</v>
      </c>
      <c r="V81" s="20">
        <v>25190.400000000001</v>
      </c>
      <c r="W81" s="20">
        <v>0</v>
      </c>
      <c r="X81" s="20">
        <v>235110.39999999999</v>
      </c>
      <c r="Y81" s="20">
        <v>0</v>
      </c>
      <c r="Z81" s="20">
        <v>235110.39999999999</v>
      </c>
      <c r="AA81" s="20" t="s">
        <v>1381</v>
      </c>
      <c r="AB81" s="20" t="s">
        <v>1382</v>
      </c>
      <c r="AC81" s="20" t="s">
        <v>1397</v>
      </c>
      <c r="AD81" s="20" t="s">
        <v>1649</v>
      </c>
      <c r="AE81" s="20" t="s">
        <v>1641</v>
      </c>
      <c r="AF81" s="20" t="s">
        <v>1650</v>
      </c>
      <c r="AH81" s="20" t="s">
        <v>1386</v>
      </c>
      <c r="AI81" s="20" t="s">
        <v>1387</v>
      </c>
      <c r="AJ81" s="20" t="s">
        <v>1388</v>
      </c>
      <c r="AK81" s="20" t="s">
        <v>1389</v>
      </c>
      <c r="AV81" s="20" t="s">
        <v>1388</v>
      </c>
      <c r="AW81" s="20">
        <v>4198.3999999999996</v>
      </c>
      <c r="AX81" s="20">
        <v>5038.08</v>
      </c>
    </row>
    <row r="82" spans="1:51" s="20" customFormat="1" x14ac:dyDescent="0.25">
      <c r="A82" s="23">
        <v>43617</v>
      </c>
      <c r="B82" s="20" t="s">
        <v>1394</v>
      </c>
      <c r="C82" s="20" t="s">
        <v>1375</v>
      </c>
      <c r="E82" s="20" t="s">
        <v>1651</v>
      </c>
      <c r="F82" s="20">
        <v>1791287541001</v>
      </c>
      <c r="I82" s="20" t="s">
        <v>1377</v>
      </c>
      <c r="J82" s="20" t="s">
        <v>1378</v>
      </c>
      <c r="L82" s="20">
        <v>12621324</v>
      </c>
      <c r="M82" s="20" t="s">
        <v>1379</v>
      </c>
      <c r="N82" s="20" t="s">
        <v>1652</v>
      </c>
      <c r="O82" s="20">
        <v>137100</v>
      </c>
      <c r="P82" s="20">
        <v>0</v>
      </c>
      <c r="Q82" s="20">
        <v>137100</v>
      </c>
      <c r="R82" s="20">
        <v>0</v>
      </c>
      <c r="S82" s="20">
        <v>137100</v>
      </c>
      <c r="T82" s="20">
        <v>0</v>
      </c>
      <c r="U82" s="20">
        <v>16452</v>
      </c>
      <c r="V82" s="20">
        <v>16452</v>
      </c>
      <c r="W82" s="20">
        <v>0</v>
      </c>
      <c r="X82" s="20">
        <v>153552</v>
      </c>
      <c r="Y82" s="20">
        <v>0</v>
      </c>
      <c r="Z82" s="20">
        <v>153552</v>
      </c>
      <c r="AA82" s="20" t="s">
        <v>1381</v>
      </c>
      <c r="AB82" s="20" t="s">
        <v>1382</v>
      </c>
      <c r="AC82" s="20" t="s">
        <v>1397</v>
      </c>
      <c r="AD82" s="20" t="s">
        <v>1653</v>
      </c>
      <c r="AE82" s="20" t="s">
        <v>1654</v>
      </c>
      <c r="AF82" s="20" t="s">
        <v>1655</v>
      </c>
      <c r="AH82" s="20" t="s">
        <v>1386</v>
      </c>
      <c r="AI82" s="20" t="s">
        <v>1387</v>
      </c>
      <c r="AJ82" s="20" t="s">
        <v>1388</v>
      </c>
      <c r="AK82" s="20" t="s">
        <v>1389</v>
      </c>
      <c r="AV82" s="20" t="s">
        <v>1388</v>
      </c>
      <c r="AW82" s="20">
        <v>10968</v>
      </c>
      <c r="AX82" s="20">
        <v>3290.4</v>
      </c>
    </row>
    <row r="83" spans="1:51" s="20" customFormat="1" x14ac:dyDescent="0.25">
      <c r="A83" s="23">
        <v>43617</v>
      </c>
      <c r="B83" s="20" t="s">
        <v>1394</v>
      </c>
      <c r="C83" s="20" t="s">
        <v>1375</v>
      </c>
      <c r="E83" s="20" t="s">
        <v>1656</v>
      </c>
      <c r="F83" s="20">
        <v>1791287541001</v>
      </c>
      <c r="I83" s="20" t="s">
        <v>1377</v>
      </c>
      <c r="J83" s="20" t="s">
        <v>1378</v>
      </c>
      <c r="L83" s="20">
        <v>12621303</v>
      </c>
      <c r="M83" s="20" t="s">
        <v>1379</v>
      </c>
      <c r="N83" s="20" t="s">
        <v>1657</v>
      </c>
      <c r="O83" s="20">
        <v>15000</v>
      </c>
      <c r="P83" s="20">
        <v>0</v>
      </c>
      <c r="Q83" s="20">
        <v>15000</v>
      </c>
      <c r="R83" s="20">
        <v>0</v>
      </c>
      <c r="S83" s="20">
        <v>15000</v>
      </c>
      <c r="T83" s="20">
        <v>0</v>
      </c>
      <c r="U83" s="20">
        <v>1800</v>
      </c>
      <c r="V83" s="20">
        <v>1800</v>
      </c>
      <c r="W83" s="20">
        <v>0</v>
      </c>
      <c r="X83" s="20">
        <v>16800</v>
      </c>
      <c r="Y83" s="20">
        <v>0</v>
      </c>
      <c r="Z83" s="20">
        <v>16800</v>
      </c>
      <c r="AA83" s="20" t="s">
        <v>1381</v>
      </c>
      <c r="AB83" s="20" t="s">
        <v>1382</v>
      </c>
      <c r="AC83" s="20" t="s">
        <v>1397</v>
      </c>
      <c r="AD83" s="20" t="s">
        <v>1658</v>
      </c>
      <c r="AE83" s="20" t="s">
        <v>1654</v>
      </c>
      <c r="AF83" s="20" t="s">
        <v>1659</v>
      </c>
      <c r="AH83" s="20" t="s">
        <v>1386</v>
      </c>
      <c r="AI83" s="20" t="s">
        <v>1387</v>
      </c>
      <c r="AJ83" s="20" t="s">
        <v>1388</v>
      </c>
      <c r="AK83" s="20" t="s">
        <v>1389</v>
      </c>
      <c r="AV83" s="20" t="s">
        <v>1388</v>
      </c>
      <c r="AW83" s="20">
        <v>300</v>
      </c>
      <c r="AX83" s="20">
        <v>360</v>
      </c>
    </row>
    <row r="84" spans="1:51" s="20" customFormat="1" x14ac:dyDescent="0.25">
      <c r="A84" s="23">
        <v>43617</v>
      </c>
      <c r="B84" s="20" t="s">
        <v>1394</v>
      </c>
      <c r="C84" s="20" t="s">
        <v>1375</v>
      </c>
      <c r="E84" s="20" t="s">
        <v>1660</v>
      </c>
      <c r="F84" s="20">
        <v>1791287541001</v>
      </c>
      <c r="I84" s="20" t="s">
        <v>1377</v>
      </c>
      <c r="J84" s="20" t="s">
        <v>1378</v>
      </c>
      <c r="L84" s="20">
        <v>12621298</v>
      </c>
      <c r="M84" s="20" t="s">
        <v>1379</v>
      </c>
      <c r="N84" s="20" t="s">
        <v>1661</v>
      </c>
      <c r="O84" s="20">
        <v>438830</v>
      </c>
      <c r="P84" s="20">
        <v>0</v>
      </c>
      <c r="Q84" s="20">
        <v>438830</v>
      </c>
      <c r="R84" s="20">
        <v>0</v>
      </c>
      <c r="S84" s="20">
        <v>438830</v>
      </c>
      <c r="T84" s="20">
        <v>0</v>
      </c>
      <c r="U84" s="20">
        <v>52659.6</v>
      </c>
      <c r="V84" s="20">
        <v>52659.6</v>
      </c>
      <c r="W84" s="20">
        <v>0</v>
      </c>
      <c r="X84" s="20">
        <v>491489.6</v>
      </c>
      <c r="Y84" s="20">
        <v>0</v>
      </c>
      <c r="Z84" s="20">
        <v>491489.6</v>
      </c>
      <c r="AA84" s="20" t="s">
        <v>1381</v>
      </c>
      <c r="AB84" s="20" t="s">
        <v>1382</v>
      </c>
      <c r="AC84" s="20" t="s">
        <v>1397</v>
      </c>
      <c r="AD84" s="20" t="s">
        <v>1662</v>
      </c>
      <c r="AE84" s="20" t="s">
        <v>1654</v>
      </c>
      <c r="AF84" s="20" t="s">
        <v>1663</v>
      </c>
      <c r="AH84" s="20" t="s">
        <v>1386</v>
      </c>
      <c r="AI84" s="20" t="s">
        <v>1387</v>
      </c>
      <c r="AJ84" s="20" t="s">
        <v>1388</v>
      </c>
      <c r="AK84" s="20" t="s">
        <v>1389</v>
      </c>
      <c r="AV84" s="20" t="s">
        <v>1388</v>
      </c>
      <c r="AW84" s="20">
        <v>8776.6</v>
      </c>
      <c r="AX84" s="20">
        <v>10531.92</v>
      </c>
    </row>
    <row r="85" spans="1:51" s="20" customFormat="1" x14ac:dyDescent="0.25">
      <c r="A85" s="23">
        <v>43617</v>
      </c>
      <c r="B85" s="20" t="s">
        <v>1394</v>
      </c>
      <c r="C85" s="20" t="s">
        <v>1375</v>
      </c>
      <c r="E85" s="20" t="s">
        <v>1664</v>
      </c>
      <c r="F85" s="20">
        <v>1791287541001</v>
      </c>
      <c r="I85" s="20" t="s">
        <v>1377</v>
      </c>
      <c r="J85" s="20" t="s">
        <v>1378</v>
      </c>
      <c r="L85" s="20">
        <v>12621264</v>
      </c>
      <c r="M85" s="20" t="s">
        <v>1379</v>
      </c>
      <c r="N85" s="20" t="s">
        <v>1665</v>
      </c>
      <c r="O85" s="20">
        <v>466493.09</v>
      </c>
      <c r="P85" s="20">
        <v>0</v>
      </c>
      <c r="Q85" s="20">
        <v>466493.09</v>
      </c>
      <c r="R85" s="20">
        <v>0</v>
      </c>
      <c r="S85" s="20">
        <v>466493.09</v>
      </c>
      <c r="T85" s="20">
        <v>0</v>
      </c>
      <c r="U85" s="20">
        <v>55979.17</v>
      </c>
      <c r="V85" s="20">
        <v>55979.17</v>
      </c>
      <c r="W85" s="20">
        <v>0</v>
      </c>
      <c r="X85" s="20">
        <v>522472.26</v>
      </c>
      <c r="Y85" s="20">
        <v>0</v>
      </c>
      <c r="Z85" s="20">
        <v>522472.26</v>
      </c>
      <c r="AA85" s="20" t="s">
        <v>1381</v>
      </c>
      <c r="AB85" s="20" t="s">
        <v>1382</v>
      </c>
      <c r="AC85" s="20" t="s">
        <v>1397</v>
      </c>
      <c r="AD85" s="20" t="s">
        <v>1666</v>
      </c>
      <c r="AE85" s="20" t="s">
        <v>1654</v>
      </c>
      <c r="AF85" s="20" t="s">
        <v>1667</v>
      </c>
      <c r="AH85" s="20" t="s">
        <v>1386</v>
      </c>
      <c r="AI85" s="20" t="s">
        <v>1387</v>
      </c>
      <c r="AJ85" s="20" t="s">
        <v>1388</v>
      </c>
      <c r="AK85" s="20" t="s">
        <v>1389</v>
      </c>
      <c r="AV85" s="20" t="s">
        <v>1388</v>
      </c>
      <c r="AW85" s="20">
        <v>4664.93</v>
      </c>
      <c r="AX85" s="20">
        <v>5597.92</v>
      </c>
    </row>
    <row r="86" spans="1:51" s="20" customFormat="1" x14ac:dyDescent="0.25">
      <c r="A86" s="23">
        <v>43617</v>
      </c>
      <c r="B86" s="20" t="s">
        <v>1394</v>
      </c>
      <c r="C86" s="20" t="s">
        <v>1375</v>
      </c>
      <c r="E86" s="20" t="s">
        <v>1668</v>
      </c>
      <c r="F86" s="20">
        <v>1791287541001</v>
      </c>
      <c r="I86" s="20" t="s">
        <v>1377</v>
      </c>
      <c r="J86" s="20" t="s">
        <v>1378</v>
      </c>
      <c r="L86" s="20">
        <v>12617378</v>
      </c>
      <c r="M86" s="20" t="s">
        <v>1379</v>
      </c>
      <c r="N86" s="20" t="s">
        <v>1669</v>
      </c>
      <c r="O86" s="20">
        <v>4871604</v>
      </c>
      <c r="P86" s="20">
        <v>0</v>
      </c>
      <c r="Q86" s="20">
        <v>4871604</v>
      </c>
      <c r="R86" s="20">
        <v>0</v>
      </c>
      <c r="S86" s="20">
        <v>4871604</v>
      </c>
      <c r="T86" s="20">
        <v>0</v>
      </c>
      <c r="U86" s="20">
        <v>584592.48</v>
      </c>
      <c r="V86" s="20">
        <v>584592.48</v>
      </c>
      <c r="W86" s="20">
        <v>0</v>
      </c>
      <c r="X86" s="20">
        <v>5456196.4800000004</v>
      </c>
      <c r="Y86" s="20">
        <v>0</v>
      </c>
      <c r="Z86" s="20">
        <v>5456196.4800000004</v>
      </c>
      <c r="AA86" s="20" t="s">
        <v>1381</v>
      </c>
      <c r="AB86" s="20" t="s">
        <v>1382</v>
      </c>
      <c r="AC86" s="20" t="s">
        <v>1397</v>
      </c>
      <c r="AD86" s="20" t="s">
        <v>1670</v>
      </c>
      <c r="AE86" s="20" t="s">
        <v>1671</v>
      </c>
      <c r="AF86" s="20" t="s">
        <v>1672</v>
      </c>
      <c r="AH86" s="20" t="s">
        <v>1386</v>
      </c>
      <c r="AI86" s="20" t="s">
        <v>1387</v>
      </c>
      <c r="AJ86" s="20" t="s">
        <v>1388</v>
      </c>
      <c r="AK86" s="20" t="s">
        <v>1389</v>
      </c>
      <c r="AV86" s="20" t="s">
        <v>1388</v>
      </c>
      <c r="AW86" s="20">
        <v>97432.08</v>
      </c>
      <c r="AX86" s="20">
        <v>116918.5</v>
      </c>
    </row>
    <row r="87" spans="1:51" s="20" customFormat="1" x14ac:dyDescent="0.25">
      <c r="A87" s="23">
        <v>43617</v>
      </c>
      <c r="B87" s="20" t="s">
        <v>1394</v>
      </c>
      <c r="C87" s="20" t="s">
        <v>1375</v>
      </c>
      <c r="E87" s="20" t="s">
        <v>1673</v>
      </c>
      <c r="F87" s="20">
        <v>1791287541001</v>
      </c>
      <c r="I87" s="20" t="s">
        <v>1377</v>
      </c>
      <c r="J87" s="20" t="s">
        <v>1378</v>
      </c>
      <c r="L87" s="20">
        <v>12615953</v>
      </c>
      <c r="M87" s="20" t="s">
        <v>1379</v>
      </c>
      <c r="N87" s="20" t="s">
        <v>1674</v>
      </c>
      <c r="O87" s="20">
        <v>330</v>
      </c>
      <c r="P87" s="20">
        <v>0</v>
      </c>
      <c r="Q87" s="20">
        <v>330</v>
      </c>
      <c r="R87" s="20">
        <v>0</v>
      </c>
      <c r="S87" s="20">
        <v>330</v>
      </c>
      <c r="T87" s="20">
        <v>0</v>
      </c>
      <c r="U87" s="20">
        <v>39.6</v>
      </c>
      <c r="V87" s="20">
        <v>39.6</v>
      </c>
      <c r="W87" s="20">
        <v>0</v>
      </c>
      <c r="X87" s="20">
        <v>369.6</v>
      </c>
      <c r="Y87" s="20">
        <v>0</v>
      </c>
      <c r="Z87" s="20">
        <v>369.6</v>
      </c>
      <c r="AA87" s="20" t="s">
        <v>1381</v>
      </c>
      <c r="AB87" s="20" t="s">
        <v>1382</v>
      </c>
      <c r="AC87" s="20" t="s">
        <v>1397</v>
      </c>
      <c r="AD87" s="20" t="s">
        <v>1675</v>
      </c>
      <c r="AE87" s="20" t="s">
        <v>1676</v>
      </c>
      <c r="AF87" s="20" t="s">
        <v>1677</v>
      </c>
      <c r="AH87" s="20" t="s">
        <v>1386</v>
      </c>
      <c r="AI87" s="20" t="s">
        <v>1387</v>
      </c>
      <c r="AJ87" s="20" t="s">
        <v>1388</v>
      </c>
      <c r="AK87" s="20" t="s">
        <v>1389</v>
      </c>
      <c r="AV87" s="20" t="s">
        <v>1388</v>
      </c>
      <c r="AW87" s="20">
        <v>6.6</v>
      </c>
      <c r="AX87" s="20">
        <v>7.92</v>
      </c>
    </row>
    <row r="88" spans="1:51" s="20" customFormat="1" x14ac:dyDescent="0.25">
      <c r="A88" s="23">
        <v>43617</v>
      </c>
      <c r="B88" s="20" t="s">
        <v>1394</v>
      </c>
      <c r="C88" s="20" t="s">
        <v>1375</v>
      </c>
      <c r="E88" s="20" t="s">
        <v>1678</v>
      </c>
      <c r="F88" s="20">
        <v>1791287541001</v>
      </c>
      <c r="I88" s="20" t="s">
        <v>1377</v>
      </c>
      <c r="J88" s="20" t="s">
        <v>1378</v>
      </c>
      <c r="L88" s="20">
        <v>12615898</v>
      </c>
      <c r="M88" s="20" t="s">
        <v>1379</v>
      </c>
      <c r="N88" s="20" t="s">
        <v>1679</v>
      </c>
      <c r="O88" s="20">
        <v>4545.2</v>
      </c>
      <c r="P88" s="20">
        <v>0</v>
      </c>
      <c r="Q88" s="20">
        <v>4545.2</v>
      </c>
      <c r="R88" s="20">
        <v>0</v>
      </c>
      <c r="S88" s="20">
        <v>4545.2</v>
      </c>
      <c r="T88" s="20">
        <v>0</v>
      </c>
      <c r="U88" s="20">
        <v>545.41999999999996</v>
      </c>
      <c r="V88" s="20">
        <v>545.41999999999996</v>
      </c>
      <c r="W88" s="20">
        <v>0</v>
      </c>
      <c r="X88" s="20">
        <v>5090.62</v>
      </c>
      <c r="Y88" s="20">
        <v>0</v>
      </c>
      <c r="Z88" s="20">
        <v>5090.62</v>
      </c>
      <c r="AA88" s="20" t="s">
        <v>1381</v>
      </c>
      <c r="AB88" s="20" t="s">
        <v>1382</v>
      </c>
      <c r="AC88" s="20" t="s">
        <v>1397</v>
      </c>
      <c r="AD88" s="20" t="s">
        <v>1680</v>
      </c>
      <c r="AE88" s="20" t="s">
        <v>1676</v>
      </c>
      <c r="AF88" s="20" t="s">
        <v>1681</v>
      </c>
      <c r="AH88" s="20" t="s">
        <v>1386</v>
      </c>
      <c r="AI88" s="20" t="s">
        <v>1387</v>
      </c>
      <c r="AJ88" s="20" t="s">
        <v>1388</v>
      </c>
      <c r="AK88" s="20" t="s">
        <v>1389</v>
      </c>
      <c r="AV88" s="20" t="s">
        <v>1388</v>
      </c>
      <c r="AW88" s="20">
        <v>90.9</v>
      </c>
      <c r="AX88" s="20">
        <v>109.08</v>
      </c>
    </row>
    <row r="89" spans="1:51" s="20" customFormat="1" x14ac:dyDescent="0.25">
      <c r="A89" s="23">
        <v>43617</v>
      </c>
      <c r="B89" s="20" t="s">
        <v>1394</v>
      </c>
      <c r="C89" s="20" t="s">
        <v>1375</v>
      </c>
      <c r="E89" s="20" t="s">
        <v>1682</v>
      </c>
      <c r="F89" s="20">
        <v>1791287541001</v>
      </c>
      <c r="I89" s="20" t="s">
        <v>1377</v>
      </c>
      <c r="J89" s="20" t="s">
        <v>1378</v>
      </c>
      <c r="L89" s="20">
        <v>12615869</v>
      </c>
      <c r="M89" s="20" t="s">
        <v>1379</v>
      </c>
      <c r="N89" s="20" t="s">
        <v>1683</v>
      </c>
      <c r="O89" s="20">
        <v>861689.04</v>
      </c>
      <c r="P89" s="20">
        <v>0</v>
      </c>
      <c r="Q89" s="20">
        <v>861689.04</v>
      </c>
      <c r="R89" s="20">
        <v>0</v>
      </c>
      <c r="S89" s="20">
        <v>861689.04</v>
      </c>
      <c r="T89" s="20">
        <v>0</v>
      </c>
      <c r="U89" s="20">
        <v>103402.68</v>
      </c>
      <c r="V89" s="20">
        <v>103402.68</v>
      </c>
      <c r="W89" s="20">
        <v>0</v>
      </c>
      <c r="X89" s="20">
        <v>965091.72</v>
      </c>
      <c r="Y89" s="20">
        <v>0</v>
      </c>
      <c r="Z89" s="20">
        <v>965091.72</v>
      </c>
      <c r="AA89" s="20" t="s">
        <v>1381</v>
      </c>
      <c r="AB89" s="20" t="s">
        <v>1382</v>
      </c>
      <c r="AC89" s="20" t="s">
        <v>1397</v>
      </c>
      <c r="AD89" s="20" t="s">
        <v>1684</v>
      </c>
      <c r="AE89" s="20" t="s">
        <v>1676</v>
      </c>
      <c r="AF89" s="20" t="s">
        <v>1685</v>
      </c>
      <c r="AH89" s="20" t="s">
        <v>1386</v>
      </c>
      <c r="AI89" s="20" t="s">
        <v>1387</v>
      </c>
      <c r="AJ89" s="20" t="s">
        <v>1388</v>
      </c>
      <c r="AK89" s="20" t="s">
        <v>1389</v>
      </c>
      <c r="AV89" s="20" t="s">
        <v>1388</v>
      </c>
      <c r="AW89" s="20">
        <v>8616.89</v>
      </c>
      <c r="AX89" s="20">
        <v>10340.27</v>
      </c>
    </row>
    <row r="90" spans="1:51" s="20" customFormat="1" x14ac:dyDescent="0.25">
      <c r="A90" s="23">
        <v>43617</v>
      </c>
      <c r="B90" s="20" t="s">
        <v>1394</v>
      </c>
      <c r="C90" s="20" t="s">
        <v>1375</v>
      </c>
      <c r="E90" s="20" t="s">
        <v>1686</v>
      </c>
      <c r="F90" s="20">
        <v>1791287541001</v>
      </c>
      <c r="I90" s="20" t="s">
        <v>1377</v>
      </c>
      <c r="J90" s="20" t="s">
        <v>1378</v>
      </c>
      <c r="L90" s="20">
        <v>12615817</v>
      </c>
      <c r="M90" s="20" t="s">
        <v>1379</v>
      </c>
      <c r="N90" s="20" t="s">
        <v>1687</v>
      </c>
      <c r="O90" s="20">
        <v>700000</v>
      </c>
      <c r="P90" s="20">
        <v>0</v>
      </c>
      <c r="Q90" s="20">
        <v>700000</v>
      </c>
      <c r="R90" s="20">
        <v>0</v>
      </c>
      <c r="S90" s="20">
        <v>700000</v>
      </c>
      <c r="T90" s="20">
        <v>0</v>
      </c>
      <c r="U90" s="20">
        <v>84000</v>
      </c>
      <c r="V90" s="20">
        <v>84000</v>
      </c>
      <c r="W90" s="20">
        <v>0</v>
      </c>
      <c r="X90" s="20">
        <v>784000</v>
      </c>
      <c r="Y90" s="20">
        <v>0</v>
      </c>
      <c r="Z90" s="20">
        <v>784000</v>
      </c>
      <c r="AA90" s="20" t="s">
        <v>1381</v>
      </c>
      <c r="AB90" s="20" t="s">
        <v>1382</v>
      </c>
      <c r="AC90" s="20" t="s">
        <v>1397</v>
      </c>
      <c r="AD90" s="20" t="s">
        <v>1688</v>
      </c>
      <c r="AE90" s="20" t="s">
        <v>1676</v>
      </c>
      <c r="AF90" s="20" t="s">
        <v>1689</v>
      </c>
      <c r="AH90" s="20" t="s">
        <v>1386</v>
      </c>
      <c r="AI90" s="20" t="s">
        <v>1387</v>
      </c>
      <c r="AJ90" s="20" t="s">
        <v>1388</v>
      </c>
      <c r="AK90" s="20" t="s">
        <v>1389</v>
      </c>
      <c r="AV90" s="20" t="s">
        <v>1388</v>
      </c>
      <c r="AW90" s="20">
        <v>14000</v>
      </c>
      <c r="AX90" s="20">
        <v>16800</v>
      </c>
    </row>
    <row r="91" spans="1:51" s="20" customFormat="1" x14ac:dyDescent="0.25">
      <c r="A91" s="23">
        <v>43647</v>
      </c>
      <c r="B91" s="25" t="s">
        <v>1374</v>
      </c>
      <c r="C91" s="25" t="s">
        <v>1375</v>
      </c>
      <c r="D91" s="25"/>
      <c r="E91" s="25" t="s">
        <v>1690</v>
      </c>
      <c r="F91" s="25">
        <v>1791287541001</v>
      </c>
      <c r="G91" s="25"/>
      <c r="H91" s="25"/>
      <c r="I91" s="25" t="s">
        <v>1377</v>
      </c>
      <c r="J91" s="25" t="s">
        <v>1378</v>
      </c>
      <c r="K91" s="25"/>
      <c r="L91" s="25">
        <v>12965333</v>
      </c>
      <c r="M91" s="25" t="s">
        <v>1379</v>
      </c>
      <c r="N91" s="25" t="s">
        <v>1691</v>
      </c>
      <c r="O91" s="25">
        <v>3885</v>
      </c>
      <c r="P91" s="25">
        <v>0</v>
      </c>
      <c r="Q91" s="25">
        <v>3885</v>
      </c>
      <c r="R91" s="25">
        <v>0</v>
      </c>
      <c r="S91" s="25">
        <v>3885</v>
      </c>
      <c r="T91" s="25">
        <v>0</v>
      </c>
      <c r="U91" s="25">
        <v>466.2</v>
      </c>
      <c r="V91" s="25">
        <v>466.2</v>
      </c>
      <c r="W91" s="25">
        <v>0</v>
      </c>
      <c r="X91" s="25">
        <v>4351.2</v>
      </c>
      <c r="Y91" s="25">
        <v>0</v>
      </c>
      <c r="Z91" s="25">
        <v>4351.2</v>
      </c>
      <c r="AA91" s="25" t="s">
        <v>1381</v>
      </c>
      <c r="AB91" s="25" t="s">
        <v>1382</v>
      </c>
      <c r="AC91" s="25" t="s">
        <v>1397</v>
      </c>
      <c r="AD91" s="25" t="s">
        <v>1692</v>
      </c>
      <c r="AE91" s="25" t="s">
        <v>1693</v>
      </c>
      <c r="AF91" s="25" t="s">
        <v>1694</v>
      </c>
      <c r="AG91" s="25"/>
      <c r="AH91" s="25" t="s">
        <v>1386</v>
      </c>
      <c r="AI91" s="25" t="s">
        <v>1387</v>
      </c>
      <c r="AJ91" s="25" t="s">
        <v>1388</v>
      </c>
      <c r="AK91" s="25" t="s">
        <v>1389</v>
      </c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 t="s">
        <v>1388</v>
      </c>
      <c r="AW91" s="25">
        <v>404.04</v>
      </c>
      <c r="AX91" s="25">
        <v>0</v>
      </c>
      <c r="AY91" s="25"/>
    </row>
    <row r="92" spans="1:51" s="20" customFormat="1" x14ac:dyDescent="0.25">
      <c r="A92" s="23">
        <v>43647</v>
      </c>
      <c r="B92" s="25" t="s">
        <v>1374</v>
      </c>
      <c r="C92" s="25" t="s">
        <v>1375</v>
      </c>
      <c r="D92" s="25"/>
      <c r="E92" s="25" t="s">
        <v>1695</v>
      </c>
      <c r="F92" s="25">
        <v>1791287541001</v>
      </c>
      <c r="G92" s="25"/>
      <c r="H92" s="25"/>
      <c r="I92" s="25" t="s">
        <v>1377</v>
      </c>
      <c r="J92" s="25" t="s">
        <v>1378</v>
      </c>
      <c r="K92" s="25"/>
      <c r="L92" s="25">
        <v>12965332</v>
      </c>
      <c r="M92" s="25" t="s">
        <v>1379</v>
      </c>
      <c r="N92" s="25" t="s">
        <v>1696</v>
      </c>
      <c r="O92" s="25">
        <v>735</v>
      </c>
      <c r="P92" s="25">
        <v>0</v>
      </c>
      <c r="Q92" s="25">
        <v>735</v>
      </c>
      <c r="R92" s="25">
        <v>0</v>
      </c>
      <c r="S92" s="25">
        <v>735</v>
      </c>
      <c r="T92" s="25">
        <v>0</v>
      </c>
      <c r="U92" s="25">
        <v>88.2</v>
      </c>
      <c r="V92" s="25">
        <v>88.2</v>
      </c>
      <c r="W92" s="25">
        <v>0</v>
      </c>
      <c r="X92" s="25">
        <v>823.2</v>
      </c>
      <c r="Y92" s="25">
        <v>0</v>
      </c>
      <c r="Z92" s="25">
        <v>823.2</v>
      </c>
      <c r="AA92" s="25" t="s">
        <v>1381</v>
      </c>
      <c r="AB92" s="25" t="s">
        <v>1382</v>
      </c>
      <c r="AC92" s="25" t="s">
        <v>1397</v>
      </c>
      <c r="AD92" s="25" t="s">
        <v>1697</v>
      </c>
      <c r="AE92" s="25" t="s">
        <v>1693</v>
      </c>
      <c r="AF92" s="25" t="s">
        <v>1698</v>
      </c>
      <c r="AG92" s="25"/>
      <c r="AH92" s="25" t="s">
        <v>1386</v>
      </c>
      <c r="AI92" s="25" t="s">
        <v>1387</v>
      </c>
      <c r="AJ92" s="25" t="s">
        <v>1388</v>
      </c>
      <c r="AK92" s="25" t="s">
        <v>1389</v>
      </c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 t="s">
        <v>1388</v>
      </c>
      <c r="AW92" s="25">
        <v>58.8</v>
      </c>
      <c r="AX92" s="25">
        <v>17.64</v>
      </c>
      <c r="AY92" s="25"/>
    </row>
    <row r="93" spans="1:51" s="20" customFormat="1" x14ac:dyDescent="0.25">
      <c r="A93" s="23">
        <v>43647</v>
      </c>
      <c r="B93" s="25" t="s">
        <v>1394</v>
      </c>
      <c r="C93" s="25" t="s">
        <v>1375</v>
      </c>
      <c r="D93" s="25"/>
      <c r="E93" s="25" t="s">
        <v>1699</v>
      </c>
      <c r="F93" s="25">
        <v>1791287541001</v>
      </c>
      <c r="G93" s="25"/>
      <c r="H93" s="25"/>
      <c r="I93" s="25" t="s">
        <v>1377</v>
      </c>
      <c r="J93" s="25" t="s">
        <v>1378</v>
      </c>
      <c r="K93" s="25"/>
      <c r="L93" s="25">
        <v>13098554</v>
      </c>
      <c r="M93" s="25" t="s">
        <v>1379</v>
      </c>
      <c r="N93" s="25" t="s">
        <v>1700</v>
      </c>
      <c r="O93" s="25">
        <v>1080000</v>
      </c>
      <c r="P93" s="25">
        <v>0</v>
      </c>
      <c r="Q93" s="25">
        <v>1080000</v>
      </c>
      <c r="R93" s="25">
        <v>0</v>
      </c>
      <c r="S93" s="25">
        <v>1080000</v>
      </c>
      <c r="T93" s="25">
        <v>0</v>
      </c>
      <c r="U93" s="25">
        <v>129600</v>
      </c>
      <c r="V93" s="25">
        <v>129600</v>
      </c>
      <c r="W93" s="25">
        <v>0</v>
      </c>
      <c r="X93" s="25">
        <v>1209600</v>
      </c>
      <c r="Y93" s="25">
        <v>0</v>
      </c>
      <c r="Z93" s="25">
        <v>1209600</v>
      </c>
      <c r="AA93" s="25" t="s">
        <v>1381</v>
      </c>
      <c r="AB93" s="25" t="s">
        <v>1382</v>
      </c>
      <c r="AC93" s="25" t="s">
        <v>1375</v>
      </c>
      <c r="AD93" s="25" t="s">
        <v>1701</v>
      </c>
      <c r="AE93" s="25" t="s">
        <v>1702</v>
      </c>
      <c r="AF93" s="25" t="s">
        <v>1703</v>
      </c>
      <c r="AG93" s="25"/>
      <c r="AH93" s="25" t="s">
        <v>1386</v>
      </c>
      <c r="AI93" s="25" t="s">
        <v>1387</v>
      </c>
      <c r="AJ93" s="25" t="s">
        <v>1388</v>
      </c>
      <c r="AK93" s="25" t="s">
        <v>1389</v>
      </c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 t="s">
        <v>1388</v>
      </c>
      <c r="AW93" s="25">
        <v>21600</v>
      </c>
      <c r="AX93" s="25">
        <v>25920</v>
      </c>
      <c r="AY93" s="25"/>
    </row>
    <row r="94" spans="1:51" s="20" customFormat="1" x14ac:dyDescent="0.25">
      <c r="A94" s="23">
        <v>43647</v>
      </c>
      <c r="B94" s="25" t="s">
        <v>1394</v>
      </c>
      <c r="C94" s="25" t="s">
        <v>1375</v>
      </c>
      <c r="D94" s="25"/>
      <c r="E94" s="25" t="s">
        <v>1704</v>
      </c>
      <c r="F94" s="25">
        <v>1791287541001</v>
      </c>
      <c r="G94" s="25"/>
      <c r="H94" s="25"/>
      <c r="I94" s="25" t="s">
        <v>1377</v>
      </c>
      <c r="J94" s="25" t="s">
        <v>1378</v>
      </c>
      <c r="K94" s="25"/>
      <c r="L94" s="25">
        <v>13085226</v>
      </c>
      <c r="M94" s="25" t="s">
        <v>1379</v>
      </c>
      <c r="N94" s="25" t="s">
        <v>1705</v>
      </c>
      <c r="O94" s="25">
        <v>93.74</v>
      </c>
      <c r="P94" s="25">
        <v>0</v>
      </c>
      <c r="Q94" s="25">
        <v>93.74</v>
      </c>
      <c r="R94" s="25">
        <v>0</v>
      </c>
      <c r="S94" s="25">
        <v>93.74</v>
      </c>
      <c r="T94" s="25">
        <v>0</v>
      </c>
      <c r="U94" s="25">
        <v>11.25</v>
      </c>
      <c r="V94" s="25">
        <v>11.25</v>
      </c>
      <c r="W94" s="25">
        <v>0</v>
      </c>
      <c r="X94" s="25">
        <v>104.99</v>
      </c>
      <c r="Y94" s="25">
        <v>0</v>
      </c>
      <c r="Z94" s="25">
        <v>104.99</v>
      </c>
      <c r="AA94" s="25" t="s">
        <v>1381</v>
      </c>
      <c r="AB94" s="25" t="s">
        <v>1382</v>
      </c>
      <c r="AC94" s="25" t="s">
        <v>1397</v>
      </c>
      <c r="AD94" s="25" t="s">
        <v>1706</v>
      </c>
      <c r="AE94" s="25" t="s">
        <v>1707</v>
      </c>
      <c r="AF94" s="25" t="s">
        <v>1708</v>
      </c>
      <c r="AG94" s="25"/>
      <c r="AH94" s="25" t="s">
        <v>1386</v>
      </c>
      <c r="AI94" s="25" t="s">
        <v>1387</v>
      </c>
      <c r="AJ94" s="25" t="s">
        <v>1388</v>
      </c>
      <c r="AK94" s="25" t="s">
        <v>1389</v>
      </c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 t="s">
        <v>1388</v>
      </c>
      <c r="AW94" s="25">
        <v>0.94</v>
      </c>
      <c r="AX94" s="25">
        <v>1.1299999999999999</v>
      </c>
      <c r="AY94" s="25"/>
    </row>
    <row r="95" spans="1:51" s="20" customFormat="1" x14ac:dyDescent="0.25">
      <c r="A95" s="23">
        <v>43647</v>
      </c>
      <c r="B95" s="25" t="s">
        <v>1394</v>
      </c>
      <c r="C95" s="25" t="s">
        <v>1375</v>
      </c>
      <c r="D95" s="25"/>
      <c r="E95" s="25" t="s">
        <v>1709</v>
      </c>
      <c r="F95" s="25">
        <v>1791287541001</v>
      </c>
      <c r="G95" s="25"/>
      <c r="H95" s="25"/>
      <c r="I95" s="25" t="s">
        <v>1377</v>
      </c>
      <c r="J95" s="25" t="s">
        <v>1378</v>
      </c>
      <c r="K95" s="25"/>
      <c r="L95" s="25">
        <v>13085222</v>
      </c>
      <c r="M95" s="25" t="s">
        <v>1379</v>
      </c>
      <c r="N95" s="25" t="s">
        <v>1710</v>
      </c>
      <c r="O95" s="25">
        <v>3252.3</v>
      </c>
      <c r="P95" s="25">
        <v>0</v>
      </c>
      <c r="Q95" s="25">
        <v>3252.3</v>
      </c>
      <c r="R95" s="25">
        <v>0</v>
      </c>
      <c r="S95" s="25">
        <v>3252.3</v>
      </c>
      <c r="T95" s="25">
        <v>0</v>
      </c>
      <c r="U95" s="25">
        <v>390.28</v>
      </c>
      <c r="V95" s="25">
        <v>390.28</v>
      </c>
      <c r="W95" s="25">
        <v>0</v>
      </c>
      <c r="X95" s="25">
        <v>3642.58</v>
      </c>
      <c r="Y95" s="25">
        <v>0</v>
      </c>
      <c r="Z95" s="25">
        <v>3642.58</v>
      </c>
      <c r="AA95" s="25" t="s">
        <v>1381</v>
      </c>
      <c r="AB95" s="25" t="s">
        <v>1382</v>
      </c>
      <c r="AC95" s="25" t="s">
        <v>1375</v>
      </c>
      <c r="AD95" s="25" t="s">
        <v>1711</v>
      </c>
      <c r="AE95" s="25" t="s">
        <v>1707</v>
      </c>
      <c r="AF95" s="25" t="s">
        <v>1712</v>
      </c>
      <c r="AG95" s="25"/>
      <c r="AH95" s="25" t="s">
        <v>1386</v>
      </c>
      <c r="AI95" s="25" t="s">
        <v>1387</v>
      </c>
      <c r="AJ95" s="25" t="s">
        <v>1388</v>
      </c>
      <c r="AK95" s="25" t="s">
        <v>1389</v>
      </c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 t="s">
        <v>1388</v>
      </c>
      <c r="AW95" s="25">
        <v>32.520000000000003</v>
      </c>
      <c r="AX95" s="25">
        <v>39.03</v>
      </c>
      <c r="AY95" s="25"/>
    </row>
    <row r="96" spans="1:51" s="20" customFormat="1" x14ac:dyDescent="0.25">
      <c r="A96" s="23">
        <v>43647</v>
      </c>
      <c r="B96" s="25" t="s">
        <v>1394</v>
      </c>
      <c r="C96" s="25" t="s">
        <v>1375</v>
      </c>
      <c r="D96" s="25"/>
      <c r="E96" s="25" t="s">
        <v>1713</v>
      </c>
      <c r="F96" s="25">
        <v>1791287541001</v>
      </c>
      <c r="G96" s="25"/>
      <c r="H96" s="25"/>
      <c r="I96" s="25" t="s">
        <v>1377</v>
      </c>
      <c r="J96" s="25" t="s">
        <v>1378</v>
      </c>
      <c r="K96" s="25"/>
      <c r="L96" s="25">
        <v>13085212</v>
      </c>
      <c r="M96" s="25" t="s">
        <v>1379</v>
      </c>
      <c r="N96" s="25" t="s">
        <v>1714</v>
      </c>
      <c r="O96" s="25">
        <v>170832.6</v>
      </c>
      <c r="P96" s="25">
        <v>0</v>
      </c>
      <c r="Q96" s="25">
        <v>170832.6</v>
      </c>
      <c r="R96" s="25">
        <v>0</v>
      </c>
      <c r="S96" s="25">
        <v>170832.6</v>
      </c>
      <c r="T96" s="25">
        <v>0</v>
      </c>
      <c r="U96" s="25">
        <v>20499.91</v>
      </c>
      <c r="V96" s="25">
        <v>20499.91</v>
      </c>
      <c r="W96" s="25">
        <v>0</v>
      </c>
      <c r="X96" s="25">
        <v>191332.51</v>
      </c>
      <c r="Y96" s="25">
        <v>0</v>
      </c>
      <c r="Z96" s="25">
        <v>191332.51</v>
      </c>
      <c r="AA96" s="25" t="s">
        <v>1381</v>
      </c>
      <c r="AB96" s="25" t="s">
        <v>1382</v>
      </c>
      <c r="AC96" s="25" t="s">
        <v>1375</v>
      </c>
      <c r="AD96" s="25" t="s">
        <v>1715</v>
      </c>
      <c r="AE96" s="25" t="s">
        <v>1707</v>
      </c>
      <c r="AF96" s="25" t="s">
        <v>1716</v>
      </c>
      <c r="AG96" s="25"/>
      <c r="AH96" s="25" t="s">
        <v>1386</v>
      </c>
      <c r="AI96" s="25" t="s">
        <v>1387</v>
      </c>
      <c r="AJ96" s="25" t="s">
        <v>1388</v>
      </c>
      <c r="AK96" s="25" t="s">
        <v>1389</v>
      </c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 t="s">
        <v>1388</v>
      </c>
      <c r="AW96" s="25">
        <v>1708.33</v>
      </c>
      <c r="AX96" s="25">
        <v>2049.9899999999998</v>
      </c>
      <c r="AY96" s="25"/>
    </row>
    <row r="97" spans="1:51" s="20" customFormat="1" x14ac:dyDescent="0.25">
      <c r="A97" s="23">
        <v>43647</v>
      </c>
      <c r="B97" s="25" t="s">
        <v>1394</v>
      </c>
      <c r="C97" s="25" t="s">
        <v>1375</v>
      </c>
      <c r="D97" s="25"/>
      <c r="E97" s="25" t="s">
        <v>1717</v>
      </c>
      <c r="F97" s="25">
        <v>1791287541001</v>
      </c>
      <c r="G97" s="25"/>
      <c r="H97" s="25"/>
      <c r="I97" s="25" t="s">
        <v>1377</v>
      </c>
      <c r="J97" s="25" t="s">
        <v>1378</v>
      </c>
      <c r="K97" s="25"/>
      <c r="L97" s="25">
        <v>13085205</v>
      </c>
      <c r="M97" s="25" t="s">
        <v>1379</v>
      </c>
      <c r="N97" s="25" t="s">
        <v>1718</v>
      </c>
      <c r="O97" s="25">
        <v>15000</v>
      </c>
      <c r="P97" s="25">
        <v>0</v>
      </c>
      <c r="Q97" s="25">
        <v>15000</v>
      </c>
      <c r="R97" s="25">
        <v>0</v>
      </c>
      <c r="S97" s="25">
        <v>15000</v>
      </c>
      <c r="T97" s="25">
        <v>0</v>
      </c>
      <c r="U97" s="25">
        <v>1800</v>
      </c>
      <c r="V97" s="25">
        <v>1800</v>
      </c>
      <c r="W97" s="25">
        <v>0</v>
      </c>
      <c r="X97" s="25">
        <v>16800</v>
      </c>
      <c r="Y97" s="25">
        <v>0</v>
      </c>
      <c r="Z97" s="25">
        <v>16800</v>
      </c>
      <c r="AA97" s="25" t="s">
        <v>1381</v>
      </c>
      <c r="AB97" s="25" t="s">
        <v>1382</v>
      </c>
      <c r="AC97" s="25" t="s">
        <v>1375</v>
      </c>
      <c r="AD97" s="25" t="s">
        <v>1719</v>
      </c>
      <c r="AE97" s="25" t="s">
        <v>1707</v>
      </c>
      <c r="AF97" s="25" t="s">
        <v>1720</v>
      </c>
      <c r="AG97" s="25"/>
      <c r="AH97" s="25" t="s">
        <v>1386</v>
      </c>
      <c r="AI97" s="25" t="s">
        <v>1387</v>
      </c>
      <c r="AJ97" s="25" t="s">
        <v>1388</v>
      </c>
      <c r="AK97" s="25" t="s">
        <v>1389</v>
      </c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 t="s">
        <v>1388</v>
      </c>
      <c r="AW97" s="25">
        <v>300</v>
      </c>
      <c r="AX97" s="25">
        <v>360</v>
      </c>
      <c r="AY97" s="25"/>
    </row>
    <row r="98" spans="1:51" s="20" customFormat="1" x14ac:dyDescent="0.25">
      <c r="A98" s="23">
        <v>43647</v>
      </c>
      <c r="B98" s="25" t="s">
        <v>1394</v>
      </c>
      <c r="C98" s="25" t="s">
        <v>1375</v>
      </c>
      <c r="D98" s="25"/>
      <c r="E98" s="25" t="s">
        <v>1721</v>
      </c>
      <c r="F98" s="25">
        <v>1791287541001</v>
      </c>
      <c r="G98" s="25"/>
      <c r="H98" s="25"/>
      <c r="I98" s="25" t="s">
        <v>1377</v>
      </c>
      <c r="J98" s="25" t="s">
        <v>1378</v>
      </c>
      <c r="K98" s="25"/>
      <c r="L98" s="25">
        <v>13085195</v>
      </c>
      <c r="M98" s="25" t="s">
        <v>1379</v>
      </c>
      <c r="N98" s="25" t="s">
        <v>1722</v>
      </c>
      <c r="O98" s="25">
        <v>288</v>
      </c>
      <c r="P98" s="25">
        <v>0</v>
      </c>
      <c r="Q98" s="25">
        <v>288</v>
      </c>
      <c r="R98" s="25">
        <v>0</v>
      </c>
      <c r="S98" s="25">
        <v>288</v>
      </c>
      <c r="T98" s="25">
        <v>0</v>
      </c>
      <c r="U98" s="25">
        <v>34.56</v>
      </c>
      <c r="V98" s="25">
        <v>34.56</v>
      </c>
      <c r="W98" s="25">
        <v>0</v>
      </c>
      <c r="X98" s="25">
        <v>322.56</v>
      </c>
      <c r="Y98" s="25">
        <v>0</v>
      </c>
      <c r="Z98" s="25">
        <v>322.56</v>
      </c>
      <c r="AA98" s="25" t="s">
        <v>1381</v>
      </c>
      <c r="AB98" s="25" t="s">
        <v>1382</v>
      </c>
      <c r="AC98" s="25" t="s">
        <v>1375</v>
      </c>
      <c r="AD98" s="25" t="s">
        <v>1723</v>
      </c>
      <c r="AE98" s="25" t="s">
        <v>1707</v>
      </c>
      <c r="AF98" s="25" t="s">
        <v>1724</v>
      </c>
      <c r="AG98" s="25"/>
      <c r="AH98" s="25" t="s">
        <v>1386</v>
      </c>
      <c r="AI98" s="25" t="s">
        <v>1387</v>
      </c>
      <c r="AJ98" s="25" t="s">
        <v>1388</v>
      </c>
      <c r="AK98" s="25" t="s">
        <v>1389</v>
      </c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 t="s">
        <v>1388</v>
      </c>
      <c r="AW98" s="25">
        <v>5.76</v>
      </c>
      <c r="AX98" s="25">
        <v>6.91</v>
      </c>
      <c r="AY98" s="25"/>
    </row>
    <row r="99" spans="1:51" s="20" customFormat="1" x14ac:dyDescent="0.25">
      <c r="A99" s="23">
        <v>43647</v>
      </c>
      <c r="B99" s="25" t="s">
        <v>1394</v>
      </c>
      <c r="C99" s="25" t="s">
        <v>1375</v>
      </c>
      <c r="D99" s="25"/>
      <c r="E99" s="25" t="s">
        <v>1725</v>
      </c>
      <c r="F99" s="25">
        <v>1791287541001</v>
      </c>
      <c r="G99" s="25"/>
      <c r="H99" s="25"/>
      <c r="I99" s="25" t="s">
        <v>1377</v>
      </c>
      <c r="J99" s="25" t="s">
        <v>1378</v>
      </c>
      <c r="K99" s="25"/>
      <c r="L99" s="25">
        <v>13085170</v>
      </c>
      <c r="M99" s="25" t="s">
        <v>1379</v>
      </c>
      <c r="N99" s="25" t="s">
        <v>1726</v>
      </c>
      <c r="O99" s="25">
        <v>4134</v>
      </c>
      <c r="P99" s="25">
        <v>0</v>
      </c>
      <c r="Q99" s="25">
        <v>4134</v>
      </c>
      <c r="R99" s="25">
        <v>0</v>
      </c>
      <c r="S99" s="25">
        <v>4134</v>
      </c>
      <c r="T99" s="25">
        <v>0</v>
      </c>
      <c r="U99" s="25">
        <v>496.08</v>
      </c>
      <c r="V99" s="25">
        <v>496.08</v>
      </c>
      <c r="W99" s="25">
        <v>0</v>
      </c>
      <c r="X99" s="25">
        <v>4630.08</v>
      </c>
      <c r="Y99" s="25">
        <v>0</v>
      </c>
      <c r="Z99" s="25">
        <v>4630.08</v>
      </c>
      <c r="AA99" s="25" t="s">
        <v>1381</v>
      </c>
      <c r="AB99" s="25" t="s">
        <v>1382</v>
      </c>
      <c r="AC99" s="25" t="s">
        <v>1375</v>
      </c>
      <c r="AD99" s="25" t="s">
        <v>1727</v>
      </c>
      <c r="AE99" s="25" t="s">
        <v>1707</v>
      </c>
      <c r="AF99" s="25" t="s">
        <v>1728</v>
      </c>
      <c r="AG99" s="25"/>
      <c r="AH99" s="25" t="s">
        <v>1386</v>
      </c>
      <c r="AI99" s="25" t="s">
        <v>1387</v>
      </c>
      <c r="AJ99" s="25" t="s">
        <v>1388</v>
      </c>
      <c r="AK99" s="25" t="s">
        <v>1389</v>
      </c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 t="s">
        <v>1388</v>
      </c>
      <c r="AW99" s="25">
        <v>82.68</v>
      </c>
      <c r="AX99" s="25">
        <v>99.22</v>
      </c>
      <c r="AY99" s="25"/>
    </row>
    <row r="100" spans="1:51" s="20" customFormat="1" x14ac:dyDescent="0.25">
      <c r="A100" s="23">
        <v>43647</v>
      </c>
      <c r="B100" s="25" t="s">
        <v>1394</v>
      </c>
      <c r="C100" s="25" t="s">
        <v>1375</v>
      </c>
      <c r="D100" s="25"/>
      <c r="E100" s="25" t="s">
        <v>1729</v>
      </c>
      <c r="F100" s="25">
        <v>1791287541001</v>
      </c>
      <c r="G100" s="25"/>
      <c r="H100" s="25"/>
      <c r="I100" s="25" t="s">
        <v>1377</v>
      </c>
      <c r="J100" s="25" t="s">
        <v>1378</v>
      </c>
      <c r="K100" s="25"/>
      <c r="L100" s="25">
        <v>13085167</v>
      </c>
      <c r="M100" s="25" t="s">
        <v>1379</v>
      </c>
      <c r="N100" s="25" t="s">
        <v>1730</v>
      </c>
      <c r="O100" s="25">
        <v>4134</v>
      </c>
      <c r="P100" s="25">
        <v>0</v>
      </c>
      <c r="Q100" s="25">
        <v>4134</v>
      </c>
      <c r="R100" s="25">
        <v>0</v>
      </c>
      <c r="S100" s="25">
        <v>4134</v>
      </c>
      <c r="T100" s="25">
        <v>0</v>
      </c>
      <c r="U100" s="25">
        <v>496.08</v>
      </c>
      <c r="V100" s="25">
        <v>496.08</v>
      </c>
      <c r="W100" s="25">
        <v>0</v>
      </c>
      <c r="X100" s="25">
        <v>4630.08</v>
      </c>
      <c r="Y100" s="25">
        <v>0</v>
      </c>
      <c r="Z100" s="25">
        <v>4630.08</v>
      </c>
      <c r="AA100" s="25" t="s">
        <v>1381</v>
      </c>
      <c r="AB100" s="25" t="s">
        <v>1382</v>
      </c>
      <c r="AC100" s="25" t="s">
        <v>1375</v>
      </c>
      <c r="AD100" s="25" t="s">
        <v>1731</v>
      </c>
      <c r="AE100" s="25" t="s">
        <v>1707</v>
      </c>
      <c r="AF100" s="25" t="s">
        <v>1732</v>
      </c>
      <c r="AG100" s="25"/>
      <c r="AH100" s="25" t="s">
        <v>1386</v>
      </c>
      <c r="AI100" s="25" t="s">
        <v>1387</v>
      </c>
      <c r="AJ100" s="25" t="s">
        <v>1388</v>
      </c>
      <c r="AK100" s="25" t="s">
        <v>1389</v>
      </c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 t="s">
        <v>1388</v>
      </c>
      <c r="AW100" s="25">
        <v>0</v>
      </c>
      <c r="AX100" s="25">
        <v>0</v>
      </c>
      <c r="AY100" s="25"/>
    </row>
    <row r="101" spans="1:51" s="20" customFormat="1" x14ac:dyDescent="0.25">
      <c r="A101" s="23">
        <v>43647</v>
      </c>
      <c r="B101" s="25" t="s">
        <v>1394</v>
      </c>
      <c r="C101" s="25" t="s">
        <v>1375</v>
      </c>
      <c r="D101" s="25"/>
      <c r="E101" s="25" t="s">
        <v>1733</v>
      </c>
      <c r="F101" s="25">
        <v>1791287541001</v>
      </c>
      <c r="G101" s="25"/>
      <c r="H101" s="25"/>
      <c r="I101" s="25" t="s">
        <v>1377</v>
      </c>
      <c r="J101" s="25" t="s">
        <v>1378</v>
      </c>
      <c r="K101" s="25"/>
      <c r="L101" s="25">
        <v>12963855</v>
      </c>
      <c r="M101" s="25" t="s">
        <v>1379</v>
      </c>
      <c r="N101" s="25" t="s">
        <v>1734</v>
      </c>
      <c r="O101" s="25">
        <v>4134</v>
      </c>
      <c r="P101" s="25">
        <v>0</v>
      </c>
      <c r="Q101" s="25">
        <v>4134</v>
      </c>
      <c r="R101" s="25">
        <v>0</v>
      </c>
      <c r="S101" s="25">
        <v>4134</v>
      </c>
      <c r="T101" s="25">
        <v>0</v>
      </c>
      <c r="U101" s="25">
        <v>496.08</v>
      </c>
      <c r="V101" s="25">
        <v>496.08</v>
      </c>
      <c r="W101" s="25">
        <v>0</v>
      </c>
      <c r="X101" s="25">
        <v>4630.08</v>
      </c>
      <c r="Y101" s="25">
        <v>0</v>
      </c>
      <c r="Z101" s="25">
        <v>4630.08</v>
      </c>
      <c r="AA101" s="25" t="s">
        <v>1381</v>
      </c>
      <c r="AB101" s="25" t="s">
        <v>1382</v>
      </c>
      <c r="AC101" s="25" t="s">
        <v>1397</v>
      </c>
      <c r="AD101" s="25" t="s">
        <v>1735</v>
      </c>
      <c r="AE101" s="25" t="s">
        <v>1736</v>
      </c>
      <c r="AF101" s="25" t="s">
        <v>1737</v>
      </c>
      <c r="AG101" s="25"/>
      <c r="AH101" s="25" t="s">
        <v>1386</v>
      </c>
      <c r="AI101" s="25" t="s">
        <v>1387</v>
      </c>
      <c r="AJ101" s="25" t="s">
        <v>1388</v>
      </c>
      <c r="AK101" s="25" t="s">
        <v>1389</v>
      </c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 t="s">
        <v>1388</v>
      </c>
      <c r="AW101" s="25">
        <v>82.68</v>
      </c>
      <c r="AX101" s="25">
        <v>99.22</v>
      </c>
      <c r="AY101" s="25"/>
    </row>
    <row r="102" spans="1:51" s="20" customFormat="1" x14ac:dyDescent="0.25">
      <c r="A102" s="23">
        <v>43647</v>
      </c>
      <c r="B102" s="25" t="s">
        <v>1394</v>
      </c>
      <c r="C102" s="25" t="s">
        <v>1375</v>
      </c>
      <c r="D102" s="25"/>
      <c r="E102" s="25" t="s">
        <v>1738</v>
      </c>
      <c r="F102" s="25">
        <v>1791287541001</v>
      </c>
      <c r="G102" s="25"/>
      <c r="H102" s="25"/>
      <c r="I102" s="25" t="s">
        <v>1377</v>
      </c>
      <c r="J102" s="25" t="s">
        <v>1378</v>
      </c>
      <c r="K102" s="25"/>
      <c r="L102" s="25">
        <v>12963854</v>
      </c>
      <c r="M102" s="25" t="s">
        <v>1379</v>
      </c>
      <c r="N102" s="25" t="s">
        <v>1739</v>
      </c>
      <c r="O102" s="25">
        <v>4134</v>
      </c>
      <c r="P102" s="25">
        <v>0</v>
      </c>
      <c r="Q102" s="25">
        <v>4134</v>
      </c>
      <c r="R102" s="25">
        <v>0</v>
      </c>
      <c r="S102" s="25">
        <v>4134</v>
      </c>
      <c r="T102" s="25">
        <v>0</v>
      </c>
      <c r="U102" s="25">
        <v>496.08</v>
      </c>
      <c r="V102" s="25">
        <v>496.08</v>
      </c>
      <c r="W102" s="25">
        <v>0</v>
      </c>
      <c r="X102" s="25">
        <v>4630.08</v>
      </c>
      <c r="Y102" s="25">
        <v>0</v>
      </c>
      <c r="Z102" s="25">
        <v>4630.08</v>
      </c>
      <c r="AA102" s="25" t="s">
        <v>1381</v>
      </c>
      <c r="AB102" s="25" t="s">
        <v>1382</v>
      </c>
      <c r="AC102" s="25" t="s">
        <v>1397</v>
      </c>
      <c r="AD102" s="25" t="s">
        <v>1740</v>
      </c>
      <c r="AE102" s="25" t="s">
        <v>1736</v>
      </c>
      <c r="AF102" s="25" t="s">
        <v>1741</v>
      </c>
      <c r="AG102" s="25"/>
      <c r="AH102" s="25" t="s">
        <v>1386</v>
      </c>
      <c r="AI102" s="25" t="s">
        <v>1387</v>
      </c>
      <c r="AJ102" s="25" t="s">
        <v>1388</v>
      </c>
      <c r="AK102" s="25" t="s">
        <v>1389</v>
      </c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 t="s">
        <v>1388</v>
      </c>
      <c r="AW102" s="25">
        <v>82.68</v>
      </c>
      <c r="AX102" s="25">
        <v>99.22</v>
      </c>
      <c r="AY102" s="25"/>
    </row>
    <row r="103" spans="1:51" s="20" customFormat="1" x14ac:dyDescent="0.25">
      <c r="A103" s="23">
        <v>43647</v>
      </c>
      <c r="B103" s="25" t="s">
        <v>1394</v>
      </c>
      <c r="C103" s="25" t="s">
        <v>1375</v>
      </c>
      <c r="D103" s="25"/>
      <c r="E103" s="25" t="s">
        <v>1742</v>
      </c>
      <c r="F103" s="25">
        <v>1791287541001</v>
      </c>
      <c r="G103" s="25"/>
      <c r="H103" s="25"/>
      <c r="I103" s="25" t="s">
        <v>1377</v>
      </c>
      <c r="J103" s="25" t="s">
        <v>1378</v>
      </c>
      <c r="K103" s="25"/>
      <c r="L103" s="25">
        <v>12963853</v>
      </c>
      <c r="M103" s="25" t="s">
        <v>1379</v>
      </c>
      <c r="N103" s="25" t="s">
        <v>1743</v>
      </c>
      <c r="O103" s="25">
        <v>137800</v>
      </c>
      <c r="P103" s="25">
        <v>0</v>
      </c>
      <c r="Q103" s="25">
        <v>137800</v>
      </c>
      <c r="R103" s="25">
        <v>0</v>
      </c>
      <c r="S103" s="25">
        <v>137800</v>
      </c>
      <c r="T103" s="25">
        <v>0</v>
      </c>
      <c r="U103" s="25">
        <v>16536</v>
      </c>
      <c r="V103" s="25">
        <v>16536</v>
      </c>
      <c r="W103" s="25">
        <v>0</v>
      </c>
      <c r="X103" s="25">
        <v>154336</v>
      </c>
      <c r="Y103" s="25">
        <v>0</v>
      </c>
      <c r="Z103" s="25">
        <v>154336</v>
      </c>
      <c r="AA103" s="25" t="s">
        <v>1381</v>
      </c>
      <c r="AB103" s="25" t="s">
        <v>1382</v>
      </c>
      <c r="AC103" s="25" t="s">
        <v>1397</v>
      </c>
      <c r="AD103" s="25" t="s">
        <v>1744</v>
      </c>
      <c r="AE103" s="25" t="s">
        <v>1736</v>
      </c>
      <c r="AF103" s="25" t="s">
        <v>1745</v>
      </c>
      <c r="AG103" s="25"/>
      <c r="AH103" s="25" t="s">
        <v>1386</v>
      </c>
      <c r="AI103" s="25" t="s">
        <v>1387</v>
      </c>
      <c r="AJ103" s="25" t="s">
        <v>1388</v>
      </c>
      <c r="AK103" s="25" t="s">
        <v>1389</v>
      </c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 t="s">
        <v>1388</v>
      </c>
      <c r="AW103" s="25">
        <v>11024</v>
      </c>
      <c r="AX103" s="25">
        <v>3307.2</v>
      </c>
      <c r="AY103" s="25"/>
    </row>
    <row r="104" spans="1:51" s="20" customFormat="1" x14ac:dyDescent="0.25">
      <c r="A104" s="23">
        <v>43647</v>
      </c>
      <c r="B104" s="25" t="s">
        <v>1394</v>
      </c>
      <c r="C104" s="25" t="s">
        <v>1375</v>
      </c>
      <c r="D104" s="25"/>
      <c r="E104" s="25" t="s">
        <v>1746</v>
      </c>
      <c r="F104" s="25">
        <v>1791287541001</v>
      </c>
      <c r="G104" s="25"/>
      <c r="H104" s="25"/>
      <c r="I104" s="25" t="s">
        <v>1377</v>
      </c>
      <c r="J104" s="25" t="s">
        <v>1378</v>
      </c>
      <c r="K104" s="25"/>
      <c r="L104" s="25">
        <v>12963852</v>
      </c>
      <c r="M104" s="25" t="s">
        <v>1379</v>
      </c>
      <c r="N104" s="25" t="s">
        <v>1747</v>
      </c>
      <c r="O104" s="25">
        <v>393645</v>
      </c>
      <c r="P104" s="25">
        <v>0</v>
      </c>
      <c r="Q104" s="25">
        <v>393645</v>
      </c>
      <c r="R104" s="25">
        <v>0</v>
      </c>
      <c r="S104" s="25">
        <v>393645</v>
      </c>
      <c r="T104" s="25">
        <v>0</v>
      </c>
      <c r="U104" s="25">
        <v>47237.4</v>
      </c>
      <c r="V104" s="25">
        <v>47237.4</v>
      </c>
      <c r="W104" s="25">
        <v>0</v>
      </c>
      <c r="X104" s="25">
        <v>440882.4</v>
      </c>
      <c r="Y104" s="25">
        <v>0</v>
      </c>
      <c r="Z104" s="25">
        <v>440882.4</v>
      </c>
      <c r="AA104" s="25" t="s">
        <v>1381</v>
      </c>
      <c r="AB104" s="25" t="s">
        <v>1382</v>
      </c>
      <c r="AC104" s="25" t="s">
        <v>1397</v>
      </c>
      <c r="AD104" s="25" t="s">
        <v>1748</v>
      </c>
      <c r="AE104" s="25" t="s">
        <v>1736</v>
      </c>
      <c r="AF104" s="25" t="s">
        <v>1749</v>
      </c>
      <c r="AG104" s="25"/>
      <c r="AH104" s="25" t="s">
        <v>1386</v>
      </c>
      <c r="AI104" s="25" t="s">
        <v>1387</v>
      </c>
      <c r="AJ104" s="25" t="s">
        <v>1388</v>
      </c>
      <c r="AK104" s="25" t="s">
        <v>1389</v>
      </c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 t="s">
        <v>1388</v>
      </c>
      <c r="AW104" s="25">
        <v>7872.9</v>
      </c>
      <c r="AX104" s="25">
        <v>9447.48</v>
      </c>
      <c r="AY104" s="25"/>
    </row>
    <row r="105" spans="1:51" s="20" customFormat="1" x14ac:dyDescent="0.25">
      <c r="A105" s="23">
        <v>43647</v>
      </c>
      <c r="B105" s="25" t="s">
        <v>1394</v>
      </c>
      <c r="C105" s="25" t="s">
        <v>1375</v>
      </c>
      <c r="D105" s="25"/>
      <c r="E105" s="25" t="s">
        <v>1750</v>
      </c>
      <c r="F105" s="25">
        <v>1791287541001</v>
      </c>
      <c r="G105" s="25"/>
      <c r="H105" s="25"/>
      <c r="I105" s="25" t="s">
        <v>1377</v>
      </c>
      <c r="J105" s="25" t="s">
        <v>1378</v>
      </c>
      <c r="K105" s="25"/>
      <c r="L105" s="25">
        <v>12963851</v>
      </c>
      <c r="M105" s="25" t="s">
        <v>1379</v>
      </c>
      <c r="N105" s="25" t="s">
        <v>1751</v>
      </c>
      <c r="O105" s="25">
        <v>4208.6000000000004</v>
      </c>
      <c r="P105" s="25">
        <v>0</v>
      </c>
      <c r="Q105" s="25">
        <v>4208.6000000000004</v>
      </c>
      <c r="R105" s="25">
        <v>0</v>
      </c>
      <c r="S105" s="25">
        <v>4208.6000000000004</v>
      </c>
      <c r="T105" s="25">
        <v>0</v>
      </c>
      <c r="U105" s="25">
        <v>505.03</v>
      </c>
      <c r="V105" s="25">
        <v>505.03</v>
      </c>
      <c r="W105" s="25">
        <v>0</v>
      </c>
      <c r="X105" s="25">
        <v>4713.63</v>
      </c>
      <c r="Y105" s="25">
        <v>0</v>
      </c>
      <c r="Z105" s="25">
        <v>4713.63</v>
      </c>
      <c r="AA105" s="25" t="s">
        <v>1381</v>
      </c>
      <c r="AB105" s="25" t="s">
        <v>1382</v>
      </c>
      <c r="AC105" s="25" t="s">
        <v>1397</v>
      </c>
      <c r="AD105" s="25" t="s">
        <v>1752</v>
      </c>
      <c r="AE105" s="25" t="s">
        <v>1736</v>
      </c>
      <c r="AF105" s="25" t="s">
        <v>1753</v>
      </c>
      <c r="AG105" s="25"/>
      <c r="AH105" s="25" t="s">
        <v>1386</v>
      </c>
      <c r="AI105" s="25" t="s">
        <v>1387</v>
      </c>
      <c r="AJ105" s="25" t="s">
        <v>1388</v>
      </c>
      <c r="AK105" s="25" t="s">
        <v>1389</v>
      </c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 t="s">
        <v>1388</v>
      </c>
      <c r="AW105" s="25">
        <v>84.17</v>
      </c>
      <c r="AX105" s="25">
        <v>101.01</v>
      </c>
      <c r="AY105" s="25"/>
    </row>
    <row r="106" spans="1:51" s="20" customFormat="1" x14ac:dyDescent="0.25">
      <c r="A106" s="23">
        <v>43647</v>
      </c>
      <c r="B106" s="25" t="s">
        <v>1394</v>
      </c>
      <c r="C106" s="25" t="s">
        <v>1375</v>
      </c>
      <c r="D106" s="25"/>
      <c r="E106" s="25" t="s">
        <v>1754</v>
      </c>
      <c r="F106" s="25">
        <v>1791287541001</v>
      </c>
      <c r="G106" s="25"/>
      <c r="H106" s="25"/>
      <c r="I106" s="25" t="s">
        <v>1377</v>
      </c>
      <c r="J106" s="25" t="s">
        <v>1378</v>
      </c>
      <c r="K106" s="25"/>
      <c r="L106" s="25">
        <v>12963850</v>
      </c>
      <c r="M106" s="25" t="s">
        <v>1379</v>
      </c>
      <c r="N106" s="25" t="s">
        <v>1755</v>
      </c>
      <c r="O106" s="25">
        <v>2447.5</v>
      </c>
      <c r="P106" s="25">
        <v>0</v>
      </c>
      <c r="Q106" s="25">
        <v>2447.5</v>
      </c>
      <c r="R106" s="25">
        <v>0</v>
      </c>
      <c r="S106" s="25">
        <v>2447.5</v>
      </c>
      <c r="T106" s="25">
        <v>0</v>
      </c>
      <c r="U106" s="25">
        <v>293.7</v>
      </c>
      <c r="V106" s="25">
        <v>293.7</v>
      </c>
      <c r="W106" s="25">
        <v>0</v>
      </c>
      <c r="X106" s="25">
        <v>2741.2</v>
      </c>
      <c r="Y106" s="25">
        <v>0</v>
      </c>
      <c r="Z106" s="25">
        <v>2741.2</v>
      </c>
      <c r="AA106" s="25" t="s">
        <v>1381</v>
      </c>
      <c r="AB106" s="25" t="s">
        <v>1382</v>
      </c>
      <c r="AC106" s="25" t="s">
        <v>1397</v>
      </c>
      <c r="AD106" s="25" t="s">
        <v>1756</v>
      </c>
      <c r="AE106" s="25" t="s">
        <v>1736</v>
      </c>
      <c r="AF106" s="25" t="s">
        <v>1757</v>
      </c>
      <c r="AG106" s="25"/>
      <c r="AH106" s="25" t="s">
        <v>1386</v>
      </c>
      <c r="AI106" s="25" t="s">
        <v>1387</v>
      </c>
      <c r="AJ106" s="25" t="s">
        <v>1388</v>
      </c>
      <c r="AK106" s="25" t="s">
        <v>1389</v>
      </c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 t="s">
        <v>1388</v>
      </c>
      <c r="AW106" s="25">
        <v>48.95</v>
      </c>
      <c r="AX106" s="25">
        <v>58.74</v>
      </c>
      <c r="AY106" s="25"/>
    </row>
    <row r="107" spans="1:51" s="20" customFormat="1" x14ac:dyDescent="0.25">
      <c r="A107" s="23">
        <v>43647</v>
      </c>
      <c r="B107" s="25" t="s">
        <v>1394</v>
      </c>
      <c r="C107" s="25" t="s">
        <v>1375</v>
      </c>
      <c r="D107" s="25"/>
      <c r="E107" s="25" t="s">
        <v>1758</v>
      </c>
      <c r="F107" s="25">
        <v>1791287541001</v>
      </c>
      <c r="G107" s="25"/>
      <c r="H107" s="25"/>
      <c r="I107" s="25" t="s">
        <v>1377</v>
      </c>
      <c r="J107" s="25" t="s">
        <v>1378</v>
      </c>
      <c r="K107" s="25"/>
      <c r="L107" s="25">
        <v>12962057</v>
      </c>
      <c r="M107" s="25" t="s">
        <v>1379</v>
      </c>
      <c r="N107" s="25" t="s">
        <v>1759</v>
      </c>
      <c r="O107" s="25">
        <v>700000</v>
      </c>
      <c r="P107" s="25">
        <v>0</v>
      </c>
      <c r="Q107" s="25">
        <v>700000</v>
      </c>
      <c r="R107" s="25">
        <v>0</v>
      </c>
      <c r="S107" s="25">
        <v>700000</v>
      </c>
      <c r="T107" s="25">
        <v>0</v>
      </c>
      <c r="U107" s="25">
        <v>84000</v>
      </c>
      <c r="V107" s="25">
        <v>84000</v>
      </c>
      <c r="W107" s="25">
        <v>0</v>
      </c>
      <c r="X107" s="25">
        <v>784000</v>
      </c>
      <c r="Y107" s="25">
        <v>0</v>
      </c>
      <c r="Z107" s="25">
        <v>784000</v>
      </c>
      <c r="AA107" s="25" t="s">
        <v>1381</v>
      </c>
      <c r="AB107" s="25" t="s">
        <v>1382</v>
      </c>
      <c r="AC107" s="25" t="s">
        <v>1397</v>
      </c>
      <c r="AD107" s="25" t="s">
        <v>1760</v>
      </c>
      <c r="AE107" s="25" t="s">
        <v>1761</v>
      </c>
      <c r="AF107" s="25" t="s">
        <v>1762</v>
      </c>
      <c r="AG107" s="25"/>
      <c r="AH107" s="25" t="s">
        <v>1386</v>
      </c>
      <c r="AI107" s="25" t="s">
        <v>1387</v>
      </c>
      <c r="AJ107" s="25" t="s">
        <v>1388</v>
      </c>
      <c r="AK107" s="25" t="s">
        <v>1389</v>
      </c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 t="s">
        <v>1388</v>
      </c>
      <c r="AW107" s="25">
        <v>14000</v>
      </c>
      <c r="AX107" s="25">
        <v>16800</v>
      </c>
      <c r="AY107" s="25"/>
    </row>
    <row r="108" spans="1:51" s="20" customFormat="1" x14ac:dyDescent="0.25">
      <c r="A108" s="23">
        <v>43647</v>
      </c>
      <c r="B108" s="25" t="s">
        <v>1394</v>
      </c>
      <c r="C108" s="25" t="s">
        <v>1375</v>
      </c>
      <c r="D108" s="25"/>
      <c r="E108" s="25" t="s">
        <v>1763</v>
      </c>
      <c r="F108" s="25">
        <v>1791287541001</v>
      </c>
      <c r="G108" s="25"/>
      <c r="H108" s="25"/>
      <c r="I108" s="25" t="s">
        <v>1377</v>
      </c>
      <c r="J108" s="25" t="s">
        <v>1378</v>
      </c>
      <c r="K108" s="25"/>
      <c r="L108" s="25">
        <v>12957291</v>
      </c>
      <c r="M108" s="25" t="s">
        <v>1379</v>
      </c>
      <c r="N108" s="25" t="s">
        <v>1764</v>
      </c>
      <c r="O108" s="25">
        <v>4871604</v>
      </c>
      <c r="P108" s="25">
        <v>0</v>
      </c>
      <c r="Q108" s="25">
        <v>4871604</v>
      </c>
      <c r="R108" s="25">
        <v>0</v>
      </c>
      <c r="S108" s="25">
        <v>4871604</v>
      </c>
      <c r="T108" s="25">
        <v>0</v>
      </c>
      <c r="U108" s="25">
        <v>584592.48</v>
      </c>
      <c r="V108" s="25">
        <v>584592.48</v>
      </c>
      <c r="W108" s="25">
        <v>0</v>
      </c>
      <c r="X108" s="25">
        <v>5456196.4800000004</v>
      </c>
      <c r="Y108" s="25">
        <v>0</v>
      </c>
      <c r="Z108" s="25">
        <v>5456196.4800000004</v>
      </c>
      <c r="AA108" s="25" t="s">
        <v>1381</v>
      </c>
      <c r="AB108" s="25" t="s">
        <v>1765</v>
      </c>
      <c r="AC108" s="25" t="s">
        <v>1397</v>
      </c>
      <c r="AD108" s="25" t="s">
        <v>1766</v>
      </c>
      <c r="AE108" s="25" t="s">
        <v>1767</v>
      </c>
      <c r="AF108" s="25" t="s">
        <v>1768</v>
      </c>
      <c r="AG108" s="25"/>
      <c r="AH108" s="25" t="s">
        <v>1386</v>
      </c>
      <c r="AI108" s="25" t="s">
        <v>1387</v>
      </c>
      <c r="AJ108" s="25" t="s">
        <v>1388</v>
      </c>
      <c r="AK108" s="25" t="s">
        <v>1389</v>
      </c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 t="s">
        <v>1388</v>
      </c>
      <c r="AW108" s="25">
        <v>97432.08</v>
      </c>
      <c r="AX108" s="25">
        <v>116918.5</v>
      </c>
      <c r="AY108" s="25"/>
    </row>
    <row r="109" spans="1:51" s="20" customFormat="1" x14ac:dyDescent="0.25">
      <c r="A109" s="23">
        <v>43647</v>
      </c>
      <c r="B109" s="25" t="s">
        <v>1401</v>
      </c>
      <c r="C109" s="25" t="s">
        <v>1375</v>
      </c>
      <c r="D109" s="25" t="s">
        <v>1402</v>
      </c>
      <c r="E109" s="25" t="s">
        <v>1769</v>
      </c>
      <c r="F109" s="25">
        <v>1791287541001</v>
      </c>
      <c r="G109" s="25"/>
      <c r="H109" s="25"/>
      <c r="I109" s="25" t="s">
        <v>1377</v>
      </c>
      <c r="J109" s="25" t="s">
        <v>1378</v>
      </c>
      <c r="K109" s="25"/>
      <c r="L109" s="25">
        <v>13085231</v>
      </c>
      <c r="M109" s="25" t="s">
        <v>1379</v>
      </c>
      <c r="N109" s="25" t="s">
        <v>1770</v>
      </c>
      <c r="O109" s="25">
        <v>19286.5</v>
      </c>
      <c r="P109" s="25">
        <v>0</v>
      </c>
      <c r="Q109" s="25">
        <v>19286.5</v>
      </c>
      <c r="R109" s="25">
        <v>0</v>
      </c>
      <c r="S109" s="25">
        <v>19286.5</v>
      </c>
      <c r="T109" s="25">
        <v>0</v>
      </c>
      <c r="U109" s="25">
        <v>2314.38</v>
      </c>
      <c r="V109" s="25">
        <v>2314.38</v>
      </c>
      <c r="W109" s="25">
        <v>0</v>
      </c>
      <c r="X109" s="25">
        <v>21600.880000000001</v>
      </c>
      <c r="Y109" s="25">
        <v>0</v>
      </c>
      <c r="Z109" s="25">
        <v>21600.880000000001</v>
      </c>
      <c r="AA109" s="25" t="s">
        <v>1381</v>
      </c>
      <c r="AB109" s="25" t="s">
        <v>1382</v>
      </c>
      <c r="AC109" s="25" t="s">
        <v>1375</v>
      </c>
      <c r="AD109" s="25" t="s">
        <v>1771</v>
      </c>
      <c r="AE109" s="25" t="s">
        <v>1707</v>
      </c>
      <c r="AF109" s="25" t="s">
        <v>1772</v>
      </c>
      <c r="AG109" s="25"/>
      <c r="AH109" s="25" t="s">
        <v>1386</v>
      </c>
      <c r="AI109" s="25" t="s">
        <v>1387</v>
      </c>
      <c r="AJ109" s="25" t="s">
        <v>1388</v>
      </c>
      <c r="AK109" s="25" t="s">
        <v>1389</v>
      </c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 t="s">
        <v>1388</v>
      </c>
      <c r="AW109" s="25">
        <v>385.73</v>
      </c>
      <c r="AX109" s="25">
        <v>462.88</v>
      </c>
      <c r="AY109" s="25"/>
    </row>
    <row r="110" spans="1:51" s="20" customFormat="1" x14ac:dyDescent="0.25">
      <c r="A110" s="23">
        <v>43647</v>
      </c>
      <c r="B110" s="25" t="s">
        <v>1401</v>
      </c>
      <c r="C110" s="25" t="s">
        <v>1375</v>
      </c>
      <c r="D110" s="25" t="s">
        <v>1402</v>
      </c>
      <c r="E110" s="25" t="s">
        <v>1773</v>
      </c>
      <c r="F110" s="25">
        <v>1791287541001</v>
      </c>
      <c r="G110" s="25"/>
      <c r="H110" s="25"/>
      <c r="I110" s="25" t="s">
        <v>1377</v>
      </c>
      <c r="J110" s="25" t="s">
        <v>1378</v>
      </c>
      <c r="K110" s="25"/>
      <c r="L110" s="25">
        <v>12963848</v>
      </c>
      <c r="M110" s="25" t="s">
        <v>1379</v>
      </c>
      <c r="N110" s="25" t="s">
        <v>1774</v>
      </c>
      <c r="O110" s="25">
        <v>18349</v>
      </c>
      <c r="P110" s="25">
        <v>0</v>
      </c>
      <c r="Q110" s="25">
        <v>18349</v>
      </c>
      <c r="R110" s="25">
        <v>0</v>
      </c>
      <c r="S110" s="25">
        <v>18349</v>
      </c>
      <c r="T110" s="25">
        <v>0</v>
      </c>
      <c r="U110" s="25">
        <v>2201.88</v>
      </c>
      <c r="V110" s="25">
        <v>2201.88</v>
      </c>
      <c r="W110" s="25">
        <v>0</v>
      </c>
      <c r="X110" s="25">
        <v>20550.88</v>
      </c>
      <c r="Y110" s="25">
        <v>0</v>
      </c>
      <c r="Z110" s="25">
        <v>20550.88</v>
      </c>
      <c r="AA110" s="25" t="s">
        <v>1381</v>
      </c>
      <c r="AB110" s="25" t="s">
        <v>1382</v>
      </c>
      <c r="AC110" s="25" t="s">
        <v>1397</v>
      </c>
      <c r="AD110" s="25" t="s">
        <v>1775</v>
      </c>
      <c r="AE110" s="25" t="s">
        <v>1736</v>
      </c>
      <c r="AF110" s="25" t="s">
        <v>1776</v>
      </c>
      <c r="AG110" s="25"/>
      <c r="AH110" s="25" t="s">
        <v>1386</v>
      </c>
      <c r="AI110" s="25" t="s">
        <v>1387</v>
      </c>
      <c r="AJ110" s="25" t="s">
        <v>1388</v>
      </c>
      <c r="AK110" s="25" t="s">
        <v>1389</v>
      </c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 t="s">
        <v>1388</v>
      </c>
      <c r="AW110" s="25">
        <v>366.98</v>
      </c>
      <c r="AX110" s="25">
        <v>440.38</v>
      </c>
      <c r="AY110" s="25"/>
    </row>
    <row r="111" spans="1:51" s="20" customFormat="1" x14ac:dyDescent="0.25">
      <c r="A111" s="23">
        <v>43647</v>
      </c>
      <c r="B111" s="25" t="s">
        <v>1401</v>
      </c>
      <c r="C111" s="25" t="s">
        <v>1375</v>
      </c>
      <c r="D111" s="25" t="s">
        <v>1402</v>
      </c>
      <c r="E111" s="25" t="s">
        <v>1777</v>
      </c>
      <c r="F111" s="25">
        <v>1791287541001</v>
      </c>
      <c r="G111" s="25"/>
      <c r="H111" s="25"/>
      <c r="I111" s="25" t="s">
        <v>1377</v>
      </c>
      <c r="J111" s="25" t="s">
        <v>1378</v>
      </c>
      <c r="K111" s="25"/>
      <c r="L111" s="25">
        <v>12963847</v>
      </c>
      <c r="M111" s="25" t="s">
        <v>1379</v>
      </c>
      <c r="N111" s="25" t="s">
        <v>1778</v>
      </c>
      <c r="O111" s="25">
        <v>19174.5</v>
      </c>
      <c r="P111" s="25">
        <v>0</v>
      </c>
      <c r="Q111" s="25">
        <v>19174.5</v>
      </c>
      <c r="R111" s="25">
        <v>0</v>
      </c>
      <c r="S111" s="25">
        <v>19174.5</v>
      </c>
      <c r="T111" s="25">
        <v>0</v>
      </c>
      <c r="U111" s="25">
        <v>2300.94</v>
      </c>
      <c r="V111" s="25">
        <v>2300.94</v>
      </c>
      <c r="W111" s="25">
        <v>0</v>
      </c>
      <c r="X111" s="25">
        <v>21475.439999999999</v>
      </c>
      <c r="Y111" s="25">
        <v>0</v>
      </c>
      <c r="Z111" s="25">
        <v>21475.439999999999</v>
      </c>
      <c r="AA111" s="25" t="s">
        <v>1381</v>
      </c>
      <c r="AB111" s="25" t="s">
        <v>1382</v>
      </c>
      <c r="AC111" s="25" t="s">
        <v>1397</v>
      </c>
      <c r="AD111" s="25" t="s">
        <v>1779</v>
      </c>
      <c r="AE111" s="25" t="s">
        <v>1736</v>
      </c>
      <c r="AF111" s="25" t="s">
        <v>1780</v>
      </c>
      <c r="AG111" s="25"/>
      <c r="AH111" s="25" t="s">
        <v>1386</v>
      </c>
      <c r="AI111" s="25" t="s">
        <v>1387</v>
      </c>
      <c r="AJ111" s="25" t="s">
        <v>1388</v>
      </c>
      <c r="AK111" s="25" t="s">
        <v>1389</v>
      </c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 t="s">
        <v>1388</v>
      </c>
      <c r="AW111" s="25">
        <v>383.49</v>
      </c>
      <c r="AX111" s="25">
        <v>460.19</v>
      </c>
      <c r="AY111" s="25"/>
    </row>
    <row r="112" spans="1:51" s="20" customFormat="1" x14ac:dyDescent="0.25">
      <c r="A112" s="23">
        <v>43647</v>
      </c>
      <c r="B112" s="25" t="s">
        <v>1401</v>
      </c>
      <c r="C112" s="25" t="s">
        <v>1375</v>
      </c>
      <c r="D112" s="25" t="s">
        <v>1402</v>
      </c>
      <c r="E112" s="25" t="s">
        <v>1781</v>
      </c>
      <c r="F112" s="25">
        <v>1791287541001</v>
      </c>
      <c r="G112" s="25"/>
      <c r="H112" s="25"/>
      <c r="I112" s="25" t="s">
        <v>1377</v>
      </c>
      <c r="J112" s="25" t="s">
        <v>1378</v>
      </c>
      <c r="K112" s="25"/>
      <c r="L112" s="25">
        <v>12963846</v>
      </c>
      <c r="M112" s="25" t="s">
        <v>1379</v>
      </c>
      <c r="N112" s="25" t="s">
        <v>1782</v>
      </c>
      <c r="O112" s="25">
        <v>55.9</v>
      </c>
      <c r="P112" s="25">
        <v>0</v>
      </c>
      <c r="Q112" s="25">
        <v>55.9</v>
      </c>
      <c r="R112" s="25">
        <v>0</v>
      </c>
      <c r="S112" s="25">
        <v>55.9</v>
      </c>
      <c r="T112" s="25">
        <v>0</v>
      </c>
      <c r="U112" s="25">
        <v>6.71</v>
      </c>
      <c r="V112" s="25">
        <v>6.71</v>
      </c>
      <c r="W112" s="25">
        <v>0</v>
      </c>
      <c r="X112" s="25">
        <v>62.61</v>
      </c>
      <c r="Y112" s="25">
        <v>0</v>
      </c>
      <c r="Z112" s="25">
        <v>62.61</v>
      </c>
      <c r="AA112" s="25" t="s">
        <v>1381</v>
      </c>
      <c r="AB112" s="25" t="s">
        <v>1382</v>
      </c>
      <c r="AC112" s="25" t="s">
        <v>1397</v>
      </c>
      <c r="AD112" s="25" t="s">
        <v>1783</v>
      </c>
      <c r="AE112" s="25" t="s">
        <v>1736</v>
      </c>
      <c r="AF112" s="25" t="s">
        <v>1784</v>
      </c>
      <c r="AG112" s="25"/>
      <c r="AH112" s="25" t="s">
        <v>1386</v>
      </c>
      <c r="AI112" s="25" t="s">
        <v>1387</v>
      </c>
      <c r="AJ112" s="25" t="s">
        <v>1388</v>
      </c>
      <c r="AK112" s="25" t="s">
        <v>1389</v>
      </c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 t="s">
        <v>1388</v>
      </c>
      <c r="AW112" s="25">
        <v>1.1200000000000001</v>
      </c>
      <c r="AX112" s="25">
        <v>1.34</v>
      </c>
      <c r="AY112" s="25"/>
    </row>
    <row r="113" spans="1:51" s="20" customFormat="1" x14ac:dyDescent="0.25">
      <c r="A113" s="23">
        <v>43647</v>
      </c>
      <c r="B113" s="25" t="s">
        <v>1401</v>
      </c>
      <c r="C113" s="25" t="s">
        <v>1375</v>
      </c>
      <c r="D113" s="25" t="s">
        <v>1402</v>
      </c>
      <c r="E113" s="25" t="s">
        <v>1785</v>
      </c>
      <c r="F113" s="25">
        <v>1791287541001</v>
      </c>
      <c r="G113" s="25"/>
      <c r="H113" s="25"/>
      <c r="I113" s="25" t="s">
        <v>1377</v>
      </c>
      <c r="J113" s="25" t="s">
        <v>1378</v>
      </c>
      <c r="K113" s="25"/>
      <c r="L113" s="25">
        <v>12963845</v>
      </c>
      <c r="M113" s="25" t="s">
        <v>1379</v>
      </c>
      <c r="N113" s="25" t="s">
        <v>1786</v>
      </c>
      <c r="O113" s="25">
        <v>56</v>
      </c>
      <c r="P113" s="25">
        <v>0</v>
      </c>
      <c r="Q113" s="25">
        <v>56</v>
      </c>
      <c r="R113" s="25">
        <v>0</v>
      </c>
      <c r="S113" s="25">
        <v>56</v>
      </c>
      <c r="T113" s="25">
        <v>0</v>
      </c>
      <c r="U113" s="25">
        <v>6.72</v>
      </c>
      <c r="V113" s="25">
        <v>6.72</v>
      </c>
      <c r="W113" s="25">
        <v>0</v>
      </c>
      <c r="X113" s="25">
        <v>62.72</v>
      </c>
      <c r="Y113" s="25">
        <v>0</v>
      </c>
      <c r="Z113" s="25">
        <v>62.72</v>
      </c>
      <c r="AA113" s="25" t="s">
        <v>1381</v>
      </c>
      <c r="AB113" s="25" t="s">
        <v>1382</v>
      </c>
      <c r="AC113" s="25" t="s">
        <v>1397</v>
      </c>
      <c r="AD113" s="25" t="s">
        <v>1787</v>
      </c>
      <c r="AE113" s="25" t="s">
        <v>1736</v>
      </c>
      <c r="AF113" s="25" t="s">
        <v>1788</v>
      </c>
      <c r="AG113" s="25"/>
      <c r="AH113" s="25" t="s">
        <v>1386</v>
      </c>
      <c r="AI113" s="25" t="s">
        <v>1387</v>
      </c>
      <c r="AJ113" s="25" t="s">
        <v>1388</v>
      </c>
      <c r="AK113" s="25" t="s">
        <v>1389</v>
      </c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 t="s">
        <v>1388</v>
      </c>
      <c r="AW113" s="25">
        <v>1.1200000000000001</v>
      </c>
      <c r="AX113" s="25">
        <v>1.34</v>
      </c>
      <c r="AY113" s="25"/>
    </row>
    <row r="114" spans="1:51" s="20" customFormat="1" x14ac:dyDescent="0.25">
      <c r="A114" s="23">
        <v>43678</v>
      </c>
      <c r="B114" s="25" t="s">
        <v>1374</v>
      </c>
      <c r="C114" s="25" t="s">
        <v>1375</v>
      </c>
      <c r="D114" s="25"/>
      <c r="E114" s="25" t="s">
        <v>1789</v>
      </c>
      <c r="F114" s="26" t="s">
        <v>1790</v>
      </c>
      <c r="G114" s="25"/>
      <c r="H114" s="25"/>
      <c r="I114" s="25" t="s">
        <v>1377</v>
      </c>
      <c r="J114" s="25" t="s">
        <v>1378</v>
      </c>
      <c r="K114" s="25"/>
      <c r="L114" s="25">
        <v>13314196</v>
      </c>
      <c r="M114" s="25" t="s">
        <v>1379</v>
      </c>
      <c r="N114" s="25" t="s">
        <v>1791</v>
      </c>
      <c r="O114" s="25">
        <v>3885</v>
      </c>
      <c r="P114" s="25">
        <v>0</v>
      </c>
      <c r="Q114" s="25">
        <v>3885</v>
      </c>
      <c r="R114" s="25">
        <v>0</v>
      </c>
      <c r="S114" s="25">
        <v>3885</v>
      </c>
      <c r="T114" s="25">
        <v>0</v>
      </c>
      <c r="U114" s="25">
        <v>466.2</v>
      </c>
      <c r="V114" s="25">
        <v>466.2</v>
      </c>
      <c r="W114" s="25">
        <v>0</v>
      </c>
      <c r="X114" s="25">
        <v>4351.2</v>
      </c>
      <c r="Y114" s="25">
        <v>0</v>
      </c>
      <c r="Z114" s="25">
        <v>4351.2</v>
      </c>
      <c r="AA114" s="25" t="s">
        <v>1381</v>
      </c>
      <c r="AB114" s="25" t="s">
        <v>1382</v>
      </c>
      <c r="AC114" s="25" t="s">
        <v>1375</v>
      </c>
      <c r="AD114" s="25" t="s">
        <v>1792</v>
      </c>
      <c r="AE114" s="25" t="s">
        <v>1793</v>
      </c>
      <c r="AF114" s="25" t="s">
        <v>1794</v>
      </c>
      <c r="AG114" s="25"/>
      <c r="AH114" s="25" t="s">
        <v>1386</v>
      </c>
      <c r="AI114" s="25" t="s">
        <v>1387</v>
      </c>
      <c r="AJ114" s="25" t="s">
        <v>1388</v>
      </c>
      <c r="AK114" s="25" t="s">
        <v>1389</v>
      </c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 t="s">
        <v>1388</v>
      </c>
      <c r="AW114" s="25">
        <v>310.8</v>
      </c>
      <c r="AX114" s="25">
        <v>93.24</v>
      </c>
    </row>
    <row r="115" spans="1:51" s="20" customFormat="1" x14ac:dyDescent="0.25">
      <c r="A115" s="23">
        <v>43678</v>
      </c>
      <c r="B115" s="25" t="s">
        <v>1374</v>
      </c>
      <c r="C115" s="25" t="s">
        <v>1375</v>
      </c>
      <c r="D115" s="25"/>
      <c r="E115" s="25" t="s">
        <v>1795</v>
      </c>
      <c r="F115" s="26" t="s">
        <v>1790</v>
      </c>
      <c r="G115" s="25"/>
      <c r="H115" s="25"/>
      <c r="I115" s="25" t="s">
        <v>1377</v>
      </c>
      <c r="J115" s="25" t="s">
        <v>1378</v>
      </c>
      <c r="K115" s="25"/>
      <c r="L115" s="25">
        <v>13314195</v>
      </c>
      <c r="M115" s="25" t="s">
        <v>1379</v>
      </c>
      <c r="N115" s="25" t="s">
        <v>1796</v>
      </c>
      <c r="O115" s="25">
        <v>735</v>
      </c>
      <c r="P115" s="25">
        <v>0</v>
      </c>
      <c r="Q115" s="25">
        <v>735</v>
      </c>
      <c r="R115" s="25">
        <v>0</v>
      </c>
      <c r="S115" s="25">
        <v>735</v>
      </c>
      <c r="T115" s="25">
        <v>0</v>
      </c>
      <c r="U115" s="25">
        <v>88.2</v>
      </c>
      <c r="V115" s="25">
        <v>88.2</v>
      </c>
      <c r="W115" s="25">
        <v>0</v>
      </c>
      <c r="X115" s="25">
        <v>823.2</v>
      </c>
      <c r="Y115" s="25">
        <v>0</v>
      </c>
      <c r="Z115" s="25">
        <v>823.2</v>
      </c>
      <c r="AA115" s="25" t="s">
        <v>1381</v>
      </c>
      <c r="AB115" s="25" t="s">
        <v>1382</v>
      </c>
      <c r="AC115" s="25" t="s">
        <v>1375</v>
      </c>
      <c r="AD115" s="25" t="s">
        <v>1797</v>
      </c>
      <c r="AE115" s="25" t="s">
        <v>1793</v>
      </c>
      <c r="AF115" s="25" t="s">
        <v>1798</v>
      </c>
      <c r="AG115" s="25"/>
      <c r="AH115" s="25" t="s">
        <v>1386</v>
      </c>
      <c r="AI115" s="25" t="s">
        <v>1387</v>
      </c>
      <c r="AJ115" s="25" t="s">
        <v>1388</v>
      </c>
      <c r="AK115" s="25" t="s">
        <v>1389</v>
      </c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 t="s">
        <v>1388</v>
      </c>
      <c r="AW115" s="25">
        <v>58.8</v>
      </c>
      <c r="AX115" s="25">
        <v>17.64</v>
      </c>
    </row>
    <row r="116" spans="1:51" s="20" customFormat="1" x14ac:dyDescent="0.25">
      <c r="A116" s="23">
        <v>43678</v>
      </c>
      <c r="B116" s="25" t="s">
        <v>1394</v>
      </c>
      <c r="C116" s="25" t="s">
        <v>1375</v>
      </c>
      <c r="D116" s="25"/>
      <c r="E116" s="25" t="s">
        <v>1799</v>
      </c>
      <c r="F116" s="26" t="s">
        <v>1790</v>
      </c>
      <c r="G116" s="25"/>
      <c r="H116" s="25"/>
      <c r="I116" s="25" t="s">
        <v>1377</v>
      </c>
      <c r="J116" s="25" t="s">
        <v>1378</v>
      </c>
      <c r="K116" s="25"/>
      <c r="L116" s="25">
        <v>13449564</v>
      </c>
      <c r="M116" s="25" t="s">
        <v>1379</v>
      </c>
      <c r="N116" s="25" t="s">
        <v>1800</v>
      </c>
      <c r="O116" s="25">
        <v>17325</v>
      </c>
      <c r="P116" s="25">
        <v>0</v>
      </c>
      <c r="Q116" s="25">
        <v>17325</v>
      </c>
      <c r="R116" s="25">
        <v>0</v>
      </c>
      <c r="S116" s="25">
        <v>17325</v>
      </c>
      <c r="T116" s="25">
        <v>0</v>
      </c>
      <c r="U116" s="25">
        <v>2079</v>
      </c>
      <c r="V116" s="25">
        <v>2079</v>
      </c>
      <c r="W116" s="25">
        <v>0</v>
      </c>
      <c r="X116" s="25">
        <v>19404</v>
      </c>
      <c r="Y116" s="25">
        <v>0</v>
      </c>
      <c r="Z116" s="25">
        <v>19404</v>
      </c>
      <c r="AA116" s="25" t="s">
        <v>1381</v>
      </c>
      <c r="AB116" s="25" t="s">
        <v>1382</v>
      </c>
      <c r="AC116" s="25" t="s">
        <v>1397</v>
      </c>
      <c r="AD116" s="25" t="s">
        <v>1801</v>
      </c>
      <c r="AE116" s="25" t="s">
        <v>1802</v>
      </c>
      <c r="AF116" s="25" t="s">
        <v>1803</v>
      </c>
      <c r="AG116" s="25"/>
      <c r="AH116" s="25" t="s">
        <v>1386</v>
      </c>
      <c r="AI116" s="25" t="s">
        <v>1387</v>
      </c>
      <c r="AJ116" s="25" t="s">
        <v>1388</v>
      </c>
      <c r="AK116" s="25" t="s">
        <v>1389</v>
      </c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 t="s">
        <v>1388</v>
      </c>
      <c r="AW116" s="25">
        <v>346.5</v>
      </c>
      <c r="AX116" s="25">
        <v>415.8</v>
      </c>
    </row>
    <row r="117" spans="1:51" s="20" customFormat="1" x14ac:dyDescent="0.25">
      <c r="A117" s="23">
        <v>43678</v>
      </c>
      <c r="B117" s="25" t="s">
        <v>1394</v>
      </c>
      <c r="C117" s="25" t="s">
        <v>1375</v>
      </c>
      <c r="D117" s="25"/>
      <c r="E117" s="25" t="s">
        <v>1804</v>
      </c>
      <c r="F117" s="26" t="s">
        <v>1790</v>
      </c>
      <c r="G117" s="25"/>
      <c r="H117" s="25"/>
      <c r="I117" s="25" t="s">
        <v>1377</v>
      </c>
      <c r="J117" s="25" t="s">
        <v>1378</v>
      </c>
      <c r="K117" s="25"/>
      <c r="L117" s="25">
        <v>13449562</v>
      </c>
      <c r="M117" s="25" t="s">
        <v>1379</v>
      </c>
      <c r="N117" s="25" t="s">
        <v>1805</v>
      </c>
      <c r="O117" s="25">
        <v>4286.7</v>
      </c>
      <c r="P117" s="25">
        <v>0</v>
      </c>
      <c r="Q117" s="25">
        <v>4286.7</v>
      </c>
      <c r="R117" s="25">
        <v>0</v>
      </c>
      <c r="S117" s="25">
        <v>4286.7</v>
      </c>
      <c r="T117" s="25">
        <v>0</v>
      </c>
      <c r="U117" s="25">
        <v>514.4</v>
      </c>
      <c r="V117" s="25">
        <v>514.4</v>
      </c>
      <c r="W117" s="25">
        <v>0</v>
      </c>
      <c r="X117" s="25">
        <v>4801.1000000000004</v>
      </c>
      <c r="Y117" s="25">
        <v>0</v>
      </c>
      <c r="Z117" s="25">
        <v>4801.1000000000004</v>
      </c>
      <c r="AA117" s="25" t="s">
        <v>1381</v>
      </c>
      <c r="AB117" s="25" t="s">
        <v>1382</v>
      </c>
      <c r="AC117" s="25" t="s">
        <v>1397</v>
      </c>
      <c r="AD117" s="25" t="s">
        <v>1806</v>
      </c>
      <c r="AE117" s="25" t="s">
        <v>1802</v>
      </c>
      <c r="AF117" s="25" t="s">
        <v>1807</v>
      </c>
      <c r="AG117" s="25"/>
      <c r="AH117" s="25" t="s">
        <v>1386</v>
      </c>
      <c r="AI117" s="25" t="s">
        <v>1387</v>
      </c>
      <c r="AJ117" s="25" t="s">
        <v>1388</v>
      </c>
      <c r="AK117" s="25" t="s">
        <v>1389</v>
      </c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 t="s">
        <v>1388</v>
      </c>
      <c r="AW117" s="25">
        <v>85.73</v>
      </c>
      <c r="AX117" s="25">
        <v>102.88</v>
      </c>
    </row>
    <row r="118" spans="1:51" s="20" customFormat="1" x14ac:dyDescent="0.25">
      <c r="A118" s="23">
        <v>43678</v>
      </c>
      <c r="B118" s="25" t="s">
        <v>1394</v>
      </c>
      <c r="C118" s="25" t="s">
        <v>1375</v>
      </c>
      <c r="D118" s="25"/>
      <c r="E118" s="25" t="s">
        <v>1808</v>
      </c>
      <c r="F118" s="26" t="s">
        <v>1790</v>
      </c>
      <c r="G118" s="25"/>
      <c r="H118" s="25"/>
      <c r="I118" s="25" t="s">
        <v>1377</v>
      </c>
      <c r="J118" s="25" t="s">
        <v>1378</v>
      </c>
      <c r="K118" s="25"/>
      <c r="L118" s="25">
        <v>13449561</v>
      </c>
      <c r="M118" s="25" t="s">
        <v>1379</v>
      </c>
      <c r="N118" s="25" t="s">
        <v>1809</v>
      </c>
      <c r="O118" s="25">
        <v>2024</v>
      </c>
      <c r="P118" s="25">
        <v>0</v>
      </c>
      <c r="Q118" s="25">
        <v>2024</v>
      </c>
      <c r="R118" s="25">
        <v>0</v>
      </c>
      <c r="S118" s="25">
        <v>2024</v>
      </c>
      <c r="T118" s="25">
        <v>0</v>
      </c>
      <c r="U118" s="25">
        <v>242.88</v>
      </c>
      <c r="V118" s="25">
        <v>242.88</v>
      </c>
      <c r="W118" s="25">
        <v>0</v>
      </c>
      <c r="X118" s="25">
        <v>2266.88</v>
      </c>
      <c r="Y118" s="25">
        <v>0</v>
      </c>
      <c r="Z118" s="25">
        <v>2266.88</v>
      </c>
      <c r="AA118" s="25" t="s">
        <v>1381</v>
      </c>
      <c r="AB118" s="25" t="s">
        <v>1382</v>
      </c>
      <c r="AC118" s="25" t="s">
        <v>1397</v>
      </c>
      <c r="AD118" s="25" t="s">
        <v>1810</v>
      </c>
      <c r="AE118" s="25" t="s">
        <v>1802</v>
      </c>
      <c r="AF118" s="25" t="s">
        <v>1811</v>
      </c>
      <c r="AG118" s="25"/>
      <c r="AH118" s="25" t="s">
        <v>1386</v>
      </c>
      <c r="AI118" s="25" t="s">
        <v>1387</v>
      </c>
      <c r="AJ118" s="25" t="s">
        <v>1388</v>
      </c>
      <c r="AK118" s="25" t="s">
        <v>1389</v>
      </c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 t="s">
        <v>1388</v>
      </c>
      <c r="AW118" s="25">
        <v>40.479999999999997</v>
      </c>
      <c r="AX118" s="25">
        <v>48.58</v>
      </c>
    </row>
    <row r="119" spans="1:51" s="20" customFormat="1" x14ac:dyDescent="0.25">
      <c r="A119" s="23">
        <v>43678</v>
      </c>
      <c r="B119" s="25" t="s">
        <v>1394</v>
      </c>
      <c r="C119" s="25" t="s">
        <v>1375</v>
      </c>
      <c r="D119" s="25"/>
      <c r="E119" s="25" t="s">
        <v>1812</v>
      </c>
      <c r="F119" s="26" t="s">
        <v>1790</v>
      </c>
      <c r="G119" s="25"/>
      <c r="H119" s="25"/>
      <c r="I119" s="25" t="s">
        <v>1377</v>
      </c>
      <c r="J119" s="25" t="s">
        <v>1378</v>
      </c>
      <c r="K119" s="25"/>
      <c r="L119" s="25">
        <v>13449560</v>
      </c>
      <c r="M119" s="25" t="s">
        <v>1379</v>
      </c>
      <c r="N119" s="25" t="s">
        <v>1813</v>
      </c>
      <c r="O119" s="25">
        <v>139200</v>
      </c>
      <c r="P119" s="25">
        <v>0</v>
      </c>
      <c r="Q119" s="25">
        <v>139200</v>
      </c>
      <c r="R119" s="25">
        <v>0</v>
      </c>
      <c r="S119" s="25">
        <v>139200</v>
      </c>
      <c r="T119" s="25">
        <v>0</v>
      </c>
      <c r="U119" s="25">
        <v>16704</v>
      </c>
      <c r="V119" s="25">
        <v>16704</v>
      </c>
      <c r="W119" s="25">
        <v>0</v>
      </c>
      <c r="X119" s="25">
        <v>155904</v>
      </c>
      <c r="Y119" s="25">
        <v>0</v>
      </c>
      <c r="Z119" s="25">
        <v>155904</v>
      </c>
      <c r="AA119" s="25" t="s">
        <v>1381</v>
      </c>
      <c r="AB119" s="25" t="s">
        <v>1382</v>
      </c>
      <c r="AC119" s="25" t="s">
        <v>1397</v>
      </c>
      <c r="AD119" s="25" t="s">
        <v>1814</v>
      </c>
      <c r="AE119" s="25" t="s">
        <v>1802</v>
      </c>
      <c r="AF119" s="25" t="s">
        <v>1815</v>
      </c>
      <c r="AG119" s="25"/>
      <c r="AH119" s="25" t="s">
        <v>1386</v>
      </c>
      <c r="AI119" s="25" t="s">
        <v>1387</v>
      </c>
      <c r="AJ119" s="25" t="s">
        <v>1388</v>
      </c>
      <c r="AK119" s="25" t="s">
        <v>1389</v>
      </c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 t="s">
        <v>1388</v>
      </c>
      <c r="AW119" s="25">
        <v>11136</v>
      </c>
      <c r="AX119" s="25">
        <v>3340.8</v>
      </c>
    </row>
    <row r="120" spans="1:51" s="20" customFormat="1" x14ac:dyDescent="0.25">
      <c r="A120" s="23">
        <v>43678</v>
      </c>
      <c r="B120" s="25" t="s">
        <v>1394</v>
      </c>
      <c r="C120" s="25" t="s">
        <v>1375</v>
      </c>
      <c r="D120" s="25"/>
      <c r="E120" s="25" t="s">
        <v>1816</v>
      </c>
      <c r="F120" s="26" t="s">
        <v>1790</v>
      </c>
      <c r="G120" s="25"/>
      <c r="H120" s="25"/>
      <c r="I120" s="25" t="s">
        <v>1377</v>
      </c>
      <c r="J120" s="25" t="s">
        <v>1378</v>
      </c>
      <c r="K120" s="25"/>
      <c r="L120" s="25">
        <v>13449559</v>
      </c>
      <c r="M120" s="25" t="s">
        <v>1379</v>
      </c>
      <c r="N120" s="25" t="s">
        <v>1817</v>
      </c>
      <c r="O120" s="25">
        <v>225</v>
      </c>
      <c r="P120" s="25">
        <v>0</v>
      </c>
      <c r="Q120" s="25">
        <v>225</v>
      </c>
      <c r="R120" s="25">
        <v>0</v>
      </c>
      <c r="S120" s="25">
        <v>225</v>
      </c>
      <c r="T120" s="25">
        <v>0</v>
      </c>
      <c r="U120" s="25">
        <v>27</v>
      </c>
      <c r="V120" s="25">
        <v>27</v>
      </c>
      <c r="W120" s="25">
        <v>0</v>
      </c>
      <c r="X120" s="25">
        <v>252</v>
      </c>
      <c r="Y120" s="25">
        <v>0</v>
      </c>
      <c r="Z120" s="25">
        <v>252</v>
      </c>
      <c r="AA120" s="25" t="s">
        <v>1381</v>
      </c>
      <c r="AB120" s="25" t="s">
        <v>1382</v>
      </c>
      <c r="AC120" s="25" t="s">
        <v>1397</v>
      </c>
      <c r="AD120" s="25" t="s">
        <v>1818</v>
      </c>
      <c r="AE120" s="25" t="s">
        <v>1802</v>
      </c>
      <c r="AF120" s="25" t="s">
        <v>1819</v>
      </c>
      <c r="AG120" s="25"/>
      <c r="AH120" s="25" t="s">
        <v>1386</v>
      </c>
      <c r="AI120" s="25" t="s">
        <v>1387</v>
      </c>
      <c r="AJ120" s="25" t="s">
        <v>1388</v>
      </c>
      <c r="AK120" s="25" t="s">
        <v>1389</v>
      </c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 t="s">
        <v>1388</v>
      </c>
      <c r="AW120" s="25">
        <v>4.5</v>
      </c>
      <c r="AX120" s="25">
        <v>5.4</v>
      </c>
    </row>
    <row r="121" spans="1:51" s="20" customFormat="1" x14ac:dyDescent="0.25">
      <c r="A121" s="23">
        <v>43678</v>
      </c>
      <c r="B121" s="25" t="s">
        <v>1394</v>
      </c>
      <c r="C121" s="25" t="s">
        <v>1375</v>
      </c>
      <c r="D121" s="25"/>
      <c r="E121" s="25" t="s">
        <v>1820</v>
      </c>
      <c r="F121" s="26" t="s">
        <v>1790</v>
      </c>
      <c r="G121" s="25"/>
      <c r="H121" s="25"/>
      <c r="I121" s="25" t="s">
        <v>1377</v>
      </c>
      <c r="J121" s="25" t="s">
        <v>1378</v>
      </c>
      <c r="K121" s="25"/>
      <c r="L121" s="25">
        <v>13446149</v>
      </c>
      <c r="M121" s="25" t="s">
        <v>1379</v>
      </c>
      <c r="N121" s="25" t="s">
        <v>1821</v>
      </c>
      <c r="O121" s="25">
        <v>426720</v>
      </c>
      <c r="P121" s="25">
        <v>0</v>
      </c>
      <c r="Q121" s="25">
        <v>426720</v>
      </c>
      <c r="R121" s="25">
        <v>0</v>
      </c>
      <c r="S121" s="25">
        <v>426720</v>
      </c>
      <c r="T121" s="25">
        <v>0</v>
      </c>
      <c r="U121" s="25">
        <v>51206.400000000001</v>
      </c>
      <c r="V121" s="25">
        <v>51206.400000000001</v>
      </c>
      <c r="W121" s="25">
        <v>0</v>
      </c>
      <c r="X121" s="25">
        <v>477926.40000000002</v>
      </c>
      <c r="Y121" s="25">
        <v>0</v>
      </c>
      <c r="Z121" s="25">
        <v>477926.40000000002</v>
      </c>
      <c r="AA121" s="25" t="s">
        <v>1381</v>
      </c>
      <c r="AB121" s="25" t="s">
        <v>1382</v>
      </c>
      <c r="AC121" s="25" t="s">
        <v>1397</v>
      </c>
      <c r="AD121" s="25" t="s">
        <v>1822</v>
      </c>
      <c r="AE121" s="25" t="s">
        <v>1823</v>
      </c>
      <c r="AF121" s="25" t="s">
        <v>1824</v>
      </c>
      <c r="AG121" s="25"/>
      <c r="AH121" s="25" t="s">
        <v>1386</v>
      </c>
      <c r="AI121" s="25" t="s">
        <v>1387</v>
      </c>
      <c r="AJ121" s="25" t="s">
        <v>1388</v>
      </c>
      <c r="AK121" s="25" t="s">
        <v>1389</v>
      </c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 t="s">
        <v>1388</v>
      </c>
      <c r="AW121" s="25">
        <v>8534.4</v>
      </c>
      <c r="AX121" s="25">
        <v>10241.280000000001</v>
      </c>
    </row>
    <row r="122" spans="1:51" s="20" customFormat="1" x14ac:dyDescent="0.25">
      <c r="A122" s="23">
        <v>43678</v>
      </c>
      <c r="B122" s="25" t="s">
        <v>1394</v>
      </c>
      <c r="C122" s="25" t="s">
        <v>1375</v>
      </c>
      <c r="D122" s="25"/>
      <c r="E122" s="25" t="s">
        <v>1825</v>
      </c>
      <c r="F122" s="26" t="s">
        <v>1790</v>
      </c>
      <c r="G122" s="25"/>
      <c r="H122" s="25"/>
      <c r="I122" s="25" t="s">
        <v>1377</v>
      </c>
      <c r="J122" s="25" t="s">
        <v>1378</v>
      </c>
      <c r="K122" s="25"/>
      <c r="L122" s="25">
        <v>13446122</v>
      </c>
      <c r="M122" s="25" t="s">
        <v>1379</v>
      </c>
      <c r="N122" s="25" t="s">
        <v>1826</v>
      </c>
      <c r="O122" s="25">
        <v>238680</v>
      </c>
      <c r="P122" s="25">
        <v>0</v>
      </c>
      <c r="Q122" s="25">
        <v>238680</v>
      </c>
      <c r="R122" s="25">
        <v>0</v>
      </c>
      <c r="S122" s="25">
        <v>238680</v>
      </c>
      <c r="T122" s="25">
        <v>0</v>
      </c>
      <c r="U122" s="25">
        <v>28641.599999999999</v>
      </c>
      <c r="V122" s="25">
        <v>28641.599999999999</v>
      </c>
      <c r="W122" s="25">
        <v>0</v>
      </c>
      <c r="X122" s="25">
        <v>267321.59999999998</v>
      </c>
      <c r="Y122" s="25">
        <v>0</v>
      </c>
      <c r="Z122" s="25">
        <v>267321.59999999998</v>
      </c>
      <c r="AA122" s="25" t="s">
        <v>1381</v>
      </c>
      <c r="AB122" s="25" t="s">
        <v>1382</v>
      </c>
      <c r="AC122" s="25" t="s">
        <v>1397</v>
      </c>
      <c r="AD122" s="25" t="s">
        <v>1827</v>
      </c>
      <c r="AE122" s="25" t="s">
        <v>1823</v>
      </c>
      <c r="AF122" s="25" t="s">
        <v>1828</v>
      </c>
      <c r="AG122" s="25"/>
      <c r="AH122" s="25" t="s">
        <v>1386</v>
      </c>
      <c r="AI122" s="25" t="s">
        <v>1387</v>
      </c>
      <c r="AJ122" s="25" t="s">
        <v>1388</v>
      </c>
      <c r="AK122" s="25" t="s">
        <v>1389</v>
      </c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 t="s">
        <v>1388</v>
      </c>
      <c r="AW122" s="25">
        <v>4773.6000000000004</v>
      </c>
      <c r="AX122" s="25">
        <v>5728.32</v>
      </c>
    </row>
    <row r="123" spans="1:51" s="20" customFormat="1" x14ac:dyDescent="0.25">
      <c r="A123" s="23">
        <v>43678</v>
      </c>
      <c r="B123" s="25" t="s">
        <v>1394</v>
      </c>
      <c r="C123" s="25" t="s">
        <v>1375</v>
      </c>
      <c r="D123" s="25"/>
      <c r="E123" s="25" t="s">
        <v>1829</v>
      </c>
      <c r="F123" s="26" t="s">
        <v>1790</v>
      </c>
      <c r="G123" s="25"/>
      <c r="H123" s="25"/>
      <c r="I123" s="25" t="s">
        <v>1377</v>
      </c>
      <c r="J123" s="25" t="s">
        <v>1378</v>
      </c>
      <c r="K123" s="25"/>
      <c r="L123" s="25">
        <v>13446121</v>
      </c>
      <c r="M123" s="25" t="s">
        <v>1379</v>
      </c>
      <c r="N123" s="25" t="s">
        <v>1830</v>
      </c>
      <c r="O123" s="25">
        <v>170838</v>
      </c>
      <c r="P123" s="25">
        <v>0</v>
      </c>
      <c r="Q123" s="25">
        <v>170838</v>
      </c>
      <c r="R123" s="25">
        <v>0</v>
      </c>
      <c r="S123" s="25">
        <v>170838</v>
      </c>
      <c r="T123" s="25">
        <v>0</v>
      </c>
      <c r="U123" s="25">
        <v>20500.560000000001</v>
      </c>
      <c r="V123" s="25">
        <v>20500.560000000001</v>
      </c>
      <c r="W123" s="25">
        <v>0</v>
      </c>
      <c r="X123" s="25">
        <v>191338.56</v>
      </c>
      <c r="Y123" s="25">
        <v>0</v>
      </c>
      <c r="Z123" s="25">
        <v>191338.56</v>
      </c>
      <c r="AA123" s="25" t="s">
        <v>1381</v>
      </c>
      <c r="AB123" s="25" t="s">
        <v>1382</v>
      </c>
      <c r="AC123" s="25" t="s">
        <v>1397</v>
      </c>
      <c r="AD123" s="25" t="s">
        <v>1831</v>
      </c>
      <c r="AE123" s="25" t="s">
        <v>1823</v>
      </c>
      <c r="AF123" s="25" t="s">
        <v>1832</v>
      </c>
      <c r="AG123" s="25"/>
      <c r="AH123" s="25" t="s">
        <v>1386</v>
      </c>
      <c r="AI123" s="25" t="s">
        <v>1387</v>
      </c>
      <c r="AJ123" s="25" t="s">
        <v>1388</v>
      </c>
      <c r="AK123" s="25" t="s">
        <v>1389</v>
      </c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 t="s">
        <v>1388</v>
      </c>
      <c r="AW123" s="25">
        <v>1708.38</v>
      </c>
      <c r="AX123" s="25">
        <v>2050.06</v>
      </c>
    </row>
    <row r="124" spans="1:51" s="20" customFormat="1" x14ac:dyDescent="0.25">
      <c r="A124" s="23">
        <v>43678</v>
      </c>
      <c r="B124" s="25" t="s">
        <v>1394</v>
      </c>
      <c r="C124" s="25" t="s">
        <v>1375</v>
      </c>
      <c r="D124" s="25"/>
      <c r="E124" s="25" t="s">
        <v>1833</v>
      </c>
      <c r="F124" s="26" t="s">
        <v>1790</v>
      </c>
      <c r="G124" s="25"/>
      <c r="H124" s="25"/>
      <c r="I124" s="25" t="s">
        <v>1377</v>
      </c>
      <c r="J124" s="25" t="s">
        <v>1378</v>
      </c>
      <c r="K124" s="25"/>
      <c r="L124" s="25">
        <v>13315975</v>
      </c>
      <c r="M124" s="25" t="s">
        <v>1379</v>
      </c>
      <c r="N124" s="25" t="s">
        <v>1834</v>
      </c>
      <c r="O124" s="25">
        <v>700000</v>
      </c>
      <c r="P124" s="25">
        <v>0</v>
      </c>
      <c r="Q124" s="25">
        <v>700000</v>
      </c>
      <c r="R124" s="25">
        <v>0</v>
      </c>
      <c r="S124" s="25">
        <v>700000</v>
      </c>
      <c r="T124" s="25">
        <v>0</v>
      </c>
      <c r="U124" s="25">
        <v>84000</v>
      </c>
      <c r="V124" s="25">
        <v>84000</v>
      </c>
      <c r="W124" s="25">
        <v>0</v>
      </c>
      <c r="X124" s="25">
        <v>784000</v>
      </c>
      <c r="Y124" s="25">
        <v>0</v>
      </c>
      <c r="Z124" s="25">
        <v>784000</v>
      </c>
      <c r="AA124" s="25" t="s">
        <v>1381</v>
      </c>
      <c r="AB124" s="25" t="s">
        <v>1382</v>
      </c>
      <c r="AC124" s="25" t="s">
        <v>1397</v>
      </c>
      <c r="AD124" s="25" t="s">
        <v>1835</v>
      </c>
      <c r="AE124" s="25" t="s">
        <v>1836</v>
      </c>
      <c r="AF124" s="25" t="s">
        <v>1837</v>
      </c>
      <c r="AG124" s="25"/>
      <c r="AH124" s="25" t="s">
        <v>1386</v>
      </c>
      <c r="AI124" s="25" t="s">
        <v>1387</v>
      </c>
      <c r="AJ124" s="25" t="s">
        <v>1388</v>
      </c>
      <c r="AK124" s="25" t="s">
        <v>1389</v>
      </c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 t="s">
        <v>1388</v>
      </c>
      <c r="AW124" s="25">
        <v>14000</v>
      </c>
      <c r="AX124" s="25">
        <v>16800</v>
      </c>
    </row>
    <row r="125" spans="1:51" s="20" customFormat="1" x14ac:dyDescent="0.25">
      <c r="A125" s="23">
        <v>43678</v>
      </c>
      <c r="B125" s="25" t="s">
        <v>1394</v>
      </c>
      <c r="C125" s="25" t="s">
        <v>1375</v>
      </c>
      <c r="D125" s="25"/>
      <c r="E125" s="25" t="s">
        <v>1838</v>
      </c>
      <c r="F125" s="26" t="s">
        <v>1790</v>
      </c>
      <c r="G125" s="25"/>
      <c r="H125" s="25"/>
      <c r="I125" s="25" t="s">
        <v>1377</v>
      </c>
      <c r="J125" s="25" t="s">
        <v>1378</v>
      </c>
      <c r="K125" s="25"/>
      <c r="L125" s="25">
        <v>13315974</v>
      </c>
      <c r="M125" s="25" t="s">
        <v>1379</v>
      </c>
      <c r="N125" s="25" t="s">
        <v>1839</v>
      </c>
      <c r="O125" s="25">
        <v>18150</v>
      </c>
      <c r="P125" s="25">
        <v>0</v>
      </c>
      <c r="Q125" s="25">
        <v>18150</v>
      </c>
      <c r="R125" s="25">
        <v>0</v>
      </c>
      <c r="S125" s="25">
        <v>18150</v>
      </c>
      <c r="T125" s="25">
        <v>0</v>
      </c>
      <c r="U125" s="25">
        <v>2178</v>
      </c>
      <c r="V125" s="25">
        <v>2178</v>
      </c>
      <c r="W125" s="25">
        <v>0</v>
      </c>
      <c r="X125" s="25">
        <v>20328</v>
      </c>
      <c r="Y125" s="25">
        <v>0</v>
      </c>
      <c r="Z125" s="25">
        <v>20328</v>
      </c>
      <c r="AA125" s="25" t="s">
        <v>1381</v>
      </c>
      <c r="AB125" s="25" t="s">
        <v>1382</v>
      </c>
      <c r="AC125" s="25" t="s">
        <v>1397</v>
      </c>
      <c r="AD125" s="25" t="s">
        <v>1840</v>
      </c>
      <c r="AE125" s="25" t="s">
        <v>1836</v>
      </c>
      <c r="AF125" s="25" t="s">
        <v>1841</v>
      </c>
      <c r="AG125" s="25"/>
      <c r="AH125" s="25" t="s">
        <v>1386</v>
      </c>
      <c r="AI125" s="25" t="s">
        <v>1387</v>
      </c>
      <c r="AJ125" s="25" t="s">
        <v>1388</v>
      </c>
      <c r="AK125" s="25" t="s">
        <v>1389</v>
      </c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 t="s">
        <v>1388</v>
      </c>
      <c r="AW125" s="25">
        <v>363</v>
      </c>
      <c r="AX125" s="25">
        <v>435.6</v>
      </c>
    </row>
    <row r="126" spans="1:51" s="20" customFormat="1" x14ac:dyDescent="0.25">
      <c r="A126" s="23">
        <v>43678</v>
      </c>
      <c r="B126" s="25" t="s">
        <v>1394</v>
      </c>
      <c r="C126" s="25" t="s">
        <v>1375</v>
      </c>
      <c r="D126" s="25"/>
      <c r="E126" s="25" t="s">
        <v>1842</v>
      </c>
      <c r="F126" s="26" t="s">
        <v>1790</v>
      </c>
      <c r="G126" s="25"/>
      <c r="H126" s="25"/>
      <c r="I126" s="25" t="s">
        <v>1377</v>
      </c>
      <c r="J126" s="25" t="s">
        <v>1378</v>
      </c>
      <c r="K126" s="25"/>
      <c r="L126" s="25">
        <v>13316007</v>
      </c>
      <c r="M126" s="25" t="s">
        <v>1379</v>
      </c>
      <c r="N126" s="25" t="s">
        <v>1843</v>
      </c>
      <c r="O126" s="25">
        <v>1571.9</v>
      </c>
      <c r="P126" s="25">
        <v>0</v>
      </c>
      <c r="Q126" s="25">
        <v>1571.9</v>
      </c>
      <c r="R126" s="25">
        <v>0</v>
      </c>
      <c r="S126" s="25">
        <v>1571.9</v>
      </c>
      <c r="T126" s="25">
        <v>0</v>
      </c>
      <c r="U126" s="25">
        <v>188.63</v>
      </c>
      <c r="V126" s="25">
        <v>188.63</v>
      </c>
      <c r="W126" s="25">
        <v>0</v>
      </c>
      <c r="X126" s="25">
        <v>1760.53</v>
      </c>
      <c r="Y126" s="25">
        <v>0</v>
      </c>
      <c r="Z126" s="25">
        <v>1760.53</v>
      </c>
      <c r="AA126" s="25" t="s">
        <v>1381</v>
      </c>
      <c r="AB126" s="25" t="s">
        <v>1382</v>
      </c>
      <c r="AC126" s="25" t="s">
        <v>1397</v>
      </c>
      <c r="AD126" s="25" t="s">
        <v>1844</v>
      </c>
      <c r="AE126" s="25" t="s">
        <v>1836</v>
      </c>
      <c r="AF126" s="25" t="s">
        <v>1845</v>
      </c>
      <c r="AG126" s="25"/>
      <c r="AH126" s="25" t="s">
        <v>1386</v>
      </c>
      <c r="AI126" s="25" t="s">
        <v>1387</v>
      </c>
      <c r="AJ126" s="25" t="s">
        <v>1388</v>
      </c>
      <c r="AK126" s="25" t="s">
        <v>1389</v>
      </c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 t="s">
        <v>1388</v>
      </c>
      <c r="AW126" s="25">
        <v>31.44</v>
      </c>
      <c r="AX126" s="25">
        <v>37.729999999999997</v>
      </c>
    </row>
    <row r="127" spans="1:51" s="20" customFormat="1" x14ac:dyDescent="0.25">
      <c r="A127" s="23">
        <v>43678</v>
      </c>
      <c r="B127" s="25" t="s">
        <v>1394</v>
      </c>
      <c r="C127" s="25" t="s">
        <v>1375</v>
      </c>
      <c r="D127" s="25"/>
      <c r="E127" s="25" t="s">
        <v>1846</v>
      </c>
      <c r="F127" s="26" t="s">
        <v>1790</v>
      </c>
      <c r="G127" s="25"/>
      <c r="H127" s="25"/>
      <c r="I127" s="25" t="s">
        <v>1377</v>
      </c>
      <c r="J127" s="25" t="s">
        <v>1378</v>
      </c>
      <c r="K127" s="25"/>
      <c r="L127" s="25">
        <v>13316004</v>
      </c>
      <c r="M127" s="25" t="s">
        <v>1379</v>
      </c>
      <c r="N127" s="25" t="s">
        <v>1847</v>
      </c>
      <c r="O127" s="25">
        <v>3828</v>
      </c>
      <c r="P127" s="25">
        <v>0</v>
      </c>
      <c r="Q127" s="25">
        <v>3828</v>
      </c>
      <c r="R127" s="25">
        <v>0</v>
      </c>
      <c r="S127" s="25">
        <v>3828</v>
      </c>
      <c r="T127" s="25">
        <v>0</v>
      </c>
      <c r="U127" s="25">
        <v>459.36</v>
      </c>
      <c r="V127" s="25">
        <v>459.36</v>
      </c>
      <c r="W127" s="25">
        <v>0</v>
      </c>
      <c r="X127" s="25">
        <v>4287.3599999999997</v>
      </c>
      <c r="Y127" s="25">
        <v>0</v>
      </c>
      <c r="Z127" s="25">
        <v>4287.3599999999997</v>
      </c>
      <c r="AA127" s="25" t="s">
        <v>1381</v>
      </c>
      <c r="AB127" s="25" t="s">
        <v>1382</v>
      </c>
      <c r="AC127" s="25" t="s">
        <v>1397</v>
      </c>
      <c r="AD127" s="25" t="s">
        <v>1848</v>
      </c>
      <c r="AE127" s="25" t="s">
        <v>1836</v>
      </c>
      <c r="AF127" s="25" t="s">
        <v>1849</v>
      </c>
      <c r="AG127" s="25"/>
      <c r="AH127" s="25" t="s">
        <v>1386</v>
      </c>
      <c r="AI127" s="25" t="s">
        <v>1387</v>
      </c>
      <c r="AJ127" s="25" t="s">
        <v>1388</v>
      </c>
      <c r="AK127" s="25" t="s">
        <v>1389</v>
      </c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 t="s">
        <v>1388</v>
      </c>
      <c r="AW127" s="25">
        <v>76.56</v>
      </c>
      <c r="AX127" s="25">
        <v>91.87</v>
      </c>
    </row>
    <row r="128" spans="1:51" s="20" customFormat="1" x14ac:dyDescent="0.25">
      <c r="A128" s="23">
        <v>43678</v>
      </c>
      <c r="B128" s="25" t="s">
        <v>1394</v>
      </c>
      <c r="C128" s="25" t="s">
        <v>1375</v>
      </c>
      <c r="D128" s="25"/>
      <c r="E128" s="25" t="s">
        <v>1850</v>
      </c>
      <c r="F128" s="26" t="s">
        <v>1790</v>
      </c>
      <c r="G128" s="25"/>
      <c r="H128" s="25"/>
      <c r="I128" s="25" t="s">
        <v>1377</v>
      </c>
      <c r="J128" s="25" t="s">
        <v>1378</v>
      </c>
      <c r="K128" s="25"/>
      <c r="L128" s="25">
        <v>13316002</v>
      </c>
      <c r="M128" s="25" t="s">
        <v>1379</v>
      </c>
      <c r="N128" s="25" t="s">
        <v>1851</v>
      </c>
      <c r="O128" s="25">
        <v>25575</v>
      </c>
      <c r="P128" s="25">
        <v>0</v>
      </c>
      <c r="Q128" s="25">
        <v>25575</v>
      </c>
      <c r="R128" s="25">
        <v>0</v>
      </c>
      <c r="S128" s="25">
        <v>25575</v>
      </c>
      <c r="T128" s="25">
        <v>0</v>
      </c>
      <c r="U128" s="25">
        <v>3069</v>
      </c>
      <c r="V128" s="25">
        <v>3069</v>
      </c>
      <c r="W128" s="25">
        <v>0</v>
      </c>
      <c r="X128" s="25">
        <v>28644</v>
      </c>
      <c r="Y128" s="25">
        <v>0</v>
      </c>
      <c r="Z128" s="25">
        <v>28644</v>
      </c>
      <c r="AA128" s="25" t="s">
        <v>1381</v>
      </c>
      <c r="AB128" s="25" t="s">
        <v>1382</v>
      </c>
      <c r="AC128" s="25" t="s">
        <v>1397</v>
      </c>
      <c r="AD128" s="25" t="s">
        <v>1852</v>
      </c>
      <c r="AE128" s="25" t="s">
        <v>1836</v>
      </c>
      <c r="AF128" s="25" t="s">
        <v>1853</v>
      </c>
      <c r="AG128" s="25"/>
      <c r="AH128" s="25" t="s">
        <v>1386</v>
      </c>
      <c r="AI128" s="25" t="s">
        <v>1387</v>
      </c>
      <c r="AJ128" s="25" t="s">
        <v>1388</v>
      </c>
      <c r="AK128" s="25" t="s">
        <v>1389</v>
      </c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 t="s">
        <v>1388</v>
      </c>
      <c r="AW128" s="25">
        <v>511.5</v>
      </c>
      <c r="AX128" s="25">
        <v>613.79999999999995</v>
      </c>
    </row>
    <row r="129" spans="1:50" s="20" customFormat="1" x14ac:dyDescent="0.25">
      <c r="A129" s="23">
        <v>43678</v>
      </c>
      <c r="B129" s="25" t="s">
        <v>1394</v>
      </c>
      <c r="C129" s="25" t="s">
        <v>1375</v>
      </c>
      <c r="D129" s="25"/>
      <c r="E129" s="25" t="s">
        <v>1854</v>
      </c>
      <c r="F129" s="26" t="s">
        <v>1790</v>
      </c>
      <c r="G129" s="25"/>
      <c r="H129" s="25"/>
      <c r="I129" s="25" t="s">
        <v>1377</v>
      </c>
      <c r="J129" s="25" t="s">
        <v>1378</v>
      </c>
      <c r="K129" s="25"/>
      <c r="L129" s="25">
        <v>13315999</v>
      </c>
      <c r="M129" s="25" t="s">
        <v>1379</v>
      </c>
      <c r="N129" s="25" t="s">
        <v>1855</v>
      </c>
      <c r="O129" s="25">
        <v>3300</v>
      </c>
      <c r="P129" s="25">
        <v>0</v>
      </c>
      <c r="Q129" s="25">
        <v>3300</v>
      </c>
      <c r="R129" s="25">
        <v>0</v>
      </c>
      <c r="S129" s="25">
        <v>3300</v>
      </c>
      <c r="T129" s="25">
        <v>0</v>
      </c>
      <c r="U129" s="25">
        <v>396</v>
      </c>
      <c r="V129" s="25">
        <v>396</v>
      </c>
      <c r="W129" s="25">
        <v>0</v>
      </c>
      <c r="X129" s="25">
        <v>3696</v>
      </c>
      <c r="Y129" s="25">
        <v>0</v>
      </c>
      <c r="Z129" s="25">
        <v>3696</v>
      </c>
      <c r="AA129" s="25" t="s">
        <v>1381</v>
      </c>
      <c r="AB129" s="25" t="s">
        <v>1382</v>
      </c>
      <c r="AC129" s="25" t="s">
        <v>1397</v>
      </c>
      <c r="AD129" s="25" t="s">
        <v>1856</v>
      </c>
      <c r="AE129" s="25" t="s">
        <v>1836</v>
      </c>
      <c r="AF129" s="25" t="s">
        <v>1857</v>
      </c>
      <c r="AG129" s="25"/>
      <c r="AH129" s="25" t="s">
        <v>1386</v>
      </c>
      <c r="AI129" s="25" t="s">
        <v>1387</v>
      </c>
      <c r="AJ129" s="25" t="s">
        <v>1388</v>
      </c>
      <c r="AK129" s="25" t="s">
        <v>1389</v>
      </c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 t="s">
        <v>1388</v>
      </c>
      <c r="AW129" s="25">
        <v>66</v>
      </c>
      <c r="AX129" s="25">
        <v>79.2</v>
      </c>
    </row>
    <row r="130" spans="1:50" s="20" customFormat="1" x14ac:dyDescent="0.25">
      <c r="A130" s="23">
        <v>43678</v>
      </c>
      <c r="B130" s="25" t="s">
        <v>1394</v>
      </c>
      <c r="C130" s="25" t="s">
        <v>1375</v>
      </c>
      <c r="D130" s="25"/>
      <c r="E130" s="25" t="s">
        <v>1858</v>
      </c>
      <c r="F130" s="26" t="s">
        <v>1790</v>
      </c>
      <c r="G130" s="25"/>
      <c r="H130" s="25"/>
      <c r="I130" s="25" t="s">
        <v>1377</v>
      </c>
      <c r="J130" s="25" t="s">
        <v>1378</v>
      </c>
      <c r="K130" s="25"/>
      <c r="L130" s="25">
        <v>13315998</v>
      </c>
      <c r="M130" s="25" t="s">
        <v>1379</v>
      </c>
      <c r="N130" s="25" t="s">
        <v>1859</v>
      </c>
      <c r="O130" s="25">
        <v>12540</v>
      </c>
      <c r="P130" s="25">
        <v>0</v>
      </c>
      <c r="Q130" s="25">
        <v>12540</v>
      </c>
      <c r="R130" s="25">
        <v>0</v>
      </c>
      <c r="S130" s="25">
        <v>12540</v>
      </c>
      <c r="T130" s="25">
        <v>0</v>
      </c>
      <c r="U130" s="25">
        <v>1504.8</v>
      </c>
      <c r="V130" s="25">
        <v>1504.8</v>
      </c>
      <c r="W130" s="25">
        <v>0</v>
      </c>
      <c r="X130" s="25">
        <v>14044.8</v>
      </c>
      <c r="Y130" s="25">
        <v>0</v>
      </c>
      <c r="Z130" s="25">
        <v>14044.8</v>
      </c>
      <c r="AA130" s="25" t="s">
        <v>1381</v>
      </c>
      <c r="AB130" s="25" t="s">
        <v>1382</v>
      </c>
      <c r="AC130" s="25" t="s">
        <v>1397</v>
      </c>
      <c r="AD130" s="25" t="s">
        <v>1860</v>
      </c>
      <c r="AE130" s="25" t="s">
        <v>1836</v>
      </c>
      <c r="AF130" s="25" t="s">
        <v>1861</v>
      </c>
      <c r="AG130" s="25"/>
      <c r="AH130" s="25" t="s">
        <v>1386</v>
      </c>
      <c r="AI130" s="25" t="s">
        <v>1387</v>
      </c>
      <c r="AJ130" s="25" t="s">
        <v>1388</v>
      </c>
      <c r="AK130" s="25" t="s">
        <v>1389</v>
      </c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 t="s">
        <v>1388</v>
      </c>
      <c r="AW130" s="25">
        <v>250.8</v>
      </c>
      <c r="AX130" s="25">
        <v>300.95999999999998</v>
      </c>
    </row>
    <row r="131" spans="1:50" s="20" customFormat="1" x14ac:dyDescent="0.25">
      <c r="A131" s="23">
        <v>43678</v>
      </c>
      <c r="B131" s="25" t="s">
        <v>1394</v>
      </c>
      <c r="C131" s="25" t="s">
        <v>1375</v>
      </c>
      <c r="D131" s="25"/>
      <c r="E131" s="25" t="s">
        <v>1862</v>
      </c>
      <c r="F131" s="26" t="s">
        <v>1790</v>
      </c>
      <c r="G131" s="25"/>
      <c r="H131" s="25"/>
      <c r="I131" s="25" t="s">
        <v>1377</v>
      </c>
      <c r="J131" s="25" t="s">
        <v>1378</v>
      </c>
      <c r="K131" s="25"/>
      <c r="L131" s="25">
        <v>13315996</v>
      </c>
      <c r="M131" s="25" t="s">
        <v>1379</v>
      </c>
      <c r="N131" s="25" t="s">
        <v>1863</v>
      </c>
      <c r="O131" s="25">
        <v>210600</v>
      </c>
      <c r="P131" s="25">
        <v>0</v>
      </c>
      <c r="Q131" s="25">
        <v>210600</v>
      </c>
      <c r="R131" s="25">
        <v>0</v>
      </c>
      <c r="S131" s="25">
        <v>210600</v>
      </c>
      <c r="T131" s="25">
        <v>0</v>
      </c>
      <c r="U131" s="25">
        <v>25272</v>
      </c>
      <c r="V131" s="25">
        <v>25272</v>
      </c>
      <c r="W131" s="25">
        <v>0</v>
      </c>
      <c r="X131" s="25">
        <v>235872</v>
      </c>
      <c r="Y131" s="25">
        <v>0</v>
      </c>
      <c r="Z131" s="25">
        <v>235872</v>
      </c>
      <c r="AA131" s="25" t="s">
        <v>1381</v>
      </c>
      <c r="AB131" s="25" t="s">
        <v>1382</v>
      </c>
      <c r="AC131" s="25" t="s">
        <v>1397</v>
      </c>
      <c r="AD131" s="25" t="s">
        <v>1864</v>
      </c>
      <c r="AE131" s="25" t="s">
        <v>1836</v>
      </c>
      <c r="AF131" s="25" t="s">
        <v>1865</v>
      </c>
      <c r="AG131" s="25"/>
      <c r="AH131" s="25" t="s">
        <v>1386</v>
      </c>
      <c r="AI131" s="25" t="s">
        <v>1387</v>
      </c>
      <c r="AJ131" s="25" t="s">
        <v>1388</v>
      </c>
      <c r="AK131" s="25" t="s">
        <v>1389</v>
      </c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 t="s">
        <v>1388</v>
      </c>
      <c r="AW131" s="25">
        <v>4212</v>
      </c>
      <c r="AX131" s="25">
        <v>5054.3999999999996</v>
      </c>
    </row>
    <row r="132" spans="1:50" s="20" customFormat="1" x14ac:dyDescent="0.25">
      <c r="A132" s="23">
        <v>43678</v>
      </c>
      <c r="B132" s="25" t="s">
        <v>1394</v>
      </c>
      <c r="C132" s="25" t="s">
        <v>1375</v>
      </c>
      <c r="D132" s="25"/>
      <c r="E132" s="25" t="s">
        <v>1866</v>
      </c>
      <c r="F132" s="26" t="s">
        <v>1790</v>
      </c>
      <c r="G132" s="25"/>
      <c r="H132" s="25"/>
      <c r="I132" s="25" t="s">
        <v>1377</v>
      </c>
      <c r="J132" s="25" t="s">
        <v>1378</v>
      </c>
      <c r="K132" s="25"/>
      <c r="L132" s="25">
        <v>13312310</v>
      </c>
      <c r="M132" s="25" t="s">
        <v>1379</v>
      </c>
      <c r="N132" s="25" t="s">
        <v>1867</v>
      </c>
      <c r="O132" s="25">
        <v>2230</v>
      </c>
      <c r="P132" s="25">
        <v>0</v>
      </c>
      <c r="Q132" s="25">
        <v>2230</v>
      </c>
      <c r="R132" s="25">
        <v>0</v>
      </c>
      <c r="S132" s="25">
        <v>2230</v>
      </c>
      <c r="T132" s="25">
        <v>0</v>
      </c>
      <c r="U132" s="25">
        <v>267.60000000000002</v>
      </c>
      <c r="V132" s="25">
        <v>267.60000000000002</v>
      </c>
      <c r="W132" s="25">
        <v>0</v>
      </c>
      <c r="X132" s="25">
        <v>2497.6</v>
      </c>
      <c r="Y132" s="25">
        <v>0</v>
      </c>
      <c r="Z132" s="25">
        <v>2497.6</v>
      </c>
      <c r="AA132" s="25" t="s">
        <v>1381</v>
      </c>
      <c r="AB132" s="25" t="s">
        <v>1382</v>
      </c>
      <c r="AC132" s="25" t="s">
        <v>1397</v>
      </c>
      <c r="AD132" s="25" t="s">
        <v>1868</v>
      </c>
      <c r="AE132" s="25" t="s">
        <v>1869</v>
      </c>
      <c r="AF132" s="25" t="s">
        <v>1870</v>
      </c>
      <c r="AG132" s="25"/>
      <c r="AH132" s="25" t="s">
        <v>1386</v>
      </c>
      <c r="AI132" s="25" t="s">
        <v>1387</v>
      </c>
      <c r="AJ132" s="25" t="s">
        <v>1388</v>
      </c>
      <c r="AK132" s="25" t="s">
        <v>1389</v>
      </c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 t="s">
        <v>1388</v>
      </c>
      <c r="AW132" s="25">
        <v>44.6</v>
      </c>
      <c r="AX132" s="25">
        <v>53.52</v>
      </c>
    </row>
    <row r="133" spans="1:50" s="20" customFormat="1" x14ac:dyDescent="0.25">
      <c r="A133" s="23">
        <v>43678</v>
      </c>
      <c r="B133" s="25" t="s">
        <v>1394</v>
      </c>
      <c r="C133" s="25" t="s">
        <v>1375</v>
      </c>
      <c r="D133" s="25"/>
      <c r="E133" s="25" t="s">
        <v>1871</v>
      </c>
      <c r="F133" s="26" t="s">
        <v>1790</v>
      </c>
      <c r="G133" s="25"/>
      <c r="H133" s="25"/>
      <c r="I133" s="25" t="s">
        <v>1377</v>
      </c>
      <c r="J133" s="25" t="s">
        <v>1378</v>
      </c>
      <c r="K133" s="25"/>
      <c r="L133" s="25">
        <v>13312303</v>
      </c>
      <c r="M133" s="25" t="s">
        <v>1379</v>
      </c>
      <c r="N133" s="25" t="s">
        <v>1872</v>
      </c>
      <c r="O133" s="25">
        <v>4926674</v>
      </c>
      <c r="P133" s="25">
        <v>0</v>
      </c>
      <c r="Q133" s="25">
        <v>4926674</v>
      </c>
      <c r="R133" s="25">
        <v>0</v>
      </c>
      <c r="S133" s="25">
        <v>4926674</v>
      </c>
      <c r="T133" s="25">
        <v>0</v>
      </c>
      <c r="U133" s="25">
        <v>591200.88</v>
      </c>
      <c r="V133" s="25">
        <v>591200.88</v>
      </c>
      <c r="W133" s="25">
        <v>0</v>
      </c>
      <c r="X133" s="25">
        <v>5517874.8799999999</v>
      </c>
      <c r="Y133" s="25">
        <v>0</v>
      </c>
      <c r="Z133" s="25">
        <v>5517874.8799999999</v>
      </c>
      <c r="AA133" s="25" t="s">
        <v>1381</v>
      </c>
      <c r="AB133" s="25" t="s">
        <v>1382</v>
      </c>
      <c r="AC133" s="25" t="s">
        <v>1397</v>
      </c>
      <c r="AD133" s="25" t="s">
        <v>1873</v>
      </c>
      <c r="AE133" s="25" t="s">
        <v>1869</v>
      </c>
      <c r="AF133" s="25" t="s">
        <v>1874</v>
      </c>
      <c r="AG133" s="25"/>
      <c r="AH133" s="25" t="s">
        <v>1386</v>
      </c>
      <c r="AI133" s="25" t="s">
        <v>1387</v>
      </c>
      <c r="AJ133" s="25" t="s">
        <v>1388</v>
      </c>
      <c r="AK133" s="25" t="s">
        <v>1389</v>
      </c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 t="s">
        <v>1388</v>
      </c>
      <c r="AW133" s="25">
        <v>98533.48</v>
      </c>
      <c r="AX133" s="25">
        <v>118240.18</v>
      </c>
    </row>
    <row r="134" spans="1:50" s="20" customFormat="1" x14ac:dyDescent="0.25">
      <c r="A134" s="23">
        <v>43678</v>
      </c>
      <c r="B134" s="25" t="s">
        <v>1401</v>
      </c>
      <c r="C134" s="25" t="s">
        <v>1375</v>
      </c>
      <c r="D134" s="25" t="s">
        <v>1402</v>
      </c>
      <c r="E134" s="25" t="s">
        <v>1875</v>
      </c>
      <c r="F134" s="26" t="s">
        <v>1790</v>
      </c>
      <c r="G134" s="25"/>
      <c r="H134" s="25"/>
      <c r="I134" s="25" t="s">
        <v>1377</v>
      </c>
      <c r="J134" s="25" t="s">
        <v>1378</v>
      </c>
      <c r="K134" s="25"/>
      <c r="L134" s="25">
        <v>13446150</v>
      </c>
      <c r="M134" s="25" t="s">
        <v>1379</v>
      </c>
      <c r="N134" s="25" t="s">
        <v>1876</v>
      </c>
      <c r="O134" s="25">
        <v>21582</v>
      </c>
      <c r="P134" s="25">
        <v>0</v>
      </c>
      <c r="Q134" s="25">
        <v>21582</v>
      </c>
      <c r="R134" s="25">
        <v>0</v>
      </c>
      <c r="S134" s="25">
        <v>21582</v>
      </c>
      <c r="T134" s="25">
        <v>0</v>
      </c>
      <c r="U134" s="25">
        <v>2589.84</v>
      </c>
      <c r="V134" s="25">
        <v>2589.84</v>
      </c>
      <c r="W134" s="25">
        <v>0</v>
      </c>
      <c r="X134" s="25">
        <v>24171.84</v>
      </c>
      <c r="Y134" s="25">
        <v>0</v>
      </c>
      <c r="Z134" s="25">
        <v>24171.84</v>
      </c>
      <c r="AA134" s="25" t="s">
        <v>1381</v>
      </c>
      <c r="AB134" s="25" t="s">
        <v>1382</v>
      </c>
      <c r="AC134" s="25" t="s">
        <v>1397</v>
      </c>
      <c r="AD134" s="25" t="s">
        <v>1877</v>
      </c>
      <c r="AE134" s="25" t="s">
        <v>1823</v>
      </c>
      <c r="AF134" s="25" t="s">
        <v>1878</v>
      </c>
      <c r="AG134" s="25"/>
      <c r="AH134" s="25" t="s">
        <v>1386</v>
      </c>
      <c r="AI134" s="25" t="s">
        <v>1387</v>
      </c>
      <c r="AJ134" s="25" t="s">
        <v>1388</v>
      </c>
      <c r="AK134" s="25" t="s">
        <v>1389</v>
      </c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 t="s">
        <v>1388</v>
      </c>
      <c r="AW134" s="25">
        <v>431.64</v>
      </c>
      <c r="AX134" s="25">
        <v>517.97</v>
      </c>
    </row>
    <row r="135" spans="1:50" s="20" customFormat="1" x14ac:dyDescent="0.25">
      <c r="A135" s="23">
        <v>43709</v>
      </c>
      <c r="B135" s="27" t="s">
        <v>1374</v>
      </c>
      <c r="C135" s="27" t="s">
        <v>1375</v>
      </c>
      <c r="D135" s="27"/>
      <c r="E135" s="27" t="s">
        <v>1879</v>
      </c>
      <c r="F135" s="28" t="s">
        <v>1790</v>
      </c>
      <c r="G135" s="27"/>
      <c r="H135" s="27"/>
      <c r="I135" s="27" t="s">
        <v>1377</v>
      </c>
      <c r="J135" s="27" t="s">
        <v>1378</v>
      </c>
      <c r="K135" s="27"/>
      <c r="L135" s="27">
        <v>13807856</v>
      </c>
      <c r="M135" s="27" t="s">
        <v>1379</v>
      </c>
      <c r="N135" s="27" t="s">
        <v>1880</v>
      </c>
      <c r="O135" s="27">
        <v>735</v>
      </c>
      <c r="P135" s="27">
        <v>0</v>
      </c>
      <c r="Q135" s="27">
        <v>735</v>
      </c>
      <c r="R135" s="27">
        <v>0</v>
      </c>
      <c r="S135" s="27">
        <v>735</v>
      </c>
      <c r="T135" s="27">
        <v>0</v>
      </c>
      <c r="U135" s="27">
        <v>88.2</v>
      </c>
      <c r="V135" s="27">
        <v>88.2</v>
      </c>
      <c r="W135" s="27">
        <v>0</v>
      </c>
      <c r="X135" s="27">
        <v>823.2</v>
      </c>
      <c r="Y135" s="27">
        <v>0</v>
      </c>
      <c r="Z135" s="27">
        <v>823.2</v>
      </c>
      <c r="AA135" s="27" t="s">
        <v>1381</v>
      </c>
      <c r="AB135" s="27" t="s">
        <v>1382</v>
      </c>
      <c r="AC135" s="27" t="s">
        <v>1397</v>
      </c>
      <c r="AD135" s="27" t="s">
        <v>1881</v>
      </c>
      <c r="AE135" s="27" t="s">
        <v>1882</v>
      </c>
      <c r="AF135" s="27" t="s">
        <v>1883</v>
      </c>
      <c r="AG135" s="27"/>
      <c r="AH135" s="27" t="s">
        <v>1386</v>
      </c>
      <c r="AI135" s="27" t="s">
        <v>1387</v>
      </c>
      <c r="AJ135" s="27" t="s">
        <v>1388</v>
      </c>
      <c r="AK135" s="27" t="s">
        <v>1389</v>
      </c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 t="s">
        <v>1388</v>
      </c>
      <c r="AW135" s="27">
        <v>58.8</v>
      </c>
      <c r="AX135" s="27">
        <v>17.64</v>
      </c>
    </row>
    <row r="136" spans="1:50" s="20" customFormat="1" x14ac:dyDescent="0.25">
      <c r="A136" s="23">
        <v>43709</v>
      </c>
      <c r="B136" s="27" t="s">
        <v>1374</v>
      </c>
      <c r="C136" s="27" t="s">
        <v>1375</v>
      </c>
      <c r="D136" s="27"/>
      <c r="E136" s="27" t="s">
        <v>1884</v>
      </c>
      <c r="F136" s="28" t="s">
        <v>1790</v>
      </c>
      <c r="G136" s="27"/>
      <c r="H136" s="27"/>
      <c r="I136" s="27" t="s">
        <v>1377</v>
      </c>
      <c r="J136" s="27" t="s">
        <v>1378</v>
      </c>
      <c r="K136" s="27"/>
      <c r="L136" s="27">
        <v>13807853</v>
      </c>
      <c r="M136" s="27" t="s">
        <v>1379</v>
      </c>
      <c r="N136" s="27" t="s">
        <v>1885</v>
      </c>
      <c r="O136" s="27">
        <v>3885</v>
      </c>
      <c r="P136" s="27">
        <v>0</v>
      </c>
      <c r="Q136" s="27">
        <v>3885</v>
      </c>
      <c r="R136" s="27">
        <v>0</v>
      </c>
      <c r="S136" s="27">
        <v>3885</v>
      </c>
      <c r="T136" s="27">
        <v>0</v>
      </c>
      <c r="U136" s="27">
        <v>466.2</v>
      </c>
      <c r="V136" s="27">
        <v>466.2</v>
      </c>
      <c r="W136" s="27">
        <v>0</v>
      </c>
      <c r="X136" s="27">
        <v>4351.2</v>
      </c>
      <c r="Y136" s="27">
        <v>0</v>
      </c>
      <c r="Z136" s="27">
        <v>4351.2</v>
      </c>
      <c r="AA136" s="27" t="s">
        <v>1381</v>
      </c>
      <c r="AB136" s="27" t="s">
        <v>1382</v>
      </c>
      <c r="AC136" s="27" t="s">
        <v>1397</v>
      </c>
      <c r="AD136" s="27" t="s">
        <v>1886</v>
      </c>
      <c r="AE136" s="27" t="s">
        <v>1882</v>
      </c>
      <c r="AF136" s="27" t="s">
        <v>1887</v>
      </c>
      <c r="AG136" s="27"/>
      <c r="AH136" s="27" t="s">
        <v>1386</v>
      </c>
      <c r="AI136" s="27" t="s">
        <v>1387</v>
      </c>
      <c r="AJ136" s="27" t="s">
        <v>1388</v>
      </c>
      <c r="AK136" s="27" t="s">
        <v>1389</v>
      </c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 t="s">
        <v>1388</v>
      </c>
      <c r="AW136" s="27">
        <v>404.04</v>
      </c>
      <c r="AX136" s="27">
        <v>0</v>
      </c>
    </row>
    <row r="137" spans="1:50" s="20" customFormat="1" x14ac:dyDescent="0.25">
      <c r="A137" s="23">
        <v>43709</v>
      </c>
      <c r="B137" s="27" t="s">
        <v>1394</v>
      </c>
      <c r="C137" s="27" t="s">
        <v>1375</v>
      </c>
      <c r="D137" s="27"/>
      <c r="E137" s="27" t="s">
        <v>1888</v>
      </c>
      <c r="F137" s="28" t="s">
        <v>1790</v>
      </c>
      <c r="G137" s="27"/>
      <c r="H137" s="27"/>
      <c r="I137" s="27" t="s">
        <v>1377</v>
      </c>
      <c r="J137" s="27" t="s">
        <v>1378</v>
      </c>
      <c r="K137" s="27"/>
      <c r="L137" s="27">
        <v>13819980</v>
      </c>
      <c r="M137" s="27" t="s">
        <v>1379</v>
      </c>
      <c r="N137" s="27" t="s">
        <v>1889</v>
      </c>
      <c r="O137" s="27">
        <v>140300</v>
      </c>
      <c r="P137" s="27">
        <v>0</v>
      </c>
      <c r="Q137" s="27">
        <v>140300</v>
      </c>
      <c r="R137" s="27">
        <v>0</v>
      </c>
      <c r="S137" s="27">
        <v>140300</v>
      </c>
      <c r="T137" s="27">
        <v>0</v>
      </c>
      <c r="U137" s="27">
        <v>16836</v>
      </c>
      <c r="V137" s="27">
        <v>16836</v>
      </c>
      <c r="W137" s="27">
        <v>0</v>
      </c>
      <c r="X137" s="27">
        <v>157136</v>
      </c>
      <c r="Y137" s="27">
        <v>0</v>
      </c>
      <c r="Z137" s="27">
        <v>157136</v>
      </c>
      <c r="AA137" s="27" t="s">
        <v>1381</v>
      </c>
      <c r="AB137" s="27" t="s">
        <v>1382</v>
      </c>
      <c r="AC137" s="27" t="s">
        <v>1375</v>
      </c>
      <c r="AD137" s="27" t="s">
        <v>1890</v>
      </c>
      <c r="AE137" s="27" t="s">
        <v>1891</v>
      </c>
      <c r="AF137" s="27" t="s">
        <v>1892</v>
      </c>
      <c r="AG137" s="27"/>
      <c r="AH137" s="27" t="s">
        <v>1386</v>
      </c>
      <c r="AI137" s="27" t="s">
        <v>1387</v>
      </c>
      <c r="AJ137" s="27" t="s">
        <v>1388</v>
      </c>
      <c r="AK137" s="27" t="s">
        <v>1389</v>
      </c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 t="s">
        <v>1388</v>
      </c>
      <c r="AW137" s="27">
        <v>11224</v>
      </c>
      <c r="AX137" s="27">
        <v>3367.2</v>
      </c>
    </row>
    <row r="138" spans="1:50" s="20" customFormat="1" x14ac:dyDescent="0.25">
      <c r="A138" s="23">
        <v>43709</v>
      </c>
      <c r="B138" s="27" t="s">
        <v>1394</v>
      </c>
      <c r="C138" s="27" t="s">
        <v>1375</v>
      </c>
      <c r="D138" s="27"/>
      <c r="E138" s="27" t="s">
        <v>1893</v>
      </c>
      <c r="F138" s="28" t="s">
        <v>1790</v>
      </c>
      <c r="G138" s="27"/>
      <c r="H138" s="27"/>
      <c r="I138" s="27" t="s">
        <v>1377</v>
      </c>
      <c r="J138" s="27" t="s">
        <v>1378</v>
      </c>
      <c r="K138" s="27"/>
      <c r="L138" s="27">
        <v>13818712</v>
      </c>
      <c r="M138" s="27" t="s">
        <v>1379</v>
      </c>
      <c r="N138" s="27" t="s">
        <v>1894</v>
      </c>
      <c r="O138" s="27">
        <v>18810</v>
      </c>
      <c r="P138" s="27">
        <v>0</v>
      </c>
      <c r="Q138" s="27">
        <v>18810</v>
      </c>
      <c r="R138" s="27">
        <v>0</v>
      </c>
      <c r="S138" s="27">
        <v>18810</v>
      </c>
      <c r="T138" s="27">
        <v>0</v>
      </c>
      <c r="U138" s="27">
        <v>2257.1999999999998</v>
      </c>
      <c r="V138" s="27">
        <v>2257.1999999999998</v>
      </c>
      <c r="W138" s="27">
        <v>0</v>
      </c>
      <c r="X138" s="27">
        <v>21067.200000000001</v>
      </c>
      <c r="Y138" s="27">
        <v>0</v>
      </c>
      <c r="Z138" s="27">
        <v>21067.200000000001</v>
      </c>
      <c r="AA138" s="27" t="s">
        <v>1381</v>
      </c>
      <c r="AB138" s="27" t="s">
        <v>1382</v>
      </c>
      <c r="AC138" s="27" t="s">
        <v>1375</v>
      </c>
      <c r="AD138" s="27" t="s">
        <v>1895</v>
      </c>
      <c r="AE138" s="27" t="s">
        <v>1896</v>
      </c>
      <c r="AF138" s="27" t="s">
        <v>1897</v>
      </c>
      <c r="AG138" s="27"/>
      <c r="AH138" s="27" t="s">
        <v>1386</v>
      </c>
      <c r="AI138" s="27" t="s">
        <v>1387</v>
      </c>
      <c r="AJ138" s="27" t="s">
        <v>1388</v>
      </c>
      <c r="AK138" s="27" t="s">
        <v>1389</v>
      </c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 t="s">
        <v>1388</v>
      </c>
      <c r="AW138" s="27">
        <v>376.2</v>
      </c>
      <c r="AX138" s="27">
        <v>451.44</v>
      </c>
    </row>
    <row r="139" spans="1:50" s="20" customFormat="1" x14ac:dyDescent="0.25">
      <c r="A139" s="23">
        <v>43709</v>
      </c>
      <c r="B139" s="27" t="s">
        <v>1394</v>
      </c>
      <c r="C139" s="27" t="s">
        <v>1375</v>
      </c>
      <c r="D139" s="27"/>
      <c r="E139" s="27" t="s">
        <v>1898</v>
      </c>
      <c r="F139" s="28" t="s">
        <v>1790</v>
      </c>
      <c r="G139" s="27"/>
      <c r="H139" s="27"/>
      <c r="I139" s="27" t="s">
        <v>1377</v>
      </c>
      <c r="J139" s="27" t="s">
        <v>1378</v>
      </c>
      <c r="K139" s="27"/>
      <c r="L139" s="27">
        <v>13818710</v>
      </c>
      <c r="M139" s="27" t="s">
        <v>1379</v>
      </c>
      <c r="N139" s="27" t="s">
        <v>1899</v>
      </c>
      <c r="O139" s="27">
        <v>243760</v>
      </c>
      <c r="P139" s="27">
        <v>0</v>
      </c>
      <c r="Q139" s="27">
        <v>243760</v>
      </c>
      <c r="R139" s="27">
        <v>0</v>
      </c>
      <c r="S139" s="27">
        <v>243760</v>
      </c>
      <c r="T139" s="27">
        <v>0</v>
      </c>
      <c r="U139" s="27">
        <v>29251.200000000001</v>
      </c>
      <c r="V139" s="27">
        <v>29251.200000000001</v>
      </c>
      <c r="W139" s="27">
        <v>0</v>
      </c>
      <c r="X139" s="27">
        <v>273011.20000000001</v>
      </c>
      <c r="Y139" s="27">
        <v>0</v>
      </c>
      <c r="Z139" s="27">
        <v>273011.20000000001</v>
      </c>
      <c r="AA139" s="27" t="s">
        <v>1381</v>
      </c>
      <c r="AB139" s="27" t="s">
        <v>1382</v>
      </c>
      <c r="AC139" s="27" t="s">
        <v>1375</v>
      </c>
      <c r="AD139" s="27" t="s">
        <v>1900</v>
      </c>
      <c r="AE139" s="27" t="s">
        <v>1896</v>
      </c>
      <c r="AF139" s="27" t="s">
        <v>1901</v>
      </c>
      <c r="AG139" s="27"/>
      <c r="AH139" s="27" t="s">
        <v>1386</v>
      </c>
      <c r="AI139" s="27" t="s">
        <v>1387</v>
      </c>
      <c r="AJ139" s="27" t="s">
        <v>1388</v>
      </c>
      <c r="AK139" s="27" t="s">
        <v>1389</v>
      </c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 t="s">
        <v>1388</v>
      </c>
      <c r="AW139" s="27">
        <v>4875.2</v>
      </c>
      <c r="AX139" s="27">
        <v>5850.24</v>
      </c>
    </row>
    <row r="140" spans="1:50" s="20" customFormat="1" x14ac:dyDescent="0.25">
      <c r="A140" s="23">
        <v>43709</v>
      </c>
      <c r="B140" s="27" t="s">
        <v>1394</v>
      </c>
      <c r="C140" s="27" t="s">
        <v>1375</v>
      </c>
      <c r="D140" s="27"/>
      <c r="E140" s="27" t="s">
        <v>1902</v>
      </c>
      <c r="F140" s="28" t="s">
        <v>1790</v>
      </c>
      <c r="G140" s="27"/>
      <c r="H140" s="27"/>
      <c r="I140" s="27" t="s">
        <v>1377</v>
      </c>
      <c r="J140" s="27" t="s">
        <v>1378</v>
      </c>
      <c r="K140" s="27"/>
      <c r="L140" s="27">
        <v>13818708</v>
      </c>
      <c r="M140" s="27" t="s">
        <v>1379</v>
      </c>
      <c r="N140" s="27" t="s">
        <v>1903</v>
      </c>
      <c r="O140" s="27">
        <v>428190</v>
      </c>
      <c r="P140" s="27">
        <v>0</v>
      </c>
      <c r="Q140" s="27">
        <v>428190</v>
      </c>
      <c r="R140" s="27">
        <v>0</v>
      </c>
      <c r="S140" s="27">
        <v>428190</v>
      </c>
      <c r="T140" s="27">
        <v>0</v>
      </c>
      <c r="U140" s="27">
        <v>51382.8</v>
      </c>
      <c r="V140" s="27">
        <v>51382.8</v>
      </c>
      <c r="W140" s="27">
        <v>0</v>
      </c>
      <c r="X140" s="27">
        <v>479572.8</v>
      </c>
      <c r="Y140" s="27">
        <v>0</v>
      </c>
      <c r="Z140" s="27">
        <v>479572.8</v>
      </c>
      <c r="AA140" s="27" t="s">
        <v>1381</v>
      </c>
      <c r="AB140" s="27" t="s">
        <v>1382</v>
      </c>
      <c r="AC140" s="27" t="s">
        <v>1375</v>
      </c>
      <c r="AD140" s="27" t="s">
        <v>1904</v>
      </c>
      <c r="AE140" s="27" t="s">
        <v>1896</v>
      </c>
      <c r="AF140" s="27" t="s">
        <v>1905</v>
      </c>
      <c r="AG140" s="27"/>
      <c r="AH140" s="27" t="s">
        <v>1386</v>
      </c>
      <c r="AI140" s="27" t="s">
        <v>1387</v>
      </c>
      <c r="AJ140" s="27" t="s">
        <v>1388</v>
      </c>
      <c r="AK140" s="27" t="s">
        <v>1389</v>
      </c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 t="s">
        <v>1388</v>
      </c>
      <c r="AW140" s="27">
        <v>8563.7999999999993</v>
      </c>
      <c r="AX140" s="27">
        <v>10276.56</v>
      </c>
    </row>
    <row r="141" spans="1:50" s="20" customFormat="1" x14ac:dyDescent="0.25">
      <c r="A141" s="23">
        <v>43709</v>
      </c>
      <c r="B141" s="27" t="s">
        <v>1394</v>
      </c>
      <c r="C141" s="27" t="s">
        <v>1375</v>
      </c>
      <c r="D141" s="27"/>
      <c r="E141" s="27" t="s">
        <v>1906</v>
      </c>
      <c r="F141" s="28" t="s">
        <v>1790</v>
      </c>
      <c r="G141" s="27"/>
      <c r="H141" s="27"/>
      <c r="I141" s="27" t="s">
        <v>1377</v>
      </c>
      <c r="J141" s="27" t="s">
        <v>1378</v>
      </c>
      <c r="K141" s="27"/>
      <c r="L141" s="27">
        <v>13818684</v>
      </c>
      <c r="M141" s="27" t="s">
        <v>1379</v>
      </c>
      <c r="N141" s="27" t="s">
        <v>1907</v>
      </c>
      <c r="O141" s="27">
        <v>3944.6</v>
      </c>
      <c r="P141" s="27">
        <v>0</v>
      </c>
      <c r="Q141" s="27">
        <v>3944.6</v>
      </c>
      <c r="R141" s="27">
        <v>0</v>
      </c>
      <c r="S141" s="27">
        <v>3944.6</v>
      </c>
      <c r="T141" s="27">
        <v>0</v>
      </c>
      <c r="U141" s="27">
        <v>473.35</v>
      </c>
      <c r="V141" s="27">
        <v>473.35</v>
      </c>
      <c r="W141" s="27">
        <v>0</v>
      </c>
      <c r="X141" s="27">
        <v>4417.95</v>
      </c>
      <c r="Y141" s="27">
        <v>0</v>
      </c>
      <c r="Z141" s="27">
        <v>4417.95</v>
      </c>
      <c r="AA141" s="27" t="s">
        <v>1381</v>
      </c>
      <c r="AB141" s="27" t="s">
        <v>1382</v>
      </c>
      <c r="AC141" s="27" t="s">
        <v>1375</v>
      </c>
      <c r="AD141" s="27" t="s">
        <v>1908</v>
      </c>
      <c r="AE141" s="27" t="s">
        <v>1896</v>
      </c>
      <c r="AF141" s="27" t="s">
        <v>1909</v>
      </c>
      <c r="AG141" s="27"/>
      <c r="AH141" s="27" t="s">
        <v>1386</v>
      </c>
      <c r="AI141" s="27" t="s">
        <v>1387</v>
      </c>
      <c r="AJ141" s="27" t="s">
        <v>1388</v>
      </c>
      <c r="AK141" s="27" t="s">
        <v>1389</v>
      </c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 t="s">
        <v>1388</v>
      </c>
      <c r="AW141" s="27">
        <v>0</v>
      </c>
      <c r="AX141" s="27">
        <v>0</v>
      </c>
    </row>
    <row r="142" spans="1:50" s="20" customFormat="1" x14ac:dyDescent="0.25">
      <c r="A142" s="23">
        <v>43709</v>
      </c>
      <c r="B142" s="27" t="s">
        <v>1394</v>
      </c>
      <c r="C142" s="27" t="s">
        <v>1375</v>
      </c>
      <c r="D142" s="27"/>
      <c r="E142" s="27" t="s">
        <v>1910</v>
      </c>
      <c r="F142" s="28" t="s">
        <v>1790</v>
      </c>
      <c r="G142" s="27"/>
      <c r="H142" s="27"/>
      <c r="I142" s="27" t="s">
        <v>1377</v>
      </c>
      <c r="J142" s="27" t="s">
        <v>1378</v>
      </c>
      <c r="K142" s="27"/>
      <c r="L142" s="27">
        <v>13818683</v>
      </c>
      <c r="M142" s="27" t="s">
        <v>1379</v>
      </c>
      <c r="N142" s="27" t="s">
        <v>1911</v>
      </c>
      <c r="O142" s="27">
        <v>198</v>
      </c>
      <c r="P142" s="27">
        <v>0</v>
      </c>
      <c r="Q142" s="27">
        <v>198</v>
      </c>
      <c r="R142" s="27">
        <v>0</v>
      </c>
      <c r="S142" s="27">
        <v>198</v>
      </c>
      <c r="T142" s="27">
        <v>0</v>
      </c>
      <c r="U142" s="27">
        <v>23.76</v>
      </c>
      <c r="V142" s="27">
        <v>23.76</v>
      </c>
      <c r="W142" s="27">
        <v>0</v>
      </c>
      <c r="X142" s="27">
        <v>221.76</v>
      </c>
      <c r="Y142" s="27">
        <v>0</v>
      </c>
      <c r="Z142" s="27">
        <v>221.76</v>
      </c>
      <c r="AA142" s="27" t="s">
        <v>1381</v>
      </c>
      <c r="AB142" s="27" t="s">
        <v>1382</v>
      </c>
      <c r="AC142" s="27" t="s">
        <v>1375</v>
      </c>
      <c r="AD142" s="27" t="s">
        <v>1912</v>
      </c>
      <c r="AE142" s="27" t="s">
        <v>1896</v>
      </c>
      <c r="AF142" s="27" t="s">
        <v>1913</v>
      </c>
      <c r="AG142" s="27"/>
      <c r="AH142" s="27" t="s">
        <v>1386</v>
      </c>
      <c r="AI142" s="27" t="s">
        <v>1387</v>
      </c>
      <c r="AJ142" s="27" t="s">
        <v>1388</v>
      </c>
      <c r="AK142" s="27" t="s">
        <v>1389</v>
      </c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 t="s">
        <v>1388</v>
      </c>
      <c r="AW142" s="27">
        <v>3.96</v>
      </c>
      <c r="AX142" s="27">
        <v>4.75</v>
      </c>
    </row>
    <row r="143" spans="1:50" s="20" customFormat="1" x14ac:dyDescent="0.25">
      <c r="A143" s="23">
        <v>43709</v>
      </c>
      <c r="B143" s="27" t="s">
        <v>1394</v>
      </c>
      <c r="C143" s="27" t="s">
        <v>1375</v>
      </c>
      <c r="D143" s="27"/>
      <c r="E143" s="27" t="s">
        <v>1914</v>
      </c>
      <c r="F143" s="28" t="s">
        <v>1790</v>
      </c>
      <c r="G143" s="27"/>
      <c r="H143" s="27"/>
      <c r="I143" s="27" t="s">
        <v>1377</v>
      </c>
      <c r="J143" s="27" t="s">
        <v>1378</v>
      </c>
      <c r="K143" s="27"/>
      <c r="L143" s="27">
        <v>13818682</v>
      </c>
      <c r="M143" s="27" t="s">
        <v>1379</v>
      </c>
      <c r="N143" s="27" t="s">
        <v>1915</v>
      </c>
      <c r="O143" s="27">
        <v>135216.22</v>
      </c>
      <c r="P143" s="27">
        <v>0</v>
      </c>
      <c r="Q143" s="27">
        <v>135216.22</v>
      </c>
      <c r="R143" s="27">
        <v>0</v>
      </c>
      <c r="S143" s="27">
        <v>135216.22</v>
      </c>
      <c r="T143" s="27">
        <v>0</v>
      </c>
      <c r="U143" s="27">
        <v>16225.95</v>
      </c>
      <c r="V143" s="27">
        <v>16225.95</v>
      </c>
      <c r="W143" s="27">
        <v>0</v>
      </c>
      <c r="X143" s="27">
        <v>151442.17000000001</v>
      </c>
      <c r="Y143" s="27">
        <v>0</v>
      </c>
      <c r="Z143" s="27">
        <v>151442.17000000001</v>
      </c>
      <c r="AA143" s="27" t="s">
        <v>1381</v>
      </c>
      <c r="AB143" s="27" t="s">
        <v>1382</v>
      </c>
      <c r="AC143" s="27" t="s">
        <v>1375</v>
      </c>
      <c r="AD143" s="27" t="s">
        <v>1916</v>
      </c>
      <c r="AE143" s="27" t="s">
        <v>1896</v>
      </c>
      <c r="AF143" s="27" t="s">
        <v>1917</v>
      </c>
      <c r="AG143" s="27"/>
      <c r="AH143" s="27" t="s">
        <v>1386</v>
      </c>
      <c r="AI143" s="27" t="s">
        <v>1387</v>
      </c>
      <c r="AJ143" s="27" t="s">
        <v>1388</v>
      </c>
      <c r="AK143" s="27" t="s">
        <v>1389</v>
      </c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 t="s">
        <v>1388</v>
      </c>
      <c r="AW143" s="27">
        <v>1352.16</v>
      </c>
      <c r="AX143" s="27">
        <v>1622.6</v>
      </c>
    </row>
    <row r="144" spans="1:50" s="20" customFormat="1" x14ac:dyDescent="0.25">
      <c r="A144" s="23">
        <v>43709</v>
      </c>
      <c r="B144" s="27" t="s">
        <v>1394</v>
      </c>
      <c r="C144" s="27" t="s">
        <v>1375</v>
      </c>
      <c r="D144" s="27"/>
      <c r="E144" s="27" t="s">
        <v>1918</v>
      </c>
      <c r="F144" s="28" t="s">
        <v>1790</v>
      </c>
      <c r="G144" s="27"/>
      <c r="H144" s="27"/>
      <c r="I144" s="27" t="s">
        <v>1377</v>
      </c>
      <c r="J144" s="27" t="s">
        <v>1378</v>
      </c>
      <c r="K144" s="27"/>
      <c r="L144" s="27">
        <v>13818659</v>
      </c>
      <c r="M144" s="27" t="s">
        <v>1379</v>
      </c>
      <c r="N144" s="27" t="s">
        <v>1919</v>
      </c>
      <c r="O144" s="27">
        <v>2444.1999999999998</v>
      </c>
      <c r="P144" s="27">
        <v>0</v>
      </c>
      <c r="Q144" s="27">
        <v>2444.1999999999998</v>
      </c>
      <c r="R144" s="27">
        <v>0</v>
      </c>
      <c r="S144" s="27">
        <v>2444.1999999999998</v>
      </c>
      <c r="T144" s="27">
        <v>0</v>
      </c>
      <c r="U144" s="27">
        <v>293.3</v>
      </c>
      <c r="V144" s="27">
        <v>293.3</v>
      </c>
      <c r="W144" s="27">
        <v>0</v>
      </c>
      <c r="X144" s="27">
        <v>2737.5</v>
      </c>
      <c r="Y144" s="27">
        <v>0</v>
      </c>
      <c r="Z144" s="27">
        <v>2737.5</v>
      </c>
      <c r="AA144" s="27" t="s">
        <v>1381</v>
      </c>
      <c r="AB144" s="27" t="s">
        <v>1382</v>
      </c>
      <c r="AC144" s="27" t="s">
        <v>1375</v>
      </c>
      <c r="AD144" s="27" t="s">
        <v>1920</v>
      </c>
      <c r="AE144" s="27" t="s">
        <v>1896</v>
      </c>
      <c r="AF144" s="27" t="s">
        <v>1921</v>
      </c>
      <c r="AG144" s="27"/>
      <c r="AH144" s="27" t="s">
        <v>1386</v>
      </c>
      <c r="AI144" s="27" t="s">
        <v>1387</v>
      </c>
      <c r="AJ144" s="27" t="s">
        <v>1388</v>
      </c>
      <c r="AK144" s="27" t="s">
        <v>1389</v>
      </c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 t="s">
        <v>1388</v>
      </c>
      <c r="AW144" s="27">
        <v>48.88</v>
      </c>
      <c r="AX144" s="27">
        <v>58.66</v>
      </c>
    </row>
    <row r="145" spans="1:50" s="20" customFormat="1" x14ac:dyDescent="0.25">
      <c r="A145" s="23">
        <v>43709</v>
      </c>
      <c r="B145" s="27" t="s">
        <v>1394</v>
      </c>
      <c r="C145" s="27" t="s">
        <v>1375</v>
      </c>
      <c r="D145" s="27"/>
      <c r="E145" s="27" t="s">
        <v>1922</v>
      </c>
      <c r="F145" s="28" t="s">
        <v>1790</v>
      </c>
      <c r="G145" s="27"/>
      <c r="H145" s="27"/>
      <c r="I145" s="27" t="s">
        <v>1377</v>
      </c>
      <c r="J145" s="27" t="s">
        <v>1378</v>
      </c>
      <c r="K145" s="27"/>
      <c r="L145" s="27">
        <v>13809787</v>
      </c>
      <c r="M145" s="27" t="s">
        <v>1379</v>
      </c>
      <c r="N145" s="27" t="s">
        <v>1923</v>
      </c>
      <c r="O145" s="27">
        <v>2016</v>
      </c>
      <c r="P145" s="27">
        <v>0</v>
      </c>
      <c r="Q145" s="27">
        <v>2016</v>
      </c>
      <c r="R145" s="27">
        <v>0</v>
      </c>
      <c r="S145" s="27">
        <v>2016</v>
      </c>
      <c r="T145" s="27">
        <v>0</v>
      </c>
      <c r="U145" s="27">
        <v>241.92</v>
      </c>
      <c r="V145" s="27">
        <v>241.92</v>
      </c>
      <c r="W145" s="27">
        <v>0</v>
      </c>
      <c r="X145" s="27">
        <v>2257.92</v>
      </c>
      <c r="Y145" s="27">
        <v>0</v>
      </c>
      <c r="Z145" s="27">
        <v>2257.92</v>
      </c>
      <c r="AA145" s="27" t="s">
        <v>1381</v>
      </c>
      <c r="AB145" s="27" t="s">
        <v>1382</v>
      </c>
      <c r="AC145" s="27" t="s">
        <v>1397</v>
      </c>
      <c r="AD145" s="27" t="s">
        <v>1924</v>
      </c>
      <c r="AE145" s="27" t="s">
        <v>1925</v>
      </c>
      <c r="AF145" s="27" t="s">
        <v>1926</v>
      </c>
      <c r="AG145" s="27"/>
      <c r="AH145" s="27" t="s">
        <v>1386</v>
      </c>
      <c r="AI145" s="27" t="s">
        <v>1387</v>
      </c>
      <c r="AJ145" s="27" t="s">
        <v>1388</v>
      </c>
      <c r="AK145" s="27" t="s">
        <v>1389</v>
      </c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 t="s">
        <v>1388</v>
      </c>
      <c r="AW145" s="27">
        <v>40.32</v>
      </c>
      <c r="AX145" s="27">
        <v>48.38</v>
      </c>
    </row>
    <row r="146" spans="1:50" s="20" customFormat="1" x14ac:dyDescent="0.25">
      <c r="A146" s="23">
        <v>43709</v>
      </c>
      <c r="B146" s="27" t="s">
        <v>1394</v>
      </c>
      <c r="C146" s="27" t="s">
        <v>1375</v>
      </c>
      <c r="D146" s="27"/>
      <c r="E146" s="27" t="s">
        <v>1927</v>
      </c>
      <c r="F146" s="28" t="s">
        <v>1790</v>
      </c>
      <c r="G146" s="27"/>
      <c r="H146" s="27"/>
      <c r="I146" s="27" t="s">
        <v>1377</v>
      </c>
      <c r="J146" s="27" t="s">
        <v>1378</v>
      </c>
      <c r="K146" s="27"/>
      <c r="L146" s="27">
        <v>13809727</v>
      </c>
      <c r="M146" s="27" t="s">
        <v>1379</v>
      </c>
      <c r="N146" s="27" t="s">
        <v>1928</v>
      </c>
      <c r="O146" s="27">
        <v>15000</v>
      </c>
      <c r="P146" s="27">
        <v>0</v>
      </c>
      <c r="Q146" s="27">
        <v>15000</v>
      </c>
      <c r="R146" s="27">
        <v>0</v>
      </c>
      <c r="S146" s="27">
        <v>15000</v>
      </c>
      <c r="T146" s="27">
        <v>0</v>
      </c>
      <c r="U146" s="27">
        <v>1800</v>
      </c>
      <c r="V146" s="27">
        <v>1800</v>
      </c>
      <c r="W146" s="27">
        <v>0</v>
      </c>
      <c r="X146" s="27">
        <v>16800</v>
      </c>
      <c r="Y146" s="27">
        <v>0</v>
      </c>
      <c r="Z146" s="27">
        <v>16800</v>
      </c>
      <c r="AA146" s="27" t="s">
        <v>1381</v>
      </c>
      <c r="AB146" s="27" t="s">
        <v>1382</v>
      </c>
      <c r="AC146" s="27" t="s">
        <v>1397</v>
      </c>
      <c r="AD146" s="27" t="s">
        <v>1929</v>
      </c>
      <c r="AE146" s="27" t="s">
        <v>1925</v>
      </c>
      <c r="AF146" s="27" t="s">
        <v>1930</v>
      </c>
      <c r="AG146" s="27"/>
      <c r="AH146" s="27" t="s">
        <v>1386</v>
      </c>
      <c r="AI146" s="27" t="s">
        <v>1387</v>
      </c>
      <c r="AJ146" s="27" t="s">
        <v>1388</v>
      </c>
      <c r="AK146" s="27" t="s">
        <v>1389</v>
      </c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 t="s">
        <v>1388</v>
      </c>
      <c r="AW146" s="27">
        <v>300</v>
      </c>
      <c r="AX146" s="27">
        <v>360</v>
      </c>
    </row>
    <row r="147" spans="1:50" s="20" customFormat="1" x14ac:dyDescent="0.25">
      <c r="A147" s="23">
        <v>43709</v>
      </c>
      <c r="B147" s="27" t="s">
        <v>1394</v>
      </c>
      <c r="C147" s="27" t="s">
        <v>1375</v>
      </c>
      <c r="D147" s="27"/>
      <c r="E147" s="27" t="s">
        <v>1931</v>
      </c>
      <c r="F147" s="28" t="s">
        <v>1790</v>
      </c>
      <c r="G147" s="27"/>
      <c r="H147" s="27"/>
      <c r="I147" s="27" t="s">
        <v>1377</v>
      </c>
      <c r="J147" s="27" t="s">
        <v>1378</v>
      </c>
      <c r="K147" s="27"/>
      <c r="L147" s="27">
        <v>13809680</v>
      </c>
      <c r="M147" s="27" t="s">
        <v>1379</v>
      </c>
      <c r="N147" s="27" t="s">
        <v>1932</v>
      </c>
      <c r="O147" s="27">
        <v>231423.48</v>
      </c>
      <c r="P147" s="27">
        <v>0</v>
      </c>
      <c r="Q147" s="27">
        <v>231423.48</v>
      </c>
      <c r="R147" s="27">
        <v>0</v>
      </c>
      <c r="S147" s="27">
        <v>231423.48</v>
      </c>
      <c r="T147" s="27">
        <v>0</v>
      </c>
      <c r="U147" s="27">
        <v>27770.82</v>
      </c>
      <c r="V147" s="27">
        <v>27770.82</v>
      </c>
      <c r="W147" s="27">
        <v>0</v>
      </c>
      <c r="X147" s="27">
        <v>259194.3</v>
      </c>
      <c r="Y147" s="27">
        <v>0</v>
      </c>
      <c r="Z147" s="27">
        <v>259194.3</v>
      </c>
      <c r="AA147" s="27" t="s">
        <v>1381</v>
      </c>
      <c r="AB147" s="27" t="s">
        <v>1382</v>
      </c>
      <c r="AC147" s="27" t="s">
        <v>1397</v>
      </c>
      <c r="AD147" s="27" t="s">
        <v>1933</v>
      </c>
      <c r="AE147" s="27" t="s">
        <v>1925</v>
      </c>
      <c r="AF147" s="27" t="s">
        <v>1934</v>
      </c>
      <c r="AG147" s="27"/>
      <c r="AH147" s="27" t="s">
        <v>1386</v>
      </c>
      <c r="AI147" s="27" t="s">
        <v>1387</v>
      </c>
      <c r="AJ147" s="27" t="s">
        <v>1388</v>
      </c>
      <c r="AK147" s="27" t="s">
        <v>1389</v>
      </c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 t="s">
        <v>1388</v>
      </c>
      <c r="AW147" s="27">
        <v>2314.23</v>
      </c>
      <c r="AX147" s="27">
        <v>2777.08</v>
      </c>
    </row>
    <row r="148" spans="1:50" s="20" customFormat="1" x14ac:dyDescent="0.25">
      <c r="A148" s="23">
        <v>43709</v>
      </c>
      <c r="B148" s="27" t="s">
        <v>1394</v>
      </c>
      <c r="C148" s="27" t="s">
        <v>1375</v>
      </c>
      <c r="D148" s="27"/>
      <c r="E148" s="27" t="s">
        <v>1935</v>
      </c>
      <c r="F148" s="28" t="s">
        <v>1790</v>
      </c>
      <c r="G148" s="27"/>
      <c r="H148" s="27"/>
      <c r="I148" s="27" t="s">
        <v>1377</v>
      </c>
      <c r="J148" s="27" t="s">
        <v>1378</v>
      </c>
      <c r="K148" s="27"/>
      <c r="L148" s="27">
        <v>13677189</v>
      </c>
      <c r="M148" s="27" t="s">
        <v>1379</v>
      </c>
      <c r="N148" s="27" t="s">
        <v>1936</v>
      </c>
      <c r="O148" s="27">
        <v>23542.66</v>
      </c>
      <c r="P148" s="27">
        <v>0</v>
      </c>
      <c r="Q148" s="27">
        <v>23542.66</v>
      </c>
      <c r="R148" s="27">
        <v>0</v>
      </c>
      <c r="S148" s="27">
        <v>23542.66</v>
      </c>
      <c r="T148" s="27">
        <v>0</v>
      </c>
      <c r="U148" s="27">
        <v>2825.12</v>
      </c>
      <c r="V148" s="27">
        <v>2825.12</v>
      </c>
      <c r="W148" s="27">
        <v>0</v>
      </c>
      <c r="X148" s="27">
        <v>26367.78</v>
      </c>
      <c r="Y148" s="27">
        <v>0</v>
      </c>
      <c r="Z148" s="27">
        <v>26367.78</v>
      </c>
      <c r="AA148" s="27" t="s">
        <v>1381</v>
      </c>
      <c r="AB148" s="27" t="s">
        <v>1382</v>
      </c>
      <c r="AC148" s="27" t="s">
        <v>1397</v>
      </c>
      <c r="AD148" s="27" t="s">
        <v>1937</v>
      </c>
      <c r="AE148" s="27" t="s">
        <v>1938</v>
      </c>
      <c r="AF148" s="27" t="s">
        <v>1939</v>
      </c>
      <c r="AG148" s="27"/>
      <c r="AH148" s="27" t="s">
        <v>1386</v>
      </c>
      <c r="AI148" s="27" t="s">
        <v>1387</v>
      </c>
      <c r="AJ148" s="27" t="s">
        <v>1388</v>
      </c>
      <c r="AK148" s="27" t="s">
        <v>1389</v>
      </c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 t="s">
        <v>1388</v>
      </c>
      <c r="AW148" s="27">
        <v>235.43</v>
      </c>
      <c r="AX148" s="27">
        <v>282.51</v>
      </c>
    </row>
    <row r="149" spans="1:50" s="20" customFormat="1" x14ac:dyDescent="0.25">
      <c r="A149" s="23">
        <v>43709</v>
      </c>
      <c r="B149" s="27" t="s">
        <v>1394</v>
      </c>
      <c r="C149" s="27" t="s">
        <v>1375</v>
      </c>
      <c r="D149" s="27"/>
      <c r="E149" s="27" t="s">
        <v>1940</v>
      </c>
      <c r="F149" s="28" t="s">
        <v>1790</v>
      </c>
      <c r="G149" s="27"/>
      <c r="H149" s="27"/>
      <c r="I149" s="27" t="s">
        <v>1377</v>
      </c>
      <c r="J149" s="27" t="s">
        <v>1378</v>
      </c>
      <c r="K149" s="27"/>
      <c r="L149" s="27">
        <v>13677187</v>
      </c>
      <c r="M149" s="27" t="s">
        <v>1379</v>
      </c>
      <c r="N149" s="27" t="s">
        <v>1941</v>
      </c>
      <c r="O149" s="27">
        <v>64481.67</v>
      </c>
      <c r="P149" s="27">
        <v>0</v>
      </c>
      <c r="Q149" s="27">
        <v>64481.67</v>
      </c>
      <c r="R149" s="27">
        <v>0</v>
      </c>
      <c r="S149" s="27">
        <v>64481.67</v>
      </c>
      <c r="T149" s="27">
        <v>0</v>
      </c>
      <c r="U149" s="27">
        <v>7737.8</v>
      </c>
      <c r="V149" s="27">
        <v>7737.8</v>
      </c>
      <c r="W149" s="27">
        <v>0</v>
      </c>
      <c r="X149" s="27">
        <v>72219.47</v>
      </c>
      <c r="Y149" s="27">
        <v>0</v>
      </c>
      <c r="Z149" s="27">
        <v>72219.47</v>
      </c>
      <c r="AA149" s="27" t="s">
        <v>1381</v>
      </c>
      <c r="AB149" s="27" t="s">
        <v>1382</v>
      </c>
      <c r="AC149" s="27" t="s">
        <v>1397</v>
      </c>
      <c r="AD149" s="27" t="s">
        <v>1942</v>
      </c>
      <c r="AE149" s="27" t="s">
        <v>1938</v>
      </c>
      <c r="AF149" s="27" t="s">
        <v>1943</v>
      </c>
      <c r="AG149" s="27"/>
      <c r="AH149" s="27" t="s">
        <v>1386</v>
      </c>
      <c r="AI149" s="27" t="s">
        <v>1387</v>
      </c>
      <c r="AJ149" s="27" t="s">
        <v>1388</v>
      </c>
      <c r="AK149" s="27" t="s">
        <v>1389</v>
      </c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 t="s">
        <v>1388</v>
      </c>
      <c r="AW149" s="27">
        <v>644.82000000000005</v>
      </c>
      <c r="AX149" s="27">
        <v>773.78</v>
      </c>
    </row>
    <row r="150" spans="1:50" s="20" customFormat="1" x14ac:dyDescent="0.25">
      <c r="A150" s="23">
        <v>43709</v>
      </c>
      <c r="B150" s="27" t="s">
        <v>1394</v>
      </c>
      <c r="C150" s="27" t="s">
        <v>1375</v>
      </c>
      <c r="D150" s="27"/>
      <c r="E150" s="27" t="s">
        <v>1944</v>
      </c>
      <c r="F150" s="28" t="s">
        <v>1790</v>
      </c>
      <c r="G150" s="27"/>
      <c r="H150" s="27"/>
      <c r="I150" s="27" t="s">
        <v>1377</v>
      </c>
      <c r="J150" s="27" t="s">
        <v>1378</v>
      </c>
      <c r="K150" s="27"/>
      <c r="L150" s="27">
        <v>13677144</v>
      </c>
      <c r="M150" s="27" t="s">
        <v>1379</v>
      </c>
      <c r="N150" s="27" t="s">
        <v>1945</v>
      </c>
      <c r="O150" s="27">
        <v>664219.31000000006</v>
      </c>
      <c r="P150" s="27">
        <v>0</v>
      </c>
      <c r="Q150" s="27">
        <v>664219.31000000006</v>
      </c>
      <c r="R150" s="27">
        <v>0</v>
      </c>
      <c r="S150" s="27">
        <v>664219.31000000006</v>
      </c>
      <c r="T150" s="27">
        <v>0</v>
      </c>
      <c r="U150" s="27">
        <v>79706.320000000007</v>
      </c>
      <c r="V150" s="27">
        <v>79706.320000000007</v>
      </c>
      <c r="W150" s="27">
        <v>0</v>
      </c>
      <c r="X150" s="27">
        <v>743925.63</v>
      </c>
      <c r="Y150" s="27">
        <v>0</v>
      </c>
      <c r="Z150" s="27">
        <v>743925.63</v>
      </c>
      <c r="AA150" s="27" t="s">
        <v>1381</v>
      </c>
      <c r="AB150" s="27" t="s">
        <v>1382</v>
      </c>
      <c r="AC150" s="27" t="s">
        <v>1397</v>
      </c>
      <c r="AD150" s="27" t="s">
        <v>1946</v>
      </c>
      <c r="AE150" s="27" t="s">
        <v>1938</v>
      </c>
      <c r="AF150" s="27" t="s">
        <v>1943</v>
      </c>
      <c r="AG150" s="27"/>
      <c r="AH150" s="27" t="s">
        <v>1386</v>
      </c>
      <c r="AI150" s="27" t="s">
        <v>1387</v>
      </c>
      <c r="AJ150" s="27" t="s">
        <v>1388</v>
      </c>
      <c r="AK150" s="27" t="s">
        <v>1389</v>
      </c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 t="s">
        <v>1388</v>
      </c>
      <c r="AW150" s="27">
        <v>6642.19</v>
      </c>
      <c r="AX150" s="27">
        <v>7970.63</v>
      </c>
    </row>
    <row r="151" spans="1:50" s="20" customFormat="1" x14ac:dyDescent="0.25">
      <c r="A151" s="23">
        <v>43709</v>
      </c>
      <c r="B151" s="27" t="s">
        <v>1394</v>
      </c>
      <c r="C151" s="27" t="s">
        <v>1375</v>
      </c>
      <c r="D151" s="27"/>
      <c r="E151" s="27" t="s">
        <v>1947</v>
      </c>
      <c r="F151" s="28" t="s">
        <v>1790</v>
      </c>
      <c r="G151" s="27"/>
      <c r="H151" s="27"/>
      <c r="I151" s="27" t="s">
        <v>1377</v>
      </c>
      <c r="J151" s="27" t="s">
        <v>1378</v>
      </c>
      <c r="K151" s="27"/>
      <c r="L151" s="27">
        <v>13674333</v>
      </c>
      <c r="M151" s="27" t="s">
        <v>1379</v>
      </c>
      <c r="N151" s="27" t="s">
        <v>1948</v>
      </c>
      <c r="O151" s="27">
        <v>6077268</v>
      </c>
      <c r="P151" s="27">
        <v>0</v>
      </c>
      <c r="Q151" s="27">
        <v>6077268</v>
      </c>
      <c r="R151" s="27">
        <v>0</v>
      </c>
      <c r="S151" s="27">
        <v>6077268</v>
      </c>
      <c r="T151" s="27">
        <v>0</v>
      </c>
      <c r="U151" s="27">
        <v>729272.16</v>
      </c>
      <c r="V151" s="27">
        <v>729272.16</v>
      </c>
      <c r="W151" s="27">
        <v>0</v>
      </c>
      <c r="X151" s="27">
        <v>6806540.1600000001</v>
      </c>
      <c r="Y151" s="27">
        <v>0</v>
      </c>
      <c r="Z151" s="27">
        <v>6806540.1600000001</v>
      </c>
      <c r="AA151" s="27" t="s">
        <v>1381</v>
      </c>
      <c r="AB151" s="27" t="s">
        <v>1382</v>
      </c>
      <c r="AC151" s="27" t="s">
        <v>1397</v>
      </c>
      <c r="AD151" s="27" t="s">
        <v>1949</v>
      </c>
      <c r="AE151" s="27" t="s">
        <v>1950</v>
      </c>
      <c r="AF151" s="27" t="s">
        <v>1951</v>
      </c>
      <c r="AG151" s="27"/>
      <c r="AH151" s="27" t="s">
        <v>1386</v>
      </c>
      <c r="AI151" s="27" t="s">
        <v>1387</v>
      </c>
      <c r="AJ151" s="27" t="s">
        <v>1388</v>
      </c>
      <c r="AK151" s="27" t="s">
        <v>1389</v>
      </c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 t="s">
        <v>1388</v>
      </c>
      <c r="AW151" s="27">
        <v>145854.43</v>
      </c>
      <c r="AX151" s="27">
        <v>121545.36</v>
      </c>
    </row>
    <row r="152" spans="1:50" s="20" customFormat="1" x14ac:dyDescent="0.25">
      <c r="A152" s="23">
        <v>43709</v>
      </c>
      <c r="B152" s="27" t="s">
        <v>1394</v>
      </c>
      <c r="C152" s="27" t="s">
        <v>1375</v>
      </c>
      <c r="D152" s="27"/>
      <c r="E152" s="27" t="s">
        <v>1952</v>
      </c>
      <c r="F152" s="28" t="s">
        <v>1790</v>
      </c>
      <c r="G152" s="27"/>
      <c r="H152" s="27"/>
      <c r="I152" s="27" t="s">
        <v>1377</v>
      </c>
      <c r="J152" s="27" t="s">
        <v>1378</v>
      </c>
      <c r="K152" s="27"/>
      <c r="L152" s="27">
        <v>13671763</v>
      </c>
      <c r="M152" s="27" t="s">
        <v>1379</v>
      </c>
      <c r="N152" s="27" t="s">
        <v>1953</v>
      </c>
      <c r="O152" s="27">
        <v>700000</v>
      </c>
      <c r="P152" s="27">
        <v>0</v>
      </c>
      <c r="Q152" s="27">
        <v>700000</v>
      </c>
      <c r="R152" s="27">
        <v>0</v>
      </c>
      <c r="S152" s="27">
        <v>700000</v>
      </c>
      <c r="T152" s="27">
        <v>0</v>
      </c>
      <c r="U152" s="27">
        <v>84000</v>
      </c>
      <c r="V152" s="27">
        <v>84000</v>
      </c>
      <c r="W152" s="27">
        <v>0</v>
      </c>
      <c r="X152" s="27">
        <v>784000</v>
      </c>
      <c r="Y152" s="27">
        <v>0</v>
      </c>
      <c r="Z152" s="27">
        <v>784000</v>
      </c>
      <c r="AA152" s="27" t="s">
        <v>1381</v>
      </c>
      <c r="AB152" s="27" t="s">
        <v>1382</v>
      </c>
      <c r="AC152" s="27" t="s">
        <v>1397</v>
      </c>
      <c r="AD152" s="27" t="s">
        <v>1954</v>
      </c>
      <c r="AE152" s="27" t="s">
        <v>1955</v>
      </c>
      <c r="AF152" s="27" t="s">
        <v>1956</v>
      </c>
      <c r="AG152" s="27"/>
      <c r="AH152" s="27" t="s">
        <v>1386</v>
      </c>
      <c r="AI152" s="27" t="s">
        <v>1387</v>
      </c>
      <c r="AJ152" s="27" t="s">
        <v>1388</v>
      </c>
      <c r="AK152" s="27" t="s">
        <v>1389</v>
      </c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 t="s">
        <v>1388</v>
      </c>
      <c r="AW152" s="27">
        <v>14000</v>
      </c>
      <c r="AX152" s="27">
        <v>16800</v>
      </c>
    </row>
    <row r="153" spans="1:50" s="20" customFormat="1" x14ac:dyDescent="0.25">
      <c r="A153" s="23">
        <v>43709</v>
      </c>
      <c r="B153" s="27" t="s">
        <v>1394</v>
      </c>
      <c r="C153" s="27" t="s">
        <v>1375</v>
      </c>
      <c r="D153" s="27"/>
      <c r="E153" s="27" t="s">
        <v>1957</v>
      </c>
      <c r="F153" s="28" t="s">
        <v>1790</v>
      </c>
      <c r="G153" s="27"/>
      <c r="H153" s="27"/>
      <c r="I153" s="27" t="s">
        <v>1377</v>
      </c>
      <c r="J153" s="27" t="s">
        <v>1378</v>
      </c>
      <c r="K153" s="27"/>
      <c r="L153" s="27">
        <v>13671758</v>
      </c>
      <c r="M153" s="27" t="s">
        <v>1379</v>
      </c>
      <c r="N153" s="27" t="s">
        <v>1958</v>
      </c>
      <c r="O153" s="27">
        <v>23357.77</v>
      </c>
      <c r="P153" s="27">
        <v>0</v>
      </c>
      <c r="Q153" s="27">
        <v>23357.77</v>
      </c>
      <c r="R153" s="27">
        <v>0</v>
      </c>
      <c r="S153" s="27">
        <v>23357.77</v>
      </c>
      <c r="T153" s="27">
        <v>0</v>
      </c>
      <c r="U153" s="27">
        <v>2802.93</v>
      </c>
      <c r="V153" s="27">
        <v>2802.93</v>
      </c>
      <c r="W153" s="27">
        <v>0</v>
      </c>
      <c r="X153" s="27">
        <v>26160.7</v>
      </c>
      <c r="Y153" s="27">
        <v>0</v>
      </c>
      <c r="Z153" s="27">
        <v>26160.7</v>
      </c>
      <c r="AA153" s="27" t="s">
        <v>1381</v>
      </c>
      <c r="AB153" s="27" t="s">
        <v>1382</v>
      </c>
      <c r="AC153" s="27" t="s">
        <v>1397</v>
      </c>
      <c r="AD153" s="27" t="s">
        <v>1959</v>
      </c>
      <c r="AE153" s="27" t="s">
        <v>1955</v>
      </c>
      <c r="AF153" s="27" t="s">
        <v>1960</v>
      </c>
      <c r="AG153" s="27"/>
      <c r="AH153" s="27" t="s">
        <v>1386</v>
      </c>
      <c r="AI153" s="27" t="s">
        <v>1387</v>
      </c>
      <c r="AJ153" s="27" t="s">
        <v>1388</v>
      </c>
      <c r="AK153" s="27" t="s">
        <v>1389</v>
      </c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 t="s">
        <v>1388</v>
      </c>
      <c r="AW153" s="27">
        <v>233.58</v>
      </c>
      <c r="AX153" s="27">
        <v>280.29000000000002</v>
      </c>
    </row>
    <row r="154" spans="1:50" s="20" customFormat="1" x14ac:dyDescent="0.25">
      <c r="A154" s="23">
        <v>43709</v>
      </c>
      <c r="B154" s="27" t="s">
        <v>1394</v>
      </c>
      <c r="C154" s="27" t="s">
        <v>1375</v>
      </c>
      <c r="D154" s="27"/>
      <c r="E154" s="27" t="s">
        <v>1961</v>
      </c>
      <c r="F154" s="28" t="s">
        <v>1790</v>
      </c>
      <c r="G154" s="27"/>
      <c r="H154" s="27"/>
      <c r="I154" s="27" t="s">
        <v>1377</v>
      </c>
      <c r="J154" s="27" t="s">
        <v>1378</v>
      </c>
      <c r="K154" s="27"/>
      <c r="L154" s="27">
        <v>13671757</v>
      </c>
      <c r="M154" s="27" t="s">
        <v>1379</v>
      </c>
      <c r="N154" s="27" t="s">
        <v>1962</v>
      </c>
      <c r="O154" s="27">
        <v>68896.240000000005</v>
      </c>
      <c r="P154" s="27">
        <v>0</v>
      </c>
      <c r="Q154" s="27">
        <v>68896.240000000005</v>
      </c>
      <c r="R154" s="27">
        <v>0</v>
      </c>
      <c r="S154" s="27">
        <v>68896.240000000005</v>
      </c>
      <c r="T154" s="27">
        <v>0</v>
      </c>
      <c r="U154" s="27">
        <v>8267.5499999999993</v>
      </c>
      <c r="V154" s="27">
        <v>8267.5499999999993</v>
      </c>
      <c r="W154" s="27">
        <v>0</v>
      </c>
      <c r="X154" s="27">
        <v>77163.789999999994</v>
      </c>
      <c r="Y154" s="27">
        <v>0</v>
      </c>
      <c r="Z154" s="27">
        <v>77163.789999999994</v>
      </c>
      <c r="AA154" s="27" t="s">
        <v>1381</v>
      </c>
      <c r="AB154" s="27" t="s">
        <v>1382</v>
      </c>
      <c r="AC154" s="27" t="s">
        <v>1397</v>
      </c>
      <c r="AD154" s="27" t="s">
        <v>1963</v>
      </c>
      <c r="AE154" s="27" t="s">
        <v>1955</v>
      </c>
      <c r="AF154" s="27" t="s">
        <v>1964</v>
      </c>
      <c r="AG154" s="27"/>
      <c r="AH154" s="27" t="s">
        <v>1386</v>
      </c>
      <c r="AI154" s="27" t="s">
        <v>1387</v>
      </c>
      <c r="AJ154" s="27" t="s">
        <v>1388</v>
      </c>
      <c r="AK154" s="27" t="s">
        <v>1389</v>
      </c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 t="s">
        <v>1388</v>
      </c>
      <c r="AW154" s="27">
        <v>688.96</v>
      </c>
      <c r="AX154" s="27">
        <v>826.76</v>
      </c>
    </row>
    <row r="155" spans="1:50" s="20" customFormat="1" x14ac:dyDescent="0.25">
      <c r="A155" s="23">
        <v>43709</v>
      </c>
      <c r="B155" s="27" t="s">
        <v>1394</v>
      </c>
      <c r="C155" s="27" t="s">
        <v>1375</v>
      </c>
      <c r="D155" s="27"/>
      <c r="E155" s="27" t="s">
        <v>1965</v>
      </c>
      <c r="F155" s="28" t="s">
        <v>1790</v>
      </c>
      <c r="G155" s="27"/>
      <c r="H155" s="27"/>
      <c r="I155" s="27" t="s">
        <v>1377</v>
      </c>
      <c r="J155" s="27" t="s">
        <v>1378</v>
      </c>
      <c r="K155" s="27"/>
      <c r="L155" s="27">
        <v>13671755</v>
      </c>
      <c r="M155" s="27" t="s">
        <v>1379</v>
      </c>
      <c r="N155" s="27" t="s">
        <v>1966</v>
      </c>
      <c r="O155" s="27">
        <v>485059.82</v>
      </c>
      <c r="P155" s="27">
        <v>0</v>
      </c>
      <c r="Q155" s="27">
        <v>485059.82</v>
      </c>
      <c r="R155" s="27">
        <v>0</v>
      </c>
      <c r="S155" s="27">
        <v>485059.82</v>
      </c>
      <c r="T155" s="27">
        <v>0</v>
      </c>
      <c r="U155" s="27">
        <v>58207.18</v>
      </c>
      <c r="V155" s="27">
        <v>58207.18</v>
      </c>
      <c r="W155" s="27">
        <v>0</v>
      </c>
      <c r="X155" s="27">
        <v>543267</v>
      </c>
      <c r="Y155" s="27">
        <v>0</v>
      </c>
      <c r="Z155" s="27">
        <v>543267</v>
      </c>
      <c r="AA155" s="27" t="s">
        <v>1381</v>
      </c>
      <c r="AB155" s="27" t="s">
        <v>1382</v>
      </c>
      <c r="AC155" s="27" t="s">
        <v>1397</v>
      </c>
      <c r="AD155" s="27" t="s">
        <v>1967</v>
      </c>
      <c r="AE155" s="27" t="s">
        <v>1955</v>
      </c>
      <c r="AF155" s="27" t="s">
        <v>1968</v>
      </c>
      <c r="AG155" s="27"/>
      <c r="AH155" s="27" t="s">
        <v>1386</v>
      </c>
      <c r="AI155" s="27" t="s">
        <v>1387</v>
      </c>
      <c r="AJ155" s="27" t="s">
        <v>1388</v>
      </c>
      <c r="AK155" s="27" t="s">
        <v>1389</v>
      </c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 t="s">
        <v>1388</v>
      </c>
      <c r="AW155" s="27">
        <v>4850.6000000000004</v>
      </c>
      <c r="AX155" s="27">
        <v>5820.72</v>
      </c>
    </row>
    <row r="156" spans="1:50" s="20" customFormat="1" x14ac:dyDescent="0.25">
      <c r="A156" s="23">
        <v>43709</v>
      </c>
      <c r="B156" s="27" t="s">
        <v>1394</v>
      </c>
      <c r="C156" s="27" t="s">
        <v>1375</v>
      </c>
      <c r="D156" s="27"/>
      <c r="E156" s="27" t="s">
        <v>1969</v>
      </c>
      <c r="F156" s="28" t="s">
        <v>1790</v>
      </c>
      <c r="G156" s="27"/>
      <c r="H156" s="27"/>
      <c r="I156" s="27" t="s">
        <v>1377</v>
      </c>
      <c r="J156" s="27" t="s">
        <v>1378</v>
      </c>
      <c r="K156" s="27"/>
      <c r="L156" s="27">
        <v>13671753</v>
      </c>
      <c r="M156" s="27" t="s">
        <v>1379</v>
      </c>
      <c r="N156" s="27" t="s">
        <v>1970</v>
      </c>
      <c r="O156" s="27">
        <v>494706.19</v>
      </c>
      <c r="P156" s="27">
        <v>0</v>
      </c>
      <c r="Q156" s="27">
        <v>494706.19</v>
      </c>
      <c r="R156" s="27">
        <v>0</v>
      </c>
      <c r="S156" s="27">
        <v>494706.19</v>
      </c>
      <c r="T156" s="27">
        <v>0</v>
      </c>
      <c r="U156" s="27">
        <v>59364.74</v>
      </c>
      <c r="V156" s="27">
        <v>59364.74</v>
      </c>
      <c r="W156" s="27">
        <v>0</v>
      </c>
      <c r="X156" s="27">
        <v>554070.93000000005</v>
      </c>
      <c r="Y156" s="27">
        <v>0</v>
      </c>
      <c r="Z156" s="27">
        <v>554070.93000000005</v>
      </c>
      <c r="AA156" s="27" t="s">
        <v>1381</v>
      </c>
      <c r="AB156" s="27" t="s">
        <v>1382</v>
      </c>
      <c r="AC156" s="27" t="s">
        <v>1397</v>
      </c>
      <c r="AD156" s="27" t="s">
        <v>1971</v>
      </c>
      <c r="AE156" s="27" t="s">
        <v>1955</v>
      </c>
      <c r="AF156" s="27" t="s">
        <v>1972</v>
      </c>
      <c r="AG156" s="27"/>
      <c r="AH156" s="27" t="s">
        <v>1386</v>
      </c>
      <c r="AI156" s="27" t="s">
        <v>1387</v>
      </c>
      <c r="AJ156" s="27" t="s">
        <v>1388</v>
      </c>
      <c r="AK156" s="27" t="s">
        <v>1389</v>
      </c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 t="s">
        <v>1388</v>
      </c>
      <c r="AW156" s="27">
        <v>4947.0600000000004</v>
      </c>
      <c r="AX156" s="27">
        <v>5936.47</v>
      </c>
    </row>
    <row r="157" spans="1:50" s="20" customFormat="1" x14ac:dyDescent="0.25">
      <c r="A157" s="23">
        <v>43709</v>
      </c>
      <c r="B157" s="27" t="s">
        <v>1394</v>
      </c>
      <c r="C157" s="27" t="s">
        <v>1375</v>
      </c>
      <c r="D157" s="27"/>
      <c r="E157" s="27" t="s">
        <v>1973</v>
      </c>
      <c r="F157" s="28" t="s">
        <v>1790</v>
      </c>
      <c r="G157" s="27"/>
      <c r="H157" s="27"/>
      <c r="I157" s="27" t="s">
        <v>1377</v>
      </c>
      <c r="J157" s="27" t="s">
        <v>1378</v>
      </c>
      <c r="K157" s="27"/>
      <c r="L157" s="27">
        <v>13671752</v>
      </c>
      <c r="M157" s="27" t="s">
        <v>1379</v>
      </c>
      <c r="N157" s="27" t="s">
        <v>1974</v>
      </c>
      <c r="O157" s="27">
        <v>15000</v>
      </c>
      <c r="P157" s="27">
        <v>0</v>
      </c>
      <c r="Q157" s="27">
        <v>15000</v>
      </c>
      <c r="R157" s="27">
        <v>0</v>
      </c>
      <c r="S157" s="27">
        <v>15000</v>
      </c>
      <c r="T157" s="27">
        <v>0</v>
      </c>
      <c r="U157" s="27">
        <v>1800</v>
      </c>
      <c r="V157" s="27">
        <v>1800</v>
      </c>
      <c r="W157" s="27">
        <v>0</v>
      </c>
      <c r="X157" s="27">
        <v>16800</v>
      </c>
      <c r="Y157" s="27">
        <v>0</v>
      </c>
      <c r="Z157" s="27">
        <v>16800</v>
      </c>
      <c r="AA157" s="27" t="s">
        <v>1381</v>
      </c>
      <c r="AB157" s="27" t="s">
        <v>1382</v>
      </c>
      <c r="AC157" s="27" t="s">
        <v>1397</v>
      </c>
      <c r="AD157" s="27" t="s">
        <v>1975</v>
      </c>
      <c r="AE157" s="27" t="s">
        <v>1955</v>
      </c>
      <c r="AF157" s="27" t="s">
        <v>1976</v>
      </c>
      <c r="AG157" s="27"/>
      <c r="AH157" s="27" t="s">
        <v>1386</v>
      </c>
      <c r="AI157" s="27" t="s">
        <v>1387</v>
      </c>
      <c r="AJ157" s="27" t="s">
        <v>1388</v>
      </c>
      <c r="AK157" s="27" t="s">
        <v>1389</v>
      </c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 t="s">
        <v>1388</v>
      </c>
      <c r="AW157" s="27">
        <v>300</v>
      </c>
      <c r="AX157" s="27">
        <v>360</v>
      </c>
    </row>
    <row r="158" spans="1:50" s="20" customFormat="1" x14ac:dyDescent="0.25">
      <c r="A158" s="23">
        <v>43709</v>
      </c>
      <c r="B158" s="27" t="s">
        <v>1401</v>
      </c>
      <c r="C158" s="27" t="s">
        <v>1375</v>
      </c>
      <c r="D158" s="27" t="s">
        <v>1402</v>
      </c>
      <c r="E158" s="27" t="s">
        <v>1977</v>
      </c>
      <c r="F158" s="28" t="s">
        <v>1790</v>
      </c>
      <c r="G158" s="27"/>
      <c r="H158" s="27"/>
      <c r="I158" s="27" t="s">
        <v>1377</v>
      </c>
      <c r="J158" s="27" t="s">
        <v>1378</v>
      </c>
      <c r="K158" s="27"/>
      <c r="L158" s="27">
        <v>13818714</v>
      </c>
      <c r="M158" s="27" t="s">
        <v>1379</v>
      </c>
      <c r="N158" s="27" t="s">
        <v>1978</v>
      </c>
      <c r="O158" s="27">
        <v>21582</v>
      </c>
      <c r="P158" s="27">
        <v>0</v>
      </c>
      <c r="Q158" s="27">
        <v>21582</v>
      </c>
      <c r="R158" s="27">
        <v>0</v>
      </c>
      <c r="S158" s="27">
        <v>21582</v>
      </c>
      <c r="T158" s="27">
        <v>0</v>
      </c>
      <c r="U158" s="27">
        <v>2589.84</v>
      </c>
      <c r="V158" s="27">
        <v>2589.84</v>
      </c>
      <c r="W158" s="27">
        <v>0</v>
      </c>
      <c r="X158" s="27">
        <v>24171.84</v>
      </c>
      <c r="Y158" s="27">
        <v>0</v>
      </c>
      <c r="Z158" s="27">
        <v>24171.84</v>
      </c>
      <c r="AA158" s="27" t="s">
        <v>1381</v>
      </c>
      <c r="AB158" s="27" t="s">
        <v>1382</v>
      </c>
      <c r="AC158" s="27" t="s">
        <v>1375</v>
      </c>
      <c r="AD158" s="27" t="s">
        <v>1979</v>
      </c>
      <c r="AE158" s="27" t="s">
        <v>1896</v>
      </c>
      <c r="AF158" s="27" t="s">
        <v>1980</v>
      </c>
      <c r="AG158" s="27"/>
      <c r="AH158" s="27" t="s">
        <v>1386</v>
      </c>
      <c r="AI158" s="27" t="s">
        <v>1387</v>
      </c>
      <c r="AJ158" s="27" t="s">
        <v>1388</v>
      </c>
      <c r="AK158" s="27" t="s">
        <v>1389</v>
      </c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 t="s">
        <v>1388</v>
      </c>
      <c r="AW158" s="27">
        <v>431.64</v>
      </c>
      <c r="AX158" s="27">
        <v>517.97</v>
      </c>
    </row>
    <row r="159" spans="1:50" s="20" customFormat="1" x14ac:dyDescent="0.25">
      <c r="A159" s="23">
        <v>43739</v>
      </c>
      <c r="B159" s="20" t="s">
        <v>1374</v>
      </c>
      <c r="C159" s="20" t="s">
        <v>1375</v>
      </c>
      <c r="E159" s="20" t="s">
        <v>1981</v>
      </c>
      <c r="F159" s="29" t="s">
        <v>1790</v>
      </c>
      <c r="I159" s="20" t="s">
        <v>1377</v>
      </c>
      <c r="J159" s="20" t="s">
        <v>1378</v>
      </c>
      <c r="L159" s="30" t="s">
        <v>1982</v>
      </c>
      <c r="M159" s="20" t="s">
        <v>1379</v>
      </c>
      <c r="N159" s="20" t="s">
        <v>1983</v>
      </c>
      <c r="O159" s="20">
        <v>3885</v>
      </c>
      <c r="P159" s="20">
        <v>0</v>
      </c>
      <c r="Q159" s="20">
        <v>3885</v>
      </c>
      <c r="R159" s="20">
        <v>0</v>
      </c>
      <c r="S159" s="20">
        <v>3885</v>
      </c>
      <c r="T159" s="20">
        <v>0</v>
      </c>
      <c r="U159" s="20">
        <v>466.2</v>
      </c>
      <c r="V159" s="20">
        <v>466.2</v>
      </c>
      <c r="W159" s="20">
        <v>0</v>
      </c>
      <c r="X159" s="20">
        <v>4351.2</v>
      </c>
      <c r="Y159" s="20">
        <v>0</v>
      </c>
      <c r="Z159" s="20">
        <v>4351.2</v>
      </c>
      <c r="AA159" s="20" t="s">
        <v>1381</v>
      </c>
      <c r="AB159" s="20" t="s">
        <v>1382</v>
      </c>
      <c r="AC159" s="20" t="s">
        <v>1397</v>
      </c>
      <c r="AD159" s="20" t="s">
        <v>1984</v>
      </c>
      <c r="AE159" s="20" t="s">
        <v>1985</v>
      </c>
      <c r="AF159" s="20" t="s">
        <v>1986</v>
      </c>
      <c r="AH159" s="20" t="s">
        <v>1386</v>
      </c>
      <c r="AI159" s="20" t="s">
        <v>1387</v>
      </c>
      <c r="AJ159" s="20" t="s">
        <v>1388</v>
      </c>
      <c r="AK159" s="20" t="s">
        <v>1389</v>
      </c>
      <c r="AV159" s="20" t="s">
        <v>1388</v>
      </c>
      <c r="AW159" s="20">
        <v>310.8</v>
      </c>
      <c r="AX159" s="20">
        <v>93.24</v>
      </c>
    </row>
    <row r="160" spans="1:50" s="20" customFormat="1" x14ac:dyDescent="0.25">
      <c r="A160" s="23">
        <v>43739</v>
      </c>
      <c r="B160" s="20" t="s">
        <v>1374</v>
      </c>
      <c r="C160" s="20" t="s">
        <v>1375</v>
      </c>
      <c r="E160" s="20" t="s">
        <v>1987</v>
      </c>
      <c r="F160" s="29" t="s">
        <v>1790</v>
      </c>
      <c r="I160" s="20" t="s">
        <v>1377</v>
      </c>
      <c r="J160" s="20" t="s">
        <v>1378</v>
      </c>
      <c r="L160" s="30" t="s">
        <v>1988</v>
      </c>
      <c r="M160" s="20" t="s">
        <v>1379</v>
      </c>
      <c r="N160" s="20" t="s">
        <v>1989</v>
      </c>
      <c r="O160" s="20">
        <v>735</v>
      </c>
      <c r="P160" s="20">
        <v>0</v>
      </c>
      <c r="Q160" s="20">
        <v>735</v>
      </c>
      <c r="R160" s="20">
        <v>0</v>
      </c>
      <c r="S160" s="20">
        <v>735</v>
      </c>
      <c r="T160" s="20">
        <v>0</v>
      </c>
      <c r="U160" s="20">
        <v>88.2</v>
      </c>
      <c r="V160" s="20">
        <v>88.2</v>
      </c>
      <c r="W160" s="20">
        <v>0</v>
      </c>
      <c r="X160" s="20">
        <v>823.2</v>
      </c>
      <c r="Y160" s="20">
        <v>0</v>
      </c>
      <c r="Z160" s="20">
        <v>823.2</v>
      </c>
      <c r="AA160" s="20" t="s">
        <v>1381</v>
      </c>
      <c r="AB160" s="20" t="s">
        <v>1382</v>
      </c>
      <c r="AC160" s="20" t="s">
        <v>1397</v>
      </c>
      <c r="AD160" s="20" t="s">
        <v>1990</v>
      </c>
      <c r="AE160" s="20" t="s">
        <v>1985</v>
      </c>
      <c r="AF160" s="20" t="s">
        <v>1986</v>
      </c>
      <c r="AH160" s="20" t="s">
        <v>1386</v>
      </c>
      <c r="AI160" s="20" t="s">
        <v>1387</v>
      </c>
      <c r="AJ160" s="20" t="s">
        <v>1388</v>
      </c>
      <c r="AK160" s="20" t="s">
        <v>1389</v>
      </c>
      <c r="AV160" s="20" t="s">
        <v>1388</v>
      </c>
      <c r="AW160" s="20">
        <v>58.8</v>
      </c>
      <c r="AX160" s="20">
        <v>17.64</v>
      </c>
    </row>
    <row r="161" spans="1:50" s="20" customFormat="1" x14ac:dyDescent="0.25">
      <c r="A161" s="23">
        <v>43739</v>
      </c>
      <c r="B161" s="20" t="s">
        <v>1394</v>
      </c>
      <c r="C161" s="20" t="s">
        <v>1375</v>
      </c>
      <c r="E161" s="20" t="s">
        <v>1991</v>
      </c>
      <c r="F161" s="29" t="s">
        <v>1790</v>
      </c>
      <c r="I161" s="20" t="s">
        <v>1377</v>
      </c>
      <c r="J161" s="20" t="s">
        <v>1378</v>
      </c>
      <c r="L161" s="30" t="s">
        <v>1992</v>
      </c>
      <c r="M161" s="20" t="s">
        <v>1379</v>
      </c>
      <c r="N161" s="20" t="s">
        <v>1993</v>
      </c>
      <c r="O161" s="20">
        <v>71146.289999999994</v>
      </c>
      <c r="P161" s="20">
        <v>0</v>
      </c>
      <c r="Q161" s="20">
        <v>71146.289999999994</v>
      </c>
      <c r="R161" s="20">
        <v>0</v>
      </c>
      <c r="S161" s="20">
        <v>71146.289999999994</v>
      </c>
      <c r="T161" s="20">
        <v>0</v>
      </c>
      <c r="U161" s="20">
        <v>8537.5499999999993</v>
      </c>
      <c r="V161" s="20">
        <v>8537.5499999999993</v>
      </c>
      <c r="W161" s="20">
        <v>0</v>
      </c>
      <c r="X161" s="20">
        <v>79683.839999999997</v>
      </c>
      <c r="Y161" s="20">
        <v>0</v>
      </c>
      <c r="Z161" s="20">
        <v>79683.839999999997</v>
      </c>
      <c r="AA161" s="20" t="s">
        <v>1381</v>
      </c>
      <c r="AB161" s="20" t="s">
        <v>1382</v>
      </c>
      <c r="AC161" s="20" t="s">
        <v>1375</v>
      </c>
      <c r="AD161" s="20" t="s">
        <v>1994</v>
      </c>
      <c r="AE161" s="20" t="s">
        <v>1995</v>
      </c>
      <c r="AF161" s="20" t="s">
        <v>1996</v>
      </c>
      <c r="AH161" s="20" t="s">
        <v>1386</v>
      </c>
      <c r="AI161" s="20" t="s">
        <v>1387</v>
      </c>
      <c r="AJ161" s="20" t="s">
        <v>1388</v>
      </c>
      <c r="AK161" s="20" t="s">
        <v>1389</v>
      </c>
      <c r="AV161" s="20" t="s">
        <v>1388</v>
      </c>
      <c r="AW161" s="20">
        <v>0</v>
      </c>
      <c r="AX161" s="20">
        <v>0</v>
      </c>
    </row>
    <row r="162" spans="1:50" s="20" customFormat="1" x14ac:dyDescent="0.25">
      <c r="A162" s="23">
        <v>43739</v>
      </c>
      <c r="B162" s="20" t="s">
        <v>1394</v>
      </c>
      <c r="C162" s="20" t="s">
        <v>1375</v>
      </c>
      <c r="E162" s="20" t="s">
        <v>1997</v>
      </c>
      <c r="F162" s="29" t="s">
        <v>1790</v>
      </c>
      <c r="I162" s="20" t="s">
        <v>1377</v>
      </c>
      <c r="J162" s="20" t="s">
        <v>1378</v>
      </c>
      <c r="L162" s="30" t="s">
        <v>1998</v>
      </c>
      <c r="M162" s="20" t="s">
        <v>1379</v>
      </c>
      <c r="N162" s="20" t="s">
        <v>1999</v>
      </c>
      <c r="O162" s="20">
        <v>15000</v>
      </c>
      <c r="P162" s="20">
        <v>0</v>
      </c>
      <c r="Q162" s="20">
        <v>15000</v>
      </c>
      <c r="R162" s="20">
        <v>0</v>
      </c>
      <c r="S162" s="20">
        <v>15000</v>
      </c>
      <c r="T162" s="20">
        <v>0</v>
      </c>
      <c r="U162" s="20">
        <v>1800</v>
      </c>
      <c r="V162" s="20">
        <v>1800</v>
      </c>
      <c r="W162" s="20">
        <v>0</v>
      </c>
      <c r="X162" s="20">
        <v>16800</v>
      </c>
      <c r="Y162" s="20">
        <v>0</v>
      </c>
      <c r="Z162" s="20">
        <v>16800</v>
      </c>
      <c r="AA162" s="20" t="s">
        <v>1381</v>
      </c>
      <c r="AB162" s="20" t="s">
        <v>1382</v>
      </c>
      <c r="AC162" s="20" t="s">
        <v>1375</v>
      </c>
      <c r="AD162" s="20" t="s">
        <v>2000</v>
      </c>
      <c r="AE162" s="20" t="s">
        <v>2001</v>
      </c>
      <c r="AF162" s="20" t="s">
        <v>2002</v>
      </c>
      <c r="AH162" s="20" t="s">
        <v>1386</v>
      </c>
      <c r="AI162" s="20" t="s">
        <v>1387</v>
      </c>
      <c r="AJ162" s="20" t="s">
        <v>1388</v>
      </c>
      <c r="AK162" s="20" t="s">
        <v>1389</v>
      </c>
      <c r="AV162" s="20" t="s">
        <v>1388</v>
      </c>
      <c r="AW162" s="20">
        <v>300</v>
      </c>
      <c r="AX162" s="20">
        <v>360</v>
      </c>
    </row>
    <row r="163" spans="1:50" s="20" customFormat="1" x14ac:dyDescent="0.25">
      <c r="A163" s="23">
        <v>43739</v>
      </c>
      <c r="B163" s="20" t="s">
        <v>1394</v>
      </c>
      <c r="C163" s="20" t="s">
        <v>1375</v>
      </c>
      <c r="E163" s="20" t="s">
        <v>2003</v>
      </c>
      <c r="F163" s="29" t="s">
        <v>1790</v>
      </c>
      <c r="I163" s="20" t="s">
        <v>1377</v>
      </c>
      <c r="J163" s="20" t="s">
        <v>1378</v>
      </c>
      <c r="L163" s="30" t="s">
        <v>2004</v>
      </c>
      <c r="M163" s="20" t="s">
        <v>1379</v>
      </c>
      <c r="N163" s="20" t="s">
        <v>2005</v>
      </c>
      <c r="O163" s="20">
        <v>24029.85</v>
      </c>
      <c r="P163" s="20">
        <v>0</v>
      </c>
      <c r="Q163" s="20">
        <v>24029.85</v>
      </c>
      <c r="R163" s="20">
        <v>0</v>
      </c>
      <c r="S163" s="20">
        <v>24029.85</v>
      </c>
      <c r="T163" s="20">
        <v>0</v>
      </c>
      <c r="U163" s="20">
        <v>2883.58</v>
      </c>
      <c r="V163" s="20">
        <v>2883.58</v>
      </c>
      <c r="W163" s="20">
        <v>0</v>
      </c>
      <c r="X163" s="20">
        <v>26913.43</v>
      </c>
      <c r="Y163" s="20">
        <v>0</v>
      </c>
      <c r="Z163" s="20">
        <v>26913.43</v>
      </c>
      <c r="AA163" s="20" t="s">
        <v>1381</v>
      </c>
      <c r="AB163" s="20" t="s">
        <v>1382</v>
      </c>
      <c r="AC163" s="20" t="s">
        <v>1375</v>
      </c>
      <c r="AD163" s="20" t="s">
        <v>2006</v>
      </c>
      <c r="AE163" s="20" t="s">
        <v>2007</v>
      </c>
      <c r="AF163" s="20" t="s">
        <v>2008</v>
      </c>
      <c r="AH163" s="20" t="s">
        <v>1386</v>
      </c>
      <c r="AI163" s="20" t="s">
        <v>1387</v>
      </c>
      <c r="AJ163" s="20" t="s">
        <v>1388</v>
      </c>
      <c r="AK163" s="20" t="s">
        <v>1389</v>
      </c>
      <c r="AV163" s="20" t="s">
        <v>1388</v>
      </c>
      <c r="AW163" s="20">
        <v>480.6</v>
      </c>
      <c r="AX163" s="20">
        <v>576.72</v>
      </c>
    </row>
    <row r="164" spans="1:50" s="20" customFormat="1" x14ac:dyDescent="0.25">
      <c r="A164" s="23">
        <v>43739</v>
      </c>
      <c r="B164" s="20" t="s">
        <v>1394</v>
      </c>
      <c r="C164" s="20" t="s">
        <v>1375</v>
      </c>
      <c r="E164" s="20" t="s">
        <v>2009</v>
      </c>
      <c r="F164" s="29" t="s">
        <v>1790</v>
      </c>
      <c r="I164" s="20" t="s">
        <v>1377</v>
      </c>
      <c r="J164" s="20" t="s">
        <v>1378</v>
      </c>
      <c r="L164" s="30" t="s">
        <v>2010</v>
      </c>
      <c r="M164" s="20" t="s">
        <v>1379</v>
      </c>
      <c r="N164" s="20" t="s">
        <v>2011</v>
      </c>
      <c r="O164" s="20">
        <v>2016</v>
      </c>
      <c r="P164" s="20">
        <v>0</v>
      </c>
      <c r="Q164" s="20">
        <v>2016</v>
      </c>
      <c r="R164" s="20">
        <v>0</v>
      </c>
      <c r="S164" s="20">
        <v>2016</v>
      </c>
      <c r="T164" s="20">
        <v>0</v>
      </c>
      <c r="U164" s="20">
        <v>241.92</v>
      </c>
      <c r="V164" s="20">
        <v>241.92</v>
      </c>
      <c r="W164" s="20">
        <v>0</v>
      </c>
      <c r="X164" s="20">
        <v>2257.92</v>
      </c>
      <c r="Y164" s="20">
        <v>0</v>
      </c>
      <c r="Z164" s="20">
        <v>2257.92</v>
      </c>
      <c r="AA164" s="20" t="s">
        <v>1381</v>
      </c>
      <c r="AB164" s="20" t="s">
        <v>1382</v>
      </c>
      <c r="AC164" s="20" t="s">
        <v>1397</v>
      </c>
      <c r="AD164" s="20" t="s">
        <v>2012</v>
      </c>
      <c r="AE164" s="20" t="s">
        <v>1985</v>
      </c>
      <c r="AF164" s="20" t="s">
        <v>2013</v>
      </c>
      <c r="AH164" s="20" t="s">
        <v>1386</v>
      </c>
      <c r="AI164" s="20" t="s">
        <v>1387</v>
      </c>
      <c r="AJ164" s="20" t="s">
        <v>1388</v>
      </c>
      <c r="AK164" s="20" t="s">
        <v>1389</v>
      </c>
      <c r="AV164" s="20" t="s">
        <v>1388</v>
      </c>
      <c r="AW164" s="20">
        <v>40.32</v>
      </c>
      <c r="AX164" s="20">
        <v>48.38</v>
      </c>
    </row>
    <row r="165" spans="1:50" s="20" customFormat="1" x14ac:dyDescent="0.25">
      <c r="A165" s="23">
        <v>43739</v>
      </c>
      <c r="B165" s="20" t="s">
        <v>1394</v>
      </c>
      <c r="C165" s="20" t="s">
        <v>1375</v>
      </c>
      <c r="E165" s="20" t="s">
        <v>2014</v>
      </c>
      <c r="F165" s="29" t="s">
        <v>1790</v>
      </c>
      <c r="I165" s="20" t="s">
        <v>1377</v>
      </c>
      <c r="J165" s="20" t="s">
        <v>1378</v>
      </c>
      <c r="L165" s="30" t="s">
        <v>2015</v>
      </c>
      <c r="M165" s="20" t="s">
        <v>1379</v>
      </c>
      <c r="N165" s="20" t="s">
        <v>2016</v>
      </c>
      <c r="O165" s="20">
        <v>6274886</v>
      </c>
      <c r="P165" s="20">
        <v>0</v>
      </c>
      <c r="Q165" s="20">
        <v>6274886</v>
      </c>
      <c r="R165" s="20">
        <v>0</v>
      </c>
      <c r="S165" s="20">
        <v>6274886</v>
      </c>
      <c r="T165" s="20">
        <v>0</v>
      </c>
      <c r="U165" s="20">
        <v>752986.32</v>
      </c>
      <c r="V165" s="20">
        <v>752986.32</v>
      </c>
      <c r="W165" s="20">
        <v>0</v>
      </c>
      <c r="X165" s="20">
        <v>7027872.3200000003</v>
      </c>
      <c r="Y165" s="20">
        <v>0</v>
      </c>
      <c r="Z165" s="20">
        <v>7027872.3200000003</v>
      </c>
      <c r="AA165" s="20" t="s">
        <v>1381</v>
      </c>
      <c r="AB165" s="20" t="s">
        <v>1382</v>
      </c>
      <c r="AC165" s="20" t="s">
        <v>1397</v>
      </c>
      <c r="AD165" s="20" t="s">
        <v>2017</v>
      </c>
      <c r="AE165" s="20" t="s">
        <v>1985</v>
      </c>
      <c r="AF165" s="20" t="s">
        <v>2018</v>
      </c>
      <c r="AH165" s="20" t="s">
        <v>1386</v>
      </c>
      <c r="AI165" s="20" t="s">
        <v>1387</v>
      </c>
      <c r="AJ165" s="20" t="s">
        <v>1388</v>
      </c>
      <c r="AK165" s="20" t="s">
        <v>1389</v>
      </c>
      <c r="AV165" s="20" t="s">
        <v>1388</v>
      </c>
      <c r="AW165" s="20">
        <v>125497.72</v>
      </c>
      <c r="AX165" s="20">
        <v>150597.26</v>
      </c>
    </row>
    <row r="166" spans="1:50" s="20" customFormat="1" x14ac:dyDescent="0.25">
      <c r="A166" s="23">
        <v>43739</v>
      </c>
      <c r="B166" s="20" t="s">
        <v>1394</v>
      </c>
      <c r="C166" s="20" t="s">
        <v>1375</v>
      </c>
      <c r="E166" s="20" t="s">
        <v>2019</v>
      </c>
      <c r="F166" s="29" t="s">
        <v>1790</v>
      </c>
      <c r="I166" s="20" t="s">
        <v>1377</v>
      </c>
      <c r="J166" s="20" t="s">
        <v>1378</v>
      </c>
      <c r="L166" s="30" t="s">
        <v>2020</v>
      </c>
      <c r="M166" s="20" t="s">
        <v>1379</v>
      </c>
      <c r="N166" s="20" t="s">
        <v>2021</v>
      </c>
      <c r="O166" s="20">
        <v>700000</v>
      </c>
      <c r="P166" s="20">
        <v>0</v>
      </c>
      <c r="Q166" s="20">
        <v>700000</v>
      </c>
      <c r="R166" s="20">
        <v>0</v>
      </c>
      <c r="S166" s="20">
        <v>700000</v>
      </c>
      <c r="T166" s="20">
        <v>0</v>
      </c>
      <c r="U166" s="20">
        <v>84000</v>
      </c>
      <c r="V166" s="20">
        <v>84000</v>
      </c>
      <c r="W166" s="20">
        <v>0</v>
      </c>
      <c r="X166" s="20">
        <v>784000</v>
      </c>
      <c r="Y166" s="20">
        <v>0</v>
      </c>
      <c r="Z166" s="20">
        <v>784000</v>
      </c>
      <c r="AA166" s="20" t="s">
        <v>1381</v>
      </c>
      <c r="AB166" s="20" t="s">
        <v>1382</v>
      </c>
      <c r="AC166" s="20" t="s">
        <v>1397</v>
      </c>
      <c r="AD166" s="20" t="s">
        <v>2022</v>
      </c>
      <c r="AE166" s="20" t="s">
        <v>2023</v>
      </c>
      <c r="AF166" s="20" t="s">
        <v>2024</v>
      </c>
      <c r="AH166" s="20" t="s">
        <v>1386</v>
      </c>
      <c r="AI166" s="20" t="s">
        <v>1387</v>
      </c>
      <c r="AJ166" s="20" t="s">
        <v>1388</v>
      </c>
      <c r="AK166" s="20" t="s">
        <v>1389</v>
      </c>
      <c r="AV166" s="20" t="s">
        <v>1388</v>
      </c>
      <c r="AW166" s="20">
        <v>14000</v>
      </c>
      <c r="AX166" s="20">
        <v>16800</v>
      </c>
    </row>
    <row r="167" spans="1:50" s="20" customFormat="1" x14ac:dyDescent="0.25">
      <c r="A167" s="23">
        <v>43739</v>
      </c>
      <c r="B167" s="20" t="s">
        <v>1394</v>
      </c>
      <c r="C167" s="20" t="s">
        <v>1375</v>
      </c>
      <c r="E167" s="20" t="s">
        <v>2025</v>
      </c>
      <c r="F167" s="29" t="s">
        <v>1790</v>
      </c>
      <c r="I167" s="20" t="s">
        <v>1377</v>
      </c>
      <c r="J167" s="20" t="s">
        <v>1378</v>
      </c>
      <c r="L167" s="30" t="s">
        <v>2026</v>
      </c>
      <c r="M167" s="20" t="s">
        <v>1379</v>
      </c>
      <c r="N167" s="20" t="s">
        <v>2027</v>
      </c>
      <c r="O167" s="20">
        <v>23357.77</v>
      </c>
      <c r="P167" s="20">
        <v>0</v>
      </c>
      <c r="Q167" s="20">
        <v>23357.77</v>
      </c>
      <c r="R167" s="20">
        <v>0</v>
      </c>
      <c r="S167" s="20">
        <v>23357.77</v>
      </c>
      <c r="T167" s="20">
        <v>0</v>
      </c>
      <c r="U167" s="20">
        <v>2802.93</v>
      </c>
      <c r="V167" s="20">
        <v>2802.93</v>
      </c>
      <c r="W167" s="20">
        <v>0</v>
      </c>
      <c r="X167" s="20">
        <v>26160.7</v>
      </c>
      <c r="Y167" s="20">
        <v>0</v>
      </c>
      <c r="Z167" s="20">
        <v>26160.7</v>
      </c>
      <c r="AA167" s="20" t="s">
        <v>1381</v>
      </c>
      <c r="AB167" s="20" t="s">
        <v>1382</v>
      </c>
      <c r="AC167" s="20" t="s">
        <v>1397</v>
      </c>
      <c r="AD167" s="20" t="s">
        <v>2028</v>
      </c>
      <c r="AE167" s="20" t="s">
        <v>2023</v>
      </c>
      <c r="AF167" s="20" t="s">
        <v>2029</v>
      </c>
      <c r="AH167" s="20" t="s">
        <v>1386</v>
      </c>
      <c r="AI167" s="20" t="s">
        <v>1387</v>
      </c>
      <c r="AJ167" s="20" t="s">
        <v>1388</v>
      </c>
      <c r="AK167" s="20" t="s">
        <v>1389</v>
      </c>
      <c r="AV167" s="20" t="s">
        <v>1388</v>
      </c>
      <c r="AW167" s="20">
        <v>233.58</v>
      </c>
      <c r="AX167" s="20">
        <v>280.29000000000002</v>
      </c>
    </row>
    <row r="168" spans="1:50" s="20" customFormat="1" x14ac:dyDescent="0.25">
      <c r="A168" s="23">
        <v>43739</v>
      </c>
      <c r="B168" s="20" t="s">
        <v>1394</v>
      </c>
      <c r="C168" s="20" t="s">
        <v>1375</v>
      </c>
      <c r="E168" s="20" t="s">
        <v>2030</v>
      </c>
      <c r="F168" s="29" t="s">
        <v>1790</v>
      </c>
      <c r="I168" s="20" t="s">
        <v>1377</v>
      </c>
      <c r="J168" s="20" t="s">
        <v>1378</v>
      </c>
      <c r="L168" s="30" t="s">
        <v>2031</v>
      </c>
      <c r="M168" s="20" t="s">
        <v>1379</v>
      </c>
      <c r="N168" s="20" t="s">
        <v>2032</v>
      </c>
      <c r="O168" s="20">
        <v>10638.39</v>
      </c>
      <c r="P168" s="20">
        <v>0</v>
      </c>
      <c r="Q168" s="20">
        <v>10638.39</v>
      </c>
      <c r="R168" s="20">
        <v>0</v>
      </c>
      <c r="S168" s="20">
        <v>10638.39</v>
      </c>
      <c r="T168" s="20">
        <v>0</v>
      </c>
      <c r="U168" s="20">
        <v>1276.6099999999999</v>
      </c>
      <c r="V168" s="20">
        <v>1276.6099999999999</v>
      </c>
      <c r="W168" s="20">
        <v>0</v>
      </c>
      <c r="X168" s="20">
        <v>11915</v>
      </c>
      <c r="Y168" s="20">
        <v>0</v>
      </c>
      <c r="Z168" s="20">
        <v>11915</v>
      </c>
      <c r="AA168" s="20" t="s">
        <v>1381</v>
      </c>
      <c r="AB168" s="20" t="s">
        <v>1382</v>
      </c>
      <c r="AC168" s="20" t="s">
        <v>1397</v>
      </c>
      <c r="AD168" s="20" t="s">
        <v>2033</v>
      </c>
      <c r="AE168" s="20" t="s">
        <v>2023</v>
      </c>
      <c r="AF168" s="20" t="s">
        <v>2034</v>
      </c>
      <c r="AH168" s="20" t="s">
        <v>1386</v>
      </c>
      <c r="AI168" s="20" t="s">
        <v>1387</v>
      </c>
      <c r="AJ168" s="20" t="s">
        <v>1388</v>
      </c>
      <c r="AK168" s="20" t="s">
        <v>1389</v>
      </c>
      <c r="AV168" s="20" t="s">
        <v>1388</v>
      </c>
      <c r="AW168" s="20">
        <v>106.38</v>
      </c>
      <c r="AX168" s="20">
        <v>127.66</v>
      </c>
    </row>
    <row r="169" spans="1:50" s="20" customFormat="1" x14ac:dyDescent="0.25">
      <c r="A169" s="23">
        <v>43739</v>
      </c>
      <c r="B169" s="20" t="s">
        <v>1394</v>
      </c>
      <c r="C169" s="20" t="s">
        <v>1375</v>
      </c>
      <c r="E169" s="20" t="s">
        <v>2035</v>
      </c>
      <c r="F169" s="29" t="s">
        <v>1790</v>
      </c>
      <c r="I169" s="20" t="s">
        <v>1377</v>
      </c>
      <c r="J169" s="20" t="s">
        <v>1378</v>
      </c>
      <c r="L169" s="30" t="s">
        <v>2036</v>
      </c>
      <c r="M169" s="20" t="s">
        <v>1379</v>
      </c>
      <c r="N169" s="20" t="s">
        <v>2037</v>
      </c>
      <c r="O169" s="20">
        <v>703561.96</v>
      </c>
      <c r="P169" s="20">
        <v>0</v>
      </c>
      <c r="Q169" s="20">
        <v>703561.96</v>
      </c>
      <c r="R169" s="20">
        <v>0</v>
      </c>
      <c r="S169" s="20">
        <v>703561.96</v>
      </c>
      <c r="T169" s="20">
        <v>0</v>
      </c>
      <c r="U169" s="20">
        <v>84427.44</v>
      </c>
      <c r="V169" s="20">
        <v>84427.44</v>
      </c>
      <c r="W169" s="20">
        <v>0</v>
      </c>
      <c r="X169" s="20">
        <v>787989.4</v>
      </c>
      <c r="Y169" s="20">
        <v>0</v>
      </c>
      <c r="Z169" s="20">
        <v>787989.4</v>
      </c>
      <c r="AA169" s="20" t="s">
        <v>1381</v>
      </c>
      <c r="AB169" s="20" t="s">
        <v>1382</v>
      </c>
      <c r="AC169" s="20" t="s">
        <v>1397</v>
      </c>
      <c r="AD169" s="20" t="s">
        <v>2038</v>
      </c>
      <c r="AE169" s="20" t="s">
        <v>2023</v>
      </c>
      <c r="AF169" s="20" t="s">
        <v>2039</v>
      </c>
      <c r="AH169" s="20" t="s">
        <v>1386</v>
      </c>
      <c r="AI169" s="20" t="s">
        <v>1387</v>
      </c>
      <c r="AJ169" s="20" t="s">
        <v>1388</v>
      </c>
      <c r="AK169" s="20" t="s">
        <v>1389</v>
      </c>
      <c r="AV169" s="20" t="s">
        <v>1388</v>
      </c>
      <c r="AW169" s="20">
        <v>7035.62</v>
      </c>
      <c r="AX169" s="20">
        <v>8442.74</v>
      </c>
    </row>
    <row r="170" spans="1:50" s="20" customFormat="1" x14ac:dyDescent="0.25">
      <c r="A170" s="23">
        <v>43739</v>
      </c>
      <c r="B170" s="20" t="s">
        <v>1394</v>
      </c>
      <c r="C170" s="20" t="s">
        <v>1375</v>
      </c>
      <c r="E170" s="20" t="s">
        <v>2040</v>
      </c>
      <c r="F170" s="29" t="s">
        <v>1790</v>
      </c>
      <c r="I170" s="20" t="s">
        <v>1377</v>
      </c>
      <c r="J170" s="20" t="s">
        <v>1378</v>
      </c>
      <c r="L170" s="30" t="s">
        <v>2041</v>
      </c>
      <c r="M170" s="20" t="s">
        <v>1379</v>
      </c>
      <c r="N170" s="20" t="s">
        <v>2042</v>
      </c>
      <c r="O170" s="20">
        <v>88074.29</v>
      </c>
      <c r="P170" s="20">
        <v>0</v>
      </c>
      <c r="Q170" s="20">
        <v>88074.29</v>
      </c>
      <c r="R170" s="20">
        <v>0</v>
      </c>
      <c r="S170" s="20">
        <v>88074.29</v>
      </c>
      <c r="T170" s="20">
        <v>0</v>
      </c>
      <c r="U170" s="20">
        <v>10568.91</v>
      </c>
      <c r="V170" s="20">
        <v>10568.91</v>
      </c>
      <c r="W170" s="20">
        <v>0</v>
      </c>
      <c r="X170" s="20">
        <v>98643.199999999997</v>
      </c>
      <c r="Y170" s="20">
        <v>0</v>
      </c>
      <c r="Z170" s="20">
        <v>98643.199999999997</v>
      </c>
      <c r="AA170" s="20" t="s">
        <v>1381</v>
      </c>
      <c r="AB170" s="20" t="s">
        <v>1382</v>
      </c>
      <c r="AC170" s="20" t="s">
        <v>1397</v>
      </c>
      <c r="AD170" s="20" t="s">
        <v>2043</v>
      </c>
      <c r="AE170" s="20" t="s">
        <v>2023</v>
      </c>
      <c r="AF170" s="20" t="s">
        <v>2044</v>
      </c>
      <c r="AH170" s="20" t="s">
        <v>1386</v>
      </c>
      <c r="AI170" s="20" t="s">
        <v>1387</v>
      </c>
      <c r="AJ170" s="20" t="s">
        <v>1388</v>
      </c>
      <c r="AK170" s="20" t="s">
        <v>1389</v>
      </c>
      <c r="AV170" s="20" t="s">
        <v>1388</v>
      </c>
      <c r="AW170" s="20">
        <v>880.74</v>
      </c>
      <c r="AX170" s="20">
        <v>1056.8900000000001</v>
      </c>
    </row>
    <row r="171" spans="1:50" s="20" customFormat="1" x14ac:dyDescent="0.25">
      <c r="A171" s="23">
        <v>43770</v>
      </c>
      <c r="B171" s="20" t="s">
        <v>1374</v>
      </c>
      <c r="C171" s="20" t="s">
        <v>1375</v>
      </c>
      <c r="E171" s="20" t="s">
        <v>2045</v>
      </c>
      <c r="F171" s="30" t="s">
        <v>1790</v>
      </c>
      <c r="I171" s="20" t="s">
        <v>1377</v>
      </c>
      <c r="J171" s="20" t="s">
        <v>1378</v>
      </c>
      <c r="L171" s="30" t="s">
        <v>2046</v>
      </c>
      <c r="M171" s="20" t="s">
        <v>1379</v>
      </c>
      <c r="N171" s="20" t="s">
        <v>2047</v>
      </c>
      <c r="O171" s="20">
        <v>3885</v>
      </c>
      <c r="P171" s="20">
        <v>0</v>
      </c>
      <c r="Q171" s="20">
        <v>3885</v>
      </c>
      <c r="R171" s="20">
        <v>0</v>
      </c>
      <c r="S171" s="20">
        <v>3885</v>
      </c>
      <c r="T171" s="20">
        <v>0</v>
      </c>
      <c r="U171" s="20">
        <v>466.2</v>
      </c>
      <c r="V171" s="20">
        <v>466.2</v>
      </c>
      <c r="W171" s="20">
        <v>0</v>
      </c>
      <c r="X171" s="20">
        <v>4351.2</v>
      </c>
      <c r="Y171" s="20">
        <v>0</v>
      </c>
      <c r="Z171" s="20">
        <v>4351.2</v>
      </c>
      <c r="AA171" s="20" t="s">
        <v>1381</v>
      </c>
      <c r="AB171" s="20" t="s">
        <v>1382</v>
      </c>
      <c r="AC171" s="20" t="s">
        <v>1397</v>
      </c>
      <c r="AD171" s="20" t="s">
        <v>2048</v>
      </c>
      <c r="AE171" s="20" t="s">
        <v>2049</v>
      </c>
      <c r="AF171" s="20" t="s">
        <v>2050</v>
      </c>
      <c r="AH171" s="20" t="s">
        <v>1386</v>
      </c>
      <c r="AI171" s="20" t="s">
        <v>1387</v>
      </c>
      <c r="AJ171" s="20" t="s">
        <v>1388</v>
      </c>
      <c r="AK171" s="20" t="s">
        <v>1389</v>
      </c>
      <c r="AV171" s="20" t="s">
        <v>1388</v>
      </c>
      <c r="AW171" s="20">
        <v>310.8</v>
      </c>
      <c r="AX171" s="20">
        <v>93.24</v>
      </c>
    </row>
    <row r="172" spans="1:50" s="20" customFormat="1" x14ac:dyDescent="0.25">
      <c r="A172" s="23">
        <v>43770</v>
      </c>
      <c r="B172" s="20" t="s">
        <v>1374</v>
      </c>
      <c r="C172" s="20" t="s">
        <v>1375</v>
      </c>
      <c r="E172" s="20" t="s">
        <v>2051</v>
      </c>
      <c r="F172" s="30" t="s">
        <v>1790</v>
      </c>
      <c r="I172" s="20" t="s">
        <v>1377</v>
      </c>
      <c r="J172" s="20" t="s">
        <v>1378</v>
      </c>
      <c r="L172" s="30" t="s">
        <v>2052</v>
      </c>
      <c r="M172" s="20" t="s">
        <v>1379</v>
      </c>
      <c r="N172" s="20" t="s">
        <v>2053</v>
      </c>
      <c r="O172" s="20">
        <v>735</v>
      </c>
      <c r="P172" s="20">
        <v>0</v>
      </c>
      <c r="Q172" s="20">
        <v>735</v>
      </c>
      <c r="R172" s="20">
        <v>0</v>
      </c>
      <c r="S172" s="20">
        <v>735</v>
      </c>
      <c r="T172" s="20">
        <v>0</v>
      </c>
      <c r="U172" s="20">
        <v>88.2</v>
      </c>
      <c r="V172" s="20">
        <v>88.2</v>
      </c>
      <c r="W172" s="20">
        <v>0</v>
      </c>
      <c r="X172" s="20">
        <v>823.2</v>
      </c>
      <c r="Y172" s="20">
        <v>0</v>
      </c>
      <c r="Z172" s="20">
        <v>823.2</v>
      </c>
      <c r="AA172" s="20" t="s">
        <v>1381</v>
      </c>
      <c r="AB172" s="20" t="s">
        <v>1382</v>
      </c>
      <c r="AC172" s="20" t="s">
        <v>1397</v>
      </c>
      <c r="AD172" s="20" t="s">
        <v>2054</v>
      </c>
      <c r="AE172" s="20" t="s">
        <v>2049</v>
      </c>
      <c r="AF172" s="20" t="s">
        <v>2055</v>
      </c>
      <c r="AH172" s="20" t="s">
        <v>1386</v>
      </c>
      <c r="AI172" s="20" t="s">
        <v>1387</v>
      </c>
      <c r="AJ172" s="20" t="s">
        <v>1388</v>
      </c>
      <c r="AK172" s="20" t="s">
        <v>1389</v>
      </c>
      <c r="AV172" s="20" t="s">
        <v>1388</v>
      </c>
      <c r="AW172" s="20">
        <v>58.8</v>
      </c>
      <c r="AX172" s="20">
        <v>17.64</v>
      </c>
    </row>
    <row r="173" spans="1:50" s="20" customFormat="1" x14ac:dyDescent="0.25">
      <c r="A173" s="23">
        <v>43770</v>
      </c>
      <c r="B173" s="20" t="s">
        <v>1394</v>
      </c>
      <c r="C173" s="20" t="s">
        <v>1375</v>
      </c>
      <c r="E173" s="20" t="s">
        <v>2056</v>
      </c>
      <c r="F173" s="30" t="s">
        <v>1790</v>
      </c>
      <c r="I173" s="20" t="s">
        <v>1377</v>
      </c>
      <c r="J173" s="20" t="s">
        <v>1378</v>
      </c>
      <c r="L173" s="30" t="s">
        <v>2057</v>
      </c>
      <c r="M173" s="20" t="s">
        <v>1379</v>
      </c>
      <c r="N173" s="20" t="s">
        <v>2058</v>
      </c>
      <c r="O173" s="20">
        <v>102656.4</v>
      </c>
      <c r="P173" s="20">
        <v>0</v>
      </c>
      <c r="Q173" s="20">
        <v>102656.4</v>
      </c>
      <c r="R173" s="20">
        <v>0</v>
      </c>
      <c r="S173" s="20">
        <v>102656.4</v>
      </c>
      <c r="T173" s="20">
        <v>0</v>
      </c>
      <c r="U173" s="20">
        <v>12318.77</v>
      </c>
      <c r="V173" s="20">
        <v>12318.77</v>
      </c>
      <c r="W173" s="20">
        <v>0</v>
      </c>
      <c r="X173" s="20">
        <v>114975.17</v>
      </c>
      <c r="Y173" s="20">
        <v>0</v>
      </c>
      <c r="Z173" s="20">
        <v>114975.17</v>
      </c>
      <c r="AA173" s="20" t="s">
        <v>1381</v>
      </c>
      <c r="AB173" s="20" t="s">
        <v>2059</v>
      </c>
      <c r="AC173" s="20" t="s">
        <v>1375</v>
      </c>
      <c r="AD173" s="20" t="s">
        <v>2060</v>
      </c>
      <c r="AE173" s="20" t="s">
        <v>2061</v>
      </c>
      <c r="AF173" s="20" t="s">
        <v>2062</v>
      </c>
      <c r="AH173" s="20" t="s">
        <v>1386</v>
      </c>
      <c r="AI173" s="20" t="s">
        <v>1387</v>
      </c>
      <c r="AJ173" s="20" t="s">
        <v>1388</v>
      </c>
      <c r="AK173" s="20" t="s">
        <v>1389</v>
      </c>
      <c r="AV173" s="20" t="s">
        <v>1388</v>
      </c>
      <c r="AW173" s="20">
        <v>0</v>
      </c>
      <c r="AX173" s="20">
        <v>0</v>
      </c>
    </row>
    <row r="174" spans="1:50" s="20" customFormat="1" x14ac:dyDescent="0.25">
      <c r="A174" s="23">
        <v>43770</v>
      </c>
      <c r="B174" s="20" t="s">
        <v>1394</v>
      </c>
      <c r="C174" s="20" t="s">
        <v>1375</v>
      </c>
      <c r="E174" s="20" t="s">
        <v>2063</v>
      </c>
      <c r="F174" s="30" t="s">
        <v>1790</v>
      </c>
      <c r="I174" s="20" t="s">
        <v>1377</v>
      </c>
      <c r="J174" s="20" t="s">
        <v>1378</v>
      </c>
      <c r="L174" s="30" t="s">
        <v>2064</v>
      </c>
      <c r="M174" s="20" t="s">
        <v>1379</v>
      </c>
      <c r="N174" s="20" t="s">
        <v>2065</v>
      </c>
      <c r="O174" s="20">
        <v>102656.4</v>
      </c>
      <c r="P174" s="20">
        <v>0</v>
      </c>
      <c r="Q174" s="20">
        <v>102656.4</v>
      </c>
      <c r="R174" s="20">
        <v>0</v>
      </c>
      <c r="S174" s="20">
        <v>102656.4</v>
      </c>
      <c r="T174" s="20">
        <v>0</v>
      </c>
      <c r="U174" s="20">
        <v>12318.77</v>
      </c>
      <c r="V174" s="20">
        <v>12318.77</v>
      </c>
      <c r="W174" s="20">
        <v>0</v>
      </c>
      <c r="X174" s="20">
        <v>114975.17</v>
      </c>
      <c r="Y174" s="20">
        <v>0</v>
      </c>
      <c r="Z174" s="20">
        <v>114975.17</v>
      </c>
      <c r="AA174" s="20" t="s">
        <v>1381</v>
      </c>
      <c r="AB174" s="20" t="s">
        <v>2059</v>
      </c>
      <c r="AC174" s="20" t="s">
        <v>1375</v>
      </c>
      <c r="AD174" s="20" t="s">
        <v>2066</v>
      </c>
      <c r="AE174" s="20" t="s">
        <v>2061</v>
      </c>
      <c r="AF174" s="20" t="s">
        <v>2067</v>
      </c>
      <c r="AH174" s="20" t="s">
        <v>1386</v>
      </c>
      <c r="AI174" s="20" t="s">
        <v>1387</v>
      </c>
      <c r="AJ174" s="20" t="s">
        <v>1388</v>
      </c>
      <c r="AK174" s="20" t="s">
        <v>1389</v>
      </c>
      <c r="AV174" s="20" t="s">
        <v>1388</v>
      </c>
      <c r="AW174" s="20">
        <v>0</v>
      </c>
      <c r="AX174" s="20">
        <v>0</v>
      </c>
    </row>
    <row r="175" spans="1:50" s="20" customFormat="1" x14ac:dyDescent="0.25">
      <c r="A175" s="23">
        <v>43770</v>
      </c>
      <c r="B175" s="20" t="s">
        <v>1394</v>
      </c>
      <c r="C175" s="20" t="s">
        <v>1375</v>
      </c>
      <c r="E175" s="20" t="s">
        <v>2068</v>
      </c>
      <c r="F175" s="30" t="s">
        <v>1790</v>
      </c>
      <c r="I175" s="20" t="s">
        <v>1377</v>
      </c>
      <c r="J175" s="20" t="s">
        <v>1378</v>
      </c>
      <c r="L175" s="30" t="s">
        <v>2069</v>
      </c>
      <c r="M175" s="20" t="s">
        <v>1379</v>
      </c>
      <c r="N175" s="20" t="s">
        <v>2070</v>
      </c>
      <c r="O175" s="20">
        <v>41066.67</v>
      </c>
      <c r="P175" s="20">
        <v>0</v>
      </c>
      <c r="Q175" s="20">
        <v>41066.67</v>
      </c>
      <c r="R175" s="20">
        <v>41066.67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41066.67</v>
      </c>
      <c r="Y175" s="20">
        <v>0</v>
      </c>
      <c r="Z175" s="20">
        <v>41066.67</v>
      </c>
      <c r="AA175" s="20" t="s">
        <v>1381</v>
      </c>
      <c r="AB175" s="20" t="s">
        <v>1382</v>
      </c>
      <c r="AC175" s="20" t="s">
        <v>1375</v>
      </c>
      <c r="AD175" s="20" t="s">
        <v>2071</v>
      </c>
      <c r="AE175" s="20" t="s">
        <v>2061</v>
      </c>
      <c r="AF175" s="20" t="s">
        <v>2072</v>
      </c>
      <c r="AH175" s="20" t="s">
        <v>1386</v>
      </c>
      <c r="AI175" s="20" t="s">
        <v>1387</v>
      </c>
      <c r="AJ175" s="20" t="s">
        <v>1388</v>
      </c>
      <c r="AK175" s="20" t="s">
        <v>1389</v>
      </c>
      <c r="AV175" s="20" t="s">
        <v>1388</v>
      </c>
      <c r="AW175" s="20">
        <v>0</v>
      </c>
      <c r="AX175" s="20">
        <v>0</v>
      </c>
    </row>
    <row r="176" spans="1:50" s="20" customFormat="1" x14ac:dyDescent="0.25">
      <c r="A176" s="23">
        <v>43770</v>
      </c>
      <c r="B176" s="20" t="s">
        <v>1394</v>
      </c>
      <c r="C176" s="20" t="s">
        <v>1375</v>
      </c>
      <c r="E176" s="20" t="s">
        <v>2073</v>
      </c>
      <c r="F176" s="30" t="s">
        <v>1790</v>
      </c>
      <c r="I176" s="20" t="s">
        <v>1377</v>
      </c>
      <c r="J176" s="20" t="s">
        <v>1378</v>
      </c>
      <c r="L176" s="30" t="s">
        <v>2074</v>
      </c>
      <c r="M176" s="20" t="s">
        <v>1379</v>
      </c>
      <c r="N176" s="20" t="s">
        <v>2075</v>
      </c>
      <c r="O176" s="20">
        <v>3843.4</v>
      </c>
      <c r="P176" s="20">
        <v>0</v>
      </c>
      <c r="Q176" s="20">
        <v>3843.4</v>
      </c>
      <c r="R176" s="20">
        <v>0</v>
      </c>
      <c r="S176" s="20">
        <v>3843.4</v>
      </c>
      <c r="T176" s="20">
        <v>0</v>
      </c>
      <c r="U176" s="20">
        <v>461.21</v>
      </c>
      <c r="V176" s="20">
        <v>461.21</v>
      </c>
      <c r="W176" s="20">
        <v>0</v>
      </c>
      <c r="X176" s="20">
        <v>4304.6099999999997</v>
      </c>
      <c r="Y176" s="20">
        <v>0</v>
      </c>
      <c r="Z176" s="20">
        <v>4304.6099999999997</v>
      </c>
      <c r="AA176" s="20" t="s">
        <v>1381</v>
      </c>
      <c r="AB176" s="20" t="s">
        <v>1382</v>
      </c>
      <c r="AC176" s="20" t="s">
        <v>1397</v>
      </c>
      <c r="AD176" s="20" t="s">
        <v>2076</v>
      </c>
      <c r="AE176" s="20" t="s">
        <v>2077</v>
      </c>
      <c r="AF176" s="20" t="s">
        <v>2078</v>
      </c>
      <c r="AH176" s="20" t="s">
        <v>1386</v>
      </c>
      <c r="AI176" s="20" t="s">
        <v>1387</v>
      </c>
      <c r="AJ176" s="20" t="s">
        <v>1388</v>
      </c>
      <c r="AK176" s="20" t="s">
        <v>1389</v>
      </c>
      <c r="AV176" s="20" t="s">
        <v>1388</v>
      </c>
      <c r="AW176" s="20">
        <v>76.87</v>
      </c>
      <c r="AX176" s="20">
        <v>92.24</v>
      </c>
    </row>
    <row r="177" spans="1:50" s="20" customFormat="1" x14ac:dyDescent="0.25">
      <c r="A177" s="23">
        <v>43770</v>
      </c>
      <c r="B177" s="20" t="s">
        <v>1394</v>
      </c>
      <c r="C177" s="20" t="s">
        <v>1375</v>
      </c>
      <c r="E177" s="20" t="s">
        <v>2079</v>
      </c>
      <c r="F177" s="30" t="s">
        <v>1790</v>
      </c>
      <c r="I177" s="20" t="s">
        <v>1377</v>
      </c>
      <c r="J177" s="20" t="s">
        <v>1378</v>
      </c>
      <c r="L177" s="30" t="s">
        <v>2080</v>
      </c>
      <c r="M177" s="20" t="s">
        <v>1379</v>
      </c>
      <c r="N177" s="20" t="s">
        <v>2081</v>
      </c>
      <c r="O177" s="20">
        <v>3931.4</v>
      </c>
      <c r="P177" s="20">
        <v>0</v>
      </c>
      <c r="Q177" s="20">
        <v>3931.4</v>
      </c>
      <c r="R177" s="20">
        <v>0</v>
      </c>
      <c r="S177" s="20">
        <v>3931.4</v>
      </c>
      <c r="T177" s="20">
        <v>0</v>
      </c>
      <c r="U177" s="20">
        <v>471.77</v>
      </c>
      <c r="V177" s="20">
        <v>471.77</v>
      </c>
      <c r="W177" s="20">
        <v>0</v>
      </c>
      <c r="X177" s="20">
        <v>4403.17</v>
      </c>
      <c r="Y177" s="20">
        <v>0</v>
      </c>
      <c r="Z177" s="20">
        <v>4403.17</v>
      </c>
      <c r="AA177" s="20" t="s">
        <v>1381</v>
      </c>
      <c r="AB177" s="20" t="s">
        <v>1382</v>
      </c>
      <c r="AC177" s="20" t="s">
        <v>1397</v>
      </c>
      <c r="AD177" s="20" t="s">
        <v>2082</v>
      </c>
      <c r="AE177" s="20" t="s">
        <v>2077</v>
      </c>
      <c r="AF177" s="20" t="s">
        <v>2078</v>
      </c>
      <c r="AH177" s="20" t="s">
        <v>1386</v>
      </c>
      <c r="AI177" s="20" t="s">
        <v>1387</v>
      </c>
      <c r="AJ177" s="20" t="s">
        <v>1388</v>
      </c>
      <c r="AK177" s="20" t="s">
        <v>1389</v>
      </c>
      <c r="AV177" s="20" t="s">
        <v>1388</v>
      </c>
      <c r="AW177" s="20">
        <v>78.63</v>
      </c>
      <c r="AX177" s="20">
        <v>94.35</v>
      </c>
    </row>
    <row r="178" spans="1:50" s="20" customFormat="1" x14ac:dyDescent="0.25">
      <c r="A178" s="23">
        <v>43770</v>
      </c>
      <c r="B178" s="20" t="s">
        <v>1394</v>
      </c>
      <c r="C178" s="20" t="s">
        <v>1375</v>
      </c>
      <c r="E178" s="20" t="s">
        <v>2083</v>
      </c>
      <c r="F178" s="30" t="s">
        <v>1790</v>
      </c>
      <c r="I178" s="20" t="s">
        <v>1377</v>
      </c>
      <c r="J178" s="20" t="s">
        <v>1378</v>
      </c>
      <c r="L178" s="30" t="s">
        <v>2084</v>
      </c>
      <c r="M178" s="20" t="s">
        <v>1379</v>
      </c>
      <c r="N178" s="20" t="s">
        <v>2085</v>
      </c>
      <c r="O178" s="20">
        <v>259620</v>
      </c>
      <c r="P178" s="20">
        <v>0</v>
      </c>
      <c r="Q178" s="20">
        <v>259620</v>
      </c>
      <c r="R178" s="20">
        <v>0</v>
      </c>
      <c r="S178" s="20">
        <v>259620</v>
      </c>
      <c r="T178" s="20">
        <v>0</v>
      </c>
      <c r="U178" s="20">
        <v>31154.400000000001</v>
      </c>
      <c r="V178" s="20">
        <v>31154.400000000001</v>
      </c>
      <c r="W178" s="20">
        <v>0</v>
      </c>
      <c r="X178" s="20">
        <v>290774.40000000002</v>
      </c>
      <c r="Y178" s="20">
        <v>0</v>
      </c>
      <c r="Z178" s="20">
        <v>290774.40000000002</v>
      </c>
      <c r="AA178" s="20" t="s">
        <v>1381</v>
      </c>
      <c r="AB178" s="20" t="s">
        <v>1382</v>
      </c>
      <c r="AC178" s="20" t="s">
        <v>1397</v>
      </c>
      <c r="AD178" s="20" t="s">
        <v>2086</v>
      </c>
      <c r="AE178" s="20" t="s">
        <v>2077</v>
      </c>
      <c r="AF178" s="20" t="s">
        <v>2087</v>
      </c>
      <c r="AH178" s="20" t="s">
        <v>1386</v>
      </c>
      <c r="AI178" s="20" t="s">
        <v>1387</v>
      </c>
      <c r="AJ178" s="20" t="s">
        <v>1388</v>
      </c>
      <c r="AK178" s="20" t="s">
        <v>1389</v>
      </c>
      <c r="AV178" s="20" t="s">
        <v>1388</v>
      </c>
      <c r="AW178" s="20">
        <v>5192.3999999999996</v>
      </c>
      <c r="AX178" s="20">
        <v>6230.88</v>
      </c>
    </row>
    <row r="179" spans="1:50" s="20" customFormat="1" x14ac:dyDescent="0.25">
      <c r="A179" s="23">
        <v>43770</v>
      </c>
      <c r="B179" s="20" t="s">
        <v>1394</v>
      </c>
      <c r="C179" s="20" t="s">
        <v>1375</v>
      </c>
      <c r="E179" s="20" t="s">
        <v>2088</v>
      </c>
      <c r="F179" s="30" t="s">
        <v>1790</v>
      </c>
      <c r="I179" s="20" t="s">
        <v>1377</v>
      </c>
      <c r="J179" s="20" t="s">
        <v>1378</v>
      </c>
      <c r="L179" s="30" t="s">
        <v>2089</v>
      </c>
      <c r="M179" s="20" t="s">
        <v>1379</v>
      </c>
      <c r="N179" s="20" t="s">
        <v>2090</v>
      </c>
      <c r="O179" s="20">
        <v>4767.33</v>
      </c>
      <c r="P179" s="20">
        <v>0</v>
      </c>
      <c r="Q179" s="20">
        <v>4767.33</v>
      </c>
      <c r="R179" s="20">
        <v>0</v>
      </c>
      <c r="S179" s="20">
        <v>4767.33</v>
      </c>
      <c r="T179" s="20">
        <v>0</v>
      </c>
      <c r="U179" s="20">
        <v>572.08000000000004</v>
      </c>
      <c r="V179" s="20">
        <v>572.08000000000004</v>
      </c>
      <c r="W179" s="20">
        <v>0</v>
      </c>
      <c r="X179" s="20">
        <v>5339.41</v>
      </c>
      <c r="Y179" s="20">
        <v>0</v>
      </c>
      <c r="Z179" s="20">
        <v>5339.41</v>
      </c>
      <c r="AA179" s="20" t="s">
        <v>1381</v>
      </c>
      <c r="AB179" s="20" t="s">
        <v>1382</v>
      </c>
      <c r="AC179" s="20" t="s">
        <v>1397</v>
      </c>
      <c r="AD179" s="20" t="s">
        <v>2091</v>
      </c>
      <c r="AE179" s="20" t="s">
        <v>2077</v>
      </c>
      <c r="AF179" s="20" t="s">
        <v>2092</v>
      </c>
      <c r="AH179" s="20" t="s">
        <v>1386</v>
      </c>
      <c r="AI179" s="20" t="s">
        <v>1387</v>
      </c>
      <c r="AJ179" s="20" t="s">
        <v>1388</v>
      </c>
      <c r="AK179" s="20" t="s">
        <v>1389</v>
      </c>
      <c r="AV179" s="20" t="s">
        <v>1388</v>
      </c>
      <c r="AW179" s="20">
        <v>95.35</v>
      </c>
      <c r="AX179" s="20">
        <v>114.42</v>
      </c>
    </row>
    <row r="180" spans="1:50" s="20" customFormat="1" x14ac:dyDescent="0.25">
      <c r="A180" s="23">
        <v>43770</v>
      </c>
      <c r="B180" s="20" t="s">
        <v>1394</v>
      </c>
      <c r="C180" s="20" t="s">
        <v>1375</v>
      </c>
      <c r="E180" s="20" t="s">
        <v>2093</v>
      </c>
      <c r="F180" s="30" t="s">
        <v>1790</v>
      </c>
      <c r="I180" s="20" t="s">
        <v>1377</v>
      </c>
      <c r="J180" s="20" t="s">
        <v>1378</v>
      </c>
      <c r="L180" s="30" t="s">
        <v>2094</v>
      </c>
      <c r="M180" s="20" t="s">
        <v>1379</v>
      </c>
      <c r="N180" s="20" t="s">
        <v>2095</v>
      </c>
      <c r="O180" s="20">
        <v>4098.54</v>
      </c>
      <c r="P180" s="20">
        <v>0</v>
      </c>
      <c r="Q180" s="20">
        <v>4098.54</v>
      </c>
      <c r="R180" s="20">
        <v>0</v>
      </c>
      <c r="S180" s="20">
        <v>4098.54</v>
      </c>
      <c r="T180" s="20">
        <v>0</v>
      </c>
      <c r="U180" s="20">
        <v>491.82</v>
      </c>
      <c r="V180" s="20">
        <v>491.82</v>
      </c>
      <c r="W180" s="20">
        <v>0</v>
      </c>
      <c r="X180" s="20">
        <v>4590.3599999999997</v>
      </c>
      <c r="Y180" s="20">
        <v>0</v>
      </c>
      <c r="Z180" s="20">
        <v>4590.3599999999997</v>
      </c>
      <c r="AA180" s="20" t="s">
        <v>1381</v>
      </c>
      <c r="AB180" s="20" t="s">
        <v>1382</v>
      </c>
      <c r="AC180" s="20" t="s">
        <v>1397</v>
      </c>
      <c r="AD180" s="20" t="s">
        <v>2096</v>
      </c>
      <c r="AE180" s="20" t="s">
        <v>2077</v>
      </c>
      <c r="AF180" s="20" t="s">
        <v>2097</v>
      </c>
      <c r="AH180" s="20" t="s">
        <v>1386</v>
      </c>
      <c r="AI180" s="20" t="s">
        <v>1387</v>
      </c>
      <c r="AJ180" s="20" t="s">
        <v>1388</v>
      </c>
      <c r="AK180" s="20" t="s">
        <v>1389</v>
      </c>
      <c r="AV180" s="20" t="s">
        <v>1388</v>
      </c>
      <c r="AW180" s="20">
        <v>81.97</v>
      </c>
      <c r="AX180" s="20">
        <v>98.36</v>
      </c>
    </row>
    <row r="181" spans="1:50" s="20" customFormat="1" x14ac:dyDescent="0.25">
      <c r="A181" s="23">
        <v>43770</v>
      </c>
      <c r="B181" s="20" t="s">
        <v>1394</v>
      </c>
      <c r="C181" s="20" t="s">
        <v>1375</v>
      </c>
      <c r="E181" s="20" t="s">
        <v>2098</v>
      </c>
      <c r="F181" s="30" t="s">
        <v>1790</v>
      </c>
      <c r="I181" s="20" t="s">
        <v>1377</v>
      </c>
      <c r="J181" s="20" t="s">
        <v>1378</v>
      </c>
      <c r="L181" s="30" t="s">
        <v>2099</v>
      </c>
      <c r="M181" s="20" t="s">
        <v>1379</v>
      </c>
      <c r="N181" s="20" t="s">
        <v>2100</v>
      </c>
      <c r="O181" s="20">
        <v>2800</v>
      </c>
      <c r="P181" s="20">
        <v>0</v>
      </c>
      <c r="Q181" s="20">
        <v>2800</v>
      </c>
      <c r="R181" s="20">
        <v>0</v>
      </c>
      <c r="S181" s="20">
        <v>2800</v>
      </c>
      <c r="T181" s="20">
        <v>0</v>
      </c>
      <c r="U181" s="20">
        <v>336</v>
      </c>
      <c r="V181" s="20">
        <v>336</v>
      </c>
      <c r="W181" s="20">
        <v>0</v>
      </c>
      <c r="X181" s="20">
        <v>3136</v>
      </c>
      <c r="Y181" s="20">
        <v>0</v>
      </c>
      <c r="Z181" s="20">
        <v>3136</v>
      </c>
      <c r="AA181" s="20" t="s">
        <v>1381</v>
      </c>
      <c r="AB181" s="20" t="s">
        <v>1382</v>
      </c>
      <c r="AC181" s="20" t="s">
        <v>1375</v>
      </c>
      <c r="AD181" s="20" t="s">
        <v>2101</v>
      </c>
      <c r="AE181" s="20" t="s">
        <v>2102</v>
      </c>
      <c r="AF181" s="20" t="s">
        <v>2103</v>
      </c>
      <c r="AH181" s="20" t="s">
        <v>1386</v>
      </c>
      <c r="AI181" s="20" t="s">
        <v>1387</v>
      </c>
      <c r="AJ181" s="20" t="s">
        <v>1388</v>
      </c>
      <c r="AK181" s="20" t="s">
        <v>1389</v>
      </c>
      <c r="AV181" s="20" t="s">
        <v>1388</v>
      </c>
      <c r="AW181" s="20">
        <v>0</v>
      </c>
      <c r="AX181" s="20">
        <v>0</v>
      </c>
    </row>
    <row r="182" spans="1:50" s="20" customFormat="1" x14ac:dyDescent="0.25">
      <c r="A182" s="23">
        <v>43770</v>
      </c>
      <c r="B182" s="20" t="s">
        <v>1394</v>
      </c>
      <c r="C182" s="20" t="s">
        <v>1375</v>
      </c>
      <c r="E182" s="20" t="s">
        <v>2104</v>
      </c>
      <c r="F182" s="30" t="s">
        <v>1790</v>
      </c>
      <c r="I182" s="20" t="s">
        <v>1377</v>
      </c>
      <c r="J182" s="20" t="s">
        <v>1378</v>
      </c>
      <c r="L182" s="30" t="s">
        <v>2105</v>
      </c>
      <c r="M182" s="20" t="s">
        <v>1379</v>
      </c>
      <c r="N182" s="20" t="s">
        <v>2106</v>
      </c>
      <c r="O182" s="20">
        <v>413245</v>
      </c>
      <c r="P182" s="20">
        <v>0</v>
      </c>
      <c r="Q182" s="20">
        <v>413245</v>
      </c>
      <c r="R182" s="20">
        <v>0</v>
      </c>
      <c r="S182" s="20">
        <v>413245</v>
      </c>
      <c r="T182" s="20">
        <v>0</v>
      </c>
      <c r="U182" s="20">
        <v>49589.4</v>
      </c>
      <c r="V182" s="20">
        <v>49589.4</v>
      </c>
      <c r="W182" s="20">
        <v>0</v>
      </c>
      <c r="X182" s="20">
        <v>462834.4</v>
      </c>
      <c r="Y182" s="20">
        <v>0</v>
      </c>
      <c r="Z182" s="20">
        <v>462834.4</v>
      </c>
      <c r="AA182" s="20" t="s">
        <v>1381</v>
      </c>
      <c r="AB182" s="20" t="s">
        <v>1382</v>
      </c>
      <c r="AC182" s="20" t="s">
        <v>1375</v>
      </c>
      <c r="AD182" s="20" t="s">
        <v>2107</v>
      </c>
      <c r="AE182" s="20" t="s">
        <v>2102</v>
      </c>
      <c r="AF182" s="20" t="s">
        <v>2108</v>
      </c>
      <c r="AH182" s="20" t="s">
        <v>1386</v>
      </c>
      <c r="AI182" s="20" t="s">
        <v>1387</v>
      </c>
      <c r="AJ182" s="20" t="s">
        <v>1388</v>
      </c>
      <c r="AK182" s="20" t="s">
        <v>1389</v>
      </c>
      <c r="AV182" s="20" t="s">
        <v>1388</v>
      </c>
      <c r="AW182" s="20">
        <v>8264.9</v>
      </c>
      <c r="AX182" s="20">
        <v>9917.8799999999992</v>
      </c>
    </row>
    <row r="183" spans="1:50" s="20" customFormat="1" x14ac:dyDescent="0.25">
      <c r="A183" s="23">
        <v>43770</v>
      </c>
      <c r="B183" s="20" t="s">
        <v>1394</v>
      </c>
      <c r="C183" s="20" t="s">
        <v>1375</v>
      </c>
      <c r="E183" s="20" t="s">
        <v>2109</v>
      </c>
      <c r="F183" s="30" t="s">
        <v>1790</v>
      </c>
      <c r="I183" s="20" t="s">
        <v>1377</v>
      </c>
      <c r="J183" s="20" t="s">
        <v>1378</v>
      </c>
      <c r="L183" s="30" t="s">
        <v>2110</v>
      </c>
      <c r="M183" s="20" t="s">
        <v>1379</v>
      </c>
      <c r="N183" s="20" t="s">
        <v>2111</v>
      </c>
      <c r="O183" s="20">
        <v>430360</v>
      </c>
      <c r="P183" s="20">
        <v>0</v>
      </c>
      <c r="Q183" s="20">
        <v>430360</v>
      </c>
      <c r="R183" s="20">
        <v>0</v>
      </c>
      <c r="S183" s="20">
        <v>430360</v>
      </c>
      <c r="T183" s="20">
        <v>0</v>
      </c>
      <c r="U183" s="20">
        <v>51643.199999999997</v>
      </c>
      <c r="V183" s="20">
        <v>51643.199999999997</v>
      </c>
      <c r="W183" s="20">
        <v>0</v>
      </c>
      <c r="X183" s="20">
        <v>482003.20000000001</v>
      </c>
      <c r="Y183" s="20">
        <v>0</v>
      </c>
      <c r="Z183" s="20">
        <v>482003.20000000001</v>
      </c>
      <c r="AA183" s="20" t="s">
        <v>1381</v>
      </c>
      <c r="AB183" s="20" t="s">
        <v>1382</v>
      </c>
      <c r="AC183" s="20" t="s">
        <v>1397</v>
      </c>
      <c r="AD183" s="20" t="s">
        <v>2112</v>
      </c>
      <c r="AE183" s="20" t="s">
        <v>2102</v>
      </c>
      <c r="AF183" s="20" t="s">
        <v>2113</v>
      </c>
      <c r="AH183" s="20" t="s">
        <v>1386</v>
      </c>
      <c r="AI183" s="20" t="s">
        <v>1387</v>
      </c>
      <c r="AJ183" s="20" t="s">
        <v>1388</v>
      </c>
      <c r="AK183" s="20" t="s">
        <v>1389</v>
      </c>
      <c r="AV183" s="20" t="s">
        <v>1388</v>
      </c>
      <c r="AW183" s="20">
        <v>8607.2000000000007</v>
      </c>
      <c r="AX183" s="20">
        <v>10328.64</v>
      </c>
    </row>
    <row r="184" spans="1:50" s="20" customFormat="1" x14ac:dyDescent="0.25">
      <c r="A184" s="23">
        <v>43770</v>
      </c>
      <c r="B184" s="20" t="s">
        <v>1394</v>
      </c>
      <c r="C184" s="20" t="s">
        <v>1375</v>
      </c>
      <c r="E184" s="20" t="s">
        <v>2114</v>
      </c>
      <c r="F184" s="30" t="s">
        <v>1790</v>
      </c>
      <c r="I184" s="20" t="s">
        <v>1377</v>
      </c>
      <c r="J184" s="20" t="s">
        <v>1378</v>
      </c>
      <c r="L184" s="30" t="s">
        <v>2115</v>
      </c>
      <c r="M184" s="20" t="s">
        <v>1379</v>
      </c>
      <c r="N184" s="20" t="s">
        <v>2116</v>
      </c>
      <c r="O184" s="20">
        <v>144000</v>
      </c>
      <c r="P184" s="20">
        <v>0</v>
      </c>
      <c r="Q184" s="20">
        <v>144000</v>
      </c>
      <c r="R184" s="20">
        <v>0</v>
      </c>
      <c r="S184" s="20">
        <v>144000</v>
      </c>
      <c r="T184" s="20">
        <v>0</v>
      </c>
      <c r="U184" s="20">
        <v>17280</v>
      </c>
      <c r="V184" s="20">
        <v>17280</v>
      </c>
      <c r="W184" s="20">
        <v>0</v>
      </c>
      <c r="X184" s="20">
        <v>161280</v>
      </c>
      <c r="Y184" s="20">
        <v>0</v>
      </c>
      <c r="Z184" s="20">
        <v>161280</v>
      </c>
      <c r="AA184" s="20" t="s">
        <v>1381</v>
      </c>
      <c r="AB184" s="20" t="s">
        <v>1382</v>
      </c>
      <c r="AC184" s="20" t="s">
        <v>1397</v>
      </c>
      <c r="AD184" s="20" t="s">
        <v>2117</v>
      </c>
      <c r="AE184" s="20" t="s">
        <v>2102</v>
      </c>
      <c r="AF184" s="20" t="s">
        <v>2118</v>
      </c>
      <c r="AH184" s="20" t="s">
        <v>1386</v>
      </c>
      <c r="AI184" s="20" t="s">
        <v>1387</v>
      </c>
      <c r="AJ184" s="20" t="s">
        <v>1388</v>
      </c>
      <c r="AK184" s="20" t="s">
        <v>1389</v>
      </c>
      <c r="AV184" s="20" t="s">
        <v>1388</v>
      </c>
      <c r="AW184" s="20">
        <v>11520</v>
      </c>
      <c r="AX184" s="20">
        <v>3456</v>
      </c>
    </row>
    <row r="185" spans="1:50" s="20" customFormat="1" x14ac:dyDescent="0.25">
      <c r="A185" s="23">
        <v>43770</v>
      </c>
      <c r="B185" s="20" t="s">
        <v>1394</v>
      </c>
      <c r="C185" s="20" t="s">
        <v>1375</v>
      </c>
      <c r="E185" s="20" t="s">
        <v>2119</v>
      </c>
      <c r="F185" s="30" t="s">
        <v>1790</v>
      </c>
      <c r="I185" s="20" t="s">
        <v>1377</v>
      </c>
      <c r="J185" s="20" t="s">
        <v>1378</v>
      </c>
      <c r="L185" s="30" t="s">
        <v>2120</v>
      </c>
      <c r="M185" s="20" t="s">
        <v>1379</v>
      </c>
      <c r="N185" s="20" t="s">
        <v>2121</v>
      </c>
      <c r="O185" s="20">
        <v>142400</v>
      </c>
      <c r="P185" s="20">
        <v>0</v>
      </c>
      <c r="Q185" s="20">
        <v>142400</v>
      </c>
      <c r="R185" s="20">
        <v>0</v>
      </c>
      <c r="S185" s="20">
        <v>142400</v>
      </c>
      <c r="T185" s="20">
        <v>0</v>
      </c>
      <c r="U185" s="20">
        <v>17088</v>
      </c>
      <c r="V185" s="20">
        <v>17088</v>
      </c>
      <c r="W185" s="20">
        <v>0</v>
      </c>
      <c r="X185" s="20">
        <v>159488</v>
      </c>
      <c r="Y185" s="20">
        <v>0</v>
      </c>
      <c r="Z185" s="20">
        <v>159488</v>
      </c>
      <c r="AA185" s="20" t="s">
        <v>1381</v>
      </c>
      <c r="AB185" s="20" t="s">
        <v>1382</v>
      </c>
      <c r="AC185" s="20" t="s">
        <v>1397</v>
      </c>
      <c r="AD185" s="20" t="s">
        <v>2122</v>
      </c>
      <c r="AE185" s="20" t="s">
        <v>2102</v>
      </c>
      <c r="AF185" s="20" t="s">
        <v>2123</v>
      </c>
      <c r="AH185" s="20" t="s">
        <v>1386</v>
      </c>
      <c r="AI185" s="20" t="s">
        <v>1387</v>
      </c>
      <c r="AJ185" s="20" t="s">
        <v>1388</v>
      </c>
      <c r="AK185" s="20" t="s">
        <v>1389</v>
      </c>
      <c r="AV185" s="20" t="s">
        <v>1388</v>
      </c>
      <c r="AW185" s="20">
        <v>11392</v>
      </c>
      <c r="AX185" s="20">
        <v>3417.6</v>
      </c>
    </row>
    <row r="186" spans="1:50" s="20" customFormat="1" x14ac:dyDescent="0.25">
      <c r="A186" s="23">
        <v>43770</v>
      </c>
      <c r="B186" s="20" t="s">
        <v>1394</v>
      </c>
      <c r="C186" s="20" t="s">
        <v>1375</v>
      </c>
      <c r="E186" s="20" t="s">
        <v>2124</v>
      </c>
      <c r="F186" s="30" t="s">
        <v>1790</v>
      </c>
      <c r="I186" s="20" t="s">
        <v>1377</v>
      </c>
      <c r="J186" s="20" t="s">
        <v>1378</v>
      </c>
      <c r="L186" s="30" t="s">
        <v>2125</v>
      </c>
      <c r="M186" s="20" t="s">
        <v>1379</v>
      </c>
      <c r="N186" s="20" t="s">
        <v>2126</v>
      </c>
      <c r="O186" s="20">
        <v>15000</v>
      </c>
      <c r="P186" s="20">
        <v>0</v>
      </c>
      <c r="Q186" s="20">
        <v>15000</v>
      </c>
      <c r="R186" s="20">
        <v>0</v>
      </c>
      <c r="S186" s="20">
        <v>15000</v>
      </c>
      <c r="T186" s="20">
        <v>0</v>
      </c>
      <c r="U186" s="20">
        <v>1800</v>
      </c>
      <c r="V186" s="20">
        <v>1800</v>
      </c>
      <c r="W186" s="20">
        <v>0</v>
      </c>
      <c r="X186" s="20">
        <v>16800</v>
      </c>
      <c r="Y186" s="20">
        <v>0</v>
      </c>
      <c r="Z186" s="20">
        <v>16800</v>
      </c>
      <c r="AA186" s="20" t="s">
        <v>1381</v>
      </c>
      <c r="AB186" s="20" t="s">
        <v>1382</v>
      </c>
      <c r="AC186" s="20" t="s">
        <v>1397</v>
      </c>
      <c r="AD186" s="20" t="s">
        <v>2127</v>
      </c>
      <c r="AE186" s="20" t="s">
        <v>2102</v>
      </c>
      <c r="AF186" s="20" t="s">
        <v>2128</v>
      </c>
      <c r="AH186" s="20" t="s">
        <v>1386</v>
      </c>
      <c r="AI186" s="20" t="s">
        <v>1387</v>
      </c>
      <c r="AJ186" s="20" t="s">
        <v>1388</v>
      </c>
      <c r="AK186" s="20" t="s">
        <v>1389</v>
      </c>
      <c r="AV186" s="20" t="s">
        <v>1388</v>
      </c>
      <c r="AW186" s="20">
        <v>300</v>
      </c>
      <c r="AX186" s="20">
        <v>360</v>
      </c>
    </row>
    <row r="187" spans="1:50" s="20" customFormat="1" x14ac:dyDescent="0.25">
      <c r="A187" s="23">
        <v>43770</v>
      </c>
      <c r="B187" s="20" t="s">
        <v>1394</v>
      </c>
      <c r="C187" s="20" t="s">
        <v>1375</v>
      </c>
      <c r="E187" s="20" t="s">
        <v>2129</v>
      </c>
      <c r="F187" s="30" t="s">
        <v>1790</v>
      </c>
      <c r="I187" s="20" t="s">
        <v>1377</v>
      </c>
      <c r="J187" s="20" t="s">
        <v>1378</v>
      </c>
      <c r="L187" s="30" t="s">
        <v>2130</v>
      </c>
      <c r="M187" s="20" t="s">
        <v>1379</v>
      </c>
      <c r="N187" s="20" t="s">
        <v>2131</v>
      </c>
      <c r="O187" s="20">
        <v>5679400</v>
      </c>
      <c r="P187" s="20">
        <v>0</v>
      </c>
      <c r="Q187" s="20">
        <v>5679400</v>
      </c>
      <c r="R187" s="20">
        <v>0</v>
      </c>
      <c r="S187" s="20">
        <v>5679400</v>
      </c>
      <c r="T187" s="20">
        <v>0</v>
      </c>
      <c r="U187" s="20">
        <v>681528</v>
      </c>
      <c r="V187" s="20">
        <v>681528</v>
      </c>
      <c r="W187" s="20">
        <v>0</v>
      </c>
      <c r="X187" s="20">
        <v>6360928</v>
      </c>
      <c r="Y187" s="20">
        <v>0</v>
      </c>
      <c r="Z187" s="20">
        <v>6360928</v>
      </c>
      <c r="AA187" s="20" t="s">
        <v>1381</v>
      </c>
      <c r="AB187" s="20" t="s">
        <v>1382</v>
      </c>
      <c r="AC187" s="20" t="s">
        <v>1397</v>
      </c>
      <c r="AD187" s="20" t="s">
        <v>2132</v>
      </c>
      <c r="AE187" s="20" t="s">
        <v>2133</v>
      </c>
      <c r="AF187" s="20" t="s">
        <v>2134</v>
      </c>
      <c r="AH187" s="20" t="s">
        <v>1386</v>
      </c>
      <c r="AI187" s="20" t="s">
        <v>1387</v>
      </c>
      <c r="AJ187" s="20" t="s">
        <v>1388</v>
      </c>
      <c r="AK187" s="20" t="s">
        <v>1389</v>
      </c>
      <c r="AV187" s="20" t="s">
        <v>1388</v>
      </c>
      <c r="AW187" s="20">
        <v>113588</v>
      </c>
      <c r="AX187" s="20">
        <v>136305.60000000001</v>
      </c>
    </row>
    <row r="188" spans="1:50" s="20" customFormat="1" x14ac:dyDescent="0.25">
      <c r="A188" s="23">
        <v>43770</v>
      </c>
      <c r="B188" s="20" t="s">
        <v>1394</v>
      </c>
      <c r="C188" s="20" t="s">
        <v>1375</v>
      </c>
      <c r="E188" s="20" t="s">
        <v>2135</v>
      </c>
      <c r="F188" s="30" t="s">
        <v>1790</v>
      </c>
      <c r="I188" s="20" t="s">
        <v>1377</v>
      </c>
      <c r="J188" s="20" t="s">
        <v>1378</v>
      </c>
      <c r="L188" s="30" t="s">
        <v>2136</v>
      </c>
      <c r="M188" s="20" t="s">
        <v>1379</v>
      </c>
      <c r="N188" s="20" t="s">
        <v>2137</v>
      </c>
      <c r="O188" s="20">
        <v>4426.3999999999996</v>
      </c>
      <c r="P188" s="20">
        <v>0</v>
      </c>
      <c r="Q188" s="20">
        <v>4426.3999999999996</v>
      </c>
      <c r="R188" s="20">
        <v>0</v>
      </c>
      <c r="S188" s="20">
        <v>4426.3999999999996</v>
      </c>
      <c r="T188" s="20">
        <v>0</v>
      </c>
      <c r="U188" s="20">
        <v>531.16999999999996</v>
      </c>
      <c r="V188" s="20">
        <v>531.16999999999996</v>
      </c>
      <c r="W188" s="20">
        <v>0</v>
      </c>
      <c r="X188" s="20">
        <v>4957.57</v>
      </c>
      <c r="Y188" s="20">
        <v>0</v>
      </c>
      <c r="Z188" s="20">
        <v>4957.57</v>
      </c>
      <c r="AA188" s="20" t="s">
        <v>1381</v>
      </c>
      <c r="AB188" s="20" t="s">
        <v>1382</v>
      </c>
      <c r="AC188" s="20" t="s">
        <v>1397</v>
      </c>
      <c r="AD188" s="20" t="s">
        <v>2138</v>
      </c>
      <c r="AE188" s="20" t="s">
        <v>2139</v>
      </c>
      <c r="AF188" s="20" t="s">
        <v>2140</v>
      </c>
      <c r="AH188" s="20" t="s">
        <v>1386</v>
      </c>
      <c r="AI188" s="20" t="s">
        <v>1387</v>
      </c>
      <c r="AJ188" s="20" t="s">
        <v>1388</v>
      </c>
      <c r="AK188" s="20" t="s">
        <v>1389</v>
      </c>
      <c r="AV188" s="20" t="s">
        <v>1388</v>
      </c>
      <c r="AW188" s="20">
        <v>88.53</v>
      </c>
      <c r="AX188" s="20">
        <v>106.23</v>
      </c>
    </row>
    <row r="189" spans="1:50" s="20" customFormat="1" x14ac:dyDescent="0.25">
      <c r="A189" s="23">
        <v>43770</v>
      </c>
      <c r="B189" s="20" t="s">
        <v>1394</v>
      </c>
      <c r="C189" s="20" t="s">
        <v>1375</v>
      </c>
      <c r="E189" s="20" t="s">
        <v>2141</v>
      </c>
      <c r="F189" s="30" t="s">
        <v>1790</v>
      </c>
      <c r="I189" s="20" t="s">
        <v>1377</v>
      </c>
      <c r="J189" s="20" t="s">
        <v>1378</v>
      </c>
      <c r="L189" s="30" t="s">
        <v>2142</v>
      </c>
      <c r="M189" s="20" t="s">
        <v>1379</v>
      </c>
      <c r="N189" s="20" t="s">
        <v>2143</v>
      </c>
      <c r="O189" s="20">
        <v>4012.8</v>
      </c>
      <c r="P189" s="20">
        <v>0</v>
      </c>
      <c r="Q189" s="20">
        <v>4012.8</v>
      </c>
      <c r="R189" s="20">
        <v>0</v>
      </c>
      <c r="S189" s="20">
        <v>4012.8</v>
      </c>
      <c r="T189" s="20">
        <v>0</v>
      </c>
      <c r="U189" s="20">
        <v>481.54</v>
      </c>
      <c r="V189" s="20">
        <v>481.54</v>
      </c>
      <c r="W189" s="20">
        <v>0</v>
      </c>
      <c r="X189" s="20">
        <v>4494.34</v>
      </c>
      <c r="Y189" s="20">
        <v>0</v>
      </c>
      <c r="Z189" s="20">
        <v>4494.34</v>
      </c>
      <c r="AA189" s="20" t="s">
        <v>1381</v>
      </c>
      <c r="AB189" s="20" t="s">
        <v>1382</v>
      </c>
      <c r="AC189" s="20" t="s">
        <v>1397</v>
      </c>
      <c r="AD189" s="20" t="s">
        <v>2144</v>
      </c>
      <c r="AE189" s="20" t="s">
        <v>2139</v>
      </c>
      <c r="AF189" s="20" t="s">
        <v>2145</v>
      </c>
      <c r="AH189" s="20" t="s">
        <v>1386</v>
      </c>
      <c r="AI189" s="20" t="s">
        <v>1387</v>
      </c>
      <c r="AJ189" s="20" t="s">
        <v>1388</v>
      </c>
      <c r="AK189" s="20" t="s">
        <v>1389</v>
      </c>
      <c r="AV189" s="20" t="s">
        <v>1388</v>
      </c>
      <c r="AW189" s="20">
        <v>80.260000000000005</v>
      </c>
      <c r="AX189" s="20">
        <v>96.31</v>
      </c>
    </row>
    <row r="190" spans="1:50" s="20" customFormat="1" x14ac:dyDescent="0.25">
      <c r="A190" s="23">
        <v>43770</v>
      </c>
      <c r="B190" s="20" t="s">
        <v>1394</v>
      </c>
      <c r="C190" s="20" t="s">
        <v>1375</v>
      </c>
      <c r="E190" s="20" t="s">
        <v>2146</v>
      </c>
      <c r="F190" s="30" t="s">
        <v>1790</v>
      </c>
      <c r="I190" s="20" t="s">
        <v>1377</v>
      </c>
      <c r="J190" s="20" t="s">
        <v>1378</v>
      </c>
      <c r="L190" s="30" t="s">
        <v>2147</v>
      </c>
      <c r="M190" s="20" t="s">
        <v>1379</v>
      </c>
      <c r="N190" s="20" t="s">
        <v>2148</v>
      </c>
      <c r="O190" s="20">
        <v>700000</v>
      </c>
      <c r="P190" s="20">
        <v>0</v>
      </c>
      <c r="Q190" s="20">
        <v>700000</v>
      </c>
      <c r="R190" s="20">
        <v>0</v>
      </c>
      <c r="S190" s="20">
        <v>700000</v>
      </c>
      <c r="T190" s="20">
        <v>0</v>
      </c>
      <c r="U190" s="20">
        <v>84000</v>
      </c>
      <c r="V190" s="20">
        <v>84000</v>
      </c>
      <c r="W190" s="20">
        <v>0</v>
      </c>
      <c r="X190" s="20">
        <v>784000</v>
      </c>
      <c r="Y190" s="20">
        <v>0</v>
      </c>
      <c r="Z190" s="20">
        <v>784000</v>
      </c>
      <c r="AA190" s="20" t="s">
        <v>1381</v>
      </c>
      <c r="AB190" s="20" t="s">
        <v>1382</v>
      </c>
      <c r="AC190" s="20" t="s">
        <v>1397</v>
      </c>
      <c r="AD190" s="20" t="s">
        <v>2149</v>
      </c>
      <c r="AE190" s="20" t="s">
        <v>2139</v>
      </c>
      <c r="AF190" s="20" t="s">
        <v>2150</v>
      </c>
      <c r="AH190" s="20" t="s">
        <v>1386</v>
      </c>
      <c r="AI190" s="20" t="s">
        <v>1387</v>
      </c>
      <c r="AJ190" s="20" t="s">
        <v>1388</v>
      </c>
      <c r="AK190" s="20" t="s">
        <v>1389</v>
      </c>
      <c r="AV190" s="20" t="s">
        <v>1388</v>
      </c>
      <c r="AW190" s="20">
        <v>14000</v>
      </c>
      <c r="AX190" s="20">
        <v>16800</v>
      </c>
    </row>
    <row r="191" spans="1:50" s="20" customFormat="1" x14ac:dyDescent="0.25">
      <c r="A191" s="23">
        <v>43770</v>
      </c>
      <c r="B191" s="20" t="s">
        <v>1394</v>
      </c>
      <c r="C191" s="20" t="s">
        <v>1375</v>
      </c>
      <c r="E191" s="20" t="s">
        <v>2151</v>
      </c>
      <c r="F191" s="30" t="s">
        <v>1790</v>
      </c>
      <c r="I191" s="20" t="s">
        <v>1377</v>
      </c>
      <c r="J191" s="20" t="s">
        <v>1378</v>
      </c>
      <c r="L191" s="30" t="s">
        <v>2152</v>
      </c>
      <c r="M191" s="20" t="s">
        <v>1379</v>
      </c>
      <c r="N191" s="20" t="s">
        <v>2153</v>
      </c>
      <c r="O191" s="20">
        <v>1952</v>
      </c>
      <c r="P191" s="20">
        <v>0</v>
      </c>
      <c r="Q191" s="20">
        <v>1952</v>
      </c>
      <c r="R191" s="20">
        <v>0</v>
      </c>
      <c r="S191" s="20">
        <v>1952</v>
      </c>
      <c r="T191" s="20">
        <v>0</v>
      </c>
      <c r="U191" s="20">
        <v>234.24</v>
      </c>
      <c r="V191" s="20">
        <v>234.24</v>
      </c>
      <c r="W191" s="20">
        <v>0</v>
      </c>
      <c r="X191" s="20">
        <v>2186.2399999999998</v>
      </c>
      <c r="Y191" s="20">
        <v>0</v>
      </c>
      <c r="Z191" s="20">
        <v>2186.2399999999998</v>
      </c>
      <c r="AA191" s="20" t="s">
        <v>1381</v>
      </c>
      <c r="AB191" s="20" t="s">
        <v>1382</v>
      </c>
      <c r="AC191" s="20" t="s">
        <v>1397</v>
      </c>
      <c r="AD191" s="20" t="s">
        <v>2154</v>
      </c>
      <c r="AE191" s="20" t="s">
        <v>2139</v>
      </c>
      <c r="AF191" s="20" t="s">
        <v>2155</v>
      </c>
      <c r="AH191" s="20" t="s">
        <v>1386</v>
      </c>
      <c r="AI191" s="20" t="s">
        <v>1387</v>
      </c>
      <c r="AJ191" s="20" t="s">
        <v>1388</v>
      </c>
      <c r="AK191" s="20" t="s">
        <v>1389</v>
      </c>
      <c r="AV191" s="20" t="s">
        <v>1388</v>
      </c>
      <c r="AW191" s="20">
        <v>39.04</v>
      </c>
      <c r="AX191" s="20">
        <v>46.85</v>
      </c>
    </row>
    <row r="192" spans="1:50" s="20" customFormat="1" x14ac:dyDescent="0.25">
      <c r="A192" s="23">
        <v>43770</v>
      </c>
      <c r="B192" s="20" t="s">
        <v>2156</v>
      </c>
      <c r="C192" s="20" t="s">
        <v>1375</v>
      </c>
      <c r="E192" s="20" t="s">
        <v>2157</v>
      </c>
      <c r="F192" s="30" t="s">
        <v>1790</v>
      </c>
      <c r="I192" s="20" t="s">
        <v>1377</v>
      </c>
      <c r="J192" s="20" t="s">
        <v>1378</v>
      </c>
      <c r="L192" s="30" t="s">
        <v>2158</v>
      </c>
      <c r="M192" s="20" t="s">
        <v>2159</v>
      </c>
      <c r="N192" s="20" t="s">
        <v>2160</v>
      </c>
      <c r="O192" s="20">
        <v>10.69</v>
      </c>
      <c r="P192" s="20">
        <v>0</v>
      </c>
      <c r="Q192" s="20">
        <v>10.69</v>
      </c>
      <c r="R192" s="20">
        <v>0</v>
      </c>
      <c r="S192" s="20">
        <v>10.69</v>
      </c>
      <c r="T192" s="20">
        <v>0</v>
      </c>
      <c r="U192" s="20">
        <v>1.28</v>
      </c>
      <c r="V192" s="20">
        <v>1.28</v>
      </c>
      <c r="W192" s="20">
        <v>0</v>
      </c>
      <c r="X192" s="20">
        <v>11.97</v>
      </c>
      <c r="Y192" s="20">
        <v>0</v>
      </c>
      <c r="Z192" s="20">
        <v>11.97</v>
      </c>
      <c r="AA192" s="20" t="s">
        <v>2161</v>
      </c>
      <c r="AB192" s="20" t="s">
        <v>2162</v>
      </c>
      <c r="AC192" s="20" t="s">
        <v>1375</v>
      </c>
      <c r="AD192" s="20" t="s">
        <v>2163</v>
      </c>
      <c r="AE192" s="20" t="s">
        <v>2164</v>
      </c>
      <c r="AF192" s="20" t="s">
        <v>2165</v>
      </c>
      <c r="AH192" s="20" t="s">
        <v>1386</v>
      </c>
      <c r="AI192" s="20" t="s">
        <v>1387</v>
      </c>
      <c r="AJ192" s="20" t="s">
        <v>1388</v>
      </c>
      <c r="AK192" s="20" t="s">
        <v>1389</v>
      </c>
      <c r="AV192" s="20" t="s">
        <v>1388</v>
      </c>
      <c r="AW192" s="20">
        <v>0</v>
      </c>
      <c r="AX192" s="20">
        <v>0</v>
      </c>
    </row>
    <row r="193" spans="1:37" s="20" customFormat="1" x14ac:dyDescent="0.25">
      <c r="A193" s="23">
        <v>43800</v>
      </c>
      <c r="B193" s="20" t="s">
        <v>1374</v>
      </c>
      <c r="C193" s="31" t="s">
        <v>1375</v>
      </c>
      <c r="E193" s="20" t="s">
        <v>2166</v>
      </c>
      <c r="F193" s="30" t="s">
        <v>1790</v>
      </c>
      <c r="I193" s="20" t="s">
        <v>1377</v>
      </c>
      <c r="J193" s="20" t="s">
        <v>1378</v>
      </c>
      <c r="L193" s="30" t="s">
        <v>2167</v>
      </c>
      <c r="M193" s="20" t="s">
        <v>1379</v>
      </c>
      <c r="N193" s="20" t="s">
        <v>2168</v>
      </c>
      <c r="O193" s="32">
        <v>3885</v>
      </c>
      <c r="P193" s="32">
        <v>0</v>
      </c>
      <c r="Q193" s="32">
        <v>3885</v>
      </c>
      <c r="R193" s="32">
        <v>0</v>
      </c>
      <c r="S193" s="32">
        <v>3885</v>
      </c>
      <c r="T193" s="32">
        <v>0</v>
      </c>
      <c r="U193" s="32">
        <v>466.2</v>
      </c>
      <c r="V193" s="32">
        <v>466.2</v>
      </c>
      <c r="W193" s="32">
        <v>0</v>
      </c>
      <c r="X193" s="32">
        <v>4351.2</v>
      </c>
      <c r="Y193" s="32">
        <v>0</v>
      </c>
      <c r="Z193" s="32">
        <v>4351.2</v>
      </c>
      <c r="AA193" s="20" t="s">
        <v>1381</v>
      </c>
      <c r="AB193" s="20" t="s">
        <v>1382</v>
      </c>
      <c r="AC193" s="20" t="s">
        <v>1375</v>
      </c>
      <c r="AD193" s="20" t="s">
        <v>2169</v>
      </c>
      <c r="AE193" s="20" t="s">
        <v>2170</v>
      </c>
      <c r="AF193" s="20" t="s">
        <v>2171</v>
      </c>
      <c r="AI193" s="20" t="s">
        <v>1387</v>
      </c>
      <c r="AJ193" s="20" t="s">
        <v>1388</v>
      </c>
      <c r="AK193" s="20" t="s">
        <v>1389</v>
      </c>
    </row>
    <row r="194" spans="1:37" s="20" customFormat="1" x14ac:dyDescent="0.25">
      <c r="A194" s="23">
        <v>43800</v>
      </c>
      <c r="B194" s="20" t="s">
        <v>1374</v>
      </c>
      <c r="C194" s="31" t="s">
        <v>1375</v>
      </c>
      <c r="E194" s="20" t="s">
        <v>2172</v>
      </c>
      <c r="F194" s="30" t="s">
        <v>1790</v>
      </c>
      <c r="I194" s="20" t="s">
        <v>1377</v>
      </c>
      <c r="J194" s="20" t="s">
        <v>1378</v>
      </c>
      <c r="L194" s="30" t="s">
        <v>2173</v>
      </c>
      <c r="M194" s="20" t="s">
        <v>1379</v>
      </c>
      <c r="N194" s="20" t="s">
        <v>2174</v>
      </c>
      <c r="O194" s="32">
        <v>735</v>
      </c>
      <c r="P194" s="32">
        <v>0</v>
      </c>
      <c r="Q194" s="32">
        <v>735</v>
      </c>
      <c r="R194" s="32">
        <v>0</v>
      </c>
      <c r="S194" s="32">
        <v>735</v>
      </c>
      <c r="T194" s="32">
        <v>0</v>
      </c>
      <c r="U194" s="32">
        <v>88.2</v>
      </c>
      <c r="V194" s="32">
        <v>88.2</v>
      </c>
      <c r="W194" s="32">
        <v>0</v>
      </c>
      <c r="X194" s="32">
        <v>823.2</v>
      </c>
      <c r="Y194" s="32">
        <v>0</v>
      </c>
      <c r="Z194" s="32">
        <v>823.2</v>
      </c>
      <c r="AA194" s="20" t="s">
        <v>1381</v>
      </c>
      <c r="AB194" s="20" t="s">
        <v>1382</v>
      </c>
      <c r="AC194" s="20" t="s">
        <v>1375</v>
      </c>
      <c r="AD194" s="20" t="s">
        <v>2175</v>
      </c>
      <c r="AE194" s="20" t="s">
        <v>2170</v>
      </c>
      <c r="AF194" s="20" t="s">
        <v>2171</v>
      </c>
      <c r="AI194" s="20" t="s">
        <v>1387</v>
      </c>
      <c r="AJ194" s="20" t="s">
        <v>1388</v>
      </c>
      <c r="AK194" s="20" t="s">
        <v>1389</v>
      </c>
    </row>
    <row r="195" spans="1:37" s="20" customFormat="1" x14ac:dyDescent="0.25">
      <c r="A195" s="23">
        <v>43800</v>
      </c>
      <c r="B195" s="20" t="s">
        <v>1394</v>
      </c>
      <c r="C195" s="31" t="s">
        <v>1375</v>
      </c>
      <c r="E195" s="20" t="s">
        <v>2176</v>
      </c>
      <c r="F195" s="30" t="s">
        <v>1790</v>
      </c>
      <c r="I195" s="20" t="s">
        <v>1377</v>
      </c>
      <c r="J195" s="20" t="s">
        <v>1378</v>
      </c>
      <c r="L195" s="30" t="s">
        <v>2177</v>
      </c>
      <c r="M195" s="20" t="s">
        <v>1379</v>
      </c>
      <c r="N195" s="20" t="s">
        <v>2178</v>
      </c>
      <c r="O195" s="32">
        <v>5150</v>
      </c>
      <c r="P195" s="32">
        <v>0</v>
      </c>
      <c r="Q195" s="32">
        <v>5150</v>
      </c>
      <c r="R195" s="32">
        <v>0</v>
      </c>
      <c r="S195" s="32">
        <v>5150</v>
      </c>
      <c r="T195" s="32">
        <v>0</v>
      </c>
      <c r="U195" s="32">
        <v>618</v>
      </c>
      <c r="V195" s="32">
        <v>618</v>
      </c>
      <c r="W195" s="32">
        <v>0</v>
      </c>
      <c r="X195" s="32">
        <v>5768</v>
      </c>
      <c r="Y195" s="32">
        <v>0</v>
      </c>
      <c r="Z195" s="32">
        <v>5768</v>
      </c>
      <c r="AA195" s="20" t="s">
        <v>1381</v>
      </c>
      <c r="AB195" s="20" t="s">
        <v>1382</v>
      </c>
      <c r="AC195" s="20" t="s">
        <v>1375</v>
      </c>
      <c r="AD195" s="20" t="s">
        <v>2179</v>
      </c>
      <c r="AE195" s="20" t="s">
        <v>2180</v>
      </c>
      <c r="AF195" s="20" t="s">
        <v>2181</v>
      </c>
      <c r="AI195" s="20" t="s">
        <v>1387</v>
      </c>
      <c r="AJ195" s="20" t="s">
        <v>1388</v>
      </c>
      <c r="AK195" s="20" t="s">
        <v>1389</v>
      </c>
    </row>
    <row r="196" spans="1:37" s="20" customFormat="1" x14ac:dyDescent="0.25">
      <c r="A196" s="23">
        <v>43800</v>
      </c>
      <c r="B196" s="20" t="s">
        <v>1394</v>
      </c>
      <c r="C196" s="31" t="s">
        <v>1375</v>
      </c>
      <c r="E196" s="20" t="s">
        <v>2182</v>
      </c>
      <c r="F196" s="30" t="s">
        <v>1790</v>
      </c>
      <c r="I196" s="20" t="s">
        <v>1377</v>
      </c>
      <c r="J196" s="20" t="s">
        <v>1378</v>
      </c>
      <c r="L196" s="30" t="s">
        <v>2183</v>
      </c>
      <c r="M196" s="20" t="s">
        <v>1379</v>
      </c>
      <c r="N196" s="20" t="s">
        <v>2184</v>
      </c>
      <c r="O196" s="32">
        <v>56650</v>
      </c>
      <c r="P196" s="32">
        <v>0</v>
      </c>
      <c r="Q196" s="32">
        <v>56650</v>
      </c>
      <c r="R196" s="32">
        <v>0</v>
      </c>
      <c r="S196" s="32">
        <v>56650</v>
      </c>
      <c r="T196" s="32">
        <v>0</v>
      </c>
      <c r="U196" s="32">
        <v>6798</v>
      </c>
      <c r="V196" s="32">
        <v>6798</v>
      </c>
      <c r="W196" s="32">
        <v>0</v>
      </c>
      <c r="X196" s="32">
        <v>63448</v>
      </c>
      <c r="Y196" s="32">
        <v>0</v>
      </c>
      <c r="Z196" s="32">
        <v>63448</v>
      </c>
      <c r="AA196" s="20" t="s">
        <v>1381</v>
      </c>
      <c r="AB196" s="20" t="s">
        <v>1382</v>
      </c>
      <c r="AC196" s="20" t="s">
        <v>1375</v>
      </c>
      <c r="AD196" s="20" t="s">
        <v>2185</v>
      </c>
      <c r="AE196" s="20" t="s">
        <v>2180</v>
      </c>
      <c r="AF196" s="20" t="s">
        <v>2186</v>
      </c>
      <c r="AI196" s="20" t="s">
        <v>1387</v>
      </c>
      <c r="AJ196" s="20" t="s">
        <v>1388</v>
      </c>
      <c r="AK196" s="20" t="s">
        <v>1389</v>
      </c>
    </row>
    <row r="197" spans="1:37" s="20" customFormat="1" x14ac:dyDescent="0.25">
      <c r="A197" s="23">
        <v>43800</v>
      </c>
      <c r="B197" s="20" t="s">
        <v>1394</v>
      </c>
      <c r="C197" s="31" t="s">
        <v>1375</v>
      </c>
      <c r="E197" s="20" t="s">
        <v>2187</v>
      </c>
      <c r="F197" s="30" t="s">
        <v>1790</v>
      </c>
      <c r="I197" s="20" t="s">
        <v>1377</v>
      </c>
      <c r="J197" s="20" t="s">
        <v>1378</v>
      </c>
      <c r="L197" s="30" t="s">
        <v>2188</v>
      </c>
      <c r="M197" s="20" t="s">
        <v>1379</v>
      </c>
      <c r="N197" s="20" t="s">
        <v>2189</v>
      </c>
      <c r="O197" s="32">
        <v>23049.62</v>
      </c>
      <c r="P197" s="32">
        <v>0</v>
      </c>
      <c r="Q197" s="32">
        <v>23049.62</v>
      </c>
      <c r="R197" s="32">
        <v>0</v>
      </c>
      <c r="S197" s="32">
        <v>23049.62</v>
      </c>
      <c r="T197" s="32">
        <v>0</v>
      </c>
      <c r="U197" s="32">
        <v>2765.95</v>
      </c>
      <c r="V197" s="32">
        <v>2765.95</v>
      </c>
      <c r="W197" s="32">
        <v>0</v>
      </c>
      <c r="X197" s="32">
        <v>25815.57</v>
      </c>
      <c r="Y197" s="32">
        <v>0</v>
      </c>
      <c r="Z197" s="32">
        <v>25815.57</v>
      </c>
      <c r="AA197" s="20" t="s">
        <v>1381</v>
      </c>
      <c r="AB197" s="20" t="s">
        <v>1382</v>
      </c>
      <c r="AC197" s="20" t="s">
        <v>1375</v>
      </c>
      <c r="AD197" s="20" t="s">
        <v>2190</v>
      </c>
      <c r="AE197" s="20" t="s">
        <v>2180</v>
      </c>
      <c r="AF197" s="20" t="s">
        <v>2191</v>
      </c>
      <c r="AI197" s="20" t="s">
        <v>1387</v>
      </c>
      <c r="AJ197" s="20" t="s">
        <v>1388</v>
      </c>
      <c r="AK197" s="20" t="s">
        <v>1389</v>
      </c>
    </row>
    <row r="198" spans="1:37" s="20" customFormat="1" x14ac:dyDescent="0.25">
      <c r="A198" s="23">
        <v>43800</v>
      </c>
      <c r="B198" s="20" t="s">
        <v>1394</v>
      </c>
      <c r="C198" s="31" t="s">
        <v>1375</v>
      </c>
      <c r="E198" s="20" t="s">
        <v>2192</v>
      </c>
      <c r="F198" s="30" t="s">
        <v>1790</v>
      </c>
      <c r="I198" s="20" t="s">
        <v>1377</v>
      </c>
      <c r="J198" s="20" t="s">
        <v>1378</v>
      </c>
      <c r="L198" s="30" t="s">
        <v>2193</v>
      </c>
      <c r="M198" s="20" t="s">
        <v>1379</v>
      </c>
      <c r="N198" s="20" t="s">
        <v>2194</v>
      </c>
      <c r="O198" s="32">
        <v>31336.21</v>
      </c>
      <c r="P198" s="32">
        <v>0</v>
      </c>
      <c r="Q198" s="32">
        <v>31336.21</v>
      </c>
      <c r="R198" s="32">
        <v>0</v>
      </c>
      <c r="S198" s="32">
        <v>31336.21</v>
      </c>
      <c r="T198" s="32">
        <v>0</v>
      </c>
      <c r="U198" s="32">
        <v>3760.35</v>
      </c>
      <c r="V198" s="32">
        <v>3760.35</v>
      </c>
      <c r="W198" s="32">
        <v>0</v>
      </c>
      <c r="X198" s="32">
        <v>35096.559999999998</v>
      </c>
      <c r="Y198" s="32">
        <v>0</v>
      </c>
      <c r="Z198" s="32">
        <v>35096.559999999998</v>
      </c>
      <c r="AA198" s="20" t="s">
        <v>1381</v>
      </c>
      <c r="AB198" s="20" t="s">
        <v>1382</v>
      </c>
      <c r="AC198" s="20" t="s">
        <v>1375</v>
      </c>
      <c r="AD198" s="20" t="s">
        <v>2195</v>
      </c>
      <c r="AE198" s="20" t="s">
        <v>2180</v>
      </c>
      <c r="AF198" s="20" t="s">
        <v>2196</v>
      </c>
      <c r="AI198" s="20" t="s">
        <v>1387</v>
      </c>
      <c r="AJ198" s="20" t="s">
        <v>1388</v>
      </c>
      <c r="AK198" s="20" t="s">
        <v>1389</v>
      </c>
    </row>
    <row r="199" spans="1:37" s="20" customFormat="1" x14ac:dyDescent="0.25">
      <c r="A199" s="23">
        <v>43800</v>
      </c>
      <c r="B199" s="20" t="s">
        <v>1394</v>
      </c>
      <c r="C199" s="31" t="s">
        <v>1375</v>
      </c>
      <c r="E199" s="20" t="s">
        <v>2197</v>
      </c>
      <c r="F199" s="30" t="s">
        <v>1790</v>
      </c>
      <c r="I199" s="20" t="s">
        <v>1377</v>
      </c>
      <c r="J199" s="20" t="s">
        <v>1378</v>
      </c>
      <c r="L199" s="30" t="s">
        <v>2198</v>
      </c>
      <c r="M199" s="20" t="s">
        <v>1379</v>
      </c>
      <c r="N199" s="20" t="s">
        <v>2199</v>
      </c>
      <c r="O199" s="32">
        <v>4500</v>
      </c>
      <c r="P199" s="32">
        <v>0</v>
      </c>
      <c r="Q199" s="32">
        <v>4500</v>
      </c>
      <c r="R199" s="32">
        <v>0</v>
      </c>
      <c r="S199" s="32">
        <v>4500</v>
      </c>
      <c r="T199" s="32">
        <v>0</v>
      </c>
      <c r="U199" s="32">
        <v>540</v>
      </c>
      <c r="V199" s="32">
        <v>540</v>
      </c>
      <c r="W199" s="32">
        <v>0</v>
      </c>
      <c r="X199" s="32">
        <v>5040</v>
      </c>
      <c r="Y199" s="32">
        <v>0</v>
      </c>
      <c r="Z199" s="32">
        <v>5040</v>
      </c>
      <c r="AA199" s="20" t="s">
        <v>1381</v>
      </c>
      <c r="AB199" s="20" t="s">
        <v>1382</v>
      </c>
      <c r="AC199" s="20" t="s">
        <v>1375</v>
      </c>
      <c r="AD199" s="20" t="s">
        <v>2200</v>
      </c>
      <c r="AE199" s="20" t="s">
        <v>2201</v>
      </c>
      <c r="AF199" s="20" t="s">
        <v>2202</v>
      </c>
      <c r="AI199" s="20" t="s">
        <v>1387</v>
      </c>
      <c r="AJ199" s="20" t="s">
        <v>1388</v>
      </c>
      <c r="AK199" s="20" t="s">
        <v>1389</v>
      </c>
    </row>
    <row r="200" spans="1:37" s="20" customFormat="1" x14ac:dyDescent="0.25">
      <c r="A200" s="23">
        <v>43800</v>
      </c>
      <c r="B200" s="20" t="s">
        <v>1394</v>
      </c>
      <c r="C200" s="31" t="s">
        <v>1375</v>
      </c>
      <c r="E200" s="20" t="s">
        <v>2203</v>
      </c>
      <c r="F200" s="30" t="s">
        <v>1790</v>
      </c>
      <c r="I200" s="20" t="s">
        <v>1377</v>
      </c>
      <c r="J200" s="20" t="s">
        <v>1378</v>
      </c>
      <c r="L200" s="30" t="s">
        <v>2204</v>
      </c>
      <c r="M200" s="20" t="s">
        <v>1379</v>
      </c>
      <c r="N200" s="20" t="s">
        <v>2205</v>
      </c>
      <c r="O200" s="32">
        <v>62704</v>
      </c>
      <c r="P200" s="32">
        <v>0</v>
      </c>
      <c r="Q200" s="32">
        <v>62704</v>
      </c>
      <c r="R200" s="32">
        <v>0</v>
      </c>
      <c r="S200" s="32">
        <v>62704</v>
      </c>
      <c r="T200" s="32">
        <v>0</v>
      </c>
      <c r="U200" s="32">
        <v>7524.48</v>
      </c>
      <c r="V200" s="32">
        <v>7524.48</v>
      </c>
      <c r="W200" s="32">
        <v>0</v>
      </c>
      <c r="X200" s="32">
        <v>70228.479999999996</v>
      </c>
      <c r="Y200" s="32">
        <v>0</v>
      </c>
      <c r="Z200" s="32">
        <v>70228.479999999996</v>
      </c>
      <c r="AA200" s="20" t="s">
        <v>1381</v>
      </c>
      <c r="AB200" s="20" t="s">
        <v>1382</v>
      </c>
      <c r="AC200" s="20" t="s">
        <v>1375</v>
      </c>
      <c r="AD200" s="20" t="s">
        <v>2206</v>
      </c>
      <c r="AE200" s="20" t="s">
        <v>2201</v>
      </c>
      <c r="AF200" s="20" t="s">
        <v>2202</v>
      </c>
      <c r="AI200" s="20" t="s">
        <v>1387</v>
      </c>
      <c r="AJ200" s="20" t="s">
        <v>1388</v>
      </c>
      <c r="AK200" s="20" t="s">
        <v>1389</v>
      </c>
    </row>
    <row r="201" spans="1:37" s="20" customFormat="1" x14ac:dyDescent="0.25">
      <c r="A201" s="23">
        <v>43800</v>
      </c>
      <c r="B201" s="20" t="s">
        <v>1394</v>
      </c>
      <c r="C201" s="31" t="s">
        <v>1375</v>
      </c>
      <c r="E201" s="20" t="s">
        <v>2207</v>
      </c>
      <c r="F201" s="30" t="s">
        <v>1790</v>
      </c>
      <c r="I201" s="20" t="s">
        <v>1377</v>
      </c>
      <c r="J201" s="20" t="s">
        <v>1378</v>
      </c>
      <c r="L201" s="30" t="s">
        <v>2208</v>
      </c>
      <c r="M201" s="20" t="s">
        <v>1379</v>
      </c>
      <c r="N201" s="20" t="s">
        <v>2209</v>
      </c>
      <c r="O201" s="32">
        <v>17160</v>
      </c>
      <c r="P201" s="32">
        <v>0</v>
      </c>
      <c r="Q201" s="32">
        <v>17160</v>
      </c>
      <c r="R201" s="32">
        <v>0</v>
      </c>
      <c r="S201" s="32">
        <v>17160</v>
      </c>
      <c r="T201" s="32">
        <v>0</v>
      </c>
      <c r="U201" s="32">
        <v>2059.1999999999998</v>
      </c>
      <c r="V201" s="32">
        <v>2059.1999999999998</v>
      </c>
      <c r="W201" s="32">
        <v>0</v>
      </c>
      <c r="X201" s="32">
        <v>19219.2</v>
      </c>
      <c r="Y201" s="32">
        <v>0</v>
      </c>
      <c r="Z201" s="32">
        <v>19219.2</v>
      </c>
      <c r="AA201" s="20" t="s">
        <v>1381</v>
      </c>
      <c r="AB201" s="20" t="s">
        <v>1382</v>
      </c>
      <c r="AC201" s="20" t="s">
        <v>1375</v>
      </c>
      <c r="AD201" s="20" t="s">
        <v>2210</v>
      </c>
      <c r="AE201" s="20" t="s">
        <v>2201</v>
      </c>
      <c r="AF201" s="20" t="s">
        <v>2211</v>
      </c>
      <c r="AI201" s="20" t="s">
        <v>1387</v>
      </c>
      <c r="AJ201" s="20" t="s">
        <v>1388</v>
      </c>
      <c r="AK201" s="20" t="s">
        <v>1389</v>
      </c>
    </row>
    <row r="202" spans="1:37" s="20" customFormat="1" x14ac:dyDescent="0.25">
      <c r="A202" s="23">
        <v>43800</v>
      </c>
      <c r="B202" s="20" t="s">
        <v>1394</v>
      </c>
      <c r="C202" s="31" t="s">
        <v>1375</v>
      </c>
      <c r="E202" s="20" t="s">
        <v>2212</v>
      </c>
      <c r="F202" s="30" t="s">
        <v>1790</v>
      </c>
      <c r="I202" s="20" t="s">
        <v>1377</v>
      </c>
      <c r="J202" s="20" t="s">
        <v>1378</v>
      </c>
      <c r="L202" s="30" t="s">
        <v>2213</v>
      </c>
      <c r="M202" s="20" t="s">
        <v>1379</v>
      </c>
      <c r="N202" s="20" t="s">
        <v>2214</v>
      </c>
      <c r="O202" s="32">
        <v>17160</v>
      </c>
      <c r="P202" s="32">
        <v>0</v>
      </c>
      <c r="Q202" s="32">
        <v>17160</v>
      </c>
      <c r="R202" s="32">
        <v>0</v>
      </c>
      <c r="S202" s="32">
        <v>17160</v>
      </c>
      <c r="T202" s="32">
        <v>0</v>
      </c>
      <c r="U202" s="32">
        <v>2059.1999999999998</v>
      </c>
      <c r="V202" s="32">
        <v>2059.1999999999998</v>
      </c>
      <c r="W202" s="32">
        <v>0</v>
      </c>
      <c r="X202" s="32">
        <v>19219.2</v>
      </c>
      <c r="Y202" s="32">
        <v>0</v>
      </c>
      <c r="Z202" s="32">
        <v>19219.2</v>
      </c>
      <c r="AA202" s="20" t="s">
        <v>1381</v>
      </c>
      <c r="AB202" s="20" t="s">
        <v>1382</v>
      </c>
      <c r="AC202" s="20" t="s">
        <v>1375</v>
      </c>
      <c r="AD202" s="20" t="s">
        <v>2215</v>
      </c>
      <c r="AE202" s="20" t="s">
        <v>2201</v>
      </c>
      <c r="AF202" s="20" t="s">
        <v>2216</v>
      </c>
      <c r="AI202" s="20" t="s">
        <v>1387</v>
      </c>
      <c r="AJ202" s="20" t="s">
        <v>1388</v>
      </c>
      <c r="AK202" s="20" t="s">
        <v>1389</v>
      </c>
    </row>
    <row r="203" spans="1:37" s="20" customFormat="1" x14ac:dyDescent="0.25">
      <c r="A203" s="23">
        <v>43800</v>
      </c>
      <c r="B203" s="20" t="s">
        <v>1394</v>
      </c>
      <c r="C203" s="31" t="s">
        <v>1375</v>
      </c>
      <c r="E203" s="20" t="s">
        <v>2217</v>
      </c>
      <c r="F203" s="30" t="s">
        <v>1790</v>
      </c>
      <c r="I203" s="20" t="s">
        <v>1377</v>
      </c>
      <c r="J203" s="20" t="s">
        <v>1378</v>
      </c>
      <c r="L203" s="30" t="s">
        <v>2218</v>
      </c>
      <c r="M203" s="20" t="s">
        <v>1379</v>
      </c>
      <c r="N203" s="20" t="s">
        <v>2219</v>
      </c>
      <c r="O203" s="32">
        <v>15000</v>
      </c>
      <c r="P203" s="32">
        <v>0</v>
      </c>
      <c r="Q203" s="32">
        <v>15000</v>
      </c>
      <c r="R203" s="32">
        <v>0</v>
      </c>
      <c r="S203" s="32">
        <v>15000</v>
      </c>
      <c r="T203" s="32">
        <v>0</v>
      </c>
      <c r="U203" s="32">
        <v>1800</v>
      </c>
      <c r="V203" s="32">
        <v>1800</v>
      </c>
      <c r="W203" s="32">
        <v>0</v>
      </c>
      <c r="X203" s="32">
        <v>16800</v>
      </c>
      <c r="Y203" s="32">
        <v>0</v>
      </c>
      <c r="Z203" s="32">
        <v>16800</v>
      </c>
      <c r="AA203" s="20" t="s">
        <v>1381</v>
      </c>
      <c r="AB203" s="20" t="s">
        <v>1382</v>
      </c>
      <c r="AC203" s="20" t="s">
        <v>1375</v>
      </c>
      <c r="AD203" s="20" t="s">
        <v>2220</v>
      </c>
      <c r="AE203" s="20" t="s">
        <v>2221</v>
      </c>
      <c r="AF203" s="20" t="s">
        <v>2222</v>
      </c>
      <c r="AI203" s="20" t="s">
        <v>1387</v>
      </c>
      <c r="AJ203" s="20" t="s">
        <v>1388</v>
      </c>
      <c r="AK203" s="20" t="s">
        <v>1389</v>
      </c>
    </row>
    <row r="204" spans="1:37" s="20" customFormat="1" x14ac:dyDescent="0.25">
      <c r="A204" s="23">
        <v>43800</v>
      </c>
      <c r="B204" s="20" t="s">
        <v>1394</v>
      </c>
      <c r="C204" s="31" t="s">
        <v>1375</v>
      </c>
      <c r="E204" s="20" t="s">
        <v>2223</v>
      </c>
      <c r="F204" s="30" t="s">
        <v>1790</v>
      </c>
      <c r="I204" s="20" t="s">
        <v>1377</v>
      </c>
      <c r="J204" s="20" t="s">
        <v>1378</v>
      </c>
      <c r="L204" s="30" t="s">
        <v>2224</v>
      </c>
      <c r="M204" s="20" t="s">
        <v>1379</v>
      </c>
      <c r="N204" s="20" t="s">
        <v>2225</v>
      </c>
      <c r="O204" s="32">
        <v>15000</v>
      </c>
      <c r="P204" s="32">
        <v>0</v>
      </c>
      <c r="Q204" s="32">
        <v>15000</v>
      </c>
      <c r="R204" s="32">
        <v>0</v>
      </c>
      <c r="S204" s="32">
        <v>15000</v>
      </c>
      <c r="T204" s="32">
        <v>0</v>
      </c>
      <c r="U204" s="32">
        <v>1800</v>
      </c>
      <c r="V204" s="32">
        <v>1800</v>
      </c>
      <c r="W204" s="32">
        <v>0</v>
      </c>
      <c r="X204" s="32">
        <v>16800</v>
      </c>
      <c r="Y204" s="32">
        <v>0</v>
      </c>
      <c r="Z204" s="32">
        <v>16800</v>
      </c>
      <c r="AA204" s="20" t="s">
        <v>1381</v>
      </c>
      <c r="AB204" s="20" t="s">
        <v>1382</v>
      </c>
      <c r="AC204" s="20" t="s">
        <v>1375</v>
      </c>
      <c r="AD204" s="20" t="s">
        <v>2226</v>
      </c>
      <c r="AE204" s="20" t="s">
        <v>2221</v>
      </c>
      <c r="AF204" s="20" t="s">
        <v>2227</v>
      </c>
      <c r="AI204" s="20" t="s">
        <v>1387</v>
      </c>
      <c r="AJ204" s="20" t="s">
        <v>1388</v>
      </c>
      <c r="AK204" s="20" t="s">
        <v>1389</v>
      </c>
    </row>
    <row r="205" spans="1:37" s="20" customFormat="1" x14ac:dyDescent="0.25">
      <c r="A205" s="23">
        <v>43800</v>
      </c>
      <c r="B205" s="20" t="s">
        <v>1394</v>
      </c>
      <c r="C205" s="31" t="s">
        <v>1375</v>
      </c>
      <c r="E205" s="20" t="s">
        <v>2228</v>
      </c>
      <c r="F205" s="30" t="s">
        <v>1790</v>
      </c>
      <c r="I205" s="20" t="s">
        <v>1377</v>
      </c>
      <c r="J205" s="20" t="s">
        <v>1378</v>
      </c>
      <c r="L205" s="30" t="s">
        <v>2229</v>
      </c>
      <c r="M205" s="20" t="s">
        <v>1379</v>
      </c>
      <c r="N205" s="20" t="s">
        <v>2230</v>
      </c>
      <c r="O205" s="32">
        <v>48379.55</v>
      </c>
      <c r="P205" s="32">
        <v>0</v>
      </c>
      <c r="Q205" s="32">
        <v>48379.55</v>
      </c>
      <c r="R205" s="32">
        <v>0</v>
      </c>
      <c r="S205" s="32">
        <v>48379.55</v>
      </c>
      <c r="T205" s="32">
        <v>0</v>
      </c>
      <c r="U205" s="32">
        <v>5805.55</v>
      </c>
      <c r="V205" s="32">
        <v>5805.55</v>
      </c>
      <c r="W205" s="32">
        <v>0</v>
      </c>
      <c r="X205" s="32">
        <v>54185.1</v>
      </c>
      <c r="Y205" s="32">
        <v>0</v>
      </c>
      <c r="Z205" s="32">
        <v>54185.1</v>
      </c>
      <c r="AA205" s="20" t="s">
        <v>1381</v>
      </c>
      <c r="AB205" s="20" t="s">
        <v>1382</v>
      </c>
      <c r="AC205" s="20" t="s">
        <v>1375</v>
      </c>
      <c r="AD205" s="20" t="s">
        <v>2231</v>
      </c>
      <c r="AE205" s="20" t="s">
        <v>2221</v>
      </c>
      <c r="AF205" s="20" t="s">
        <v>2232</v>
      </c>
      <c r="AI205" s="20" t="s">
        <v>1387</v>
      </c>
      <c r="AJ205" s="20" t="s">
        <v>1388</v>
      </c>
      <c r="AK205" s="20" t="s">
        <v>1389</v>
      </c>
    </row>
    <row r="206" spans="1:37" s="20" customFormat="1" x14ac:dyDescent="0.25">
      <c r="A206" s="23">
        <v>43800</v>
      </c>
      <c r="B206" s="20" t="s">
        <v>1394</v>
      </c>
      <c r="C206" s="31" t="s">
        <v>1375</v>
      </c>
      <c r="E206" s="20" t="s">
        <v>2233</v>
      </c>
      <c r="F206" s="30" t="s">
        <v>1790</v>
      </c>
      <c r="I206" s="20" t="s">
        <v>1377</v>
      </c>
      <c r="J206" s="20" t="s">
        <v>1378</v>
      </c>
      <c r="L206" s="30" t="s">
        <v>2234</v>
      </c>
      <c r="M206" s="20" t="s">
        <v>1379</v>
      </c>
      <c r="N206" s="20" t="s">
        <v>2235</v>
      </c>
      <c r="O206" s="32">
        <v>69475.199999999997</v>
      </c>
      <c r="P206" s="32">
        <v>0</v>
      </c>
      <c r="Q206" s="32">
        <v>69475.199999999997</v>
      </c>
      <c r="R206" s="32">
        <v>0</v>
      </c>
      <c r="S206" s="32">
        <v>69475.199999999997</v>
      </c>
      <c r="T206" s="32">
        <v>0</v>
      </c>
      <c r="U206" s="32">
        <v>8337.02</v>
      </c>
      <c r="V206" s="32">
        <v>8337.02</v>
      </c>
      <c r="W206" s="32">
        <v>0</v>
      </c>
      <c r="X206" s="32">
        <v>77812.22</v>
      </c>
      <c r="Y206" s="32">
        <v>0</v>
      </c>
      <c r="Z206" s="32">
        <v>77812.22</v>
      </c>
      <c r="AA206" s="20" t="s">
        <v>1381</v>
      </c>
      <c r="AB206" s="20" t="s">
        <v>1382</v>
      </c>
      <c r="AC206" s="20" t="s">
        <v>1375</v>
      </c>
      <c r="AD206" s="20" t="s">
        <v>2236</v>
      </c>
      <c r="AE206" s="20" t="s">
        <v>2221</v>
      </c>
      <c r="AF206" s="20" t="s">
        <v>2237</v>
      </c>
      <c r="AI206" s="20" t="s">
        <v>1387</v>
      </c>
      <c r="AJ206" s="20" t="s">
        <v>1388</v>
      </c>
      <c r="AK206" s="20" t="s">
        <v>1389</v>
      </c>
    </row>
    <row r="207" spans="1:37" s="20" customFormat="1" x14ac:dyDescent="0.25">
      <c r="A207" s="23">
        <v>43800</v>
      </c>
      <c r="B207" s="20" t="s">
        <v>1394</v>
      </c>
      <c r="C207" s="31" t="s">
        <v>1375</v>
      </c>
      <c r="E207" s="20" t="s">
        <v>2238</v>
      </c>
      <c r="F207" s="30" t="s">
        <v>1790</v>
      </c>
      <c r="I207" s="20" t="s">
        <v>1377</v>
      </c>
      <c r="J207" s="20" t="s">
        <v>1378</v>
      </c>
      <c r="L207" s="30" t="s">
        <v>2239</v>
      </c>
      <c r="M207" s="20" t="s">
        <v>1379</v>
      </c>
      <c r="N207" s="20" t="s">
        <v>2240</v>
      </c>
      <c r="O207" s="32">
        <v>517436.65</v>
      </c>
      <c r="P207" s="32">
        <v>0</v>
      </c>
      <c r="Q207" s="32">
        <v>517436.65</v>
      </c>
      <c r="R207" s="32">
        <v>0</v>
      </c>
      <c r="S207" s="32">
        <v>517436.65</v>
      </c>
      <c r="T207" s="32">
        <v>0</v>
      </c>
      <c r="U207" s="32">
        <v>62092.4</v>
      </c>
      <c r="V207" s="32">
        <v>62092.4</v>
      </c>
      <c r="W207" s="32">
        <v>0</v>
      </c>
      <c r="X207" s="32">
        <v>579529.05000000005</v>
      </c>
      <c r="Y207" s="32">
        <v>0</v>
      </c>
      <c r="Z207" s="32">
        <v>579529.05000000005</v>
      </c>
      <c r="AA207" s="20" t="s">
        <v>1381</v>
      </c>
      <c r="AB207" s="20" t="s">
        <v>1382</v>
      </c>
      <c r="AC207" s="20" t="s">
        <v>1375</v>
      </c>
      <c r="AD207" s="20" t="s">
        <v>2241</v>
      </c>
      <c r="AE207" s="20" t="s">
        <v>2221</v>
      </c>
      <c r="AF207" s="20" t="s">
        <v>2242</v>
      </c>
      <c r="AI207" s="20" t="s">
        <v>1387</v>
      </c>
      <c r="AJ207" s="20" t="s">
        <v>1388</v>
      </c>
      <c r="AK207" s="20" t="s">
        <v>1389</v>
      </c>
    </row>
    <row r="208" spans="1:37" s="20" customFormat="1" x14ac:dyDescent="0.25">
      <c r="A208" s="23">
        <v>43800</v>
      </c>
      <c r="B208" s="20" t="s">
        <v>1394</v>
      </c>
      <c r="C208" s="31" t="s">
        <v>1375</v>
      </c>
      <c r="E208" s="20" t="s">
        <v>2243</v>
      </c>
      <c r="F208" s="30" t="s">
        <v>1790</v>
      </c>
      <c r="I208" s="20" t="s">
        <v>1377</v>
      </c>
      <c r="J208" s="20" t="s">
        <v>1378</v>
      </c>
      <c r="L208" s="30" t="s">
        <v>2244</v>
      </c>
      <c r="M208" s="20" t="s">
        <v>1379</v>
      </c>
      <c r="N208" s="20" t="s">
        <v>2245</v>
      </c>
      <c r="O208" s="32">
        <v>625275.37</v>
      </c>
      <c r="P208" s="32">
        <v>0</v>
      </c>
      <c r="Q208" s="32">
        <v>625275.37</v>
      </c>
      <c r="R208" s="32">
        <v>0</v>
      </c>
      <c r="S208" s="32">
        <v>625275.37</v>
      </c>
      <c r="T208" s="32">
        <v>0</v>
      </c>
      <c r="U208" s="32">
        <v>75033.039999999994</v>
      </c>
      <c r="V208" s="32">
        <v>75033.039999999994</v>
      </c>
      <c r="W208" s="32">
        <v>0</v>
      </c>
      <c r="X208" s="32">
        <v>700308.41</v>
      </c>
      <c r="Y208" s="32">
        <v>0</v>
      </c>
      <c r="Z208" s="32">
        <v>700308.41</v>
      </c>
      <c r="AA208" s="20" t="s">
        <v>1381</v>
      </c>
      <c r="AB208" s="20" t="s">
        <v>1382</v>
      </c>
      <c r="AC208" s="20" t="s">
        <v>1375</v>
      </c>
      <c r="AD208" s="20" t="s">
        <v>2246</v>
      </c>
      <c r="AE208" s="20" t="s">
        <v>2221</v>
      </c>
      <c r="AF208" s="20" t="s">
        <v>2247</v>
      </c>
      <c r="AI208" s="20" t="s">
        <v>1387</v>
      </c>
      <c r="AJ208" s="20" t="s">
        <v>1388</v>
      </c>
      <c r="AK208" s="20" t="s">
        <v>1389</v>
      </c>
    </row>
    <row r="209" spans="1:37" s="20" customFormat="1" x14ac:dyDescent="0.25">
      <c r="A209" s="23">
        <v>43800</v>
      </c>
      <c r="B209" s="20" t="s">
        <v>1394</v>
      </c>
      <c r="C209" s="31" t="s">
        <v>1375</v>
      </c>
      <c r="E209" s="20" t="s">
        <v>2248</v>
      </c>
      <c r="F209" s="30" t="s">
        <v>1790</v>
      </c>
      <c r="I209" s="20" t="s">
        <v>1377</v>
      </c>
      <c r="J209" s="20" t="s">
        <v>1378</v>
      </c>
      <c r="L209" s="30" t="s">
        <v>2249</v>
      </c>
      <c r="M209" s="20" t="s">
        <v>1379</v>
      </c>
      <c r="N209" s="20" t="s">
        <v>2250</v>
      </c>
      <c r="O209" s="32">
        <v>1860</v>
      </c>
      <c r="P209" s="32">
        <v>0</v>
      </c>
      <c r="Q209" s="32">
        <v>1860</v>
      </c>
      <c r="R209" s="32">
        <v>0</v>
      </c>
      <c r="S209" s="32">
        <v>1860</v>
      </c>
      <c r="T209" s="32">
        <v>0</v>
      </c>
      <c r="U209" s="32">
        <v>223.2</v>
      </c>
      <c r="V209" s="32">
        <v>223.2</v>
      </c>
      <c r="W209" s="32">
        <v>0</v>
      </c>
      <c r="X209" s="32">
        <v>2083.1999999999998</v>
      </c>
      <c r="Y209" s="32">
        <v>0</v>
      </c>
      <c r="Z209" s="32">
        <v>2083.1999999999998</v>
      </c>
      <c r="AA209" s="20" t="s">
        <v>1381</v>
      </c>
      <c r="AB209" s="20" t="s">
        <v>1382</v>
      </c>
      <c r="AC209" s="20" t="s">
        <v>1375</v>
      </c>
      <c r="AD209" s="20" t="s">
        <v>2251</v>
      </c>
      <c r="AE209" s="20" t="s">
        <v>2170</v>
      </c>
      <c r="AF209" s="20" t="s">
        <v>2252</v>
      </c>
      <c r="AI209" s="20" t="s">
        <v>1387</v>
      </c>
      <c r="AJ209" s="20" t="s">
        <v>1388</v>
      </c>
      <c r="AK209" s="20" t="s">
        <v>1389</v>
      </c>
    </row>
    <row r="210" spans="1:37" s="20" customFormat="1" x14ac:dyDescent="0.25">
      <c r="A210" s="23">
        <v>43800</v>
      </c>
      <c r="B210" s="20" t="s">
        <v>1394</v>
      </c>
      <c r="C210" s="31" t="s">
        <v>1375</v>
      </c>
      <c r="E210" s="20" t="s">
        <v>2253</v>
      </c>
      <c r="F210" s="30" t="s">
        <v>1790</v>
      </c>
      <c r="I210" s="20" t="s">
        <v>1377</v>
      </c>
      <c r="J210" s="20" t="s">
        <v>1378</v>
      </c>
      <c r="L210" s="30" t="s">
        <v>2254</v>
      </c>
      <c r="M210" s="20" t="s">
        <v>1379</v>
      </c>
      <c r="N210" s="20" t="s">
        <v>2255</v>
      </c>
      <c r="O210" s="32">
        <v>3609.12</v>
      </c>
      <c r="P210" s="32">
        <v>0</v>
      </c>
      <c r="Q210" s="32">
        <v>3609.12</v>
      </c>
      <c r="R210" s="32">
        <v>0</v>
      </c>
      <c r="S210" s="32">
        <v>3609.12</v>
      </c>
      <c r="T210" s="32">
        <v>0</v>
      </c>
      <c r="U210" s="32">
        <v>433.09</v>
      </c>
      <c r="V210" s="32">
        <v>433.09</v>
      </c>
      <c r="W210" s="32">
        <v>0</v>
      </c>
      <c r="X210" s="32">
        <v>4042.21</v>
      </c>
      <c r="Y210" s="32">
        <v>0</v>
      </c>
      <c r="Z210" s="32">
        <v>4042.21</v>
      </c>
      <c r="AA210" s="20" t="s">
        <v>1381</v>
      </c>
      <c r="AB210" s="20" t="s">
        <v>1382</v>
      </c>
      <c r="AC210" s="20" t="s">
        <v>1375</v>
      </c>
      <c r="AD210" s="20" t="s">
        <v>2256</v>
      </c>
      <c r="AE210" s="20" t="s">
        <v>2170</v>
      </c>
      <c r="AF210" s="20" t="s">
        <v>2257</v>
      </c>
      <c r="AI210" s="20" t="s">
        <v>1387</v>
      </c>
      <c r="AJ210" s="20" t="s">
        <v>1388</v>
      </c>
      <c r="AK210" s="20" t="s">
        <v>1389</v>
      </c>
    </row>
    <row r="211" spans="1:37" s="20" customFormat="1" x14ac:dyDescent="0.25">
      <c r="A211" s="23">
        <v>43800</v>
      </c>
      <c r="B211" s="20" t="s">
        <v>1394</v>
      </c>
      <c r="C211" s="31" t="s">
        <v>1375</v>
      </c>
      <c r="E211" s="20" t="s">
        <v>2098</v>
      </c>
      <c r="F211" s="30" t="s">
        <v>1790</v>
      </c>
      <c r="I211" s="20" t="s">
        <v>1377</v>
      </c>
      <c r="J211" s="20" t="s">
        <v>1378</v>
      </c>
      <c r="L211" s="30" t="s">
        <v>2258</v>
      </c>
      <c r="M211" s="20" t="s">
        <v>1379</v>
      </c>
      <c r="N211" s="20" t="s">
        <v>2259</v>
      </c>
      <c r="O211" s="32">
        <v>2800</v>
      </c>
      <c r="P211" s="32">
        <v>0</v>
      </c>
      <c r="Q211" s="32">
        <v>2800</v>
      </c>
      <c r="R211" s="32">
        <v>0</v>
      </c>
      <c r="S211" s="32">
        <v>2800</v>
      </c>
      <c r="T211" s="32">
        <v>0</v>
      </c>
      <c r="U211" s="32">
        <v>336</v>
      </c>
      <c r="V211" s="32">
        <v>336</v>
      </c>
      <c r="W211" s="32">
        <v>0</v>
      </c>
      <c r="X211" s="32">
        <v>3136</v>
      </c>
      <c r="Y211" s="32">
        <v>0</v>
      </c>
      <c r="Z211" s="32">
        <v>3136</v>
      </c>
      <c r="AA211" s="20" t="s">
        <v>1381</v>
      </c>
      <c r="AB211" s="20" t="s">
        <v>1382</v>
      </c>
      <c r="AC211" s="20" t="s">
        <v>1375</v>
      </c>
      <c r="AD211" s="20" t="s">
        <v>2260</v>
      </c>
      <c r="AE211" s="20" t="s">
        <v>2170</v>
      </c>
      <c r="AF211" s="20" t="s">
        <v>2261</v>
      </c>
      <c r="AI211" s="20" t="s">
        <v>1387</v>
      </c>
      <c r="AJ211" s="20" t="s">
        <v>1388</v>
      </c>
      <c r="AK211" s="20" t="s">
        <v>1389</v>
      </c>
    </row>
    <row r="212" spans="1:37" s="20" customFormat="1" x14ac:dyDescent="0.25">
      <c r="A212" s="23">
        <v>43800</v>
      </c>
      <c r="B212" s="20" t="s">
        <v>1394</v>
      </c>
      <c r="C212" s="31" t="s">
        <v>1375</v>
      </c>
      <c r="E212" s="20" t="s">
        <v>2262</v>
      </c>
      <c r="F212" s="30" t="s">
        <v>1790</v>
      </c>
      <c r="I212" s="20" t="s">
        <v>1377</v>
      </c>
      <c r="J212" s="20" t="s">
        <v>1378</v>
      </c>
      <c r="L212" s="30" t="s">
        <v>2263</v>
      </c>
      <c r="M212" s="20" t="s">
        <v>1379</v>
      </c>
      <c r="N212" s="20" t="s">
        <v>2264</v>
      </c>
      <c r="O212" s="32">
        <v>5699.31</v>
      </c>
      <c r="P212" s="32">
        <v>0</v>
      </c>
      <c r="Q212" s="32">
        <v>5699.31</v>
      </c>
      <c r="R212" s="32">
        <v>0</v>
      </c>
      <c r="S212" s="32">
        <v>5699.31</v>
      </c>
      <c r="T212" s="32">
        <v>0</v>
      </c>
      <c r="U212" s="32">
        <v>683.92</v>
      </c>
      <c r="V212" s="32">
        <v>683.92</v>
      </c>
      <c r="W212" s="32">
        <v>0</v>
      </c>
      <c r="X212" s="32">
        <v>6383.23</v>
      </c>
      <c r="Y212" s="32">
        <v>0</v>
      </c>
      <c r="Z212" s="32">
        <v>6383.23</v>
      </c>
      <c r="AA212" s="20" t="s">
        <v>1381</v>
      </c>
      <c r="AB212" s="20" t="s">
        <v>1765</v>
      </c>
      <c r="AC212" s="20" t="s">
        <v>1375</v>
      </c>
      <c r="AD212" s="20" t="s">
        <v>2265</v>
      </c>
      <c r="AE212" s="20" t="s">
        <v>2170</v>
      </c>
      <c r="AF212" s="20" t="s">
        <v>2266</v>
      </c>
      <c r="AI212" s="20" t="s">
        <v>1387</v>
      </c>
      <c r="AJ212" s="20" t="s">
        <v>1388</v>
      </c>
      <c r="AK212" s="20" t="s">
        <v>1389</v>
      </c>
    </row>
    <row r="213" spans="1:37" s="20" customFormat="1" x14ac:dyDescent="0.25">
      <c r="A213" s="23">
        <v>43800</v>
      </c>
      <c r="B213" s="20" t="s">
        <v>1394</v>
      </c>
      <c r="C213" s="31" t="s">
        <v>1375</v>
      </c>
      <c r="E213" s="20" t="s">
        <v>2267</v>
      </c>
      <c r="F213" s="30" t="s">
        <v>1790</v>
      </c>
      <c r="I213" s="20" t="s">
        <v>1377</v>
      </c>
      <c r="J213" s="20" t="s">
        <v>1378</v>
      </c>
      <c r="L213" s="30" t="s">
        <v>2268</v>
      </c>
      <c r="M213" s="20" t="s">
        <v>1379</v>
      </c>
      <c r="N213" s="20" t="s">
        <v>2269</v>
      </c>
      <c r="O213" s="32">
        <v>2602.6</v>
      </c>
      <c r="P213" s="32">
        <v>0</v>
      </c>
      <c r="Q213" s="32">
        <v>2602.6</v>
      </c>
      <c r="R213" s="32">
        <v>0</v>
      </c>
      <c r="S213" s="32">
        <v>2602.6</v>
      </c>
      <c r="T213" s="32">
        <v>0</v>
      </c>
      <c r="U213" s="32">
        <v>312.31</v>
      </c>
      <c r="V213" s="32">
        <v>312.31</v>
      </c>
      <c r="W213" s="32">
        <v>0</v>
      </c>
      <c r="X213" s="32">
        <v>2914.91</v>
      </c>
      <c r="Y213" s="32">
        <v>0</v>
      </c>
      <c r="Z213" s="32">
        <v>2914.91</v>
      </c>
      <c r="AA213" s="20" t="s">
        <v>1381</v>
      </c>
      <c r="AB213" s="20" t="s">
        <v>1382</v>
      </c>
      <c r="AC213" s="20" t="s">
        <v>1375</v>
      </c>
      <c r="AD213" s="20" t="s">
        <v>2270</v>
      </c>
      <c r="AE213" s="20" t="s">
        <v>2170</v>
      </c>
      <c r="AF213" s="20" t="s">
        <v>2271</v>
      </c>
      <c r="AI213" s="20" t="s">
        <v>1387</v>
      </c>
      <c r="AJ213" s="20" t="s">
        <v>1388</v>
      </c>
      <c r="AK213" s="20" t="s">
        <v>1389</v>
      </c>
    </row>
    <row r="214" spans="1:37" s="20" customFormat="1" x14ac:dyDescent="0.25">
      <c r="A214" s="23">
        <v>43800</v>
      </c>
      <c r="B214" s="20" t="s">
        <v>1394</v>
      </c>
      <c r="C214" s="31" t="s">
        <v>1375</v>
      </c>
      <c r="E214" s="20" t="s">
        <v>2272</v>
      </c>
      <c r="F214" s="30" t="s">
        <v>1790</v>
      </c>
      <c r="I214" s="20" t="s">
        <v>1377</v>
      </c>
      <c r="J214" s="20" t="s">
        <v>1378</v>
      </c>
      <c r="L214" s="30" t="s">
        <v>2273</v>
      </c>
      <c r="M214" s="20" t="s">
        <v>1379</v>
      </c>
      <c r="N214" s="20" t="s">
        <v>2274</v>
      </c>
      <c r="O214" s="32">
        <v>31685</v>
      </c>
      <c r="P214" s="32">
        <v>0</v>
      </c>
      <c r="Q214" s="32">
        <v>31685</v>
      </c>
      <c r="R214" s="32">
        <v>0</v>
      </c>
      <c r="S214" s="32">
        <v>31685</v>
      </c>
      <c r="T214" s="32">
        <v>0</v>
      </c>
      <c r="U214" s="32">
        <v>3802.2</v>
      </c>
      <c r="V214" s="32">
        <v>3802.2</v>
      </c>
      <c r="W214" s="32">
        <v>0</v>
      </c>
      <c r="X214" s="32">
        <v>35487.199999999997</v>
      </c>
      <c r="Y214" s="32">
        <v>0</v>
      </c>
      <c r="Z214" s="32">
        <v>35487.199999999997</v>
      </c>
      <c r="AA214" s="20" t="s">
        <v>1381</v>
      </c>
      <c r="AB214" s="20" t="s">
        <v>1382</v>
      </c>
      <c r="AC214" s="20" t="s">
        <v>1375</v>
      </c>
      <c r="AD214" s="20" t="s">
        <v>2275</v>
      </c>
      <c r="AE214" s="20" t="s">
        <v>2170</v>
      </c>
      <c r="AF214" s="20" t="s">
        <v>2276</v>
      </c>
      <c r="AI214" s="20" t="s">
        <v>1387</v>
      </c>
      <c r="AJ214" s="20" t="s">
        <v>1388</v>
      </c>
      <c r="AK214" s="20" t="s">
        <v>1389</v>
      </c>
    </row>
    <row r="215" spans="1:37" s="20" customFormat="1" x14ac:dyDescent="0.25">
      <c r="A215" s="23">
        <v>43800</v>
      </c>
      <c r="B215" s="20" t="s">
        <v>1394</v>
      </c>
      <c r="C215" s="31" t="s">
        <v>1375</v>
      </c>
      <c r="E215" s="20" t="s">
        <v>2277</v>
      </c>
      <c r="F215" s="30" t="s">
        <v>1790</v>
      </c>
      <c r="I215" s="20" t="s">
        <v>1377</v>
      </c>
      <c r="J215" s="20" t="s">
        <v>1378</v>
      </c>
      <c r="L215" s="30" t="s">
        <v>2278</v>
      </c>
      <c r="M215" s="20" t="s">
        <v>1379</v>
      </c>
      <c r="N215" s="20" t="s">
        <v>2279</v>
      </c>
      <c r="O215" s="32">
        <v>648210</v>
      </c>
      <c r="P215" s="32">
        <v>0</v>
      </c>
      <c r="Q215" s="32">
        <v>648210</v>
      </c>
      <c r="R215" s="32">
        <v>0</v>
      </c>
      <c r="S215" s="32">
        <v>648210</v>
      </c>
      <c r="T215" s="32">
        <v>0</v>
      </c>
      <c r="U215" s="32">
        <v>77785.2</v>
      </c>
      <c r="V215" s="32">
        <v>77785.2</v>
      </c>
      <c r="W215" s="32">
        <v>0</v>
      </c>
      <c r="X215" s="32">
        <v>725995.2</v>
      </c>
      <c r="Y215" s="32">
        <v>0</v>
      </c>
      <c r="Z215" s="32">
        <v>725995.2</v>
      </c>
      <c r="AA215" s="20" t="s">
        <v>1381</v>
      </c>
      <c r="AB215" s="20" t="s">
        <v>1382</v>
      </c>
      <c r="AC215" s="20" t="s">
        <v>1375</v>
      </c>
      <c r="AD215" s="20" t="s">
        <v>2280</v>
      </c>
      <c r="AE215" s="20" t="s">
        <v>2170</v>
      </c>
      <c r="AF215" s="20" t="s">
        <v>2281</v>
      </c>
      <c r="AI215" s="20" t="s">
        <v>1387</v>
      </c>
      <c r="AJ215" s="20" t="s">
        <v>1388</v>
      </c>
      <c r="AK215" s="20" t="s">
        <v>1389</v>
      </c>
    </row>
    <row r="216" spans="1:37" s="20" customFormat="1" x14ac:dyDescent="0.25">
      <c r="A216" s="23">
        <v>43800</v>
      </c>
      <c r="B216" s="20" t="s">
        <v>1394</v>
      </c>
      <c r="C216" s="31" t="s">
        <v>1375</v>
      </c>
      <c r="E216" s="20" t="s">
        <v>2282</v>
      </c>
      <c r="F216" s="30" t="s">
        <v>1790</v>
      </c>
      <c r="I216" s="20" t="s">
        <v>1377</v>
      </c>
      <c r="J216" s="20" t="s">
        <v>1378</v>
      </c>
      <c r="L216" s="30" t="s">
        <v>2283</v>
      </c>
      <c r="M216" s="20" t="s">
        <v>1379</v>
      </c>
      <c r="N216" s="20" t="s">
        <v>2284</v>
      </c>
      <c r="O216" s="32">
        <v>700000</v>
      </c>
      <c r="P216" s="32">
        <v>0</v>
      </c>
      <c r="Q216" s="32">
        <v>700000</v>
      </c>
      <c r="R216" s="32">
        <v>0</v>
      </c>
      <c r="S216" s="32">
        <v>700000</v>
      </c>
      <c r="T216" s="32">
        <v>0</v>
      </c>
      <c r="U216" s="32">
        <v>84000</v>
      </c>
      <c r="V216" s="32">
        <v>84000</v>
      </c>
      <c r="W216" s="32">
        <v>0</v>
      </c>
      <c r="X216" s="32">
        <v>784000</v>
      </c>
      <c r="Y216" s="32">
        <v>0</v>
      </c>
      <c r="Z216" s="32">
        <v>784000</v>
      </c>
      <c r="AA216" s="20" t="s">
        <v>1381</v>
      </c>
      <c r="AB216" s="20" t="s">
        <v>1382</v>
      </c>
      <c r="AC216" s="20" t="s">
        <v>1375</v>
      </c>
      <c r="AD216" s="20" t="s">
        <v>2285</v>
      </c>
      <c r="AE216" s="20" t="s">
        <v>2170</v>
      </c>
      <c r="AF216" s="20" t="s">
        <v>2286</v>
      </c>
      <c r="AI216" s="20" t="s">
        <v>1387</v>
      </c>
      <c r="AJ216" s="20" t="s">
        <v>1388</v>
      </c>
      <c r="AK216" s="20" t="s">
        <v>1389</v>
      </c>
    </row>
    <row r="217" spans="1:37" s="20" customFormat="1" x14ac:dyDescent="0.25">
      <c r="A217" s="23">
        <v>43800</v>
      </c>
      <c r="B217" s="20" t="s">
        <v>1394</v>
      </c>
      <c r="C217" s="31" t="s">
        <v>1375</v>
      </c>
      <c r="E217" s="20" t="s">
        <v>2287</v>
      </c>
      <c r="F217" s="30" t="s">
        <v>1790</v>
      </c>
      <c r="I217" s="20" t="s">
        <v>1377</v>
      </c>
      <c r="J217" s="20" t="s">
        <v>1378</v>
      </c>
      <c r="L217" s="30" t="s">
        <v>2288</v>
      </c>
      <c r="M217" s="20" t="s">
        <v>1379</v>
      </c>
      <c r="N217" s="20" t="s">
        <v>2289</v>
      </c>
      <c r="O217" s="32">
        <v>267540</v>
      </c>
      <c r="P217" s="32">
        <v>0</v>
      </c>
      <c r="Q217" s="32">
        <v>267540</v>
      </c>
      <c r="R217" s="32">
        <v>0</v>
      </c>
      <c r="S217" s="32">
        <v>267540</v>
      </c>
      <c r="T217" s="32">
        <v>0</v>
      </c>
      <c r="U217" s="32">
        <v>32104.799999999999</v>
      </c>
      <c r="V217" s="32">
        <v>32104.799999999999</v>
      </c>
      <c r="W217" s="32">
        <v>0</v>
      </c>
      <c r="X217" s="32">
        <v>299644.79999999999</v>
      </c>
      <c r="Y217" s="32">
        <v>0</v>
      </c>
      <c r="Z217" s="32">
        <v>299644.79999999999</v>
      </c>
      <c r="AA217" s="20" t="s">
        <v>1381</v>
      </c>
      <c r="AB217" s="20" t="s">
        <v>1382</v>
      </c>
      <c r="AC217" s="20" t="s">
        <v>1375</v>
      </c>
      <c r="AD217" s="20" t="s">
        <v>2290</v>
      </c>
      <c r="AE217" s="20" t="s">
        <v>2170</v>
      </c>
      <c r="AF217" s="20" t="s">
        <v>2291</v>
      </c>
      <c r="AI217" s="20" t="s">
        <v>1387</v>
      </c>
      <c r="AJ217" s="20" t="s">
        <v>1388</v>
      </c>
      <c r="AK217" s="20" t="s">
        <v>1389</v>
      </c>
    </row>
    <row r="218" spans="1:37" s="20" customFormat="1" x14ac:dyDescent="0.25">
      <c r="A218" s="23">
        <v>43800</v>
      </c>
      <c r="B218" s="20" t="s">
        <v>1394</v>
      </c>
      <c r="C218" s="31" t="s">
        <v>1375</v>
      </c>
      <c r="E218" s="20" t="s">
        <v>2292</v>
      </c>
      <c r="F218" s="30" t="s">
        <v>1790</v>
      </c>
      <c r="I218" s="20" t="s">
        <v>1377</v>
      </c>
      <c r="J218" s="20" t="s">
        <v>1378</v>
      </c>
      <c r="L218" s="30" t="s">
        <v>2293</v>
      </c>
      <c r="M218" s="20" t="s">
        <v>1379</v>
      </c>
      <c r="N218" s="20" t="s">
        <v>2294</v>
      </c>
      <c r="O218" s="32">
        <v>153</v>
      </c>
      <c r="P218" s="32">
        <v>0</v>
      </c>
      <c r="Q218" s="32">
        <v>153</v>
      </c>
      <c r="R218" s="32">
        <v>0</v>
      </c>
      <c r="S218" s="32">
        <v>153</v>
      </c>
      <c r="T218" s="32">
        <v>0</v>
      </c>
      <c r="U218" s="32">
        <v>18.36</v>
      </c>
      <c r="V218" s="32">
        <v>18.36</v>
      </c>
      <c r="W218" s="32">
        <v>0</v>
      </c>
      <c r="X218" s="32">
        <v>171.36</v>
      </c>
      <c r="Y218" s="32">
        <v>0</v>
      </c>
      <c r="Z218" s="32">
        <v>171.36</v>
      </c>
      <c r="AA218" s="20" t="s">
        <v>1381</v>
      </c>
      <c r="AB218" s="20" t="s">
        <v>1382</v>
      </c>
      <c r="AC218" s="20" t="s">
        <v>1375</v>
      </c>
      <c r="AD218" s="20" t="s">
        <v>2295</v>
      </c>
      <c r="AE218" s="20" t="s">
        <v>2296</v>
      </c>
      <c r="AF218" s="20" t="s">
        <v>2297</v>
      </c>
      <c r="AI218" s="20" t="s">
        <v>1387</v>
      </c>
      <c r="AJ218" s="20" t="s">
        <v>1388</v>
      </c>
      <c r="AK218" s="20" t="s">
        <v>1389</v>
      </c>
    </row>
    <row r="219" spans="1:37" s="20" customFormat="1" x14ac:dyDescent="0.25">
      <c r="A219" s="23">
        <v>43800</v>
      </c>
      <c r="B219" s="20" t="s">
        <v>1394</v>
      </c>
      <c r="C219" s="31" t="s">
        <v>1375</v>
      </c>
      <c r="E219" s="20" t="s">
        <v>2298</v>
      </c>
      <c r="F219" s="30" t="s">
        <v>1790</v>
      </c>
      <c r="I219" s="20" t="s">
        <v>1377</v>
      </c>
      <c r="J219" s="20" t="s">
        <v>1378</v>
      </c>
      <c r="L219" s="30" t="s">
        <v>2299</v>
      </c>
      <c r="M219" s="20" t="s">
        <v>1379</v>
      </c>
      <c r="N219" s="20" t="s">
        <v>2300</v>
      </c>
      <c r="O219" s="32">
        <v>81</v>
      </c>
      <c r="P219" s="32">
        <v>0</v>
      </c>
      <c r="Q219" s="32">
        <v>81</v>
      </c>
      <c r="R219" s="32">
        <v>0</v>
      </c>
      <c r="S219" s="32">
        <v>81</v>
      </c>
      <c r="T219" s="32">
        <v>0</v>
      </c>
      <c r="U219" s="32">
        <v>9.7200000000000006</v>
      </c>
      <c r="V219" s="32">
        <v>9.7200000000000006</v>
      </c>
      <c r="W219" s="32">
        <v>0</v>
      </c>
      <c r="X219" s="32">
        <v>90.72</v>
      </c>
      <c r="Y219" s="32">
        <v>0</v>
      </c>
      <c r="Z219" s="32">
        <v>90.72</v>
      </c>
      <c r="AA219" s="20" t="s">
        <v>1381</v>
      </c>
      <c r="AB219" s="20" t="s">
        <v>1382</v>
      </c>
      <c r="AC219" s="20" t="s">
        <v>1375</v>
      </c>
      <c r="AD219" s="20" t="s">
        <v>2301</v>
      </c>
      <c r="AE219" s="20" t="s">
        <v>2296</v>
      </c>
      <c r="AF219" s="20" t="s">
        <v>2297</v>
      </c>
      <c r="AI219" s="20" t="s">
        <v>1387</v>
      </c>
      <c r="AJ219" s="20" t="s">
        <v>1388</v>
      </c>
      <c r="AK219" s="20" t="s">
        <v>1389</v>
      </c>
    </row>
    <row r="220" spans="1:37" s="20" customFormat="1" x14ac:dyDescent="0.25">
      <c r="A220" s="23">
        <v>43800</v>
      </c>
      <c r="B220" s="20" t="s">
        <v>1394</v>
      </c>
      <c r="C220" s="31" t="s">
        <v>1375</v>
      </c>
      <c r="E220" s="20" t="s">
        <v>2302</v>
      </c>
      <c r="F220" s="30" t="s">
        <v>1790</v>
      </c>
      <c r="I220" s="20" t="s">
        <v>1377</v>
      </c>
      <c r="J220" s="20" t="s">
        <v>1378</v>
      </c>
      <c r="L220" s="30" t="s">
        <v>2303</v>
      </c>
      <c r="M220" s="20" t="s">
        <v>1379</v>
      </c>
      <c r="N220" s="20" t="s">
        <v>2304</v>
      </c>
      <c r="O220" s="32">
        <v>162</v>
      </c>
      <c r="P220" s="32">
        <v>0</v>
      </c>
      <c r="Q220" s="32">
        <v>162</v>
      </c>
      <c r="R220" s="32">
        <v>0</v>
      </c>
      <c r="S220" s="32">
        <v>162</v>
      </c>
      <c r="T220" s="32">
        <v>0</v>
      </c>
      <c r="U220" s="32">
        <v>19.440000000000001</v>
      </c>
      <c r="V220" s="32">
        <v>19.440000000000001</v>
      </c>
      <c r="W220" s="32">
        <v>0</v>
      </c>
      <c r="X220" s="32">
        <v>181.44</v>
      </c>
      <c r="Y220" s="32">
        <v>0</v>
      </c>
      <c r="Z220" s="32">
        <v>181.44</v>
      </c>
      <c r="AA220" s="20" t="s">
        <v>1381</v>
      </c>
      <c r="AB220" s="20" t="s">
        <v>1382</v>
      </c>
      <c r="AC220" s="20" t="s">
        <v>1375</v>
      </c>
      <c r="AD220" s="20" t="s">
        <v>2305</v>
      </c>
      <c r="AE220" s="20" t="s">
        <v>2296</v>
      </c>
      <c r="AF220" s="20" t="s">
        <v>2306</v>
      </c>
      <c r="AI220" s="20" t="s">
        <v>1387</v>
      </c>
      <c r="AJ220" s="20" t="s">
        <v>1388</v>
      </c>
      <c r="AK220" s="20" t="s">
        <v>1389</v>
      </c>
    </row>
    <row r="221" spans="1:37" s="20" customFormat="1" x14ac:dyDescent="0.25">
      <c r="A221" s="23">
        <v>43800</v>
      </c>
      <c r="B221" s="20" t="s">
        <v>1394</v>
      </c>
      <c r="C221" s="31" t="s">
        <v>1375</v>
      </c>
      <c r="E221" s="20" t="s">
        <v>2307</v>
      </c>
      <c r="F221" s="30" t="s">
        <v>1790</v>
      </c>
      <c r="I221" s="20" t="s">
        <v>1377</v>
      </c>
      <c r="J221" s="20" t="s">
        <v>1378</v>
      </c>
      <c r="L221" s="30" t="s">
        <v>2308</v>
      </c>
      <c r="M221" s="20" t="s">
        <v>1379</v>
      </c>
      <c r="N221" s="20" t="s">
        <v>2309</v>
      </c>
      <c r="O221" s="32">
        <v>144000</v>
      </c>
      <c r="P221" s="32">
        <v>0</v>
      </c>
      <c r="Q221" s="32">
        <v>144000</v>
      </c>
      <c r="R221" s="32">
        <v>0</v>
      </c>
      <c r="S221" s="32">
        <v>144000</v>
      </c>
      <c r="T221" s="32">
        <v>0</v>
      </c>
      <c r="U221" s="32">
        <v>17280</v>
      </c>
      <c r="V221" s="32">
        <v>17280</v>
      </c>
      <c r="W221" s="32">
        <v>0</v>
      </c>
      <c r="X221" s="32">
        <v>161280</v>
      </c>
      <c r="Y221" s="32">
        <v>0</v>
      </c>
      <c r="Z221" s="32">
        <v>161280</v>
      </c>
      <c r="AA221" s="20" t="s">
        <v>1381</v>
      </c>
      <c r="AB221" s="20" t="s">
        <v>1382</v>
      </c>
      <c r="AC221" s="20" t="s">
        <v>1375</v>
      </c>
      <c r="AD221" s="20" t="s">
        <v>2310</v>
      </c>
      <c r="AE221" s="20" t="s">
        <v>2296</v>
      </c>
      <c r="AF221" s="20" t="s">
        <v>2311</v>
      </c>
      <c r="AI221" s="20" t="s">
        <v>1387</v>
      </c>
      <c r="AJ221" s="20" t="s">
        <v>1388</v>
      </c>
      <c r="AK221" s="20" t="s">
        <v>1389</v>
      </c>
    </row>
    <row r="222" spans="1:37" s="20" customFormat="1" x14ac:dyDescent="0.25">
      <c r="A222" s="23">
        <v>43800</v>
      </c>
      <c r="B222" s="20" t="s">
        <v>1394</v>
      </c>
      <c r="C222" s="31" t="s">
        <v>1375</v>
      </c>
      <c r="E222" s="20" t="s">
        <v>2312</v>
      </c>
      <c r="F222" s="30" t="s">
        <v>1790</v>
      </c>
      <c r="I222" s="20" t="s">
        <v>1377</v>
      </c>
      <c r="J222" s="20" t="s">
        <v>1378</v>
      </c>
      <c r="L222" s="30" t="s">
        <v>2313</v>
      </c>
      <c r="M222" s="20" t="s">
        <v>1379</v>
      </c>
      <c r="N222" s="20" t="s">
        <v>2314</v>
      </c>
      <c r="O222" s="32">
        <v>144000</v>
      </c>
      <c r="P222" s="32">
        <v>0</v>
      </c>
      <c r="Q222" s="32">
        <v>144000</v>
      </c>
      <c r="R222" s="32">
        <v>0</v>
      </c>
      <c r="S222" s="32">
        <v>144000</v>
      </c>
      <c r="T222" s="32">
        <v>0</v>
      </c>
      <c r="U222" s="32">
        <v>17280</v>
      </c>
      <c r="V222" s="32">
        <v>17280</v>
      </c>
      <c r="W222" s="32">
        <v>0</v>
      </c>
      <c r="X222" s="32">
        <v>161280</v>
      </c>
      <c r="Y222" s="32">
        <v>0</v>
      </c>
      <c r="Z222" s="32">
        <v>161280</v>
      </c>
      <c r="AA222" s="20" t="s">
        <v>1381</v>
      </c>
      <c r="AB222" s="20" t="s">
        <v>1382</v>
      </c>
      <c r="AC222" s="20" t="s">
        <v>1375</v>
      </c>
      <c r="AD222" s="20" t="s">
        <v>2315</v>
      </c>
      <c r="AE222" s="20" t="s">
        <v>2296</v>
      </c>
      <c r="AF222" s="20" t="s">
        <v>2316</v>
      </c>
      <c r="AI222" s="20" t="s">
        <v>1387</v>
      </c>
      <c r="AJ222" s="20" t="s">
        <v>1388</v>
      </c>
      <c r="AK222" s="20" t="s">
        <v>1389</v>
      </c>
    </row>
    <row r="223" spans="1:37" s="20" customFormat="1" x14ac:dyDescent="0.25">
      <c r="A223" s="23">
        <v>43800</v>
      </c>
      <c r="B223" s="20" t="s">
        <v>1394</v>
      </c>
      <c r="C223" s="31" t="s">
        <v>1375</v>
      </c>
      <c r="E223" s="20" t="s">
        <v>2317</v>
      </c>
      <c r="F223" s="30" t="s">
        <v>1790</v>
      </c>
      <c r="I223" s="20" t="s">
        <v>1377</v>
      </c>
      <c r="J223" s="20" t="s">
        <v>1378</v>
      </c>
      <c r="L223" s="30" t="s">
        <v>2318</v>
      </c>
      <c r="M223" s="20" t="s">
        <v>1379</v>
      </c>
      <c r="N223" s="20" t="s">
        <v>2319</v>
      </c>
      <c r="O223" s="32">
        <v>272760</v>
      </c>
      <c r="P223" s="32">
        <v>0</v>
      </c>
      <c r="Q223" s="32">
        <v>272760</v>
      </c>
      <c r="R223" s="32">
        <v>0</v>
      </c>
      <c r="S223" s="32">
        <v>272760</v>
      </c>
      <c r="T223" s="32">
        <v>0</v>
      </c>
      <c r="U223" s="32">
        <v>32731.200000000001</v>
      </c>
      <c r="V223" s="32">
        <v>32731.200000000001</v>
      </c>
      <c r="W223" s="32">
        <v>0</v>
      </c>
      <c r="X223" s="32">
        <v>305491.20000000001</v>
      </c>
      <c r="Y223" s="32">
        <v>0</v>
      </c>
      <c r="Z223" s="32">
        <v>305491.20000000001</v>
      </c>
      <c r="AA223" s="20" t="s">
        <v>1381</v>
      </c>
      <c r="AB223" s="20" t="s">
        <v>1382</v>
      </c>
      <c r="AC223" s="20" t="s">
        <v>1375</v>
      </c>
      <c r="AD223" s="20" t="s">
        <v>2320</v>
      </c>
      <c r="AE223" s="20" t="s">
        <v>2296</v>
      </c>
      <c r="AF223" s="20" t="s">
        <v>2316</v>
      </c>
      <c r="AI223" s="20" t="s">
        <v>1387</v>
      </c>
      <c r="AJ223" s="20" t="s">
        <v>1388</v>
      </c>
      <c r="AK223" s="20" t="s">
        <v>1389</v>
      </c>
    </row>
    <row r="224" spans="1:37" s="20" customFormat="1" x14ac:dyDescent="0.25">
      <c r="A224" s="23">
        <v>43800</v>
      </c>
      <c r="B224" s="20" t="s">
        <v>1394</v>
      </c>
      <c r="C224" s="31" t="s">
        <v>1375</v>
      </c>
      <c r="E224" s="20" t="s">
        <v>2321</v>
      </c>
      <c r="F224" s="30" t="s">
        <v>1790</v>
      </c>
      <c r="I224" s="20" t="s">
        <v>1377</v>
      </c>
      <c r="J224" s="20" t="s">
        <v>1378</v>
      </c>
      <c r="L224" s="30" t="s">
        <v>2322</v>
      </c>
      <c r="M224" s="20" t="s">
        <v>1379</v>
      </c>
      <c r="N224" s="20" t="s">
        <v>2323</v>
      </c>
      <c r="O224" s="32">
        <v>272760</v>
      </c>
      <c r="P224" s="32">
        <v>0</v>
      </c>
      <c r="Q224" s="32">
        <v>272760</v>
      </c>
      <c r="R224" s="32">
        <v>0</v>
      </c>
      <c r="S224" s="32">
        <v>272760</v>
      </c>
      <c r="T224" s="32">
        <v>0</v>
      </c>
      <c r="U224" s="32">
        <v>32731.200000000001</v>
      </c>
      <c r="V224" s="32">
        <v>32731.200000000001</v>
      </c>
      <c r="W224" s="32">
        <v>0</v>
      </c>
      <c r="X224" s="32">
        <v>305491.20000000001</v>
      </c>
      <c r="Y224" s="32">
        <v>0</v>
      </c>
      <c r="Z224" s="32">
        <v>305491.20000000001</v>
      </c>
      <c r="AA224" s="20" t="s">
        <v>1381</v>
      </c>
      <c r="AB224" s="20" t="s">
        <v>1382</v>
      </c>
      <c r="AC224" s="20" t="s">
        <v>1375</v>
      </c>
      <c r="AD224" s="20" t="s">
        <v>2324</v>
      </c>
      <c r="AE224" s="20" t="s">
        <v>2296</v>
      </c>
      <c r="AF224" s="20" t="s">
        <v>2325</v>
      </c>
      <c r="AI224" s="20" t="s">
        <v>1387</v>
      </c>
      <c r="AJ224" s="20" t="s">
        <v>1388</v>
      </c>
      <c r="AK224" s="20" t="s">
        <v>1389</v>
      </c>
    </row>
    <row r="225" spans="1:37" s="20" customFormat="1" x14ac:dyDescent="0.25">
      <c r="A225" s="23">
        <v>43800</v>
      </c>
      <c r="B225" s="20" t="s">
        <v>1394</v>
      </c>
      <c r="C225" s="31" t="s">
        <v>1375</v>
      </c>
      <c r="E225" s="20" t="s">
        <v>2326</v>
      </c>
      <c r="F225" s="30" t="s">
        <v>1790</v>
      </c>
      <c r="I225" s="20" t="s">
        <v>1377</v>
      </c>
      <c r="J225" s="20" t="s">
        <v>1378</v>
      </c>
      <c r="L225" s="30" t="s">
        <v>2327</v>
      </c>
      <c r="M225" s="20" t="s">
        <v>1379</v>
      </c>
      <c r="N225" s="20" t="s">
        <v>2328</v>
      </c>
      <c r="O225" s="32">
        <v>375900</v>
      </c>
      <c r="P225" s="32">
        <v>0</v>
      </c>
      <c r="Q225" s="32">
        <v>375900</v>
      </c>
      <c r="R225" s="32">
        <v>0</v>
      </c>
      <c r="S225" s="32">
        <v>375900</v>
      </c>
      <c r="T225" s="32">
        <v>0</v>
      </c>
      <c r="U225" s="32">
        <v>45108</v>
      </c>
      <c r="V225" s="32">
        <v>45108</v>
      </c>
      <c r="W225" s="32">
        <v>0</v>
      </c>
      <c r="X225" s="32">
        <v>421008</v>
      </c>
      <c r="Y225" s="32">
        <v>0</v>
      </c>
      <c r="Z225" s="32">
        <v>421008</v>
      </c>
      <c r="AA225" s="20" t="s">
        <v>1381</v>
      </c>
      <c r="AB225" s="20" t="s">
        <v>1382</v>
      </c>
      <c r="AC225" s="20" t="s">
        <v>1375</v>
      </c>
      <c r="AD225" s="20" t="s">
        <v>2329</v>
      </c>
      <c r="AE225" s="20" t="s">
        <v>2296</v>
      </c>
      <c r="AF225" s="20" t="s">
        <v>2330</v>
      </c>
      <c r="AI225" s="20" t="s">
        <v>1387</v>
      </c>
      <c r="AJ225" s="20" t="s">
        <v>1388</v>
      </c>
      <c r="AK225" s="20" t="s">
        <v>1389</v>
      </c>
    </row>
    <row r="226" spans="1:37" s="20" customFormat="1" x14ac:dyDescent="0.25">
      <c r="A226" s="23">
        <v>43800</v>
      </c>
      <c r="B226" s="20" t="s">
        <v>1394</v>
      </c>
      <c r="C226" s="31" t="s">
        <v>1375</v>
      </c>
      <c r="E226" s="20" t="s">
        <v>2331</v>
      </c>
      <c r="F226" s="30" t="s">
        <v>1790</v>
      </c>
      <c r="I226" s="20" t="s">
        <v>1377</v>
      </c>
      <c r="J226" s="20" t="s">
        <v>1378</v>
      </c>
      <c r="L226" s="30" t="s">
        <v>2332</v>
      </c>
      <c r="M226" s="20" t="s">
        <v>1379</v>
      </c>
      <c r="N226" s="20" t="s">
        <v>2333</v>
      </c>
      <c r="O226" s="32">
        <v>375900</v>
      </c>
      <c r="P226" s="32">
        <v>0</v>
      </c>
      <c r="Q226" s="32">
        <v>375900</v>
      </c>
      <c r="R226" s="32">
        <v>0</v>
      </c>
      <c r="S226" s="32">
        <v>375900</v>
      </c>
      <c r="T226" s="32">
        <v>0</v>
      </c>
      <c r="U226" s="32">
        <v>45108</v>
      </c>
      <c r="V226" s="32">
        <v>45108</v>
      </c>
      <c r="W226" s="32">
        <v>0</v>
      </c>
      <c r="X226" s="32">
        <v>421008</v>
      </c>
      <c r="Y226" s="32">
        <v>0</v>
      </c>
      <c r="Z226" s="32">
        <v>421008</v>
      </c>
      <c r="AA226" s="20" t="s">
        <v>1381</v>
      </c>
      <c r="AB226" s="20" t="s">
        <v>1382</v>
      </c>
      <c r="AC226" s="20" t="s">
        <v>1375</v>
      </c>
      <c r="AD226" s="20" t="s">
        <v>2334</v>
      </c>
      <c r="AE226" s="20" t="s">
        <v>2296</v>
      </c>
      <c r="AF226" s="20" t="s">
        <v>2335</v>
      </c>
      <c r="AI226" s="20" t="s">
        <v>1387</v>
      </c>
      <c r="AJ226" s="20" t="s">
        <v>1388</v>
      </c>
      <c r="AK226" s="20" t="s">
        <v>1389</v>
      </c>
    </row>
    <row r="227" spans="1:37" s="20" customFormat="1" x14ac:dyDescent="0.25">
      <c r="A227" s="23">
        <v>43800</v>
      </c>
      <c r="B227" s="20" t="s">
        <v>1394</v>
      </c>
      <c r="C227" s="31" t="s">
        <v>1375</v>
      </c>
      <c r="E227" s="20" t="s">
        <v>2336</v>
      </c>
      <c r="F227" s="30" t="s">
        <v>1790</v>
      </c>
      <c r="I227" s="20" t="s">
        <v>1377</v>
      </c>
      <c r="J227" s="20" t="s">
        <v>1378</v>
      </c>
      <c r="L227" s="30" t="s">
        <v>2337</v>
      </c>
      <c r="M227" s="20" t="s">
        <v>1379</v>
      </c>
      <c r="N227" s="20" t="s">
        <v>2338</v>
      </c>
      <c r="O227" s="32">
        <v>3657.5</v>
      </c>
      <c r="P227" s="32">
        <v>0</v>
      </c>
      <c r="Q227" s="32">
        <v>3657.5</v>
      </c>
      <c r="R227" s="32">
        <v>0</v>
      </c>
      <c r="S227" s="32">
        <v>3657.5</v>
      </c>
      <c r="T227" s="32">
        <v>0</v>
      </c>
      <c r="U227" s="32">
        <v>438.9</v>
      </c>
      <c r="V227" s="32">
        <v>438.9</v>
      </c>
      <c r="W227" s="32">
        <v>0</v>
      </c>
      <c r="X227" s="32">
        <v>4096.3999999999996</v>
      </c>
      <c r="Y227" s="32">
        <v>0</v>
      </c>
      <c r="Z227" s="32">
        <v>4096.3999999999996</v>
      </c>
      <c r="AA227" s="20" t="s">
        <v>1381</v>
      </c>
      <c r="AB227" s="20" t="s">
        <v>1382</v>
      </c>
      <c r="AC227" s="20" t="s">
        <v>1375</v>
      </c>
      <c r="AD227" s="20" t="s">
        <v>2339</v>
      </c>
      <c r="AE227" s="20" t="s">
        <v>2296</v>
      </c>
      <c r="AF227" s="20" t="s">
        <v>2340</v>
      </c>
      <c r="AI227" s="20" t="s">
        <v>1387</v>
      </c>
      <c r="AJ227" s="20" t="s">
        <v>1388</v>
      </c>
      <c r="AK227" s="20" t="s">
        <v>1389</v>
      </c>
    </row>
    <row r="228" spans="1:37" s="20" customFormat="1" x14ac:dyDescent="0.25">
      <c r="A228" s="23">
        <v>43800</v>
      </c>
      <c r="B228" s="20" t="s">
        <v>1394</v>
      </c>
      <c r="C228" s="31" t="s">
        <v>1375</v>
      </c>
      <c r="E228" s="20" t="s">
        <v>2341</v>
      </c>
      <c r="F228" s="30" t="s">
        <v>1790</v>
      </c>
      <c r="I228" s="20" t="s">
        <v>1377</v>
      </c>
      <c r="J228" s="20" t="s">
        <v>1378</v>
      </c>
      <c r="L228" s="30" t="s">
        <v>2342</v>
      </c>
      <c r="M228" s="20" t="s">
        <v>1379</v>
      </c>
      <c r="N228" s="20" t="s">
        <v>2343</v>
      </c>
      <c r="O228" s="32">
        <v>20625</v>
      </c>
      <c r="P228" s="32">
        <v>0</v>
      </c>
      <c r="Q228" s="32">
        <v>20625</v>
      </c>
      <c r="R228" s="32">
        <v>0</v>
      </c>
      <c r="S228" s="32">
        <v>20625</v>
      </c>
      <c r="T228" s="32">
        <v>0</v>
      </c>
      <c r="U228" s="32">
        <v>2475</v>
      </c>
      <c r="V228" s="32">
        <v>2475</v>
      </c>
      <c r="W228" s="32">
        <v>0</v>
      </c>
      <c r="X228" s="32">
        <v>23100</v>
      </c>
      <c r="Y228" s="32">
        <v>0</v>
      </c>
      <c r="Z228" s="32">
        <v>23100</v>
      </c>
      <c r="AA228" s="20" t="s">
        <v>1381</v>
      </c>
      <c r="AB228" s="20" t="s">
        <v>1382</v>
      </c>
      <c r="AC228" s="20" t="s">
        <v>1375</v>
      </c>
      <c r="AD228" s="20" t="s">
        <v>2344</v>
      </c>
      <c r="AE228" s="20" t="s">
        <v>2296</v>
      </c>
      <c r="AF228" s="20" t="s">
        <v>2345</v>
      </c>
      <c r="AI228" s="20" t="s">
        <v>1387</v>
      </c>
      <c r="AJ228" s="20" t="s">
        <v>1388</v>
      </c>
      <c r="AK228" s="20" t="s">
        <v>1389</v>
      </c>
    </row>
    <row r="229" spans="1:37" s="20" customFormat="1" x14ac:dyDescent="0.25">
      <c r="A229" s="23">
        <v>43800</v>
      </c>
      <c r="B229" s="20" t="s">
        <v>1394</v>
      </c>
      <c r="C229" s="31" t="s">
        <v>1375</v>
      </c>
      <c r="E229" s="20" t="s">
        <v>2346</v>
      </c>
      <c r="F229" s="30" t="s">
        <v>1790</v>
      </c>
      <c r="I229" s="20" t="s">
        <v>1377</v>
      </c>
      <c r="J229" s="20" t="s">
        <v>1378</v>
      </c>
      <c r="L229" s="30" t="s">
        <v>2347</v>
      </c>
      <c r="M229" s="20" t="s">
        <v>1379</v>
      </c>
      <c r="N229" s="20" t="s">
        <v>2348</v>
      </c>
      <c r="O229" s="32">
        <v>165680</v>
      </c>
      <c r="P229" s="32">
        <v>0</v>
      </c>
      <c r="Q229" s="32">
        <v>165680</v>
      </c>
      <c r="R229" s="32">
        <v>0</v>
      </c>
      <c r="S229" s="32">
        <v>165680</v>
      </c>
      <c r="T229" s="32">
        <v>0</v>
      </c>
      <c r="U229" s="32">
        <v>19881.599999999999</v>
      </c>
      <c r="V229" s="32">
        <v>19881.599999999999</v>
      </c>
      <c r="W229" s="32">
        <v>0</v>
      </c>
      <c r="X229" s="32">
        <v>185561.60000000001</v>
      </c>
      <c r="Y229" s="32">
        <v>0</v>
      </c>
      <c r="Z229" s="32">
        <v>185561.60000000001</v>
      </c>
      <c r="AA229" s="20" t="s">
        <v>1381</v>
      </c>
      <c r="AB229" s="20" t="s">
        <v>1382</v>
      </c>
      <c r="AC229" s="20" t="s">
        <v>1375</v>
      </c>
      <c r="AD229" s="20" t="s">
        <v>2349</v>
      </c>
      <c r="AE229" s="20" t="s">
        <v>2296</v>
      </c>
      <c r="AF229" s="20" t="s">
        <v>2350</v>
      </c>
      <c r="AI229" s="20" t="s">
        <v>1387</v>
      </c>
      <c r="AJ229" s="20" t="s">
        <v>1388</v>
      </c>
      <c r="AK229" s="20" t="s">
        <v>1389</v>
      </c>
    </row>
    <row r="230" spans="1:37" s="20" customFormat="1" x14ac:dyDescent="0.25">
      <c r="A230" s="23">
        <v>43800</v>
      </c>
      <c r="B230" s="20" t="s">
        <v>1394</v>
      </c>
      <c r="C230" s="31" t="s">
        <v>1375</v>
      </c>
      <c r="E230" s="20" t="s">
        <v>2351</v>
      </c>
      <c r="F230" s="30" t="s">
        <v>1790</v>
      </c>
      <c r="I230" s="20" t="s">
        <v>1377</v>
      </c>
      <c r="J230" s="20" t="s">
        <v>1378</v>
      </c>
      <c r="L230" s="30" t="s">
        <v>2352</v>
      </c>
      <c r="M230" s="20" t="s">
        <v>1379</v>
      </c>
      <c r="N230" s="20" t="s">
        <v>2353</v>
      </c>
      <c r="O230" s="32">
        <v>19635</v>
      </c>
      <c r="P230" s="32">
        <v>0</v>
      </c>
      <c r="Q230" s="32">
        <v>19635</v>
      </c>
      <c r="R230" s="32">
        <v>0</v>
      </c>
      <c r="S230" s="32">
        <v>19635</v>
      </c>
      <c r="T230" s="32">
        <v>0</v>
      </c>
      <c r="U230" s="32">
        <v>2356.1999999999998</v>
      </c>
      <c r="V230" s="32">
        <v>2356.1999999999998</v>
      </c>
      <c r="W230" s="32">
        <v>0</v>
      </c>
      <c r="X230" s="32">
        <v>21991.200000000001</v>
      </c>
      <c r="Y230" s="32">
        <v>0</v>
      </c>
      <c r="Z230" s="32">
        <v>21991.200000000001</v>
      </c>
      <c r="AA230" s="20" t="s">
        <v>1381</v>
      </c>
      <c r="AB230" s="20" t="s">
        <v>1382</v>
      </c>
      <c r="AC230" s="20" t="s">
        <v>1375</v>
      </c>
      <c r="AD230" s="20" t="s">
        <v>2354</v>
      </c>
      <c r="AE230" s="20" t="s">
        <v>2296</v>
      </c>
      <c r="AF230" s="20" t="s">
        <v>2355</v>
      </c>
      <c r="AI230" s="20" t="s">
        <v>1387</v>
      </c>
      <c r="AJ230" s="20" t="s">
        <v>1388</v>
      </c>
      <c r="AK230" s="20" t="s">
        <v>1389</v>
      </c>
    </row>
    <row r="231" spans="1:37" s="20" customFormat="1" x14ac:dyDescent="0.25">
      <c r="A231" s="23">
        <v>43800</v>
      </c>
      <c r="B231" s="20" t="s">
        <v>1394</v>
      </c>
      <c r="C231" s="31" t="s">
        <v>1375</v>
      </c>
      <c r="E231" s="20" t="s">
        <v>2356</v>
      </c>
      <c r="F231" s="30" t="s">
        <v>1790</v>
      </c>
      <c r="I231" s="20" t="s">
        <v>1377</v>
      </c>
      <c r="J231" s="20" t="s">
        <v>1378</v>
      </c>
      <c r="L231" s="30" t="s">
        <v>2357</v>
      </c>
      <c r="M231" s="20" t="s">
        <v>1379</v>
      </c>
      <c r="N231" s="20" t="s">
        <v>2358</v>
      </c>
      <c r="O231" s="32">
        <v>171111.11</v>
      </c>
      <c r="P231" s="32">
        <v>0</v>
      </c>
      <c r="Q231" s="32">
        <v>171111.11</v>
      </c>
      <c r="R231" s="32">
        <v>0</v>
      </c>
      <c r="S231" s="32">
        <v>171111.11</v>
      </c>
      <c r="T231" s="32">
        <v>0</v>
      </c>
      <c r="U231" s="32">
        <v>20533.330000000002</v>
      </c>
      <c r="V231" s="32">
        <v>20533.330000000002</v>
      </c>
      <c r="W231" s="32">
        <v>0</v>
      </c>
      <c r="X231" s="32">
        <v>191644.44</v>
      </c>
      <c r="Y231" s="32">
        <v>0</v>
      </c>
      <c r="Z231" s="32">
        <v>191644.44</v>
      </c>
      <c r="AA231" s="20" t="s">
        <v>1381</v>
      </c>
      <c r="AB231" s="20" t="s">
        <v>1382</v>
      </c>
      <c r="AC231" s="20" t="s">
        <v>1375</v>
      </c>
      <c r="AD231" s="20" t="s">
        <v>2359</v>
      </c>
      <c r="AE231" s="20" t="s">
        <v>2360</v>
      </c>
      <c r="AF231" s="20" t="s">
        <v>2361</v>
      </c>
      <c r="AI231" s="20" t="s">
        <v>1387</v>
      </c>
      <c r="AJ231" s="20" t="s">
        <v>1388</v>
      </c>
      <c r="AK231" s="20" t="s">
        <v>1389</v>
      </c>
    </row>
    <row r="232" spans="1:37" s="20" customFormat="1" x14ac:dyDescent="0.25">
      <c r="A232" s="23">
        <v>43800</v>
      </c>
      <c r="B232" s="20" t="s">
        <v>1394</v>
      </c>
      <c r="C232" s="31" t="s">
        <v>1375</v>
      </c>
      <c r="E232" s="20" t="s">
        <v>2362</v>
      </c>
      <c r="F232" s="30" t="s">
        <v>1790</v>
      </c>
      <c r="I232" s="20" t="s">
        <v>1377</v>
      </c>
      <c r="J232" s="20" t="s">
        <v>1378</v>
      </c>
      <c r="L232" s="30" t="s">
        <v>2363</v>
      </c>
      <c r="M232" s="20" t="s">
        <v>1379</v>
      </c>
      <c r="N232" s="20" t="s">
        <v>2364</v>
      </c>
      <c r="O232" s="32">
        <v>171111.11</v>
      </c>
      <c r="P232" s="32">
        <v>0</v>
      </c>
      <c r="Q232" s="32">
        <v>171111.11</v>
      </c>
      <c r="R232" s="32">
        <v>0</v>
      </c>
      <c r="S232" s="32">
        <v>171111.11</v>
      </c>
      <c r="T232" s="32">
        <v>0</v>
      </c>
      <c r="U232" s="32">
        <v>20533.330000000002</v>
      </c>
      <c r="V232" s="32">
        <v>20533.330000000002</v>
      </c>
      <c r="W232" s="32">
        <v>0</v>
      </c>
      <c r="X232" s="32">
        <v>191644.44</v>
      </c>
      <c r="Y232" s="32">
        <v>0</v>
      </c>
      <c r="Z232" s="32">
        <v>191644.44</v>
      </c>
      <c r="AA232" s="20" t="s">
        <v>1381</v>
      </c>
      <c r="AB232" s="20" t="s">
        <v>1382</v>
      </c>
      <c r="AC232" s="20" t="s">
        <v>1375</v>
      </c>
      <c r="AD232" s="20" t="s">
        <v>2365</v>
      </c>
      <c r="AE232" s="20" t="s">
        <v>2360</v>
      </c>
      <c r="AF232" s="20" t="s">
        <v>2361</v>
      </c>
      <c r="AI232" s="20" t="s">
        <v>1387</v>
      </c>
      <c r="AJ232" s="20" t="s">
        <v>1388</v>
      </c>
      <c r="AK232" s="20" t="s">
        <v>1389</v>
      </c>
    </row>
    <row r="233" spans="1:37" s="20" customFormat="1" x14ac:dyDescent="0.25">
      <c r="A233" s="23">
        <v>43800</v>
      </c>
      <c r="B233" s="20" t="s">
        <v>1394</v>
      </c>
      <c r="C233" s="31" t="s">
        <v>1375</v>
      </c>
      <c r="E233" s="20" t="s">
        <v>2366</v>
      </c>
      <c r="F233" s="30" t="s">
        <v>1790</v>
      </c>
      <c r="I233" s="20" t="s">
        <v>1377</v>
      </c>
      <c r="J233" s="20" t="s">
        <v>1378</v>
      </c>
      <c r="L233" s="30" t="s">
        <v>2367</v>
      </c>
      <c r="M233" s="20" t="s">
        <v>1379</v>
      </c>
      <c r="N233" s="20" t="s">
        <v>2368</v>
      </c>
      <c r="O233" s="32">
        <v>171111.11</v>
      </c>
      <c r="P233" s="32">
        <v>0</v>
      </c>
      <c r="Q233" s="32">
        <v>171111.11</v>
      </c>
      <c r="R233" s="32">
        <v>0</v>
      </c>
      <c r="S233" s="32">
        <v>171111.11</v>
      </c>
      <c r="T233" s="32">
        <v>0</v>
      </c>
      <c r="U233" s="32">
        <v>20533.330000000002</v>
      </c>
      <c r="V233" s="32">
        <v>20533.330000000002</v>
      </c>
      <c r="W233" s="32">
        <v>0</v>
      </c>
      <c r="X233" s="32">
        <v>191644.44</v>
      </c>
      <c r="Y233" s="32">
        <v>0</v>
      </c>
      <c r="Z233" s="32">
        <v>191644.44</v>
      </c>
      <c r="AA233" s="20" t="s">
        <v>1381</v>
      </c>
      <c r="AB233" s="20" t="s">
        <v>1382</v>
      </c>
      <c r="AC233" s="20" t="s">
        <v>1375</v>
      </c>
      <c r="AD233" s="20" t="s">
        <v>2369</v>
      </c>
      <c r="AE233" s="20" t="s">
        <v>2360</v>
      </c>
      <c r="AF233" s="20" t="s">
        <v>2361</v>
      </c>
      <c r="AI233" s="20" t="s">
        <v>1387</v>
      </c>
      <c r="AJ233" s="20" t="s">
        <v>1388</v>
      </c>
      <c r="AK233" s="20" t="s">
        <v>1389</v>
      </c>
    </row>
    <row r="234" spans="1:37" s="20" customFormat="1" x14ac:dyDescent="0.25">
      <c r="A234" s="23">
        <v>43800</v>
      </c>
      <c r="B234" s="20" t="s">
        <v>1394</v>
      </c>
      <c r="C234" s="31" t="s">
        <v>1375</v>
      </c>
      <c r="E234" s="20" t="s">
        <v>2370</v>
      </c>
      <c r="F234" s="30" t="s">
        <v>1790</v>
      </c>
      <c r="I234" s="20" t="s">
        <v>1377</v>
      </c>
      <c r="J234" s="20" t="s">
        <v>1378</v>
      </c>
      <c r="L234" s="30" t="s">
        <v>2371</v>
      </c>
      <c r="M234" s="20" t="s">
        <v>1379</v>
      </c>
      <c r="N234" s="20" t="s">
        <v>2372</v>
      </c>
      <c r="O234" s="32">
        <v>85838.53</v>
      </c>
      <c r="P234" s="32">
        <v>0</v>
      </c>
      <c r="Q234" s="32">
        <v>85838.53</v>
      </c>
      <c r="R234" s="32">
        <v>85838.53</v>
      </c>
      <c r="S234" s="32">
        <v>0</v>
      </c>
      <c r="T234" s="32">
        <v>0</v>
      </c>
      <c r="U234" s="32">
        <v>0</v>
      </c>
      <c r="V234" s="32">
        <v>0</v>
      </c>
      <c r="W234" s="32">
        <v>0</v>
      </c>
      <c r="X234" s="32">
        <v>85838.53</v>
      </c>
      <c r="Y234" s="32">
        <v>0</v>
      </c>
      <c r="Z234" s="32">
        <v>85838.53</v>
      </c>
      <c r="AA234" s="20" t="s">
        <v>1381</v>
      </c>
      <c r="AB234" s="20" t="s">
        <v>1382</v>
      </c>
      <c r="AC234" s="20" t="s">
        <v>1375</v>
      </c>
      <c r="AD234" s="20" t="s">
        <v>2373</v>
      </c>
      <c r="AE234" s="20" t="s">
        <v>2360</v>
      </c>
      <c r="AF234" s="20" t="s">
        <v>2374</v>
      </c>
      <c r="AI234" s="20" t="s">
        <v>1387</v>
      </c>
      <c r="AJ234" s="20" t="s">
        <v>1388</v>
      </c>
      <c r="AK234" s="20" t="s">
        <v>1389</v>
      </c>
    </row>
    <row r="235" spans="1:37" s="20" customFormat="1" x14ac:dyDescent="0.25">
      <c r="A235" s="23">
        <v>43800</v>
      </c>
      <c r="B235" s="20" t="s">
        <v>1394</v>
      </c>
      <c r="C235" s="31" t="s">
        <v>1375</v>
      </c>
      <c r="E235" s="20" t="s">
        <v>2375</v>
      </c>
      <c r="F235" s="30" t="s">
        <v>1790</v>
      </c>
      <c r="I235" s="20" t="s">
        <v>1377</v>
      </c>
      <c r="J235" s="20" t="s">
        <v>1378</v>
      </c>
      <c r="L235" s="30" t="s">
        <v>2376</v>
      </c>
      <c r="M235" s="20" t="s">
        <v>1379</v>
      </c>
      <c r="N235" s="20" t="s">
        <v>2377</v>
      </c>
      <c r="O235" s="32">
        <v>102666.67</v>
      </c>
      <c r="P235" s="32">
        <v>0</v>
      </c>
      <c r="Q235" s="32">
        <v>102666.67</v>
      </c>
      <c r="R235" s="32">
        <v>102666.67</v>
      </c>
      <c r="S235" s="32">
        <v>0</v>
      </c>
      <c r="T235" s="32">
        <v>0</v>
      </c>
      <c r="U235" s="32">
        <v>0</v>
      </c>
      <c r="V235" s="32">
        <v>0</v>
      </c>
      <c r="W235" s="32">
        <v>0</v>
      </c>
      <c r="X235" s="32">
        <v>102666.67</v>
      </c>
      <c r="Y235" s="32">
        <v>0</v>
      </c>
      <c r="Z235" s="32">
        <v>102666.67</v>
      </c>
      <c r="AA235" s="20" t="s">
        <v>1381</v>
      </c>
      <c r="AB235" s="20" t="s">
        <v>1382</v>
      </c>
      <c r="AC235" s="20" t="s">
        <v>1375</v>
      </c>
      <c r="AD235" s="20" t="s">
        <v>2378</v>
      </c>
      <c r="AE235" s="20" t="s">
        <v>2360</v>
      </c>
      <c r="AF235" s="20" t="s">
        <v>2379</v>
      </c>
      <c r="AI235" s="20" t="s">
        <v>1387</v>
      </c>
      <c r="AJ235" s="20" t="s">
        <v>1388</v>
      </c>
      <c r="AK235" s="20" t="s">
        <v>1389</v>
      </c>
    </row>
    <row r="236" spans="1:37" s="20" customFormat="1" x14ac:dyDescent="0.25">
      <c r="A236" s="23">
        <v>43800</v>
      </c>
      <c r="B236" s="20" t="s">
        <v>1394</v>
      </c>
      <c r="C236" s="31" t="s">
        <v>1375</v>
      </c>
      <c r="E236" s="20" t="s">
        <v>2380</v>
      </c>
      <c r="F236" s="30" t="s">
        <v>1790</v>
      </c>
      <c r="I236" s="20" t="s">
        <v>1377</v>
      </c>
      <c r="J236" s="20" t="s">
        <v>1378</v>
      </c>
      <c r="L236" s="30" t="s">
        <v>2381</v>
      </c>
      <c r="M236" s="20" t="s">
        <v>1379</v>
      </c>
      <c r="N236" s="20" t="s">
        <v>2382</v>
      </c>
      <c r="O236" s="32">
        <v>102656.4</v>
      </c>
      <c r="P236" s="32">
        <v>0</v>
      </c>
      <c r="Q236" s="32">
        <v>102656.4</v>
      </c>
      <c r="R236" s="32">
        <v>0</v>
      </c>
      <c r="S236" s="32">
        <v>102656.4</v>
      </c>
      <c r="T236" s="32">
        <v>0</v>
      </c>
      <c r="U236" s="32">
        <v>12318.77</v>
      </c>
      <c r="V236" s="32">
        <v>12318.77</v>
      </c>
      <c r="W236" s="32">
        <v>0</v>
      </c>
      <c r="X236" s="32">
        <v>114975.17</v>
      </c>
      <c r="Y236" s="32">
        <v>0</v>
      </c>
      <c r="Z236" s="32">
        <v>114975.17</v>
      </c>
      <c r="AA236" s="20" t="s">
        <v>1381</v>
      </c>
      <c r="AB236" s="20" t="s">
        <v>1382</v>
      </c>
      <c r="AC236" s="20" t="s">
        <v>1375</v>
      </c>
      <c r="AD236" s="20" t="s">
        <v>2383</v>
      </c>
      <c r="AE236" s="20" t="s">
        <v>2360</v>
      </c>
      <c r="AF236" s="20" t="s">
        <v>2384</v>
      </c>
      <c r="AI236" s="20" t="s">
        <v>1387</v>
      </c>
      <c r="AJ236" s="20" t="s">
        <v>1388</v>
      </c>
      <c r="AK236" s="20" t="s">
        <v>1389</v>
      </c>
    </row>
    <row r="237" spans="1:37" s="20" customFormat="1" x14ac:dyDescent="0.25">
      <c r="A237" s="23">
        <v>43800</v>
      </c>
      <c r="B237" s="20" t="s">
        <v>1394</v>
      </c>
      <c r="C237" s="31" t="s">
        <v>1375</v>
      </c>
      <c r="E237" s="20" t="s">
        <v>2385</v>
      </c>
      <c r="F237" s="30" t="s">
        <v>1790</v>
      </c>
      <c r="I237" s="20" t="s">
        <v>1377</v>
      </c>
      <c r="J237" s="20" t="s">
        <v>1378</v>
      </c>
      <c r="L237" s="30" t="s">
        <v>2386</v>
      </c>
      <c r="M237" s="20" t="s">
        <v>1379</v>
      </c>
      <c r="N237" s="20" t="s">
        <v>2387</v>
      </c>
      <c r="O237" s="32">
        <v>370766</v>
      </c>
      <c r="P237" s="32">
        <v>0</v>
      </c>
      <c r="Q237" s="32">
        <v>370766</v>
      </c>
      <c r="R237" s="32">
        <v>0</v>
      </c>
      <c r="S237" s="32">
        <v>370766</v>
      </c>
      <c r="T237" s="32">
        <v>0</v>
      </c>
      <c r="U237" s="32">
        <v>44491.92</v>
      </c>
      <c r="V237" s="32">
        <v>44491.92</v>
      </c>
      <c r="W237" s="32">
        <v>0</v>
      </c>
      <c r="X237" s="32">
        <v>415257.92</v>
      </c>
      <c r="Y237" s="32">
        <v>0</v>
      </c>
      <c r="Z237" s="32">
        <v>415257.92</v>
      </c>
      <c r="AA237" s="20" t="s">
        <v>1381</v>
      </c>
      <c r="AB237" s="20" t="s">
        <v>1382</v>
      </c>
      <c r="AC237" s="20" t="s">
        <v>1375</v>
      </c>
      <c r="AD237" s="20" t="s">
        <v>2388</v>
      </c>
      <c r="AE237" s="20" t="s">
        <v>2389</v>
      </c>
      <c r="AF237" s="20" t="s">
        <v>2390</v>
      </c>
      <c r="AI237" s="20" t="s">
        <v>1387</v>
      </c>
      <c r="AJ237" s="20" t="s">
        <v>1388</v>
      </c>
      <c r="AK237" s="20" t="s">
        <v>1389</v>
      </c>
    </row>
    <row r="238" spans="1:37" s="20" customFormat="1" x14ac:dyDescent="0.25">
      <c r="A238" s="23">
        <v>43800</v>
      </c>
      <c r="B238" s="20" t="s">
        <v>1394</v>
      </c>
      <c r="C238" s="31" t="s">
        <v>1375</v>
      </c>
      <c r="E238" s="20" t="s">
        <v>2391</v>
      </c>
      <c r="F238" s="30" t="s">
        <v>1790</v>
      </c>
      <c r="I238" s="20" t="s">
        <v>1377</v>
      </c>
      <c r="J238" s="20" t="s">
        <v>1378</v>
      </c>
      <c r="L238" s="30" t="s">
        <v>2392</v>
      </c>
      <c r="M238" s="20" t="s">
        <v>1379</v>
      </c>
      <c r="N238" s="20" t="s">
        <v>2393</v>
      </c>
      <c r="O238" s="32">
        <v>5547400</v>
      </c>
      <c r="P238" s="32">
        <v>0</v>
      </c>
      <c r="Q238" s="32">
        <v>5547400</v>
      </c>
      <c r="R238" s="32">
        <v>0</v>
      </c>
      <c r="S238" s="32">
        <v>5547400</v>
      </c>
      <c r="T238" s="32">
        <v>0</v>
      </c>
      <c r="U238" s="32">
        <v>665688</v>
      </c>
      <c r="V238" s="32">
        <v>665688</v>
      </c>
      <c r="W238" s="32">
        <v>0</v>
      </c>
      <c r="X238" s="32">
        <v>6213088</v>
      </c>
      <c r="Y238" s="32">
        <v>0</v>
      </c>
      <c r="Z238" s="32">
        <v>6213088</v>
      </c>
      <c r="AA238" s="20" t="s">
        <v>1381</v>
      </c>
      <c r="AB238" s="20" t="s">
        <v>1382</v>
      </c>
      <c r="AC238" s="20" t="s">
        <v>1375</v>
      </c>
      <c r="AD238" s="20" t="s">
        <v>2394</v>
      </c>
      <c r="AE238" s="20" t="s">
        <v>2389</v>
      </c>
      <c r="AF238" s="20" t="s">
        <v>2395</v>
      </c>
      <c r="AI238" s="20" t="s">
        <v>1387</v>
      </c>
      <c r="AJ238" s="20" t="s">
        <v>1388</v>
      </c>
      <c r="AK238" s="20" t="s">
        <v>1389</v>
      </c>
    </row>
    <row r="239" spans="1:37" s="20" customFormat="1" x14ac:dyDescent="0.25">
      <c r="A239" s="23">
        <v>43800</v>
      </c>
      <c r="B239" s="20" t="s">
        <v>1394</v>
      </c>
      <c r="C239" s="31" t="s">
        <v>1375</v>
      </c>
      <c r="E239" s="20" t="s">
        <v>2396</v>
      </c>
      <c r="F239" s="30" t="s">
        <v>1790</v>
      </c>
      <c r="I239" s="20" t="s">
        <v>1377</v>
      </c>
      <c r="J239" s="20" t="s">
        <v>1378</v>
      </c>
      <c r="L239" s="30" t="s">
        <v>2397</v>
      </c>
      <c r="M239" s="20" t="s">
        <v>1379</v>
      </c>
      <c r="N239" s="20" t="s">
        <v>2398</v>
      </c>
      <c r="O239" s="32">
        <v>5547400</v>
      </c>
      <c r="P239" s="32">
        <v>0</v>
      </c>
      <c r="Q239" s="32">
        <v>5547400</v>
      </c>
      <c r="R239" s="32">
        <v>0</v>
      </c>
      <c r="S239" s="32">
        <v>5547400</v>
      </c>
      <c r="T239" s="32">
        <v>0</v>
      </c>
      <c r="U239" s="32">
        <v>665688</v>
      </c>
      <c r="V239" s="32">
        <v>665688</v>
      </c>
      <c r="W239" s="32">
        <v>0</v>
      </c>
      <c r="X239" s="32">
        <v>6213088</v>
      </c>
      <c r="Y239" s="32">
        <v>0</v>
      </c>
      <c r="Z239" s="32">
        <v>6213088</v>
      </c>
      <c r="AA239" s="20" t="s">
        <v>1381</v>
      </c>
      <c r="AB239" s="20" t="s">
        <v>1382</v>
      </c>
      <c r="AC239" s="20" t="s">
        <v>1375</v>
      </c>
      <c r="AD239" s="20" t="s">
        <v>2399</v>
      </c>
      <c r="AE239" s="20" t="s">
        <v>2389</v>
      </c>
      <c r="AF239" s="20" t="s">
        <v>2400</v>
      </c>
      <c r="AI239" s="20" t="s">
        <v>1387</v>
      </c>
      <c r="AJ239" s="20" t="s">
        <v>1388</v>
      </c>
      <c r="AK239" s="20" t="s">
        <v>1389</v>
      </c>
    </row>
    <row r="240" spans="1:37" s="20" customFormat="1" x14ac:dyDescent="0.25">
      <c r="A240" s="23">
        <v>43800</v>
      </c>
      <c r="B240" s="20" t="s">
        <v>1401</v>
      </c>
      <c r="C240" s="31" t="s">
        <v>1375</v>
      </c>
      <c r="D240" s="20" t="s">
        <v>1402</v>
      </c>
      <c r="E240" s="20" t="s">
        <v>2401</v>
      </c>
      <c r="F240" s="30" t="s">
        <v>1790</v>
      </c>
      <c r="I240" s="20" t="s">
        <v>1377</v>
      </c>
      <c r="J240" s="20" t="s">
        <v>1378</v>
      </c>
      <c r="L240" s="30" t="s">
        <v>2402</v>
      </c>
      <c r="M240" s="20" t="s">
        <v>1379</v>
      </c>
      <c r="N240" s="20" t="s">
        <v>2403</v>
      </c>
      <c r="O240" s="32">
        <v>22884.2</v>
      </c>
      <c r="P240" s="32">
        <v>0</v>
      </c>
      <c r="Q240" s="32">
        <v>22884.2</v>
      </c>
      <c r="R240" s="32">
        <v>0</v>
      </c>
      <c r="S240" s="32">
        <v>22884.2</v>
      </c>
      <c r="T240" s="32">
        <v>0</v>
      </c>
      <c r="U240" s="32">
        <v>2746.1</v>
      </c>
      <c r="V240" s="32">
        <v>2746.1</v>
      </c>
      <c r="W240" s="32">
        <v>0</v>
      </c>
      <c r="X240" s="32">
        <v>25630.3</v>
      </c>
      <c r="Y240" s="32">
        <v>0</v>
      </c>
      <c r="Z240" s="32">
        <v>25630.3</v>
      </c>
      <c r="AA240" s="20" t="s">
        <v>1381</v>
      </c>
      <c r="AB240" s="20" t="s">
        <v>1382</v>
      </c>
      <c r="AC240" s="20" t="s">
        <v>1375</v>
      </c>
      <c r="AD240" s="20" t="s">
        <v>2404</v>
      </c>
      <c r="AE240" s="20" t="s">
        <v>2170</v>
      </c>
      <c r="AF240" s="20" t="s">
        <v>2405</v>
      </c>
      <c r="AI240" s="20" t="s">
        <v>1387</v>
      </c>
      <c r="AJ240" s="20" t="s">
        <v>1388</v>
      </c>
      <c r="AK240" s="20" t="s">
        <v>1389</v>
      </c>
    </row>
    <row r="241" spans="1:50" s="20" customFormat="1" x14ac:dyDescent="0.25">
      <c r="A241" s="23">
        <v>43800</v>
      </c>
      <c r="B241" s="20" t="s">
        <v>1401</v>
      </c>
      <c r="C241" s="31" t="s">
        <v>1375</v>
      </c>
      <c r="D241" s="20" t="s">
        <v>1402</v>
      </c>
      <c r="E241" s="20" t="s">
        <v>2406</v>
      </c>
      <c r="F241" s="30" t="s">
        <v>1790</v>
      </c>
      <c r="I241" s="20" t="s">
        <v>1377</v>
      </c>
      <c r="J241" s="20" t="s">
        <v>1378</v>
      </c>
      <c r="L241" s="30" t="s">
        <v>2407</v>
      </c>
      <c r="M241" s="20" t="s">
        <v>1379</v>
      </c>
      <c r="N241" s="20" t="s">
        <v>2408</v>
      </c>
      <c r="O241" s="32">
        <v>22884.2</v>
      </c>
      <c r="P241" s="32">
        <v>0</v>
      </c>
      <c r="Q241" s="32">
        <v>22884.2</v>
      </c>
      <c r="R241" s="32">
        <v>0</v>
      </c>
      <c r="S241" s="32">
        <v>22884.2</v>
      </c>
      <c r="T241" s="32">
        <v>0</v>
      </c>
      <c r="U241" s="32">
        <v>2746.1</v>
      </c>
      <c r="V241" s="32">
        <v>2746.1</v>
      </c>
      <c r="W241" s="32">
        <v>0</v>
      </c>
      <c r="X241" s="32">
        <v>25630.3</v>
      </c>
      <c r="Y241" s="32">
        <v>0</v>
      </c>
      <c r="Z241" s="32">
        <v>25630.3</v>
      </c>
      <c r="AA241" s="20" t="s">
        <v>1381</v>
      </c>
      <c r="AB241" s="20" t="s">
        <v>1382</v>
      </c>
      <c r="AC241" s="20" t="s">
        <v>1375</v>
      </c>
      <c r="AD241" s="20" t="s">
        <v>2409</v>
      </c>
      <c r="AE241" s="20" t="s">
        <v>2170</v>
      </c>
      <c r="AF241" s="20" t="s">
        <v>2410</v>
      </c>
      <c r="AI241" s="20" t="s">
        <v>1387</v>
      </c>
      <c r="AJ241" s="20" t="s">
        <v>1388</v>
      </c>
      <c r="AK241" s="20" t="s">
        <v>1389</v>
      </c>
    </row>
    <row r="242" spans="1:50" s="20" customFormat="1" x14ac:dyDescent="0.25">
      <c r="A242" s="23">
        <v>43800</v>
      </c>
      <c r="B242" s="20" t="s">
        <v>1401</v>
      </c>
      <c r="C242" s="31" t="s">
        <v>1375</v>
      </c>
      <c r="D242" s="20" t="s">
        <v>1402</v>
      </c>
      <c r="E242" s="20" t="s">
        <v>2411</v>
      </c>
      <c r="F242" s="30" t="s">
        <v>1790</v>
      </c>
      <c r="I242" s="20" t="s">
        <v>1377</v>
      </c>
      <c r="J242" s="20" t="s">
        <v>1378</v>
      </c>
      <c r="L242" s="30" t="s">
        <v>2412</v>
      </c>
      <c r="M242" s="20" t="s">
        <v>1379</v>
      </c>
      <c r="N242" s="20" t="s">
        <v>2413</v>
      </c>
      <c r="O242" s="32">
        <v>22109.5</v>
      </c>
      <c r="P242" s="32">
        <v>0</v>
      </c>
      <c r="Q242" s="32">
        <v>22109.5</v>
      </c>
      <c r="R242" s="32">
        <v>0</v>
      </c>
      <c r="S242" s="32">
        <v>22109.5</v>
      </c>
      <c r="T242" s="32">
        <v>0</v>
      </c>
      <c r="U242" s="32">
        <v>2653.14</v>
      </c>
      <c r="V242" s="32">
        <v>2653.14</v>
      </c>
      <c r="W242" s="32">
        <v>0</v>
      </c>
      <c r="X242" s="32">
        <v>24762.639999999999</v>
      </c>
      <c r="Y242" s="32">
        <v>0</v>
      </c>
      <c r="Z242" s="32">
        <v>24762.639999999999</v>
      </c>
      <c r="AA242" s="20" t="s">
        <v>1381</v>
      </c>
      <c r="AB242" s="20" t="s">
        <v>1382</v>
      </c>
      <c r="AC242" s="20" t="s">
        <v>1375</v>
      </c>
      <c r="AD242" s="20" t="s">
        <v>2414</v>
      </c>
      <c r="AE242" s="20" t="s">
        <v>2170</v>
      </c>
      <c r="AF242" s="20" t="s">
        <v>2405</v>
      </c>
      <c r="AI242" s="20" t="s">
        <v>1387</v>
      </c>
      <c r="AJ242" s="20" t="s">
        <v>1388</v>
      </c>
      <c r="AK242" s="20" t="s">
        <v>1389</v>
      </c>
    </row>
    <row r="243" spans="1:50" s="20" customFormat="1" x14ac:dyDescent="0.25">
      <c r="A243" s="23">
        <v>43800</v>
      </c>
      <c r="B243" s="20" t="s">
        <v>1401</v>
      </c>
      <c r="C243" s="31" t="s">
        <v>1375</v>
      </c>
      <c r="D243" s="20" t="s">
        <v>1402</v>
      </c>
      <c r="E243" s="20" t="s">
        <v>2415</v>
      </c>
      <c r="F243" s="30" t="s">
        <v>1790</v>
      </c>
      <c r="I243" s="20" t="s">
        <v>1377</v>
      </c>
      <c r="J243" s="20" t="s">
        <v>1378</v>
      </c>
      <c r="L243" s="30" t="s">
        <v>2416</v>
      </c>
      <c r="M243" s="20" t="s">
        <v>1379</v>
      </c>
      <c r="N243" s="20" t="s">
        <v>2417</v>
      </c>
      <c r="O243" s="32">
        <v>21798.799999999999</v>
      </c>
      <c r="P243" s="32">
        <v>0</v>
      </c>
      <c r="Q243" s="32">
        <v>21798.799999999999</v>
      </c>
      <c r="R243" s="32">
        <v>0</v>
      </c>
      <c r="S243" s="32">
        <v>21798.799999999999</v>
      </c>
      <c r="T243" s="32">
        <v>0</v>
      </c>
      <c r="U243" s="32">
        <v>2615.86</v>
      </c>
      <c r="V243" s="32">
        <v>2615.86</v>
      </c>
      <c r="W243" s="32">
        <v>0</v>
      </c>
      <c r="X243" s="32">
        <v>24414.66</v>
      </c>
      <c r="Y243" s="32">
        <v>0</v>
      </c>
      <c r="Z243" s="32">
        <v>24414.66</v>
      </c>
      <c r="AA243" s="20" t="s">
        <v>1381</v>
      </c>
      <c r="AB243" s="20" t="s">
        <v>1382</v>
      </c>
      <c r="AC243" s="20" t="s">
        <v>1375</v>
      </c>
      <c r="AD243" s="20" t="s">
        <v>2418</v>
      </c>
      <c r="AE243" s="20" t="s">
        <v>2170</v>
      </c>
      <c r="AF243" s="20" t="s">
        <v>2419</v>
      </c>
      <c r="AI243" s="20" t="s">
        <v>1387</v>
      </c>
      <c r="AJ243" s="20" t="s">
        <v>1388</v>
      </c>
      <c r="AK243" s="20" t="s">
        <v>1389</v>
      </c>
    </row>
    <row r="244" spans="1:50" s="20" customFormat="1" x14ac:dyDescent="0.25">
      <c r="A244" s="23">
        <v>43466</v>
      </c>
      <c r="B244" s="20" t="s">
        <v>2420</v>
      </c>
      <c r="C244" s="20" t="s">
        <v>1375</v>
      </c>
      <c r="F244" s="20">
        <v>992254572001</v>
      </c>
      <c r="G244" s="20" t="s">
        <v>2421</v>
      </c>
      <c r="I244" s="20" t="s">
        <v>2421</v>
      </c>
      <c r="J244" s="20" t="s">
        <v>2422</v>
      </c>
      <c r="L244" s="20">
        <v>10799580</v>
      </c>
      <c r="M244" s="20" t="s">
        <v>1379</v>
      </c>
      <c r="N244" s="20" t="s">
        <v>2423</v>
      </c>
      <c r="O244" s="20">
        <v>750</v>
      </c>
      <c r="P244" s="20">
        <v>0</v>
      </c>
      <c r="Q244" s="20">
        <v>750</v>
      </c>
      <c r="R244" s="20">
        <v>0</v>
      </c>
      <c r="S244" s="20">
        <v>750</v>
      </c>
      <c r="T244" s="20">
        <v>0</v>
      </c>
      <c r="U244" s="20">
        <v>90</v>
      </c>
      <c r="V244" s="20">
        <v>90</v>
      </c>
      <c r="W244" s="20">
        <v>0</v>
      </c>
      <c r="X244" s="20">
        <v>840</v>
      </c>
      <c r="Y244" s="20">
        <v>0</v>
      </c>
      <c r="Z244" s="20">
        <v>840</v>
      </c>
      <c r="AA244" s="20" t="s">
        <v>2161</v>
      </c>
      <c r="AB244" s="20" t="s">
        <v>2424</v>
      </c>
      <c r="AC244" s="20" t="s">
        <v>1375</v>
      </c>
      <c r="AD244" s="20" t="s">
        <v>2425</v>
      </c>
      <c r="AE244" s="20" t="s">
        <v>2426</v>
      </c>
      <c r="AF244" s="20" t="s">
        <v>2427</v>
      </c>
      <c r="AH244" s="20" t="s">
        <v>2428</v>
      </c>
      <c r="AI244" s="20" t="s">
        <v>2429</v>
      </c>
      <c r="AJ244" s="20" t="s">
        <v>2430</v>
      </c>
      <c r="AK244" s="20" t="s">
        <v>1389</v>
      </c>
      <c r="AV244" s="20" t="s">
        <v>2430</v>
      </c>
      <c r="AW244" s="20">
        <v>15</v>
      </c>
      <c r="AX244" s="20">
        <v>0</v>
      </c>
    </row>
    <row r="245" spans="1:50" s="20" customFormat="1" x14ac:dyDescent="0.25">
      <c r="A245" s="23">
        <v>43466</v>
      </c>
      <c r="B245" s="20" t="s">
        <v>2431</v>
      </c>
      <c r="C245" s="20" t="s">
        <v>1375</v>
      </c>
      <c r="F245" s="20">
        <v>992254572001</v>
      </c>
      <c r="G245" s="20" t="s">
        <v>2421</v>
      </c>
      <c r="I245" s="20" t="s">
        <v>2421</v>
      </c>
      <c r="J245" s="20" t="s">
        <v>2422</v>
      </c>
      <c r="L245" s="20">
        <v>10800151</v>
      </c>
      <c r="M245" s="20" t="s">
        <v>1379</v>
      </c>
      <c r="N245" s="20" t="s">
        <v>2432</v>
      </c>
      <c r="O245" s="20">
        <v>750</v>
      </c>
      <c r="P245" s="20">
        <v>0</v>
      </c>
      <c r="Q245" s="20">
        <v>750</v>
      </c>
      <c r="R245" s="20">
        <v>0</v>
      </c>
      <c r="S245" s="20">
        <v>750</v>
      </c>
      <c r="T245" s="20">
        <v>0</v>
      </c>
      <c r="U245" s="20">
        <v>90</v>
      </c>
      <c r="V245" s="20">
        <v>90</v>
      </c>
      <c r="W245" s="20">
        <v>0</v>
      </c>
      <c r="X245" s="20">
        <v>840</v>
      </c>
      <c r="Y245" s="20">
        <v>0</v>
      </c>
      <c r="Z245" s="20">
        <v>840</v>
      </c>
      <c r="AA245" s="20" t="s">
        <v>2161</v>
      </c>
      <c r="AB245" s="20" t="s">
        <v>2424</v>
      </c>
      <c r="AC245" s="20" t="s">
        <v>1375</v>
      </c>
      <c r="AD245" s="20" t="s">
        <v>2433</v>
      </c>
      <c r="AE245" s="20" t="s">
        <v>2426</v>
      </c>
      <c r="AF245" s="20" t="s">
        <v>2434</v>
      </c>
      <c r="AH245" s="20" t="s">
        <v>2428</v>
      </c>
      <c r="AI245" s="20" t="s">
        <v>2429</v>
      </c>
      <c r="AJ245" s="20" t="s">
        <v>2430</v>
      </c>
      <c r="AK245" s="20" t="s">
        <v>1389</v>
      </c>
      <c r="AV245" s="20" t="s">
        <v>2430</v>
      </c>
      <c r="AW245" s="20">
        <v>15</v>
      </c>
      <c r="AX245" s="20">
        <v>0</v>
      </c>
    </row>
    <row r="246" spans="1:50" s="20" customFormat="1" x14ac:dyDescent="0.25">
      <c r="A246" s="23">
        <v>43466</v>
      </c>
      <c r="B246" s="20" t="s">
        <v>2435</v>
      </c>
      <c r="C246" s="20" t="s">
        <v>1375</v>
      </c>
      <c r="F246" s="20">
        <v>992254572001</v>
      </c>
      <c r="G246" s="20" t="s">
        <v>2421</v>
      </c>
      <c r="I246" s="20" t="s">
        <v>2421</v>
      </c>
      <c r="J246" s="20" t="s">
        <v>2422</v>
      </c>
      <c r="L246" s="20">
        <v>10798997</v>
      </c>
      <c r="M246" s="20" t="s">
        <v>1379</v>
      </c>
      <c r="N246" s="20" t="s">
        <v>2436</v>
      </c>
      <c r="O246" s="20">
        <v>200</v>
      </c>
      <c r="P246" s="20">
        <v>0</v>
      </c>
      <c r="Q246" s="20">
        <v>200</v>
      </c>
      <c r="R246" s="20">
        <v>0</v>
      </c>
      <c r="S246" s="20">
        <v>200</v>
      </c>
      <c r="T246" s="20">
        <v>0</v>
      </c>
      <c r="U246" s="20">
        <v>24</v>
      </c>
      <c r="V246" s="20">
        <v>24</v>
      </c>
      <c r="W246" s="20">
        <v>0</v>
      </c>
      <c r="X246" s="20">
        <v>224</v>
      </c>
      <c r="Y246" s="20">
        <v>0</v>
      </c>
      <c r="Z246" s="20">
        <v>224</v>
      </c>
      <c r="AA246" s="20" t="s">
        <v>2161</v>
      </c>
      <c r="AB246" s="20" t="s">
        <v>2424</v>
      </c>
      <c r="AC246" s="20" t="s">
        <v>1375</v>
      </c>
      <c r="AD246" s="20" t="s">
        <v>2437</v>
      </c>
      <c r="AE246" s="20" t="s">
        <v>2426</v>
      </c>
      <c r="AF246" s="20" t="s">
        <v>2438</v>
      </c>
      <c r="AH246" s="20" t="s">
        <v>2428</v>
      </c>
      <c r="AI246" s="20" t="s">
        <v>2429</v>
      </c>
      <c r="AJ246" s="20" t="s">
        <v>2430</v>
      </c>
      <c r="AK246" s="20" t="s">
        <v>1389</v>
      </c>
      <c r="AV246" s="20" t="s">
        <v>2430</v>
      </c>
      <c r="AW246" s="20">
        <v>4</v>
      </c>
      <c r="AX246" s="20">
        <v>0</v>
      </c>
    </row>
    <row r="247" spans="1:50" s="20" customFormat="1" x14ac:dyDescent="0.25">
      <c r="A247" s="23">
        <v>43466</v>
      </c>
      <c r="B247" s="20" t="s">
        <v>2439</v>
      </c>
      <c r="C247" s="20" t="s">
        <v>1375</v>
      </c>
      <c r="F247" s="20">
        <v>992254572001</v>
      </c>
      <c r="G247" s="20" t="s">
        <v>2421</v>
      </c>
      <c r="I247" s="20" t="s">
        <v>2421</v>
      </c>
      <c r="J247" s="20" t="s">
        <v>2422</v>
      </c>
      <c r="L247" s="20">
        <v>10799581</v>
      </c>
      <c r="M247" s="20" t="s">
        <v>1379</v>
      </c>
      <c r="N247" s="20" t="s">
        <v>2440</v>
      </c>
      <c r="O247" s="20">
        <v>4401.5200000000004</v>
      </c>
      <c r="P247" s="20">
        <v>640</v>
      </c>
      <c r="Q247" s="20">
        <v>3761.52</v>
      </c>
      <c r="R247" s="20">
        <v>0</v>
      </c>
      <c r="S247" s="20">
        <v>3761.52</v>
      </c>
      <c r="T247" s="20">
        <v>0</v>
      </c>
      <c r="U247" s="20">
        <v>451.38</v>
      </c>
      <c r="V247" s="20">
        <v>451.38</v>
      </c>
      <c r="W247" s="20">
        <v>0</v>
      </c>
      <c r="X247" s="20">
        <v>4212.8999999999996</v>
      </c>
      <c r="Y247" s="20">
        <v>0</v>
      </c>
      <c r="Z247" s="20">
        <v>4212.8999999999996</v>
      </c>
      <c r="AA247" s="20" t="s">
        <v>2161</v>
      </c>
      <c r="AB247" s="20" t="s">
        <v>2424</v>
      </c>
      <c r="AC247" s="20" t="s">
        <v>1375</v>
      </c>
      <c r="AD247" s="20" t="s">
        <v>2425</v>
      </c>
      <c r="AE247" s="20" t="s">
        <v>2426</v>
      </c>
      <c r="AF247" s="20" t="s">
        <v>2434</v>
      </c>
      <c r="AH247" s="20" t="s">
        <v>2428</v>
      </c>
      <c r="AI247" s="20" t="s">
        <v>2429</v>
      </c>
      <c r="AJ247" s="20" t="s">
        <v>2430</v>
      </c>
      <c r="AK247" s="20" t="s">
        <v>1389</v>
      </c>
      <c r="AV247" s="20" t="s">
        <v>2430</v>
      </c>
      <c r="AW247" s="20">
        <v>75.23</v>
      </c>
      <c r="AX247" s="20">
        <v>0</v>
      </c>
    </row>
    <row r="248" spans="1:50" s="20" customFormat="1" x14ac:dyDescent="0.25">
      <c r="A248" s="23">
        <v>43466</v>
      </c>
      <c r="B248" s="20" t="s">
        <v>2441</v>
      </c>
      <c r="C248" s="20" t="s">
        <v>1375</v>
      </c>
      <c r="F248" s="20">
        <v>992254572001</v>
      </c>
      <c r="G248" s="20" t="s">
        <v>2421</v>
      </c>
      <c r="I248" s="20" t="s">
        <v>2421</v>
      </c>
      <c r="J248" s="20" t="s">
        <v>2422</v>
      </c>
      <c r="L248" s="20">
        <v>10796705</v>
      </c>
      <c r="M248" s="20" t="s">
        <v>1379</v>
      </c>
      <c r="N248" s="20" t="s">
        <v>2442</v>
      </c>
      <c r="O248" s="20">
        <v>642.32000000000005</v>
      </c>
      <c r="P248" s="20">
        <v>0</v>
      </c>
      <c r="Q248" s="20">
        <v>642.32000000000005</v>
      </c>
      <c r="R248" s="20">
        <v>0</v>
      </c>
      <c r="S248" s="20">
        <v>642.32000000000005</v>
      </c>
      <c r="T248" s="20">
        <v>0</v>
      </c>
      <c r="U248" s="20">
        <v>77.08</v>
      </c>
      <c r="V248" s="20">
        <v>77.08</v>
      </c>
      <c r="W248" s="20">
        <v>0</v>
      </c>
      <c r="X248" s="20">
        <v>719.4</v>
      </c>
      <c r="Y248" s="20">
        <v>0</v>
      </c>
      <c r="Z248" s="20">
        <v>719.4</v>
      </c>
      <c r="AA248" s="20" t="s">
        <v>2161</v>
      </c>
      <c r="AB248" s="20" t="s">
        <v>2424</v>
      </c>
      <c r="AC248" s="20" t="s">
        <v>1375</v>
      </c>
      <c r="AD248" s="20" t="s">
        <v>2443</v>
      </c>
      <c r="AE248" s="20" t="s">
        <v>2426</v>
      </c>
      <c r="AF248" s="20" t="s">
        <v>2444</v>
      </c>
      <c r="AH248" s="20" t="s">
        <v>2428</v>
      </c>
      <c r="AI248" s="20" t="s">
        <v>2429</v>
      </c>
      <c r="AJ248" s="20" t="s">
        <v>2430</v>
      </c>
      <c r="AK248" s="20" t="s">
        <v>1389</v>
      </c>
      <c r="AV248" s="20" t="s">
        <v>2430</v>
      </c>
      <c r="AW248" s="20">
        <v>12.85</v>
      </c>
      <c r="AX248" s="20">
        <v>0</v>
      </c>
    </row>
    <row r="249" spans="1:50" s="20" customFormat="1" x14ac:dyDescent="0.25">
      <c r="A249" s="23">
        <v>43466</v>
      </c>
      <c r="B249" s="20" t="s">
        <v>2445</v>
      </c>
      <c r="C249" s="20" t="s">
        <v>1375</v>
      </c>
      <c r="D249" s="20" t="s">
        <v>2446</v>
      </c>
      <c r="F249" s="20">
        <v>992254572001</v>
      </c>
      <c r="G249" s="20" t="s">
        <v>2421</v>
      </c>
      <c r="I249" s="20" t="s">
        <v>2421</v>
      </c>
      <c r="J249" s="20" t="s">
        <v>2422</v>
      </c>
      <c r="L249" s="20">
        <v>10796706</v>
      </c>
      <c r="M249" s="20" t="s">
        <v>1379</v>
      </c>
      <c r="N249" s="20" t="s">
        <v>2447</v>
      </c>
      <c r="O249" s="20">
        <v>3485.45</v>
      </c>
      <c r="P249" s="20">
        <v>0</v>
      </c>
      <c r="Q249" s="20">
        <v>3485.45</v>
      </c>
      <c r="R249" s="20">
        <v>0</v>
      </c>
      <c r="S249" s="20">
        <v>3485.45</v>
      </c>
      <c r="T249" s="20">
        <v>0</v>
      </c>
      <c r="U249" s="20">
        <v>418.25</v>
      </c>
      <c r="V249" s="20">
        <v>418.25</v>
      </c>
      <c r="W249" s="20">
        <v>0</v>
      </c>
      <c r="X249" s="20">
        <v>3903.7</v>
      </c>
      <c r="Y249" s="20">
        <v>0</v>
      </c>
      <c r="Z249" s="20">
        <v>3903.7</v>
      </c>
      <c r="AA249" s="20" t="s">
        <v>2161</v>
      </c>
      <c r="AB249" s="20" t="s">
        <v>2424</v>
      </c>
      <c r="AC249" s="20" t="s">
        <v>1375</v>
      </c>
      <c r="AD249" s="20" t="s">
        <v>2443</v>
      </c>
      <c r="AE249" s="20" t="s">
        <v>2426</v>
      </c>
      <c r="AF249" s="20" t="s">
        <v>2448</v>
      </c>
      <c r="AH249" s="20" t="s">
        <v>2428</v>
      </c>
      <c r="AI249" s="20" t="s">
        <v>2429</v>
      </c>
      <c r="AJ249" s="20" t="s">
        <v>2430</v>
      </c>
      <c r="AK249" s="20" t="s">
        <v>1389</v>
      </c>
      <c r="AV249" s="20" t="s">
        <v>2430</v>
      </c>
      <c r="AW249" s="20">
        <v>69.709999999999994</v>
      </c>
      <c r="AX249" s="20">
        <v>0</v>
      </c>
    </row>
    <row r="250" spans="1:50" s="20" customFormat="1" x14ac:dyDescent="0.25">
      <c r="A250" s="23">
        <v>43466</v>
      </c>
      <c r="B250" s="20" t="s">
        <v>2449</v>
      </c>
      <c r="C250" s="20" t="s">
        <v>1375</v>
      </c>
      <c r="F250" s="20">
        <v>992254572001</v>
      </c>
      <c r="G250" s="20" t="s">
        <v>2421</v>
      </c>
      <c r="I250" s="20" t="s">
        <v>2421</v>
      </c>
      <c r="J250" s="20" t="s">
        <v>2422</v>
      </c>
      <c r="L250" s="20">
        <v>10798996</v>
      </c>
      <c r="M250" s="20" t="s">
        <v>1379</v>
      </c>
      <c r="N250" s="20" t="s">
        <v>2450</v>
      </c>
      <c r="O250" s="20">
        <v>1251</v>
      </c>
      <c r="P250" s="20">
        <v>0</v>
      </c>
      <c r="Q250" s="20">
        <v>1251</v>
      </c>
      <c r="R250" s="20">
        <v>0</v>
      </c>
      <c r="S250" s="20">
        <v>1251</v>
      </c>
      <c r="T250" s="20">
        <v>0</v>
      </c>
      <c r="U250" s="20">
        <v>150.12</v>
      </c>
      <c r="V250" s="20">
        <v>150.12</v>
      </c>
      <c r="W250" s="20">
        <v>0</v>
      </c>
      <c r="X250" s="20">
        <v>1401.12</v>
      </c>
      <c r="Y250" s="20">
        <v>0</v>
      </c>
      <c r="Z250" s="20">
        <v>1401.12</v>
      </c>
      <c r="AA250" s="20" t="s">
        <v>2161</v>
      </c>
      <c r="AB250" s="20" t="s">
        <v>2424</v>
      </c>
      <c r="AC250" s="20" t="s">
        <v>1375</v>
      </c>
      <c r="AD250" s="20" t="s">
        <v>2437</v>
      </c>
      <c r="AE250" s="20" t="s">
        <v>2426</v>
      </c>
      <c r="AF250" s="20" t="s">
        <v>2438</v>
      </c>
      <c r="AH250" s="20" t="s">
        <v>2428</v>
      </c>
      <c r="AI250" s="20" t="s">
        <v>2429</v>
      </c>
      <c r="AJ250" s="20" t="s">
        <v>2430</v>
      </c>
      <c r="AK250" s="20" t="s">
        <v>2451</v>
      </c>
      <c r="AV250" s="20" t="s">
        <v>2430</v>
      </c>
      <c r="AW250" s="20">
        <v>25.02</v>
      </c>
      <c r="AX250" s="20">
        <v>0</v>
      </c>
    </row>
    <row r="251" spans="1:50" s="20" customFormat="1" x14ac:dyDescent="0.25">
      <c r="A251" s="23">
        <v>43466</v>
      </c>
      <c r="B251" s="20" t="s">
        <v>2449</v>
      </c>
      <c r="C251" s="20" t="s">
        <v>1375</v>
      </c>
      <c r="E251" s="20" t="s">
        <v>2452</v>
      </c>
      <c r="F251" s="20">
        <v>992254572001</v>
      </c>
      <c r="G251" s="20" t="s">
        <v>2421</v>
      </c>
      <c r="I251" s="20" t="s">
        <v>2421</v>
      </c>
      <c r="J251" s="20" t="s">
        <v>2422</v>
      </c>
      <c r="L251" s="20">
        <v>10788538</v>
      </c>
      <c r="M251" s="20" t="s">
        <v>2159</v>
      </c>
      <c r="N251" s="20" t="s">
        <v>2453</v>
      </c>
      <c r="O251" s="20">
        <v>150</v>
      </c>
      <c r="P251" s="20">
        <v>0</v>
      </c>
      <c r="Q251" s="20">
        <v>150</v>
      </c>
      <c r="R251" s="20">
        <v>0</v>
      </c>
      <c r="S251" s="20">
        <v>150</v>
      </c>
      <c r="T251" s="20">
        <v>0</v>
      </c>
      <c r="U251" s="20">
        <v>18</v>
      </c>
      <c r="V251" s="20">
        <v>18</v>
      </c>
      <c r="W251" s="20">
        <v>0</v>
      </c>
      <c r="X251" s="20">
        <v>168</v>
      </c>
      <c r="Y251" s="20">
        <v>0</v>
      </c>
      <c r="Z251" s="20">
        <v>168</v>
      </c>
      <c r="AA251" s="20" t="s">
        <v>2161</v>
      </c>
      <c r="AB251" s="20" t="s">
        <v>2162</v>
      </c>
      <c r="AC251" s="20" t="s">
        <v>1375</v>
      </c>
      <c r="AD251" s="20" t="s">
        <v>2454</v>
      </c>
      <c r="AE251" s="20" t="s">
        <v>2455</v>
      </c>
      <c r="AF251" s="20" t="s">
        <v>2456</v>
      </c>
      <c r="AH251" s="20" t="s">
        <v>2428</v>
      </c>
      <c r="AI251" s="20" t="s">
        <v>2429</v>
      </c>
      <c r="AJ251" s="20" t="s">
        <v>2430</v>
      </c>
      <c r="AK251" s="20" t="s">
        <v>2451</v>
      </c>
      <c r="AV251" s="20" t="s">
        <v>2430</v>
      </c>
      <c r="AW251" s="20">
        <v>3</v>
      </c>
      <c r="AX251" s="20">
        <v>0</v>
      </c>
    </row>
    <row r="252" spans="1:50" s="20" customFormat="1" x14ac:dyDescent="0.25">
      <c r="A252" s="23">
        <v>43497</v>
      </c>
      <c r="B252" s="20" t="s">
        <v>2420</v>
      </c>
      <c r="C252" s="20" t="s">
        <v>1375</v>
      </c>
      <c r="F252" s="20">
        <v>992254572001</v>
      </c>
      <c r="G252" s="20" t="s">
        <v>2421</v>
      </c>
      <c r="I252" s="20" t="s">
        <v>2421</v>
      </c>
      <c r="J252" s="20" t="s">
        <v>2422</v>
      </c>
      <c r="L252" s="20">
        <v>11102667</v>
      </c>
      <c r="M252" s="20" t="s">
        <v>1379</v>
      </c>
      <c r="N252" s="20" t="s">
        <v>2457</v>
      </c>
      <c r="O252" s="20">
        <v>750</v>
      </c>
      <c r="P252" s="20">
        <v>0</v>
      </c>
      <c r="Q252" s="20">
        <v>750</v>
      </c>
      <c r="R252" s="20">
        <v>0</v>
      </c>
      <c r="S252" s="20">
        <v>750</v>
      </c>
      <c r="T252" s="20">
        <v>0</v>
      </c>
      <c r="U252" s="20">
        <v>90</v>
      </c>
      <c r="V252" s="20">
        <v>90</v>
      </c>
      <c r="W252" s="20">
        <v>0</v>
      </c>
      <c r="X252" s="20">
        <v>840</v>
      </c>
      <c r="Y252" s="20">
        <v>0</v>
      </c>
      <c r="Z252" s="20">
        <v>840</v>
      </c>
      <c r="AA252" s="20" t="s">
        <v>2161</v>
      </c>
      <c r="AB252" s="20" t="s">
        <v>2424</v>
      </c>
      <c r="AC252" s="20" t="s">
        <v>1375</v>
      </c>
      <c r="AD252" s="24">
        <v>43497.021689814814</v>
      </c>
      <c r="AE252" s="23">
        <v>43497</v>
      </c>
      <c r="AF252" s="24">
        <v>43497.4221412037</v>
      </c>
      <c r="AH252" s="20" t="s">
        <v>2428</v>
      </c>
      <c r="AI252" s="20" t="s">
        <v>2429</v>
      </c>
      <c r="AJ252" s="20" t="s">
        <v>2430</v>
      </c>
      <c r="AK252" s="20" t="s">
        <v>1389</v>
      </c>
      <c r="AV252" s="20" t="s">
        <v>2430</v>
      </c>
      <c r="AW252" s="20">
        <v>0</v>
      </c>
      <c r="AX252" s="20">
        <v>0</v>
      </c>
    </row>
    <row r="253" spans="1:50" s="20" customFormat="1" x14ac:dyDescent="0.25">
      <c r="A253" s="23">
        <v>43497</v>
      </c>
      <c r="B253" s="20" t="s">
        <v>2431</v>
      </c>
      <c r="C253" s="20" t="s">
        <v>1375</v>
      </c>
      <c r="F253" s="20">
        <v>992254572001</v>
      </c>
      <c r="G253" s="20" t="s">
        <v>2421</v>
      </c>
      <c r="I253" s="20" t="s">
        <v>2421</v>
      </c>
      <c r="J253" s="20" t="s">
        <v>2422</v>
      </c>
      <c r="L253" s="20">
        <v>11103243</v>
      </c>
      <c r="M253" s="20" t="s">
        <v>1379</v>
      </c>
      <c r="N253" s="20" t="s">
        <v>2458</v>
      </c>
      <c r="O253" s="20">
        <v>750</v>
      </c>
      <c r="P253" s="20">
        <v>0</v>
      </c>
      <c r="Q253" s="20">
        <v>750</v>
      </c>
      <c r="R253" s="20">
        <v>0</v>
      </c>
      <c r="S253" s="20">
        <v>750</v>
      </c>
      <c r="T253" s="20">
        <v>0</v>
      </c>
      <c r="U253" s="20">
        <v>90</v>
      </c>
      <c r="V253" s="20">
        <v>90</v>
      </c>
      <c r="W253" s="20">
        <v>0</v>
      </c>
      <c r="X253" s="20">
        <v>840</v>
      </c>
      <c r="Y253" s="20">
        <v>0</v>
      </c>
      <c r="Z253" s="20">
        <v>840</v>
      </c>
      <c r="AA253" s="20" t="s">
        <v>2161</v>
      </c>
      <c r="AB253" s="20" t="s">
        <v>2424</v>
      </c>
      <c r="AC253" s="20" t="s">
        <v>1375</v>
      </c>
      <c r="AD253" s="24">
        <v>43497.022245370368</v>
      </c>
      <c r="AE253" s="23">
        <v>43497</v>
      </c>
      <c r="AF253" s="24">
        <v>43497.4221875</v>
      </c>
      <c r="AH253" s="20" t="s">
        <v>2428</v>
      </c>
      <c r="AI253" s="20" t="s">
        <v>2429</v>
      </c>
      <c r="AJ253" s="20" t="s">
        <v>2430</v>
      </c>
      <c r="AK253" s="20" t="s">
        <v>1389</v>
      </c>
      <c r="AV253" s="20" t="s">
        <v>2430</v>
      </c>
      <c r="AW253" s="20">
        <v>0</v>
      </c>
      <c r="AX253" s="20">
        <v>0</v>
      </c>
    </row>
    <row r="254" spans="1:50" s="20" customFormat="1" x14ac:dyDescent="0.25">
      <c r="A254" s="23">
        <v>43497</v>
      </c>
      <c r="B254" s="20" t="s">
        <v>2435</v>
      </c>
      <c r="C254" s="20" t="s">
        <v>1375</v>
      </c>
      <c r="F254" s="20">
        <v>992254572001</v>
      </c>
      <c r="G254" s="20" t="s">
        <v>2421</v>
      </c>
      <c r="I254" s="20" t="s">
        <v>2421</v>
      </c>
      <c r="J254" s="20" t="s">
        <v>2422</v>
      </c>
      <c r="L254" s="20">
        <v>11102078</v>
      </c>
      <c r="M254" s="20" t="s">
        <v>1379</v>
      </c>
      <c r="N254" s="20" t="s">
        <v>2459</v>
      </c>
      <c r="O254" s="20">
        <v>200</v>
      </c>
      <c r="P254" s="20">
        <v>0</v>
      </c>
      <c r="Q254" s="20">
        <v>200</v>
      </c>
      <c r="R254" s="20">
        <v>0</v>
      </c>
      <c r="S254" s="20">
        <v>200</v>
      </c>
      <c r="T254" s="20">
        <v>0</v>
      </c>
      <c r="U254" s="20">
        <v>24</v>
      </c>
      <c r="V254" s="20">
        <v>24</v>
      </c>
      <c r="W254" s="20">
        <v>0</v>
      </c>
      <c r="X254" s="20">
        <v>224</v>
      </c>
      <c r="Y254" s="20">
        <v>0</v>
      </c>
      <c r="Z254" s="20">
        <v>224</v>
      </c>
      <c r="AA254" s="20" t="s">
        <v>2161</v>
      </c>
      <c r="AB254" s="20" t="s">
        <v>2424</v>
      </c>
      <c r="AC254" s="20" t="s">
        <v>1375</v>
      </c>
      <c r="AD254" s="24">
        <v>43497.021238425928</v>
      </c>
      <c r="AE254" s="23">
        <v>43497</v>
      </c>
      <c r="AF254" s="24">
        <v>43497.422083333331</v>
      </c>
      <c r="AH254" s="20" t="s">
        <v>2428</v>
      </c>
      <c r="AI254" s="20" t="s">
        <v>2429</v>
      </c>
      <c r="AJ254" s="20" t="s">
        <v>2430</v>
      </c>
      <c r="AK254" s="20" t="s">
        <v>1389</v>
      </c>
      <c r="AV254" s="20" t="s">
        <v>2430</v>
      </c>
      <c r="AW254" s="20">
        <v>0</v>
      </c>
      <c r="AX254" s="20">
        <v>0</v>
      </c>
    </row>
    <row r="255" spans="1:50" s="20" customFormat="1" x14ac:dyDescent="0.25">
      <c r="A255" s="23">
        <v>43497</v>
      </c>
      <c r="B255" s="20" t="s">
        <v>2439</v>
      </c>
      <c r="C255" s="20" t="s">
        <v>1375</v>
      </c>
      <c r="F255" s="20">
        <v>992254572001</v>
      </c>
      <c r="G255" s="20" t="s">
        <v>2421</v>
      </c>
      <c r="I255" s="20" t="s">
        <v>2421</v>
      </c>
      <c r="J255" s="20" t="s">
        <v>2422</v>
      </c>
      <c r="L255" s="20">
        <v>11102668</v>
      </c>
      <c r="M255" s="20" t="s">
        <v>1379</v>
      </c>
      <c r="N255" s="20" t="s">
        <v>2460</v>
      </c>
      <c r="O255" s="20">
        <v>4201.5200000000004</v>
      </c>
      <c r="P255" s="20">
        <v>640</v>
      </c>
      <c r="Q255" s="20">
        <v>3561.52</v>
      </c>
      <c r="R255" s="20">
        <v>0</v>
      </c>
      <c r="S255" s="20">
        <v>3561.52</v>
      </c>
      <c r="T255" s="20">
        <v>0</v>
      </c>
      <c r="U255" s="20">
        <v>427.38</v>
      </c>
      <c r="V255" s="20">
        <v>427.38</v>
      </c>
      <c r="W255" s="20">
        <v>0</v>
      </c>
      <c r="X255" s="20">
        <v>3988.9</v>
      </c>
      <c r="Y255" s="20">
        <v>0</v>
      </c>
      <c r="Z255" s="20">
        <v>3988.9</v>
      </c>
      <c r="AA255" s="20" t="s">
        <v>2161</v>
      </c>
      <c r="AB255" s="20" t="s">
        <v>2424</v>
      </c>
      <c r="AC255" s="20" t="s">
        <v>1375</v>
      </c>
      <c r="AD255" s="24">
        <v>43497.021689814814</v>
      </c>
      <c r="AE255" s="23">
        <v>43497</v>
      </c>
      <c r="AF255" s="24">
        <v>43497.422129629631</v>
      </c>
      <c r="AH255" s="20" t="s">
        <v>2428</v>
      </c>
      <c r="AI255" s="20" t="s">
        <v>2429</v>
      </c>
      <c r="AJ255" s="20" t="s">
        <v>2430</v>
      </c>
      <c r="AK255" s="20" t="s">
        <v>1389</v>
      </c>
      <c r="AV255" s="20" t="s">
        <v>2430</v>
      </c>
      <c r="AW255" s="20">
        <v>0</v>
      </c>
      <c r="AX255" s="20">
        <v>0</v>
      </c>
    </row>
    <row r="256" spans="1:50" s="20" customFormat="1" x14ac:dyDescent="0.25">
      <c r="A256" s="23">
        <v>43497</v>
      </c>
      <c r="B256" s="20" t="s">
        <v>2441</v>
      </c>
      <c r="C256" s="20" t="s">
        <v>1375</v>
      </c>
      <c r="F256" s="20">
        <v>992254572001</v>
      </c>
      <c r="G256" s="20" t="s">
        <v>2421</v>
      </c>
      <c r="I256" s="20" t="s">
        <v>2421</v>
      </c>
      <c r="J256" s="20" t="s">
        <v>2422</v>
      </c>
      <c r="L256" s="20">
        <v>11099767</v>
      </c>
      <c r="M256" s="20" t="s">
        <v>1379</v>
      </c>
      <c r="N256" s="20" t="s">
        <v>2461</v>
      </c>
      <c r="O256" s="20">
        <v>142.32</v>
      </c>
      <c r="P256" s="20">
        <v>0</v>
      </c>
      <c r="Q256" s="20">
        <v>142.32</v>
      </c>
      <c r="R256" s="20">
        <v>0</v>
      </c>
      <c r="S256" s="20">
        <v>142.32</v>
      </c>
      <c r="T256" s="20">
        <v>0</v>
      </c>
      <c r="U256" s="20">
        <v>17.079999999999998</v>
      </c>
      <c r="V256" s="20">
        <v>17.079999999999998</v>
      </c>
      <c r="W256" s="20">
        <v>0</v>
      </c>
      <c r="X256" s="20">
        <v>159.4</v>
      </c>
      <c r="Y256" s="20">
        <v>0</v>
      </c>
      <c r="Z256" s="20">
        <v>159.4</v>
      </c>
      <c r="AA256" s="20" t="s">
        <v>2161</v>
      </c>
      <c r="AB256" s="20" t="s">
        <v>2424</v>
      </c>
      <c r="AC256" s="20" t="s">
        <v>1375</v>
      </c>
      <c r="AD256" s="24">
        <v>43497.019363425927</v>
      </c>
      <c r="AE256" s="23">
        <v>43497</v>
      </c>
      <c r="AF256" s="24">
        <v>43497.420081018521</v>
      </c>
      <c r="AH256" s="20" t="s">
        <v>2428</v>
      </c>
      <c r="AI256" s="20" t="s">
        <v>2429</v>
      </c>
      <c r="AJ256" s="20" t="s">
        <v>2430</v>
      </c>
      <c r="AK256" s="20" t="s">
        <v>1389</v>
      </c>
      <c r="AV256" s="20" t="s">
        <v>2430</v>
      </c>
      <c r="AW256" s="20">
        <v>0</v>
      </c>
      <c r="AX256" s="20">
        <v>0</v>
      </c>
    </row>
    <row r="257" spans="1:50" s="20" customFormat="1" x14ac:dyDescent="0.25">
      <c r="A257" s="23">
        <v>43497</v>
      </c>
      <c r="B257" s="20" t="s">
        <v>2445</v>
      </c>
      <c r="C257" s="20" t="s">
        <v>1375</v>
      </c>
      <c r="D257" s="20" t="s">
        <v>2446</v>
      </c>
      <c r="F257" s="20">
        <v>992254572001</v>
      </c>
      <c r="G257" s="20" t="s">
        <v>2421</v>
      </c>
      <c r="I257" s="20" t="s">
        <v>2421</v>
      </c>
      <c r="J257" s="20" t="s">
        <v>2422</v>
      </c>
      <c r="L257" s="20">
        <v>11099768</v>
      </c>
      <c r="M257" s="20" t="s">
        <v>1379</v>
      </c>
      <c r="N257" s="20" t="s">
        <v>2462</v>
      </c>
      <c r="O257" s="20">
        <v>3485.45</v>
      </c>
      <c r="P257" s="20">
        <v>0</v>
      </c>
      <c r="Q257" s="20">
        <v>3485.45</v>
      </c>
      <c r="R257" s="20">
        <v>0</v>
      </c>
      <c r="S257" s="20">
        <v>3485.45</v>
      </c>
      <c r="T257" s="20">
        <v>0</v>
      </c>
      <c r="U257" s="20">
        <v>418.25</v>
      </c>
      <c r="V257" s="20">
        <v>418.25</v>
      </c>
      <c r="W257" s="20">
        <v>0</v>
      </c>
      <c r="X257" s="20">
        <v>3903.7</v>
      </c>
      <c r="Y257" s="20">
        <v>0</v>
      </c>
      <c r="Z257" s="20">
        <v>3903.7</v>
      </c>
      <c r="AA257" s="20" t="s">
        <v>2161</v>
      </c>
      <c r="AB257" s="20" t="s">
        <v>2424</v>
      </c>
      <c r="AC257" s="20" t="s">
        <v>1375</v>
      </c>
      <c r="AD257" s="24">
        <v>43497.019363425927</v>
      </c>
      <c r="AE257" s="23">
        <v>43497</v>
      </c>
      <c r="AF257" s="24">
        <v>43497.420173611114</v>
      </c>
      <c r="AH257" s="20" t="s">
        <v>2428</v>
      </c>
      <c r="AI257" s="20" t="s">
        <v>2429</v>
      </c>
      <c r="AJ257" s="20" t="s">
        <v>2430</v>
      </c>
      <c r="AK257" s="20" t="s">
        <v>1389</v>
      </c>
      <c r="AV257" s="20" t="s">
        <v>2430</v>
      </c>
      <c r="AW257" s="20">
        <v>0</v>
      </c>
      <c r="AX257" s="20">
        <v>0</v>
      </c>
    </row>
    <row r="258" spans="1:50" s="20" customFormat="1" x14ac:dyDescent="0.25">
      <c r="A258" s="23">
        <v>43497</v>
      </c>
      <c r="B258" s="20" t="s">
        <v>2449</v>
      </c>
      <c r="C258" s="20" t="s">
        <v>1375</v>
      </c>
      <c r="F258" s="20">
        <v>992254572001</v>
      </c>
      <c r="G258" s="20" t="s">
        <v>2421</v>
      </c>
      <c r="I258" s="20" t="s">
        <v>2421</v>
      </c>
      <c r="J258" s="20" t="s">
        <v>2422</v>
      </c>
      <c r="L258" s="20">
        <v>11102077</v>
      </c>
      <c r="M258" s="20" t="s">
        <v>1379</v>
      </c>
      <c r="N258" s="20" t="s">
        <v>2463</v>
      </c>
      <c r="O258" s="20">
        <v>1251</v>
      </c>
      <c r="P258" s="20">
        <v>0</v>
      </c>
      <c r="Q258" s="20">
        <v>1251</v>
      </c>
      <c r="R258" s="20">
        <v>0</v>
      </c>
      <c r="S258" s="20">
        <v>1251</v>
      </c>
      <c r="T258" s="20">
        <v>0</v>
      </c>
      <c r="U258" s="20">
        <v>150.12</v>
      </c>
      <c r="V258" s="20">
        <v>150.12</v>
      </c>
      <c r="W258" s="20">
        <v>0</v>
      </c>
      <c r="X258" s="20">
        <v>1401.12</v>
      </c>
      <c r="Y258" s="20">
        <v>0</v>
      </c>
      <c r="Z258" s="20">
        <v>1401.12</v>
      </c>
      <c r="AA258" s="20" t="s">
        <v>2161</v>
      </c>
      <c r="AB258" s="20" t="s">
        <v>2424</v>
      </c>
      <c r="AC258" s="20" t="s">
        <v>1375</v>
      </c>
      <c r="AD258" s="24">
        <v>43497.021238425928</v>
      </c>
      <c r="AE258" s="23">
        <v>43497</v>
      </c>
      <c r="AF258" s="24">
        <v>43497.422129629631</v>
      </c>
      <c r="AH258" s="20" t="s">
        <v>2428</v>
      </c>
      <c r="AI258" s="20" t="s">
        <v>2429</v>
      </c>
      <c r="AJ258" s="20" t="s">
        <v>2430</v>
      </c>
      <c r="AK258" s="20" t="s">
        <v>2451</v>
      </c>
      <c r="AV258" s="20" t="s">
        <v>2430</v>
      </c>
      <c r="AW258" s="20">
        <v>0</v>
      </c>
      <c r="AX258" s="20">
        <v>0</v>
      </c>
    </row>
    <row r="259" spans="1:50" s="20" customFormat="1" x14ac:dyDescent="0.25">
      <c r="A259" s="23">
        <v>43525</v>
      </c>
      <c r="B259" s="20" t="s">
        <v>2420</v>
      </c>
      <c r="C259" s="20" t="s">
        <v>1375</v>
      </c>
      <c r="F259" s="20">
        <v>992254572001</v>
      </c>
      <c r="G259" s="20" t="s">
        <v>2421</v>
      </c>
      <c r="I259" s="20" t="s">
        <v>2421</v>
      </c>
      <c r="J259" s="20" t="s">
        <v>2422</v>
      </c>
      <c r="L259" s="20">
        <v>11417890</v>
      </c>
      <c r="M259" s="20" t="s">
        <v>1379</v>
      </c>
      <c r="N259" s="20" t="s">
        <v>2464</v>
      </c>
      <c r="O259" s="20">
        <v>750</v>
      </c>
      <c r="P259" s="20">
        <v>0</v>
      </c>
      <c r="Q259" s="20">
        <v>750</v>
      </c>
      <c r="R259" s="20">
        <v>0</v>
      </c>
      <c r="S259" s="20">
        <v>750</v>
      </c>
      <c r="T259" s="20">
        <v>0</v>
      </c>
      <c r="U259" s="20">
        <v>90</v>
      </c>
      <c r="V259" s="20">
        <v>90</v>
      </c>
      <c r="W259" s="20">
        <v>0</v>
      </c>
      <c r="X259" s="20">
        <v>840</v>
      </c>
      <c r="Y259" s="20">
        <v>0</v>
      </c>
      <c r="Z259" s="20">
        <v>840</v>
      </c>
      <c r="AA259" s="20" t="s">
        <v>2161</v>
      </c>
      <c r="AB259" s="20" t="s">
        <v>2424</v>
      </c>
      <c r="AC259" s="20" t="s">
        <v>1375</v>
      </c>
      <c r="AD259" s="20" t="s">
        <v>2465</v>
      </c>
      <c r="AE259" s="20" t="s">
        <v>2466</v>
      </c>
      <c r="AF259" s="20" t="s">
        <v>2467</v>
      </c>
      <c r="AH259" s="20" t="s">
        <v>2428</v>
      </c>
      <c r="AI259" s="20" t="s">
        <v>2429</v>
      </c>
      <c r="AJ259" s="20" t="s">
        <v>2430</v>
      </c>
      <c r="AK259" s="20" t="s">
        <v>1389</v>
      </c>
      <c r="AV259" s="20" t="s">
        <v>2430</v>
      </c>
      <c r="AW259" s="20">
        <v>15</v>
      </c>
      <c r="AX259" s="20">
        <v>0</v>
      </c>
    </row>
    <row r="260" spans="1:50" s="20" customFormat="1" x14ac:dyDescent="0.25">
      <c r="A260" s="23">
        <v>43525</v>
      </c>
      <c r="B260" s="20" t="s">
        <v>2431</v>
      </c>
      <c r="C260" s="20" t="s">
        <v>1375</v>
      </c>
      <c r="F260" s="20">
        <v>992254572001</v>
      </c>
      <c r="G260" s="20" t="s">
        <v>2421</v>
      </c>
      <c r="I260" s="20" t="s">
        <v>2421</v>
      </c>
      <c r="J260" s="20" t="s">
        <v>2422</v>
      </c>
      <c r="L260" s="20">
        <v>11418456</v>
      </c>
      <c r="M260" s="20" t="s">
        <v>1379</v>
      </c>
      <c r="N260" s="20" t="s">
        <v>2468</v>
      </c>
      <c r="O260" s="20">
        <v>750</v>
      </c>
      <c r="P260" s="20">
        <v>0</v>
      </c>
      <c r="Q260" s="20">
        <v>750</v>
      </c>
      <c r="R260" s="20">
        <v>0</v>
      </c>
      <c r="S260" s="20">
        <v>750</v>
      </c>
      <c r="T260" s="20">
        <v>0</v>
      </c>
      <c r="U260" s="20">
        <v>90</v>
      </c>
      <c r="V260" s="20">
        <v>90</v>
      </c>
      <c r="W260" s="20">
        <v>0</v>
      </c>
      <c r="X260" s="20">
        <v>840</v>
      </c>
      <c r="Y260" s="20">
        <v>0</v>
      </c>
      <c r="Z260" s="20">
        <v>840</v>
      </c>
      <c r="AA260" s="20" t="s">
        <v>2161</v>
      </c>
      <c r="AB260" s="20" t="s">
        <v>2424</v>
      </c>
      <c r="AC260" s="20" t="s">
        <v>1375</v>
      </c>
      <c r="AD260" s="20" t="s">
        <v>2469</v>
      </c>
      <c r="AE260" s="20" t="s">
        <v>2466</v>
      </c>
      <c r="AF260" s="20" t="s">
        <v>2467</v>
      </c>
      <c r="AH260" s="20" t="s">
        <v>2428</v>
      </c>
      <c r="AI260" s="20" t="s">
        <v>2429</v>
      </c>
      <c r="AJ260" s="20" t="s">
        <v>2430</v>
      </c>
      <c r="AK260" s="20" t="s">
        <v>1389</v>
      </c>
      <c r="AV260" s="20" t="s">
        <v>2430</v>
      </c>
      <c r="AW260" s="20">
        <v>15</v>
      </c>
      <c r="AX260" s="20">
        <v>0</v>
      </c>
    </row>
    <row r="261" spans="1:50" s="20" customFormat="1" x14ac:dyDescent="0.25">
      <c r="A261" s="23">
        <v>43525</v>
      </c>
      <c r="B261" s="20" t="s">
        <v>2435</v>
      </c>
      <c r="C261" s="20" t="s">
        <v>1375</v>
      </c>
      <c r="F261" s="20">
        <v>992254572001</v>
      </c>
      <c r="G261" s="20" t="s">
        <v>2421</v>
      </c>
      <c r="I261" s="20" t="s">
        <v>2421</v>
      </c>
      <c r="J261" s="20" t="s">
        <v>2422</v>
      </c>
      <c r="L261" s="20">
        <v>11417295</v>
      </c>
      <c r="M261" s="20" t="s">
        <v>1379</v>
      </c>
      <c r="N261" s="20" t="s">
        <v>2470</v>
      </c>
      <c r="O261" s="20">
        <v>200</v>
      </c>
      <c r="P261" s="20">
        <v>0</v>
      </c>
      <c r="Q261" s="20">
        <v>200</v>
      </c>
      <c r="R261" s="20">
        <v>0</v>
      </c>
      <c r="S261" s="20">
        <v>200</v>
      </c>
      <c r="T261" s="20">
        <v>0</v>
      </c>
      <c r="U261" s="20">
        <v>24</v>
      </c>
      <c r="V261" s="20">
        <v>24</v>
      </c>
      <c r="W261" s="20">
        <v>0</v>
      </c>
      <c r="X261" s="20">
        <v>224</v>
      </c>
      <c r="Y261" s="20">
        <v>0</v>
      </c>
      <c r="Z261" s="20">
        <v>224</v>
      </c>
      <c r="AA261" s="20" t="s">
        <v>2161</v>
      </c>
      <c r="AB261" s="20" t="s">
        <v>2424</v>
      </c>
      <c r="AC261" s="20" t="s">
        <v>1375</v>
      </c>
      <c r="AD261" s="20" t="s">
        <v>2471</v>
      </c>
      <c r="AE261" s="20" t="s">
        <v>2466</v>
      </c>
      <c r="AF261" s="20" t="s">
        <v>2467</v>
      </c>
      <c r="AH261" s="20" t="s">
        <v>2428</v>
      </c>
      <c r="AI261" s="20" t="s">
        <v>2429</v>
      </c>
      <c r="AJ261" s="20" t="s">
        <v>2430</v>
      </c>
      <c r="AK261" s="20" t="s">
        <v>1389</v>
      </c>
      <c r="AV261" s="20" t="s">
        <v>2430</v>
      </c>
      <c r="AW261" s="20">
        <v>4</v>
      </c>
      <c r="AX261" s="20">
        <v>0</v>
      </c>
    </row>
    <row r="262" spans="1:50" s="20" customFormat="1" x14ac:dyDescent="0.25">
      <c r="A262" s="23">
        <v>43525</v>
      </c>
      <c r="B262" s="20" t="s">
        <v>2439</v>
      </c>
      <c r="C262" s="20" t="s">
        <v>1375</v>
      </c>
      <c r="F262" s="20">
        <v>992254572001</v>
      </c>
      <c r="G262" s="20" t="s">
        <v>2421</v>
      </c>
      <c r="I262" s="20" t="s">
        <v>2421</v>
      </c>
      <c r="J262" s="20" t="s">
        <v>2422</v>
      </c>
      <c r="L262" s="20">
        <v>11417891</v>
      </c>
      <c r="M262" s="20" t="s">
        <v>1379</v>
      </c>
      <c r="N262" s="20" t="s">
        <v>2472</v>
      </c>
      <c r="O262" s="20">
        <v>4201.5200000000004</v>
      </c>
      <c r="P262" s="20">
        <v>640</v>
      </c>
      <c r="Q262" s="20">
        <v>3561.52</v>
      </c>
      <c r="R262" s="20">
        <v>0</v>
      </c>
      <c r="S262" s="20">
        <v>3561.52</v>
      </c>
      <c r="T262" s="20">
        <v>0</v>
      </c>
      <c r="U262" s="20">
        <v>427.38</v>
      </c>
      <c r="V262" s="20">
        <v>427.38</v>
      </c>
      <c r="W262" s="20">
        <v>0</v>
      </c>
      <c r="X262" s="20">
        <v>3988.9</v>
      </c>
      <c r="Y262" s="20">
        <v>0</v>
      </c>
      <c r="Z262" s="20">
        <v>3988.9</v>
      </c>
      <c r="AA262" s="20" t="s">
        <v>2161</v>
      </c>
      <c r="AB262" s="20" t="s">
        <v>2424</v>
      </c>
      <c r="AC262" s="20" t="s">
        <v>1375</v>
      </c>
      <c r="AD262" s="20" t="s">
        <v>2465</v>
      </c>
      <c r="AE262" s="20" t="s">
        <v>2466</v>
      </c>
      <c r="AF262" s="20" t="s">
        <v>2467</v>
      </c>
      <c r="AH262" s="20" t="s">
        <v>2428</v>
      </c>
      <c r="AI262" s="20" t="s">
        <v>2429</v>
      </c>
      <c r="AJ262" s="20" t="s">
        <v>2430</v>
      </c>
      <c r="AK262" s="20" t="s">
        <v>1389</v>
      </c>
      <c r="AV262" s="20" t="s">
        <v>2430</v>
      </c>
      <c r="AW262" s="20">
        <v>71.23</v>
      </c>
      <c r="AX262" s="20">
        <v>0</v>
      </c>
    </row>
    <row r="263" spans="1:50" s="20" customFormat="1" x14ac:dyDescent="0.25">
      <c r="A263" s="23">
        <v>43525</v>
      </c>
      <c r="B263" s="20" t="s">
        <v>2441</v>
      </c>
      <c r="C263" s="20" t="s">
        <v>1375</v>
      </c>
      <c r="F263" s="20">
        <v>992254572001</v>
      </c>
      <c r="G263" s="20" t="s">
        <v>2421</v>
      </c>
      <c r="I263" s="20" t="s">
        <v>2421</v>
      </c>
      <c r="J263" s="20" t="s">
        <v>2422</v>
      </c>
      <c r="L263" s="20">
        <v>11414969</v>
      </c>
      <c r="M263" s="20" t="s">
        <v>1379</v>
      </c>
      <c r="N263" s="20" t="s">
        <v>2473</v>
      </c>
      <c r="O263" s="20">
        <v>142.32</v>
      </c>
      <c r="P263" s="20">
        <v>0</v>
      </c>
      <c r="Q263" s="20">
        <v>142.32</v>
      </c>
      <c r="R263" s="20">
        <v>0</v>
      </c>
      <c r="S263" s="20">
        <v>142.32</v>
      </c>
      <c r="T263" s="20">
        <v>0</v>
      </c>
      <c r="U263" s="20">
        <v>17.079999999999998</v>
      </c>
      <c r="V263" s="20">
        <v>17.079999999999998</v>
      </c>
      <c r="W263" s="20">
        <v>0</v>
      </c>
      <c r="X263" s="20">
        <v>159.4</v>
      </c>
      <c r="Y263" s="20">
        <v>0</v>
      </c>
      <c r="Z263" s="20">
        <v>159.4</v>
      </c>
      <c r="AA263" s="20" t="s">
        <v>2161</v>
      </c>
      <c r="AB263" s="20" t="s">
        <v>2424</v>
      </c>
      <c r="AC263" s="20" t="s">
        <v>1375</v>
      </c>
      <c r="AD263" s="20" t="s">
        <v>2474</v>
      </c>
      <c r="AE263" s="20" t="s">
        <v>2466</v>
      </c>
      <c r="AF263" s="20" t="s">
        <v>2475</v>
      </c>
      <c r="AH263" s="20" t="s">
        <v>2428</v>
      </c>
      <c r="AI263" s="20" t="s">
        <v>2429</v>
      </c>
      <c r="AJ263" s="20" t="s">
        <v>2430</v>
      </c>
      <c r="AK263" s="20" t="s">
        <v>1389</v>
      </c>
      <c r="AV263" s="20" t="s">
        <v>2430</v>
      </c>
      <c r="AW263" s="20">
        <v>2.85</v>
      </c>
      <c r="AX263" s="20">
        <v>0</v>
      </c>
    </row>
    <row r="264" spans="1:50" s="20" customFormat="1" x14ac:dyDescent="0.25">
      <c r="A264" s="23">
        <v>43525</v>
      </c>
      <c r="B264" s="20" t="s">
        <v>2445</v>
      </c>
      <c r="C264" s="20" t="s">
        <v>1375</v>
      </c>
      <c r="D264" s="20" t="s">
        <v>2446</v>
      </c>
      <c r="F264" s="20">
        <v>992254572001</v>
      </c>
      <c r="G264" s="20" t="s">
        <v>2421</v>
      </c>
      <c r="I264" s="20" t="s">
        <v>2421</v>
      </c>
      <c r="J264" s="20" t="s">
        <v>2422</v>
      </c>
      <c r="L264" s="20">
        <v>11414970</v>
      </c>
      <c r="M264" s="20" t="s">
        <v>1379</v>
      </c>
      <c r="N264" s="20" t="s">
        <v>2476</v>
      </c>
      <c r="O264" s="20">
        <v>3485.45</v>
      </c>
      <c r="P264" s="20">
        <v>0</v>
      </c>
      <c r="Q264" s="20">
        <v>3485.45</v>
      </c>
      <c r="R264" s="20">
        <v>0</v>
      </c>
      <c r="S264" s="20">
        <v>3485.45</v>
      </c>
      <c r="T264" s="20">
        <v>0</v>
      </c>
      <c r="U264" s="20">
        <v>418.25</v>
      </c>
      <c r="V264" s="20">
        <v>418.25</v>
      </c>
      <c r="W264" s="20">
        <v>0</v>
      </c>
      <c r="X264" s="20">
        <v>3903.7</v>
      </c>
      <c r="Y264" s="20">
        <v>0</v>
      </c>
      <c r="Z264" s="20">
        <v>3903.7</v>
      </c>
      <c r="AA264" s="20" t="s">
        <v>2161</v>
      </c>
      <c r="AB264" s="20" t="s">
        <v>2424</v>
      </c>
      <c r="AC264" s="20" t="s">
        <v>1375</v>
      </c>
      <c r="AD264" s="20" t="s">
        <v>2474</v>
      </c>
      <c r="AE264" s="20" t="s">
        <v>2466</v>
      </c>
      <c r="AF264" s="20" t="s">
        <v>2477</v>
      </c>
      <c r="AH264" s="20" t="s">
        <v>2428</v>
      </c>
      <c r="AI264" s="20" t="s">
        <v>2429</v>
      </c>
      <c r="AJ264" s="20" t="s">
        <v>2430</v>
      </c>
      <c r="AK264" s="20" t="s">
        <v>1389</v>
      </c>
      <c r="AV264" s="20" t="s">
        <v>2430</v>
      </c>
      <c r="AW264" s="20">
        <v>69.709999999999994</v>
      </c>
      <c r="AX264" s="20">
        <v>0</v>
      </c>
    </row>
    <row r="265" spans="1:50" s="20" customFormat="1" x14ac:dyDescent="0.25">
      <c r="A265" s="23">
        <v>43525</v>
      </c>
      <c r="B265" s="20" t="s">
        <v>2449</v>
      </c>
      <c r="C265" s="20" t="s">
        <v>1375</v>
      </c>
      <c r="F265" s="20">
        <v>992254572001</v>
      </c>
      <c r="G265" s="20" t="s">
        <v>2421</v>
      </c>
      <c r="I265" s="20" t="s">
        <v>2421</v>
      </c>
      <c r="J265" s="20" t="s">
        <v>2422</v>
      </c>
      <c r="L265" s="20">
        <v>11417294</v>
      </c>
      <c r="M265" s="20" t="s">
        <v>1379</v>
      </c>
      <c r="N265" s="20" t="s">
        <v>2478</v>
      </c>
      <c r="O265" s="20">
        <v>1251</v>
      </c>
      <c r="P265" s="20">
        <v>0</v>
      </c>
      <c r="Q265" s="20">
        <v>1251</v>
      </c>
      <c r="R265" s="20">
        <v>0</v>
      </c>
      <c r="S265" s="20">
        <v>1251</v>
      </c>
      <c r="T265" s="20">
        <v>0</v>
      </c>
      <c r="U265" s="20">
        <v>150.12</v>
      </c>
      <c r="V265" s="20">
        <v>150.12</v>
      </c>
      <c r="W265" s="20">
        <v>0</v>
      </c>
      <c r="X265" s="20">
        <v>1401.12</v>
      </c>
      <c r="Y265" s="20">
        <v>0</v>
      </c>
      <c r="Z265" s="20">
        <v>1401.12</v>
      </c>
      <c r="AA265" s="20" t="s">
        <v>2161</v>
      </c>
      <c r="AB265" s="20" t="s">
        <v>2424</v>
      </c>
      <c r="AC265" s="20" t="s">
        <v>1375</v>
      </c>
      <c r="AD265" s="20" t="s">
        <v>2471</v>
      </c>
      <c r="AE265" s="20" t="s">
        <v>2466</v>
      </c>
      <c r="AF265" s="20" t="s">
        <v>2479</v>
      </c>
      <c r="AH265" s="20" t="s">
        <v>2428</v>
      </c>
      <c r="AI265" s="20" t="s">
        <v>2429</v>
      </c>
      <c r="AJ265" s="20" t="s">
        <v>2430</v>
      </c>
      <c r="AK265" s="20" t="s">
        <v>2451</v>
      </c>
      <c r="AV265" s="20" t="s">
        <v>2430</v>
      </c>
      <c r="AW265" s="20">
        <v>25.02</v>
      </c>
      <c r="AX265" s="20">
        <v>0</v>
      </c>
    </row>
    <row r="266" spans="1:50" s="20" customFormat="1" x14ac:dyDescent="0.25">
      <c r="A266" s="23">
        <v>43556</v>
      </c>
      <c r="B266" s="20" t="s">
        <v>2420</v>
      </c>
      <c r="C266" s="20" t="s">
        <v>1375</v>
      </c>
      <c r="F266" s="20">
        <v>992254572001</v>
      </c>
      <c r="G266" s="20" t="s">
        <v>2421</v>
      </c>
      <c r="I266" s="20" t="s">
        <v>2421</v>
      </c>
      <c r="J266" s="20" t="s">
        <v>2422</v>
      </c>
      <c r="L266" s="20">
        <v>11738051</v>
      </c>
      <c r="M266" s="20" t="s">
        <v>1379</v>
      </c>
      <c r="N266" s="20" t="s">
        <v>2480</v>
      </c>
      <c r="O266" s="20">
        <v>750</v>
      </c>
      <c r="P266" s="20">
        <v>0</v>
      </c>
      <c r="Q266" s="20">
        <v>750</v>
      </c>
      <c r="R266" s="20">
        <v>0</v>
      </c>
      <c r="S266" s="20">
        <v>750</v>
      </c>
      <c r="T266" s="20">
        <v>0</v>
      </c>
      <c r="U266" s="20">
        <v>90</v>
      </c>
      <c r="V266" s="20">
        <v>90</v>
      </c>
      <c r="W266" s="20">
        <v>0</v>
      </c>
      <c r="X266" s="20">
        <v>840</v>
      </c>
      <c r="Y266" s="20">
        <v>0</v>
      </c>
      <c r="Z266" s="20">
        <v>840</v>
      </c>
      <c r="AA266" s="20" t="s">
        <v>2161</v>
      </c>
      <c r="AB266" s="20" t="s">
        <v>2424</v>
      </c>
      <c r="AC266" s="20" t="s">
        <v>1375</v>
      </c>
      <c r="AD266" s="20" t="s">
        <v>2481</v>
      </c>
      <c r="AE266" s="20" t="s">
        <v>2482</v>
      </c>
      <c r="AF266" s="20" t="s">
        <v>2483</v>
      </c>
      <c r="AH266" s="20" t="s">
        <v>2428</v>
      </c>
      <c r="AI266" s="20" t="s">
        <v>2429</v>
      </c>
      <c r="AJ266" s="20" t="s">
        <v>2430</v>
      </c>
      <c r="AK266" s="20" t="s">
        <v>1389</v>
      </c>
      <c r="AV266" s="20" t="s">
        <v>2430</v>
      </c>
      <c r="AW266" s="20">
        <v>15</v>
      </c>
      <c r="AX266" s="20">
        <v>0</v>
      </c>
    </row>
    <row r="267" spans="1:50" s="20" customFormat="1" x14ac:dyDescent="0.25">
      <c r="A267" s="23">
        <v>43556</v>
      </c>
      <c r="B267" s="20" t="s">
        <v>2431</v>
      </c>
      <c r="C267" s="20" t="s">
        <v>1375</v>
      </c>
      <c r="F267" s="20">
        <v>992254572001</v>
      </c>
      <c r="G267" s="20" t="s">
        <v>2421</v>
      </c>
      <c r="I267" s="20" t="s">
        <v>2421</v>
      </c>
      <c r="J267" s="20" t="s">
        <v>2422</v>
      </c>
      <c r="L267" s="20">
        <v>11738622</v>
      </c>
      <c r="M267" s="20" t="s">
        <v>1379</v>
      </c>
      <c r="N267" s="20" t="s">
        <v>2484</v>
      </c>
      <c r="O267" s="20">
        <v>750</v>
      </c>
      <c r="P267" s="20">
        <v>0</v>
      </c>
      <c r="Q267" s="20">
        <v>750</v>
      </c>
      <c r="R267" s="20">
        <v>0</v>
      </c>
      <c r="S267" s="20">
        <v>750</v>
      </c>
      <c r="T267" s="20">
        <v>0</v>
      </c>
      <c r="U267" s="20">
        <v>90</v>
      </c>
      <c r="V267" s="20">
        <v>90</v>
      </c>
      <c r="W267" s="20">
        <v>0</v>
      </c>
      <c r="X267" s="20">
        <v>840</v>
      </c>
      <c r="Y267" s="20">
        <v>0</v>
      </c>
      <c r="Z267" s="20">
        <v>840</v>
      </c>
      <c r="AA267" s="20" t="s">
        <v>2161</v>
      </c>
      <c r="AB267" s="20" t="s">
        <v>2424</v>
      </c>
      <c r="AC267" s="20" t="s">
        <v>1375</v>
      </c>
      <c r="AD267" s="20" t="s">
        <v>2485</v>
      </c>
      <c r="AE267" s="20" t="s">
        <v>2482</v>
      </c>
      <c r="AF267" s="20" t="s">
        <v>2486</v>
      </c>
      <c r="AH267" s="20" t="s">
        <v>2428</v>
      </c>
      <c r="AI267" s="20" t="s">
        <v>2429</v>
      </c>
      <c r="AJ267" s="20" t="s">
        <v>2430</v>
      </c>
      <c r="AK267" s="20" t="s">
        <v>1389</v>
      </c>
      <c r="AV267" s="20" t="s">
        <v>2430</v>
      </c>
      <c r="AW267" s="20">
        <v>15</v>
      </c>
      <c r="AX267" s="20">
        <v>0</v>
      </c>
    </row>
    <row r="268" spans="1:50" s="20" customFormat="1" x14ac:dyDescent="0.25">
      <c r="A268" s="23">
        <v>43556</v>
      </c>
      <c r="B268" s="20" t="s">
        <v>2435</v>
      </c>
      <c r="C268" s="20" t="s">
        <v>1375</v>
      </c>
      <c r="F268" s="20">
        <v>992254572001</v>
      </c>
      <c r="G268" s="20" t="s">
        <v>2421</v>
      </c>
      <c r="I268" s="20" t="s">
        <v>2421</v>
      </c>
      <c r="J268" s="20" t="s">
        <v>2422</v>
      </c>
      <c r="L268" s="20">
        <v>11737460</v>
      </c>
      <c r="M268" s="20" t="s">
        <v>1379</v>
      </c>
      <c r="N268" s="20" t="s">
        <v>2487</v>
      </c>
      <c r="O268" s="20">
        <v>200</v>
      </c>
      <c r="P268" s="20">
        <v>0</v>
      </c>
      <c r="Q268" s="20">
        <v>200</v>
      </c>
      <c r="R268" s="20">
        <v>0</v>
      </c>
      <c r="S268" s="20">
        <v>200</v>
      </c>
      <c r="T268" s="20">
        <v>0</v>
      </c>
      <c r="U268" s="20">
        <v>24</v>
      </c>
      <c r="V268" s="20">
        <v>24</v>
      </c>
      <c r="W268" s="20">
        <v>0</v>
      </c>
      <c r="X268" s="20">
        <v>224</v>
      </c>
      <c r="Y268" s="20">
        <v>0</v>
      </c>
      <c r="Z268" s="20">
        <v>224</v>
      </c>
      <c r="AA268" s="20" t="s">
        <v>2161</v>
      </c>
      <c r="AB268" s="20" t="s">
        <v>2424</v>
      </c>
      <c r="AC268" s="20" t="s">
        <v>1375</v>
      </c>
      <c r="AD268" s="20" t="s">
        <v>2488</v>
      </c>
      <c r="AE268" s="20" t="s">
        <v>2482</v>
      </c>
      <c r="AF268" s="20" t="s">
        <v>2483</v>
      </c>
      <c r="AH268" s="20" t="s">
        <v>2428</v>
      </c>
      <c r="AI268" s="20" t="s">
        <v>2429</v>
      </c>
      <c r="AJ268" s="20" t="s">
        <v>2430</v>
      </c>
      <c r="AK268" s="20" t="s">
        <v>1389</v>
      </c>
      <c r="AV268" s="20" t="s">
        <v>2430</v>
      </c>
      <c r="AW268" s="20">
        <v>4</v>
      </c>
      <c r="AX268" s="20">
        <v>0</v>
      </c>
    </row>
    <row r="269" spans="1:50" s="20" customFormat="1" x14ac:dyDescent="0.25">
      <c r="A269" s="23">
        <v>43556</v>
      </c>
      <c r="B269" s="20" t="s">
        <v>2439</v>
      </c>
      <c r="C269" s="20" t="s">
        <v>1375</v>
      </c>
      <c r="F269" s="20">
        <v>992254572001</v>
      </c>
      <c r="G269" s="20" t="s">
        <v>2421</v>
      </c>
      <c r="I269" s="20" t="s">
        <v>2421</v>
      </c>
      <c r="J269" s="20" t="s">
        <v>2422</v>
      </c>
      <c r="L269" s="20">
        <v>11738052</v>
      </c>
      <c r="M269" s="20" t="s">
        <v>1379</v>
      </c>
      <c r="N269" s="20" t="s">
        <v>2489</v>
      </c>
      <c r="O269" s="20">
        <v>3571.52</v>
      </c>
      <c r="P269" s="20">
        <v>440</v>
      </c>
      <c r="Q269" s="20">
        <v>3131.52</v>
      </c>
      <c r="R269" s="20">
        <v>0</v>
      </c>
      <c r="S269" s="20">
        <v>3131.52</v>
      </c>
      <c r="T269" s="20">
        <v>0</v>
      </c>
      <c r="U269" s="20">
        <v>375.78</v>
      </c>
      <c r="V269" s="20">
        <v>375.78</v>
      </c>
      <c r="W269" s="20">
        <v>0</v>
      </c>
      <c r="X269" s="20">
        <v>3507.3</v>
      </c>
      <c r="Y269" s="20">
        <v>0</v>
      </c>
      <c r="Z269" s="20">
        <v>3507.3</v>
      </c>
      <c r="AA269" s="20" t="s">
        <v>2161</v>
      </c>
      <c r="AB269" s="20" t="s">
        <v>2424</v>
      </c>
      <c r="AC269" s="20" t="s">
        <v>1375</v>
      </c>
      <c r="AD269" s="20" t="s">
        <v>2481</v>
      </c>
      <c r="AE269" s="20" t="s">
        <v>2482</v>
      </c>
      <c r="AF269" s="20" t="s">
        <v>2490</v>
      </c>
      <c r="AH269" s="20" t="s">
        <v>2428</v>
      </c>
      <c r="AI269" s="20" t="s">
        <v>2429</v>
      </c>
      <c r="AJ269" s="20" t="s">
        <v>2430</v>
      </c>
      <c r="AK269" s="20" t="s">
        <v>1389</v>
      </c>
      <c r="AV269" s="20" t="s">
        <v>2430</v>
      </c>
      <c r="AW269" s="20">
        <v>62.63</v>
      </c>
      <c r="AX269" s="20">
        <v>0</v>
      </c>
    </row>
    <row r="270" spans="1:50" s="20" customFormat="1" x14ac:dyDescent="0.25">
      <c r="A270" s="23">
        <v>43556</v>
      </c>
      <c r="B270" s="20" t="s">
        <v>2441</v>
      </c>
      <c r="C270" s="20" t="s">
        <v>1375</v>
      </c>
      <c r="F270" s="20">
        <v>992254572001</v>
      </c>
      <c r="G270" s="20" t="s">
        <v>2421</v>
      </c>
      <c r="I270" s="20" t="s">
        <v>2421</v>
      </c>
      <c r="J270" s="20" t="s">
        <v>2422</v>
      </c>
      <c r="L270" s="20">
        <v>11735123</v>
      </c>
      <c r="M270" s="20" t="s">
        <v>1379</v>
      </c>
      <c r="N270" s="20" t="s">
        <v>2491</v>
      </c>
      <c r="O270" s="20">
        <v>142.32</v>
      </c>
      <c r="P270" s="20">
        <v>0</v>
      </c>
      <c r="Q270" s="20">
        <v>142.32</v>
      </c>
      <c r="R270" s="20">
        <v>0</v>
      </c>
      <c r="S270" s="20">
        <v>142.32</v>
      </c>
      <c r="T270" s="20">
        <v>0</v>
      </c>
      <c r="U270" s="20">
        <v>17.079999999999998</v>
      </c>
      <c r="V270" s="20">
        <v>17.079999999999998</v>
      </c>
      <c r="W270" s="20">
        <v>0</v>
      </c>
      <c r="X270" s="20">
        <v>159.4</v>
      </c>
      <c r="Y270" s="20">
        <v>0</v>
      </c>
      <c r="Z270" s="20">
        <v>159.4</v>
      </c>
      <c r="AA270" s="20" t="s">
        <v>2161</v>
      </c>
      <c r="AB270" s="20" t="s">
        <v>2424</v>
      </c>
      <c r="AC270" s="20" t="s">
        <v>1375</v>
      </c>
      <c r="AD270" s="20" t="s">
        <v>2492</v>
      </c>
      <c r="AE270" s="20" t="s">
        <v>2482</v>
      </c>
      <c r="AF270" s="20" t="s">
        <v>2493</v>
      </c>
      <c r="AH270" s="20" t="s">
        <v>2428</v>
      </c>
      <c r="AI270" s="20" t="s">
        <v>2429</v>
      </c>
      <c r="AJ270" s="20" t="s">
        <v>2430</v>
      </c>
      <c r="AK270" s="20" t="s">
        <v>1389</v>
      </c>
      <c r="AV270" s="20" t="s">
        <v>2430</v>
      </c>
      <c r="AW270" s="20">
        <v>2.85</v>
      </c>
      <c r="AX270" s="20">
        <v>0</v>
      </c>
    </row>
    <row r="271" spans="1:50" s="20" customFormat="1" x14ac:dyDescent="0.25">
      <c r="A271" s="23">
        <v>43556</v>
      </c>
      <c r="B271" s="20" t="s">
        <v>2445</v>
      </c>
      <c r="C271" s="20" t="s">
        <v>1375</v>
      </c>
      <c r="D271" s="20" t="s">
        <v>2446</v>
      </c>
      <c r="F271" s="20">
        <v>992254572001</v>
      </c>
      <c r="G271" s="20" t="s">
        <v>2421</v>
      </c>
      <c r="I271" s="20" t="s">
        <v>2421</v>
      </c>
      <c r="J271" s="20" t="s">
        <v>2422</v>
      </c>
      <c r="L271" s="20">
        <v>11735124</v>
      </c>
      <c r="M271" s="20" t="s">
        <v>1379</v>
      </c>
      <c r="N271" s="20" t="s">
        <v>2494</v>
      </c>
      <c r="O271" s="20">
        <v>3485.45</v>
      </c>
      <c r="P271" s="20">
        <v>0</v>
      </c>
      <c r="Q271" s="20">
        <v>3485.45</v>
      </c>
      <c r="R271" s="20">
        <v>0</v>
      </c>
      <c r="S271" s="20">
        <v>3485.45</v>
      </c>
      <c r="T271" s="20">
        <v>0</v>
      </c>
      <c r="U271" s="20">
        <v>418.25</v>
      </c>
      <c r="V271" s="20">
        <v>418.25</v>
      </c>
      <c r="W271" s="20">
        <v>0</v>
      </c>
      <c r="X271" s="20">
        <v>3903.7</v>
      </c>
      <c r="Y271" s="20">
        <v>0</v>
      </c>
      <c r="Z271" s="20">
        <v>3903.7</v>
      </c>
      <c r="AA271" s="20" t="s">
        <v>2161</v>
      </c>
      <c r="AB271" s="20" t="s">
        <v>2424</v>
      </c>
      <c r="AC271" s="20" t="s">
        <v>1375</v>
      </c>
      <c r="AD271" s="20" t="s">
        <v>2492</v>
      </c>
      <c r="AE271" s="20" t="s">
        <v>2482</v>
      </c>
      <c r="AF271" s="20" t="s">
        <v>2495</v>
      </c>
      <c r="AH271" s="20" t="s">
        <v>2428</v>
      </c>
      <c r="AI271" s="20" t="s">
        <v>2429</v>
      </c>
      <c r="AJ271" s="20" t="s">
        <v>2430</v>
      </c>
      <c r="AK271" s="20" t="s">
        <v>1389</v>
      </c>
      <c r="AV271" s="20" t="s">
        <v>2430</v>
      </c>
      <c r="AW271" s="20">
        <v>69.709999999999994</v>
      </c>
      <c r="AX271" s="20">
        <v>0</v>
      </c>
    </row>
    <row r="272" spans="1:50" s="20" customFormat="1" x14ac:dyDescent="0.25">
      <c r="A272" s="23">
        <v>43556</v>
      </c>
      <c r="B272" s="20" t="s">
        <v>2449</v>
      </c>
      <c r="C272" s="20" t="s">
        <v>1375</v>
      </c>
      <c r="F272" s="20">
        <v>992254572001</v>
      </c>
      <c r="G272" s="20" t="s">
        <v>2421</v>
      </c>
      <c r="I272" s="20" t="s">
        <v>2421</v>
      </c>
      <c r="J272" s="20" t="s">
        <v>2422</v>
      </c>
      <c r="L272" s="20">
        <v>11948905</v>
      </c>
      <c r="M272" s="20" t="s">
        <v>1379</v>
      </c>
      <c r="N272" s="20" t="s">
        <v>2496</v>
      </c>
      <c r="O272" s="20">
        <v>150</v>
      </c>
      <c r="P272" s="20">
        <v>0</v>
      </c>
      <c r="Q272" s="20">
        <v>150</v>
      </c>
      <c r="R272" s="20">
        <v>0</v>
      </c>
      <c r="S272" s="20">
        <v>150</v>
      </c>
      <c r="T272" s="20">
        <v>0</v>
      </c>
      <c r="U272" s="20">
        <v>18</v>
      </c>
      <c r="V272" s="20">
        <v>18</v>
      </c>
      <c r="W272" s="20">
        <v>0</v>
      </c>
      <c r="X272" s="20">
        <v>168</v>
      </c>
      <c r="Y272" s="20">
        <v>0</v>
      </c>
      <c r="Z272" s="20">
        <v>168</v>
      </c>
      <c r="AA272" s="20" t="s">
        <v>2161</v>
      </c>
      <c r="AB272" s="20" t="s">
        <v>2497</v>
      </c>
      <c r="AC272" s="20" t="s">
        <v>1375</v>
      </c>
      <c r="AD272" s="20" t="s">
        <v>2498</v>
      </c>
      <c r="AE272" s="20" t="s">
        <v>2499</v>
      </c>
      <c r="AF272" s="20" t="s">
        <v>2500</v>
      </c>
      <c r="AH272" s="20" t="s">
        <v>2428</v>
      </c>
      <c r="AI272" s="20" t="s">
        <v>2429</v>
      </c>
      <c r="AJ272" s="20" t="s">
        <v>2430</v>
      </c>
      <c r="AK272" s="20" t="s">
        <v>2451</v>
      </c>
      <c r="AV272" s="20" t="s">
        <v>2430</v>
      </c>
      <c r="AW272" s="20">
        <v>3</v>
      </c>
      <c r="AX272" s="20">
        <v>0</v>
      </c>
    </row>
    <row r="273" spans="1:51" s="20" customFormat="1" x14ac:dyDescent="0.25">
      <c r="A273" s="23">
        <v>43556</v>
      </c>
      <c r="B273" s="20" t="s">
        <v>2449</v>
      </c>
      <c r="C273" s="20" t="s">
        <v>1375</v>
      </c>
      <c r="F273" s="20">
        <v>992254572001</v>
      </c>
      <c r="G273" s="20" t="s">
        <v>2421</v>
      </c>
      <c r="I273" s="20" t="s">
        <v>2421</v>
      </c>
      <c r="J273" s="20" t="s">
        <v>2422</v>
      </c>
      <c r="L273" s="20">
        <v>11737459</v>
      </c>
      <c r="M273" s="20" t="s">
        <v>1379</v>
      </c>
      <c r="N273" s="20" t="s">
        <v>2501</v>
      </c>
      <c r="O273" s="20">
        <v>841</v>
      </c>
      <c r="P273" s="20">
        <v>0</v>
      </c>
      <c r="Q273" s="20">
        <v>841</v>
      </c>
      <c r="R273" s="20">
        <v>0</v>
      </c>
      <c r="S273" s="20">
        <v>841</v>
      </c>
      <c r="T273" s="20">
        <v>0</v>
      </c>
      <c r="U273" s="20">
        <v>100.92</v>
      </c>
      <c r="V273" s="20">
        <v>100.92</v>
      </c>
      <c r="W273" s="20">
        <v>0</v>
      </c>
      <c r="X273" s="20">
        <v>941.92</v>
      </c>
      <c r="Y273" s="20">
        <v>0</v>
      </c>
      <c r="Z273" s="20">
        <v>941.92</v>
      </c>
      <c r="AA273" s="20" t="s">
        <v>2161</v>
      </c>
      <c r="AB273" s="20" t="s">
        <v>2424</v>
      </c>
      <c r="AC273" s="20" t="s">
        <v>1375</v>
      </c>
      <c r="AD273" s="20" t="s">
        <v>2488</v>
      </c>
      <c r="AE273" s="20" t="s">
        <v>2482</v>
      </c>
      <c r="AF273" s="20" t="s">
        <v>2502</v>
      </c>
      <c r="AH273" s="20" t="s">
        <v>2428</v>
      </c>
      <c r="AI273" s="20" t="s">
        <v>2429</v>
      </c>
      <c r="AJ273" s="20" t="s">
        <v>2430</v>
      </c>
      <c r="AK273" s="20" t="s">
        <v>2451</v>
      </c>
      <c r="AV273" s="20" t="s">
        <v>2430</v>
      </c>
      <c r="AW273" s="20">
        <v>16.82</v>
      </c>
      <c r="AX273" s="20">
        <v>0</v>
      </c>
    </row>
    <row r="274" spans="1:51" s="20" customFormat="1" x14ac:dyDescent="0.25">
      <c r="A274" s="23">
        <v>43586</v>
      </c>
      <c r="B274" s="20" t="s">
        <v>2420</v>
      </c>
      <c r="C274" s="20" t="s">
        <v>1375</v>
      </c>
      <c r="F274" s="20">
        <v>992254572001</v>
      </c>
      <c r="G274" s="20" t="s">
        <v>2421</v>
      </c>
      <c r="I274" s="20" t="s">
        <v>2421</v>
      </c>
      <c r="J274" s="20" t="s">
        <v>2422</v>
      </c>
      <c r="L274" s="20">
        <v>12067520</v>
      </c>
      <c r="M274" s="20" t="s">
        <v>1379</v>
      </c>
      <c r="N274" s="20" t="s">
        <v>2503</v>
      </c>
      <c r="O274" s="20">
        <v>750</v>
      </c>
      <c r="P274" s="20">
        <v>0</v>
      </c>
      <c r="Q274" s="20">
        <v>750</v>
      </c>
      <c r="R274" s="20">
        <v>0</v>
      </c>
      <c r="S274" s="20">
        <v>750</v>
      </c>
      <c r="T274" s="20">
        <v>0</v>
      </c>
      <c r="U274" s="20">
        <v>90</v>
      </c>
      <c r="V274" s="20">
        <v>90</v>
      </c>
      <c r="W274" s="20">
        <v>0</v>
      </c>
      <c r="X274" s="20">
        <v>840</v>
      </c>
      <c r="Y274" s="20">
        <v>0</v>
      </c>
      <c r="Z274" s="20">
        <v>840</v>
      </c>
      <c r="AA274" s="20" t="s">
        <v>2161</v>
      </c>
      <c r="AB274" s="20" t="s">
        <v>2424</v>
      </c>
      <c r="AC274" s="20" t="s">
        <v>1375</v>
      </c>
      <c r="AD274" s="24">
        <v>43586.014502314814</v>
      </c>
      <c r="AE274" s="23">
        <v>43587</v>
      </c>
      <c r="AF274" s="24">
        <v>43587.259965277779</v>
      </c>
      <c r="AH274" s="20" t="s">
        <v>2428</v>
      </c>
      <c r="AI274" s="20" t="s">
        <v>2429</v>
      </c>
      <c r="AJ274" s="20" t="s">
        <v>2430</v>
      </c>
      <c r="AK274" s="20" t="s">
        <v>1389</v>
      </c>
      <c r="AV274" s="20" t="s">
        <v>2430</v>
      </c>
      <c r="AW274" s="20">
        <v>15</v>
      </c>
      <c r="AX274" s="20">
        <v>0</v>
      </c>
    </row>
    <row r="275" spans="1:51" s="20" customFormat="1" x14ac:dyDescent="0.25">
      <c r="A275" s="23">
        <v>43586</v>
      </c>
      <c r="B275" s="20" t="s">
        <v>2431</v>
      </c>
      <c r="C275" s="20" t="s">
        <v>1375</v>
      </c>
      <c r="F275" s="20">
        <v>992254572001</v>
      </c>
      <c r="G275" s="20" t="s">
        <v>2421</v>
      </c>
      <c r="I275" s="20" t="s">
        <v>2421</v>
      </c>
      <c r="J275" s="20" t="s">
        <v>2422</v>
      </c>
      <c r="L275" s="20">
        <v>12068097</v>
      </c>
      <c r="M275" s="20" t="s">
        <v>1379</v>
      </c>
      <c r="N275" s="20" t="s">
        <v>2504</v>
      </c>
      <c r="O275" s="20">
        <v>750</v>
      </c>
      <c r="P275" s="20">
        <v>0</v>
      </c>
      <c r="Q275" s="20">
        <v>750</v>
      </c>
      <c r="R275" s="20">
        <v>0</v>
      </c>
      <c r="S275" s="20">
        <v>750</v>
      </c>
      <c r="T275" s="20">
        <v>0</v>
      </c>
      <c r="U275" s="20">
        <v>90</v>
      </c>
      <c r="V275" s="20">
        <v>90</v>
      </c>
      <c r="W275" s="20">
        <v>0</v>
      </c>
      <c r="X275" s="20">
        <v>840</v>
      </c>
      <c r="Y275" s="20">
        <v>0</v>
      </c>
      <c r="Z275" s="20">
        <v>840</v>
      </c>
      <c r="AA275" s="20" t="s">
        <v>2161</v>
      </c>
      <c r="AB275" s="20" t="s">
        <v>2424</v>
      </c>
      <c r="AC275" s="20" t="s">
        <v>1375</v>
      </c>
      <c r="AD275" s="24">
        <v>43586.014618055553</v>
      </c>
      <c r="AE275" s="23">
        <v>43587</v>
      </c>
      <c r="AF275" s="24">
        <v>43587.260057870371</v>
      </c>
      <c r="AH275" s="20" t="s">
        <v>2428</v>
      </c>
      <c r="AI275" s="20" t="s">
        <v>2429</v>
      </c>
      <c r="AJ275" s="20" t="s">
        <v>2430</v>
      </c>
      <c r="AK275" s="20" t="s">
        <v>1389</v>
      </c>
      <c r="AV275" s="20" t="s">
        <v>2430</v>
      </c>
      <c r="AW275" s="20">
        <v>15</v>
      </c>
      <c r="AX275" s="20">
        <v>0</v>
      </c>
    </row>
    <row r="276" spans="1:51" s="20" customFormat="1" x14ac:dyDescent="0.25">
      <c r="A276" s="23">
        <v>43586</v>
      </c>
      <c r="B276" s="20" t="s">
        <v>2435</v>
      </c>
      <c r="C276" s="20" t="s">
        <v>1375</v>
      </c>
      <c r="F276" s="20">
        <v>992254572001</v>
      </c>
      <c r="G276" s="20" t="s">
        <v>2421</v>
      </c>
      <c r="I276" s="20" t="s">
        <v>2421</v>
      </c>
      <c r="J276" s="20" t="s">
        <v>2422</v>
      </c>
      <c r="L276" s="20">
        <v>12066929</v>
      </c>
      <c r="M276" s="20" t="s">
        <v>1379</v>
      </c>
      <c r="N276" s="20" t="s">
        <v>2505</v>
      </c>
      <c r="O276" s="20">
        <v>200</v>
      </c>
      <c r="P276" s="20">
        <v>0</v>
      </c>
      <c r="Q276" s="20">
        <v>200</v>
      </c>
      <c r="R276" s="20">
        <v>0</v>
      </c>
      <c r="S276" s="20">
        <v>200</v>
      </c>
      <c r="T276" s="20">
        <v>0</v>
      </c>
      <c r="U276" s="20">
        <v>24</v>
      </c>
      <c r="V276" s="20">
        <v>24</v>
      </c>
      <c r="W276" s="20">
        <v>0</v>
      </c>
      <c r="X276" s="20">
        <v>224</v>
      </c>
      <c r="Y276" s="20">
        <v>0</v>
      </c>
      <c r="Z276" s="20">
        <v>224</v>
      </c>
      <c r="AA276" s="20" t="s">
        <v>2161</v>
      </c>
      <c r="AB276" s="20" t="s">
        <v>2424</v>
      </c>
      <c r="AC276" s="20" t="s">
        <v>1375</v>
      </c>
      <c r="AD276" s="24">
        <v>43586.014409722222</v>
      </c>
      <c r="AE276" s="23">
        <v>43587</v>
      </c>
      <c r="AF276" s="24">
        <v>43587.259965277779</v>
      </c>
      <c r="AH276" s="20" t="s">
        <v>2428</v>
      </c>
      <c r="AI276" s="20" t="s">
        <v>2429</v>
      </c>
      <c r="AJ276" s="20" t="s">
        <v>2430</v>
      </c>
      <c r="AK276" s="20" t="s">
        <v>1389</v>
      </c>
      <c r="AV276" s="20" t="s">
        <v>2430</v>
      </c>
      <c r="AW276" s="20">
        <v>4</v>
      </c>
      <c r="AX276" s="20">
        <v>0</v>
      </c>
    </row>
    <row r="277" spans="1:51" s="20" customFormat="1" x14ac:dyDescent="0.25">
      <c r="A277" s="23">
        <v>43586</v>
      </c>
      <c r="B277" s="20" t="s">
        <v>2441</v>
      </c>
      <c r="C277" s="20" t="s">
        <v>1375</v>
      </c>
      <c r="F277" s="20">
        <v>992254572001</v>
      </c>
      <c r="G277" s="20" t="s">
        <v>2421</v>
      </c>
      <c r="I277" s="20" t="s">
        <v>2421</v>
      </c>
      <c r="J277" s="20" t="s">
        <v>2422</v>
      </c>
      <c r="L277" s="20">
        <v>12064581</v>
      </c>
      <c r="M277" s="20" t="s">
        <v>1379</v>
      </c>
      <c r="N277" s="20" t="s">
        <v>2506</v>
      </c>
      <c r="O277" s="20">
        <v>772.32</v>
      </c>
      <c r="P277" s="20">
        <v>75</v>
      </c>
      <c r="Q277" s="20">
        <v>697.32</v>
      </c>
      <c r="R277" s="20">
        <v>0</v>
      </c>
      <c r="S277" s="20">
        <v>697.32</v>
      </c>
      <c r="T277" s="20">
        <v>0</v>
      </c>
      <c r="U277" s="20">
        <v>83.68</v>
      </c>
      <c r="V277" s="20">
        <v>83.68</v>
      </c>
      <c r="W277" s="20">
        <v>0</v>
      </c>
      <c r="X277" s="20">
        <v>781</v>
      </c>
      <c r="Y277" s="20">
        <v>0</v>
      </c>
      <c r="Z277" s="20">
        <v>781</v>
      </c>
      <c r="AA277" s="20" t="s">
        <v>2161</v>
      </c>
      <c r="AB277" s="20" t="s">
        <v>2424</v>
      </c>
      <c r="AC277" s="20" t="s">
        <v>1375</v>
      </c>
      <c r="AD277" s="24">
        <v>43586.013958333337</v>
      </c>
      <c r="AE277" s="23">
        <v>43587</v>
      </c>
      <c r="AF277" s="24">
        <v>43587.256643518522</v>
      </c>
      <c r="AH277" s="20" t="s">
        <v>2428</v>
      </c>
      <c r="AI277" s="20" t="s">
        <v>2429</v>
      </c>
      <c r="AJ277" s="20" t="s">
        <v>2430</v>
      </c>
      <c r="AK277" s="20" t="s">
        <v>1389</v>
      </c>
      <c r="AV277" s="20" t="s">
        <v>2430</v>
      </c>
      <c r="AW277" s="20">
        <v>13.95</v>
      </c>
      <c r="AX277" s="20">
        <v>0</v>
      </c>
    </row>
    <row r="278" spans="1:51" s="20" customFormat="1" x14ac:dyDescent="0.25">
      <c r="A278" s="23">
        <v>43586</v>
      </c>
      <c r="B278" s="20" t="s">
        <v>2445</v>
      </c>
      <c r="C278" s="20" t="s">
        <v>1375</v>
      </c>
      <c r="D278" s="20" t="s">
        <v>2446</v>
      </c>
      <c r="F278" s="20">
        <v>992254572001</v>
      </c>
      <c r="G278" s="20" t="s">
        <v>2421</v>
      </c>
      <c r="I278" s="20" t="s">
        <v>2421</v>
      </c>
      <c r="J278" s="20" t="s">
        <v>2422</v>
      </c>
      <c r="L278" s="20">
        <v>12064582</v>
      </c>
      <c r="M278" s="20" t="s">
        <v>1379</v>
      </c>
      <c r="N278" s="20" t="s">
        <v>2507</v>
      </c>
      <c r="O278" s="20">
        <v>3485.45</v>
      </c>
      <c r="P278" s="20">
        <v>0</v>
      </c>
      <c r="Q278" s="20">
        <v>3485.45</v>
      </c>
      <c r="R278" s="20">
        <v>0</v>
      </c>
      <c r="S278" s="20">
        <v>3485.45</v>
      </c>
      <c r="T278" s="20">
        <v>0</v>
      </c>
      <c r="U278" s="20">
        <v>418.25</v>
      </c>
      <c r="V278" s="20">
        <v>418.25</v>
      </c>
      <c r="W278" s="20">
        <v>0</v>
      </c>
      <c r="X278" s="20">
        <v>3903.7</v>
      </c>
      <c r="Y278" s="20">
        <v>0</v>
      </c>
      <c r="Z278" s="20">
        <v>3903.7</v>
      </c>
      <c r="AA278" s="20" t="s">
        <v>2161</v>
      </c>
      <c r="AB278" s="20" t="s">
        <v>2424</v>
      </c>
      <c r="AC278" s="20" t="s">
        <v>1375</v>
      </c>
      <c r="AD278" s="24">
        <v>43586.013958333337</v>
      </c>
      <c r="AE278" s="23">
        <v>43587</v>
      </c>
      <c r="AF278" s="24">
        <v>43587.256689814814</v>
      </c>
      <c r="AH278" s="20" t="s">
        <v>2428</v>
      </c>
      <c r="AI278" s="20" t="s">
        <v>2429</v>
      </c>
      <c r="AJ278" s="20" t="s">
        <v>2430</v>
      </c>
      <c r="AK278" s="20" t="s">
        <v>1389</v>
      </c>
      <c r="AV278" s="20" t="s">
        <v>2430</v>
      </c>
      <c r="AW278" s="20">
        <v>69.709999999999994</v>
      </c>
      <c r="AX278" s="20">
        <v>0</v>
      </c>
    </row>
    <row r="279" spans="1:51" s="20" customFormat="1" x14ac:dyDescent="0.25">
      <c r="A279" s="23">
        <v>43586</v>
      </c>
      <c r="B279" s="20" t="s">
        <v>2449</v>
      </c>
      <c r="C279" s="20" t="s">
        <v>1375</v>
      </c>
      <c r="F279" s="20">
        <v>992254572001</v>
      </c>
      <c r="G279" s="20" t="s">
        <v>2421</v>
      </c>
      <c r="I279" s="20" t="s">
        <v>2421</v>
      </c>
      <c r="J279" s="20" t="s">
        <v>2422</v>
      </c>
      <c r="L279" s="20">
        <v>12066928</v>
      </c>
      <c r="M279" s="20" t="s">
        <v>1379</v>
      </c>
      <c r="N279" s="20" t="s">
        <v>2508</v>
      </c>
      <c r="O279" s="20">
        <v>911</v>
      </c>
      <c r="P279" s="20">
        <v>0</v>
      </c>
      <c r="Q279" s="20">
        <v>911</v>
      </c>
      <c r="R279" s="20">
        <v>0</v>
      </c>
      <c r="S279" s="20">
        <v>911</v>
      </c>
      <c r="T279" s="20">
        <v>0</v>
      </c>
      <c r="U279" s="20">
        <v>109.32</v>
      </c>
      <c r="V279" s="20">
        <v>109.32</v>
      </c>
      <c r="W279" s="20">
        <v>0</v>
      </c>
      <c r="X279" s="20">
        <v>1020.32</v>
      </c>
      <c r="Y279" s="20">
        <v>0</v>
      </c>
      <c r="Z279" s="20">
        <v>1020.32</v>
      </c>
      <c r="AA279" s="20" t="s">
        <v>2161</v>
      </c>
      <c r="AB279" s="20" t="s">
        <v>2424</v>
      </c>
      <c r="AC279" s="20" t="s">
        <v>1375</v>
      </c>
      <c r="AD279" s="24">
        <v>43586.014398148145</v>
      </c>
      <c r="AE279" s="23">
        <v>43587</v>
      </c>
      <c r="AF279" s="24">
        <v>43587.259965277779</v>
      </c>
      <c r="AH279" s="20" t="s">
        <v>2428</v>
      </c>
      <c r="AI279" s="20" t="s">
        <v>2429</v>
      </c>
      <c r="AJ279" s="20" t="s">
        <v>2430</v>
      </c>
      <c r="AK279" s="20" t="s">
        <v>2451</v>
      </c>
      <c r="AV279" s="20" t="s">
        <v>2430</v>
      </c>
      <c r="AW279" s="20">
        <v>18.22</v>
      </c>
      <c r="AX279" s="20">
        <v>0</v>
      </c>
    </row>
    <row r="280" spans="1:51" s="20" customFormat="1" x14ac:dyDescent="0.25">
      <c r="A280" s="23">
        <v>43617</v>
      </c>
      <c r="B280" s="20" t="s">
        <v>2420</v>
      </c>
      <c r="C280" s="20" t="s">
        <v>1375</v>
      </c>
      <c r="F280" s="20">
        <v>992254572001</v>
      </c>
      <c r="G280" s="20" t="s">
        <v>2421</v>
      </c>
      <c r="I280" s="20" t="s">
        <v>2421</v>
      </c>
      <c r="J280" s="20" t="s">
        <v>2422</v>
      </c>
      <c r="L280" s="20">
        <v>12407528</v>
      </c>
      <c r="M280" s="20" t="s">
        <v>1379</v>
      </c>
      <c r="N280" s="20" t="s">
        <v>2509</v>
      </c>
      <c r="O280" s="20">
        <v>70</v>
      </c>
      <c r="P280" s="20">
        <v>0</v>
      </c>
      <c r="Q280" s="20">
        <v>70</v>
      </c>
      <c r="R280" s="20">
        <v>0</v>
      </c>
      <c r="S280" s="20">
        <v>70</v>
      </c>
      <c r="T280" s="20">
        <v>0</v>
      </c>
      <c r="U280" s="20">
        <v>8.4</v>
      </c>
      <c r="V280" s="20">
        <v>8.4</v>
      </c>
      <c r="W280" s="20">
        <v>0</v>
      </c>
      <c r="X280" s="20">
        <v>78.400000000000006</v>
      </c>
      <c r="Y280" s="20">
        <v>0</v>
      </c>
      <c r="Z280" s="20">
        <v>78.400000000000006</v>
      </c>
      <c r="AA280" s="20" t="s">
        <v>2161</v>
      </c>
      <c r="AB280" s="20" t="s">
        <v>2424</v>
      </c>
      <c r="AC280" s="20" t="s">
        <v>1375</v>
      </c>
      <c r="AD280" s="20" t="s">
        <v>2510</v>
      </c>
      <c r="AE280" s="20" t="s">
        <v>2511</v>
      </c>
      <c r="AF280" s="20" t="s">
        <v>2512</v>
      </c>
      <c r="AH280" s="20" t="s">
        <v>2428</v>
      </c>
      <c r="AI280" s="20" t="s">
        <v>2429</v>
      </c>
      <c r="AJ280" s="20" t="s">
        <v>2430</v>
      </c>
      <c r="AK280" s="20" t="s">
        <v>1389</v>
      </c>
      <c r="AV280" s="20" t="s">
        <v>2430</v>
      </c>
      <c r="AW280" s="20">
        <v>1.4</v>
      </c>
      <c r="AX280" s="20">
        <v>0</v>
      </c>
    </row>
    <row r="281" spans="1:51" s="20" customFormat="1" x14ac:dyDescent="0.25">
      <c r="A281" s="23">
        <v>43617</v>
      </c>
      <c r="B281" s="20" t="s">
        <v>2431</v>
      </c>
      <c r="C281" s="20" t="s">
        <v>1375</v>
      </c>
      <c r="F281" s="20">
        <v>992254572001</v>
      </c>
      <c r="G281" s="20" t="s">
        <v>2421</v>
      </c>
      <c r="I281" s="20" t="s">
        <v>2421</v>
      </c>
      <c r="J281" s="20" t="s">
        <v>2422</v>
      </c>
      <c r="L281" s="20">
        <v>12408099</v>
      </c>
      <c r="M281" s="20" t="s">
        <v>1379</v>
      </c>
      <c r="N281" s="20" t="s">
        <v>2513</v>
      </c>
      <c r="O281" s="20">
        <v>140</v>
      </c>
      <c r="P281" s="20">
        <v>0</v>
      </c>
      <c r="Q281" s="20">
        <v>140</v>
      </c>
      <c r="R281" s="20">
        <v>0</v>
      </c>
      <c r="S281" s="20">
        <v>140</v>
      </c>
      <c r="T281" s="20">
        <v>0</v>
      </c>
      <c r="U281" s="20">
        <v>16.8</v>
      </c>
      <c r="V281" s="20">
        <v>16.8</v>
      </c>
      <c r="W281" s="20">
        <v>0</v>
      </c>
      <c r="X281" s="20">
        <v>156.80000000000001</v>
      </c>
      <c r="Y281" s="20">
        <v>0</v>
      </c>
      <c r="Z281" s="20">
        <v>156.80000000000001</v>
      </c>
      <c r="AA281" s="20" t="s">
        <v>2161</v>
      </c>
      <c r="AB281" s="20" t="s">
        <v>2424</v>
      </c>
      <c r="AC281" s="20" t="s">
        <v>1375</v>
      </c>
      <c r="AD281" s="20" t="s">
        <v>2514</v>
      </c>
      <c r="AE281" s="20" t="s">
        <v>2511</v>
      </c>
      <c r="AF281" s="20" t="s">
        <v>2515</v>
      </c>
      <c r="AH281" s="20" t="s">
        <v>2428</v>
      </c>
      <c r="AI281" s="20" t="s">
        <v>2429</v>
      </c>
      <c r="AJ281" s="20" t="s">
        <v>2430</v>
      </c>
      <c r="AK281" s="20" t="s">
        <v>1389</v>
      </c>
      <c r="AV281" s="20" t="s">
        <v>2430</v>
      </c>
      <c r="AW281" s="20">
        <v>2.8</v>
      </c>
      <c r="AX281" s="20">
        <v>0</v>
      </c>
    </row>
    <row r="282" spans="1:51" s="20" customFormat="1" x14ac:dyDescent="0.25">
      <c r="A282" s="23">
        <v>43617</v>
      </c>
      <c r="B282" s="20" t="s">
        <v>2439</v>
      </c>
      <c r="C282" s="20" t="s">
        <v>1375</v>
      </c>
      <c r="F282" s="20">
        <v>992254572001</v>
      </c>
      <c r="G282" s="20" t="s">
        <v>2421</v>
      </c>
      <c r="I282" s="20" t="s">
        <v>2421</v>
      </c>
      <c r="J282" s="20" t="s">
        <v>2422</v>
      </c>
      <c r="L282" s="20">
        <v>12407529</v>
      </c>
      <c r="M282" s="20" t="s">
        <v>1379</v>
      </c>
      <c r="N282" s="20" t="s">
        <v>2516</v>
      </c>
      <c r="O282" s="20">
        <v>1347.2</v>
      </c>
      <c r="P282" s="20">
        <v>0</v>
      </c>
      <c r="Q282" s="20">
        <v>1347.2</v>
      </c>
      <c r="R282" s="20">
        <v>0</v>
      </c>
      <c r="S282" s="20">
        <v>1347.2</v>
      </c>
      <c r="T282" s="20">
        <v>0</v>
      </c>
      <c r="U282" s="20">
        <v>161.66</v>
      </c>
      <c r="V282" s="20">
        <v>161.66</v>
      </c>
      <c r="W282" s="20">
        <v>0</v>
      </c>
      <c r="X282" s="20">
        <v>1508.86</v>
      </c>
      <c r="Y282" s="20">
        <v>0</v>
      </c>
      <c r="Z282" s="20">
        <v>1508.86</v>
      </c>
      <c r="AA282" s="20" t="s">
        <v>2161</v>
      </c>
      <c r="AB282" s="20" t="s">
        <v>2424</v>
      </c>
      <c r="AC282" s="20" t="s">
        <v>1375</v>
      </c>
      <c r="AD282" s="20" t="s">
        <v>2510</v>
      </c>
      <c r="AE282" s="20" t="s">
        <v>2511</v>
      </c>
      <c r="AF282" s="20" t="s">
        <v>2517</v>
      </c>
      <c r="AH282" s="20" t="s">
        <v>2428</v>
      </c>
      <c r="AI282" s="20" t="s">
        <v>2429</v>
      </c>
      <c r="AJ282" s="20" t="s">
        <v>2430</v>
      </c>
      <c r="AK282" s="20" t="s">
        <v>1389</v>
      </c>
      <c r="AV282" s="20" t="s">
        <v>2430</v>
      </c>
      <c r="AW282" s="20">
        <v>0</v>
      </c>
      <c r="AX282" s="20">
        <v>0</v>
      </c>
    </row>
    <row r="283" spans="1:51" s="20" customFormat="1" x14ac:dyDescent="0.25">
      <c r="A283" s="23">
        <v>43617</v>
      </c>
      <c r="B283" s="20" t="s">
        <v>2441</v>
      </c>
      <c r="C283" s="20" t="s">
        <v>1375</v>
      </c>
      <c r="F283" s="20">
        <v>992254572001</v>
      </c>
      <c r="G283" s="20" t="s">
        <v>2421</v>
      </c>
      <c r="I283" s="20" t="s">
        <v>2421</v>
      </c>
      <c r="J283" s="20" t="s">
        <v>2422</v>
      </c>
      <c r="L283" s="20">
        <v>12404565</v>
      </c>
      <c r="M283" s="20" t="s">
        <v>1379</v>
      </c>
      <c r="N283" s="20" t="s">
        <v>2518</v>
      </c>
      <c r="O283" s="20">
        <v>142.32</v>
      </c>
      <c r="P283" s="20">
        <v>0</v>
      </c>
      <c r="Q283" s="20">
        <v>142.32</v>
      </c>
      <c r="R283" s="20">
        <v>0</v>
      </c>
      <c r="S283" s="20">
        <v>142.32</v>
      </c>
      <c r="T283" s="20">
        <v>0</v>
      </c>
      <c r="U283" s="20">
        <v>17.079999999999998</v>
      </c>
      <c r="V283" s="20">
        <v>17.079999999999998</v>
      </c>
      <c r="W283" s="20">
        <v>0</v>
      </c>
      <c r="X283" s="20">
        <v>159.4</v>
      </c>
      <c r="Y283" s="20">
        <v>0</v>
      </c>
      <c r="Z283" s="20">
        <v>159.4</v>
      </c>
      <c r="AA283" s="20" t="s">
        <v>2161</v>
      </c>
      <c r="AB283" s="20" t="s">
        <v>2424</v>
      </c>
      <c r="AC283" s="20" t="s">
        <v>1375</v>
      </c>
      <c r="AD283" s="20" t="s">
        <v>2519</v>
      </c>
      <c r="AE283" s="20" t="s">
        <v>2511</v>
      </c>
      <c r="AF283" s="20" t="s">
        <v>2520</v>
      </c>
      <c r="AH283" s="20" t="s">
        <v>2428</v>
      </c>
      <c r="AI283" s="20" t="s">
        <v>2429</v>
      </c>
      <c r="AJ283" s="20" t="s">
        <v>2430</v>
      </c>
      <c r="AK283" s="20" t="s">
        <v>1389</v>
      </c>
      <c r="AV283" s="20" t="s">
        <v>2430</v>
      </c>
      <c r="AW283" s="20">
        <v>2.85</v>
      </c>
      <c r="AX283" s="20">
        <v>0</v>
      </c>
    </row>
    <row r="284" spans="1:51" s="20" customFormat="1" x14ac:dyDescent="0.25">
      <c r="A284" s="23">
        <v>43617</v>
      </c>
      <c r="B284" s="20" t="s">
        <v>2445</v>
      </c>
      <c r="C284" s="20" t="s">
        <v>1375</v>
      </c>
      <c r="D284" s="20" t="s">
        <v>2446</v>
      </c>
      <c r="F284" s="20">
        <v>992254572001</v>
      </c>
      <c r="G284" s="20" t="s">
        <v>2421</v>
      </c>
      <c r="I284" s="20" t="s">
        <v>2421</v>
      </c>
      <c r="J284" s="20" t="s">
        <v>2422</v>
      </c>
      <c r="L284" s="20">
        <v>12404566</v>
      </c>
      <c r="M284" s="20" t="s">
        <v>1379</v>
      </c>
      <c r="N284" s="20" t="s">
        <v>2521</v>
      </c>
      <c r="O284" s="20">
        <v>3485.45</v>
      </c>
      <c r="P284" s="20">
        <v>0</v>
      </c>
      <c r="Q284" s="20">
        <v>3485.45</v>
      </c>
      <c r="R284" s="20">
        <v>0</v>
      </c>
      <c r="S284" s="20">
        <v>3485.45</v>
      </c>
      <c r="T284" s="20">
        <v>0</v>
      </c>
      <c r="U284" s="20">
        <v>418.25</v>
      </c>
      <c r="V284" s="20">
        <v>418.25</v>
      </c>
      <c r="W284" s="20">
        <v>0</v>
      </c>
      <c r="X284" s="20">
        <v>3903.7</v>
      </c>
      <c r="Y284" s="20">
        <v>0</v>
      </c>
      <c r="Z284" s="20">
        <v>3903.7</v>
      </c>
      <c r="AA284" s="20" t="s">
        <v>2161</v>
      </c>
      <c r="AB284" s="20" t="s">
        <v>2424</v>
      </c>
      <c r="AC284" s="20" t="s">
        <v>1375</v>
      </c>
      <c r="AD284" s="20" t="s">
        <v>2519</v>
      </c>
      <c r="AE284" s="20" t="s">
        <v>2511</v>
      </c>
      <c r="AF284" s="20" t="s">
        <v>2520</v>
      </c>
      <c r="AH284" s="20" t="s">
        <v>2428</v>
      </c>
      <c r="AI284" s="20" t="s">
        <v>2429</v>
      </c>
      <c r="AJ284" s="20" t="s">
        <v>2430</v>
      </c>
      <c r="AK284" s="20" t="s">
        <v>1389</v>
      </c>
      <c r="AV284" s="20" t="s">
        <v>2430</v>
      </c>
      <c r="AW284" s="20">
        <v>69.709999999999994</v>
      </c>
      <c r="AX284" s="20">
        <v>0</v>
      </c>
    </row>
    <row r="285" spans="1:51" s="20" customFormat="1" x14ac:dyDescent="0.25">
      <c r="A285" s="23">
        <v>43617</v>
      </c>
      <c r="B285" s="20" t="s">
        <v>2449</v>
      </c>
      <c r="C285" s="20" t="s">
        <v>1375</v>
      </c>
      <c r="F285" s="20">
        <v>992254572001</v>
      </c>
      <c r="G285" s="20" t="s">
        <v>2421</v>
      </c>
      <c r="I285" s="20" t="s">
        <v>2421</v>
      </c>
      <c r="J285" s="20" t="s">
        <v>2422</v>
      </c>
      <c r="L285" s="20">
        <v>12406938</v>
      </c>
      <c r="M285" s="20" t="s">
        <v>1379</v>
      </c>
      <c r="N285" s="20" t="s">
        <v>2522</v>
      </c>
      <c r="O285" s="20">
        <v>891</v>
      </c>
      <c r="P285" s="20">
        <v>0</v>
      </c>
      <c r="Q285" s="20">
        <v>891</v>
      </c>
      <c r="R285" s="20">
        <v>0</v>
      </c>
      <c r="S285" s="20">
        <v>891</v>
      </c>
      <c r="T285" s="20">
        <v>0</v>
      </c>
      <c r="U285" s="20">
        <v>106.92</v>
      </c>
      <c r="V285" s="20">
        <v>106.92</v>
      </c>
      <c r="W285" s="20">
        <v>0</v>
      </c>
      <c r="X285" s="20">
        <v>997.92</v>
      </c>
      <c r="Y285" s="20">
        <v>0</v>
      </c>
      <c r="Z285" s="20">
        <v>997.92</v>
      </c>
      <c r="AA285" s="20" t="s">
        <v>2161</v>
      </c>
      <c r="AB285" s="20" t="s">
        <v>2424</v>
      </c>
      <c r="AC285" s="20" t="s">
        <v>1375</v>
      </c>
      <c r="AD285" s="20" t="s">
        <v>2523</v>
      </c>
      <c r="AE285" s="20" t="s">
        <v>2511</v>
      </c>
      <c r="AF285" s="20" t="s">
        <v>2512</v>
      </c>
      <c r="AH285" s="20" t="s">
        <v>2428</v>
      </c>
      <c r="AI285" s="20" t="s">
        <v>2429</v>
      </c>
      <c r="AJ285" s="20" t="s">
        <v>2430</v>
      </c>
      <c r="AK285" s="20" t="s">
        <v>2451</v>
      </c>
      <c r="AV285" s="20" t="s">
        <v>2430</v>
      </c>
      <c r="AW285" s="20">
        <v>17.82</v>
      </c>
      <c r="AX285" s="20">
        <v>0</v>
      </c>
    </row>
    <row r="286" spans="1:51" s="20" customFormat="1" x14ac:dyDescent="0.25">
      <c r="A286" s="23">
        <v>43647</v>
      </c>
      <c r="B286" s="25" t="s">
        <v>2420</v>
      </c>
      <c r="C286" s="25" t="s">
        <v>1375</v>
      </c>
      <c r="D286" s="25"/>
      <c r="E286" s="25"/>
      <c r="F286" s="25">
        <v>992254572001</v>
      </c>
      <c r="G286" s="25" t="s">
        <v>2421</v>
      </c>
      <c r="H286" s="25"/>
      <c r="I286" s="25" t="s">
        <v>2421</v>
      </c>
      <c r="J286" s="25" t="s">
        <v>2422</v>
      </c>
      <c r="K286" s="25"/>
      <c r="L286" s="25">
        <v>12750100</v>
      </c>
      <c r="M286" s="25" t="s">
        <v>1379</v>
      </c>
      <c r="N286" s="25" t="s">
        <v>2524</v>
      </c>
      <c r="O286" s="25">
        <v>70</v>
      </c>
      <c r="P286" s="25">
        <v>0</v>
      </c>
      <c r="Q286" s="25">
        <v>70</v>
      </c>
      <c r="R286" s="25">
        <v>0</v>
      </c>
      <c r="S286" s="25">
        <v>70</v>
      </c>
      <c r="T286" s="25">
        <v>0</v>
      </c>
      <c r="U286" s="25">
        <v>8.4</v>
      </c>
      <c r="V286" s="25">
        <v>8.4</v>
      </c>
      <c r="W286" s="25">
        <v>0</v>
      </c>
      <c r="X286" s="25">
        <v>78.400000000000006</v>
      </c>
      <c r="Y286" s="25">
        <v>0</v>
      </c>
      <c r="Z286" s="25">
        <v>78.400000000000006</v>
      </c>
      <c r="AA286" s="25" t="s">
        <v>2161</v>
      </c>
      <c r="AB286" s="25" t="s">
        <v>2424</v>
      </c>
      <c r="AC286" s="25" t="s">
        <v>1375</v>
      </c>
      <c r="AD286" s="25" t="s">
        <v>2525</v>
      </c>
      <c r="AE286" s="25" t="s">
        <v>2526</v>
      </c>
      <c r="AF286" s="25" t="s">
        <v>2527</v>
      </c>
      <c r="AG286" s="25"/>
      <c r="AH286" s="25" t="s">
        <v>2428</v>
      </c>
      <c r="AI286" s="25" t="s">
        <v>2429</v>
      </c>
      <c r="AJ286" s="25" t="s">
        <v>2430</v>
      </c>
      <c r="AK286" s="25" t="s">
        <v>1389</v>
      </c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 t="s">
        <v>2430</v>
      </c>
      <c r="AW286" s="25">
        <v>0</v>
      </c>
      <c r="AX286" s="25">
        <v>0</v>
      </c>
      <c r="AY286" s="25"/>
    </row>
    <row r="287" spans="1:51" s="20" customFormat="1" x14ac:dyDescent="0.25">
      <c r="A287" s="23">
        <v>43647</v>
      </c>
      <c r="B287" s="25" t="s">
        <v>2431</v>
      </c>
      <c r="C287" s="25" t="s">
        <v>1375</v>
      </c>
      <c r="D287" s="25"/>
      <c r="E287" s="25"/>
      <c r="F287" s="25">
        <v>992254572001</v>
      </c>
      <c r="G287" s="25" t="s">
        <v>2421</v>
      </c>
      <c r="H287" s="25"/>
      <c r="I287" s="25" t="s">
        <v>2421</v>
      </c>
      <c r="J287" s="25" t="s">
        <v>2422</v>
      </c>
      <c r="K287" s="25"/>
      <c r="L287" s="25">
        <v>12750683</v>
      </c>
      <c r="M287" s="25" t="s">
        <v>1379</v>
      </c>
      <c r="N287" s="25" t="s">
        <v>2528</v>
      </c>
      <c r="O287" s="25">
        <v>70</v>
      </c>
      <c r="P287" s="25">
        <v>0</v>
      </c>
      <c r="Q287" s="25">
        <v>70</v>
      </c>
      <c r="R287" s="25">
        <v>0</v>
      </c>
      <c r="S287" s="25">
        <v>70</v>
      </c>
      <c r="T287" s="25">
        <v>0</v>
      </c>
      <c r="U287" s="25">
        <v>8.4</v>
      </c>
      <c r="V287" s="25">
        <v>8.4</v>
      </c>
      <c r="W287" s="25">
        <v>0</v>
      </c>
      <c r="X287" s="25">
        <v>78.400000000000006</v>
      </c>
      <c r="Y287" s="25">
        <v>0</v>
      </c>
      <c r="Z287" s="25">
        <v>78.400000000000006</v>
      </c>
      <c r="AA287" s="25" t="s">
        <v>2161</v>
      </c>
      <c r="AB287" s="25" t="s">
        <v>2424</v>
      </c>
      <c r="AC287" s="25" t="s">
        <v>1375</v>
      </c>
      <c r="AD287" s="25" t="s">
        <v>2529</v>
      </c>
      <c r="AE287" s="25" t="s">
        <v>2526</v>
      </c>
      <c r="AF287" s="25" t="s">
        <v>2530</v>
      </c>
      <c r="AG287" s="25"/>
      <c r="AH287" s="25" t="s">
        <v>2428</v>
      </c>
      <c r="AI287" s="25" t="s">
        <v>2429</v>
      </c>
      <c r="AJ287" s="25" t="s">
        <v>2430</v>
      </c>
      <c r="AK287" s="25" t="s">
        <v>1389</v>
      </c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 t="s">
        <v>2430</v>
      </c>
      <c r="AW287" s="25">
        <v>0</v>
      </c>
      <c r="AX287" s="25">
        <v>0</v>
      </c>
      <c r="AY287" s="25"/>
    </row>
    <row r="288" spans="1:51" s="20" customFormat="1" x14ac:dyDescent="0.25">
      <c r="A288" s="23">
        <v>43647</v>
      </c>
      <c r="B288" s="25" t="s">
        <v>2439</v>
      </c>
      <c r="C288" s="25" t="s">
        <v>1375</v>
      </c>
      <c r="D288" s="25"/>
      <c r="E288" s="25"/>
      <c r="F288" s="25">
        <v>992254572001</v>
      </c>
      <c r="G288" s="25" t="s">
        <v>2421</v>
      </c>
      <c r="H288" s="25"/>
      <c r="I288" s="25" t="s">
        <v>2421</v>
      </c>
      <c r="J288" s="25" t="s">
        <v>2422</v>
      </c>
      <c r="K288" s="25"/>
      <c r="L288" s="25">
        <v>12750101</v>
      </c>
      <c r="M288" s="25" t="s">
        <v>1379</v>
      </c>
      <c r="N288" s="25" t="s">
        <v>2531</v>
      </c>
      <c r="O288" s="25">
        <v>1347.2</v>
      </c>
      <c r="P288" s="25">
        <v>0</v>
      </c>
      <c r="Q288" s="25">
        <v>1347.2</v>
      </c>
      <c r="R288" s="25">
        <v>0</v>
      </c>
      <c r="S288" s="25">
        <v>1347.2</v>
      </c>
      <c r="T288" s="25">
        <v>0</v>
      </c>
      <c r="U288" s="25">
        <v>161.66</v>
      </c>
      <c r="V288" s="25">
        <v>161.66</v>
      </c>
      <c r="W288" s="25">
        <v>0</v>
      </c>
      <c r="X288" s="25">
        <v>1508.86</v>
      </c>
      <c r="Y288" s="25">
        <v>0</v>
      </c>
      <c r="Z288" s="25">
        <v>1508.86</v>
      </c>
      <c r="AA288" s="25" t="s">
        <v>2161</v>
      </c>
      <c r="AB288" s="25" t="s">
        <v>2424</v>
      </c>
      <c r="AC288" s="25" t="s">
        <v>1375</v>
      </c>
      <c r="AD288" s="25" t="s">
        <v>2525</v>
      </c>
      <c r="AE288" s="25" t="s">
        <v>2526</v>
      </c>
      <c r="AF288" s="25" t="s">
        <v>2527</v>
      </c>
      <c r="AG288" s="25"/>
      <c r="AH288" s="25" t="s">
        <v>2428</v>
      </c>
      <c r="AI288" s="25" t="s">
        <v>2429</v>
      </c>
      <c r="AJ288" s="25" t="s">
        <v>2430</v>
      </c>
      <c r="AK288" s="25" t="s">
        <v>1389</v>
      </c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 t="s">
        <v>2430</v>
      </c>
      <c r="AW288" s="25">
        <v>0</v>
      </c>
      <c r="AX288" s="25">
        <v>0</v>
      </c>
      <c r="AY288" s="25"/>
    </row>
    <row r="289" spans="1:51" s="20" customFormat="1" x14ac:dyDescent="0.25">
      <c r="A289" s="23">
        <v>43647</v>
      </c>
      <c r="B289" s="25" t="s">
        <v>2441</v>
      </c>
      <c r="C289" s="25" t="s">
        <v>1375</v>
      </c>
      <c r="D289" s="25"/>
      <c r="E289" s="25" t="s">
        <v>2532</v>
      </c>
      <c r="F289" s="25">
        <v>992254572001</v>
      </c>
      <c r="G289" s="25" t="s">
        <v>2421</v>
      </c>
      <c r="H289" s="25"/>
      <c r="I289" s="25" t="s">
        <v>2421</v>
      </c>
      <c r="J289" s="25" t="s">
        <v>2422</v>
      </c>
      <c r="K289" s="25"/>
      <c r="L289" s="25">
        <v>12959114</v>
      </c>
      <c r="M289" s="25" t="s">
        <v>1379</v>
      </c>
      <c r="N289" s="25" t="s">
        <v>2533</v>
      </c>
      <c r="O289" s="25">
        <v>195</v>
      </c>
      <c r="P289" s="25">
        <v>0</v>
      </c>
      <c r="Q289" s="25">
        <v>195</v>
      </c>
      <c r="R289" s="25">
        <v>0</v>
      </c>
      <c r="S289" s="25">
        <v>195</v>
      </c>
      <c r="T289" s="25">
        <v>0</v>
      </c>
      <c r="U289" s="25">
        <v>23.4</v>
      </c>
      <c r="V289" s="25">
        <v>23.4</v>
      </c>
      <c r="W289" s="25">
        <v>0</v>
      </c>
      <c r="X289" s="25">
        <v>218.4</v>
      </c>
      <c r="Y289" s="25">
        <v>0</v>
      </c>
      <c r="Z289" s="25">
        <v>218.4</v>
      </c>
      <c r="AA289" s="25" t="s">
        <v>1381</v>
      </c>
      <c r="AB289" s="25" t="s">
        <v>2059</v>
      </c>
      <c r="AC289" s="25" t="s">
        <v>1375</v>
      </c>
      <c r="AD289" s="25" t="s">
        <v>2534</v>
      </c>
      <c r="AE289" s="25" t="s">
        <v>2535</v>
      </c>
      <c r="AF289" s="25" t="s">
        <v>2536</v>
      </c>
      <c r="AG289" s="25"/>
      <c r="AH289" s="25" t="s">
        <v>2428</v>
      </c>
      <c r="AI289" s="25" t="s">
        <v>2429</v>
      </c>
      <c r="AJ289" s="25" t="s">
        <v>2430</v>
      </c>
      <c r="AK289" s="25" t="s">
        <v>1389</v>
      </c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 t="s">
        <v>2430</v>
      </c>
      <c r="AW289" s="25">
        <v>0</v>
      </c>
      <c r="AX289" s="25">
        <v>0</v>
      </c>
      <c r="AY289" s="25"/>
    </row>
    <row r="290" spans="1:51" s="20" customFormat="1" x14ac:dyDescent="0.25">
      <c r="A290" s="23">
        <v>43647</v>
      </c>
      <c r="B290" s="25" t="s">
        <v>2441</v>
      </c>
      <c r="C290" s="25" t="s">
        <v>1375</v>
      </c>
      <c r="D290" s="25"/>
      <c r="E290" s="25"/>
      <c r="F290" s="25">
        <v>992254572001</v>
      </c>
      <c r="G290" s="25" t="s">
        <v>2421</v>
      </c>
      <c r="H290" s="25"/>
      <c r="I290" s="25" t="s">
        <v>2421</v>
      </c>
      <c r="J290" s="25" t="s">
        <v>2422</v>
      </c>
      <c r="K290" s="25"/>
      <c r="L290" s="25">
        <v>12747140</v>
      </c>
      <c r="M290" s="25" t="s">
        <v>1379</v>
      </c>
      <c r="N290" s="25" t="s">
        <v>2537</v>
      </c>
      <c r="O290" s="25">
        <v>337.32</v>
      </c>
      <c r="P290" s="25">
        <v>0</v>
      </c>
      <c r="Q290" s="25">
        <v>337.32</v>
      </c>
      <c r="R290" s="25">
        <v>0</v>
      </c>
      <c r="S290" s="25">
        <v>337.32</v>
      </c>
      <c r="T290" s="25">
        <v>0</v>
      </c>
      <c r="U290" s="25">
        <v>40.479999999999997</v>
      </c>
      <c r="V290" s="25">
        <v>40.479999999999997</v>
      </c>
      <c r="W290" s="25">
        <v>0</v>
      </c>
      <c r="X290" s="25">
        <v>377.8</v>
      </c>
      <c r="Y290" s="25">
        <v>0</v>
      </c>
      <c r="Z290" s="25">
        <v>377.8</v>
      </c>
      <c r="AA290" s="25" t="s">
        <v>2161</v>
      </c>
      <c r="AB290" s="25" t="s">
        <v>2424</v>
      </c>
      <c r="AC290" s="25" t="s">
        <v>1375</v>
      </c>
      <c r="AD290" s="25" t="s">
        <v>2538</v>
      </c>
      <c r="AE290" s="25" t="s">
        <v>2526</v>
      </c>
      <c r="AF290" s="25" t="s">
        <v>2539</v>
      </c>
      <c r="AG290" s="25"/>
      <c r="AH290" s="25" t="s">
        <v>2428</v>
      </c>
      <c r="AI290" s="25" t="s">
        <v>2429</v>
      </c>
      <c r="AJ290" s="25" t="s">
        <v>2430</v>
      </c>
      <c r="AK290" s="25" t="s">
        <v>1389</v>
      </c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 t="s">
        <v>2430</v>
      </c>
      <c r="AW290" s="25">
        <v>0</v>
      </c>
      <c r="AX290" s="25">
        <v>0</v>
      </c>
      <c r="AY290" s="25"/>
    </row>
    <row r="291" spans="1:51" s="20" customFormat="1" x14ac:dyDescent="0.25">
      <c r="A291" s="23">
        <v>43647</v>
      </c>
      <c r="B291" s="25" t="s">
        <v>2445</v>
      </c>
      <c r="C291" s="25" t="s">
        <v>1375</v>
      </c>
      <c r="D291" s="25" t="s">
        <v>2446</v>
      </c>
      <c r="E291" s="25"/>
      <c r="F291" s="25">
        <v>992254572001</v>
      </c>
      <c r="G291" s="25" t="s">
        <v>2421</v>
      </c>
      <c r="H291" s="25"/>
      <c r="I291" s="25" t="s">
        <v>2421</v>
      </c>
      <c r="J291" s="25" t="s">
        <v>2422</v>
      </c>
      <c r="K291" s="25"/>
      <c r="L291" s="25">
        <v>12747141</v>
      </c>
      <c r="M291" s="25" t="s">
        <v>1379</v>
      </c>
      <c r="N291" s="25" t="s">
        <v>2540</v>
      </c>
      <c r="O291" s="25">
        <v>3485.45</v>
      </c>
      <c r="P291" s="25">
        <v>0</v>
      </c>
      <c r="Q291" s="25">
        <v>3485.45</v>
      </c>
      <c r="R291" s="25">
        <v>0</v>
      </c>
      <c r="S291" s="25">
        <v>3485.45</v>
      </c>
      <c r="T291" s="25">
        <v>0</v>
      </c>
      <c r="U291" s="25">
        <v>418.25</v>
      </c>
      <c r="V291" s="25">
        <v>418.25</v>
      </c>
      <c r="W291" s="25">
        <v>0</v>
      </c>
      <c r="X291" s="25">
        <v>3903.7</v>
      </c>
      <c r="Y291" s="25">
        <v>0</v>
      </c>
      <c r="Z291" s="25">
        <v>3903.7</v>
      </c>
      <c r="AA291" s="25" t="s">
        <v>2161</v>
      </c>
      <c r="AB291" s="25" t="s">
        <v>2424</v>
      </c>
      <c r="AC291" s="25" t="s">
        <v>1375</v>
      </c>
      <c r="AD291" s="25" t="s">
        <v>2538</v>
      </c>
      <c r="AE291" s="25" t="s">
        <v>2526</v>
      </c>
      <c r="AF291" s="25" t="s">
        <v>2541</v>
      </c>
      <c r="AG291" s="25"/>
      <c r="AH291" s="25" t="s">
        <v>2428</v>
      </c>
      <c r="AI291" s="25" t="s">
        <v>2429</v>
      </c>
      <c r="AJ291" s="25" t="s">
        <v>2430</v>
      </c>
      <c r="AK291" s="25" t="s">
        <v>1389</v>
      </c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 t="s">
        <v>2430</v>
      </c>
      <c r="AW291" s="25">
        <v>0</v>
      </c>
      <c r="AX291" s="25">
        <v>0</v>
      </c>
      <c r="AY291" s="25"/>
    </row>
    <row r="292" spans="1:51" s="20" customFormat="1" x14ac:dyDescent="0.25">
      <c r="A292" s="23">
        <v>43647</v>
      </c>
      <c r="B292" s="25" t="s">
        <v>2449</v>
      </c>
      <c r="C292" s="25" t="s">
        <v>1375</v>
      </c>
      <c r="D292" s="25"/>
      <c r="E292" s="25"/>
      <c r="F292" s="25">
        <v>992254572001</v>
      </c>
      <c r="G292" s="25" t="s">
        <v>2421</v>
      </c>
      <c r="H292" s="25"/>
      <c r="I292" s="25" t="s">
        <v>2421</v>
      </c>
      <c r="J292" s="25" t="s">
        <v>2422</v>
      </c>
      <c r="K292" s="25"/>
      <c r="L292" s="25">
        <v>12749508</v>
      </c>
      <c r="M292" s="25" t="s">
        <v>1379</v>
      </c>
      <c r="N292" s="25" t="s">
        <v>2542</v>
      </c>
      <c r="O292" s="25">
        <v>891</v>
      </c>
      <c r="P292" s="25">
        <v>0</v>
      </c>
      <c r="Q292" s="25">
        <v>891</v>
      </c>
      <c r="R292" s="25">
        <v>0</v>
      </c>
      <c r="S292" s="25">
        <v>891</v>
      </c>
      <c r="T292" s="25">
        <v>0</v>
      </c>
      <c r="U292" s="25">
        <v>106.92</v>
      </c>
      <c r="V292" s="25">
        <v>106.92</v>
      </c>
      <c r="W292" s="25">
        <v>0</v>
      </c>
      <c r="X292" s="25">
        <v>997.92</v>
      </c>
      <c r="Y292" s="25">
        <v>0</v>
      </c>
      <c r="Z292" s="25">
        <v>997.92</v>
      </c>
      <c r="AA292" s="25" t="s">
        <v>2161</v>
      </c>
      <c r="AB292" s="25" t="s">
        <v>2424</v>
      </c>
      <c r="AC292" s="25" t="s">
        <v>1375</v>
      </c>
      <c r="AD292" s="25" t="s">
        <v>2543</v>
      </c>
      <c r="AE292" s="25" t="s">
        <v>2526</v>
      </c>
      <c r="AF292" s="25" t="s">
        <v>2527</v>
      </c>
      <c r="AG292" s="25"/>
      <c r="AH292" s="25" t="s">
        <v>2428</v>
      </c>
      <c r="AI292" s="25" t="s">
        <v>2429</v>
      </c>
      <c r="AJ292" s="25" t="s">
        <v>2430</v>
      </c>
      <c r="AK292" s="25" t="s">
        <v>2451</v>
      </c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 t="s">
        <v>2430</v>
      </c>
      <c r="AW292" s="25">
        <v>0</v>
      </c>
      <c r="AX292" s="25">
        <v>0</v>
      </c>
      <c r="AY292" s="25"/>
    </row>
    <row r="293" spans="1:51" s="20" customFormat="1" x14ac:dyDescent="0.25">
      <c r="A293" s="23">
        <v>43678</v>
      </c>
      <c r="B293" s="25" t="s">
        <v>2420</v>
      </c>
      <c r="C293" s="25" t="s">
        <v>1375</v>
      </c>
      <c r="D293" s="25"/>
      <c r="E293" s="25"/>
      <c r="F293" s="26" t="s">
        <v>2544</v>
      </c>
      <c r="G293" s="25" t="s">
        <v>2421</v>
      </c>
      <c r="H293" s="25"/>
      <c r="I293" s="25" t="s">
        <v>2421</v>
      </c>
      <c r="J293" s="25" t="s">
        <v>2422</v>
      </c>
      <c r="K293" s="25"/>
      <c r="L293" s="25">
        <v>13103791</v>
      </c>
      <c r="M293" s="25" t="s">
        <v>1379</v>
      </c>
      <c r="N293" s="25" t="s">
        <v>2545</v>
      </c>
      <c r="O293" s="25">
        <v>70</v>
      </c>
      <c r="P293" s="25">
        <v>0</v>
      </c>
      <c r="Q293" s="25">
        <v>70</v>
      </c>
      <c r="R293" s="25">
        <v>0</v>
      </c>
      <c r="S293" s="25">
        <v>70</v>
      </c>
      <c r="T293" s="25">
        <v>0</v>
      </c>
      <c r="U293" s="25">
        <v>8.4</v>
      </c>
      <c r="V293" s="25">
        <v>8.4</v>
      </c>
      <c r="W293" s="25">
        <v>0</v>
      </c>
      <c r="X293" s="25">
        <v>78.400000000000006</v>
      </c>
      <c r="Y293" s="25">
        <v>0</v>
      </c>
      <c r="Z293" s="25">
        <v>78.400000000000006</v>
      </c>
      <c r="AA293" s="25" t="s">
        <v>2161</v>
      </c>
      <c r="AB293" s="25" t="s">
        <v>2424</v>
      </c>
      <c r="AC293" s="25" t="s">
        <v>1375</v>
      </c>
      <c r="AD293" s="25" t="s">
        <v>2546</v>
      </c>
      <c r="AE293" s="25" t="s">
        <v>2547</v>
      </c>
      <c r="AF293" s="25" t="s">
        <v>2548</v>
      </c>
      <c r="AG293" s="25"/>
      <c r="AH293" s="25" t="s">
        <v>2428</v>
      </c>
      <c r="AI293" s="25" t="s">
        <v>2429</v>
      </c>
      <c r="AJ293" s="25" t="s">
        <v>2430</v>
      </c>
      <c r="AK293" s="25" t="s">
        <v>1389</v>
      </c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 t="s">
        <v>2430</v>
      </c>
      <c r="AW293" s="25">
        <v>1.4</v>
      </c>
      <c r="AX293" s="25">
        <v>0</v>
      </c>
    </row>
    <row r="294" spans="1:51" s="20" customFormat="1" x14ac:dyDescent="0.25">
      <c r="A294" s="23">
        <v>43678</v>
      </c>
      <c r="B294" s="25" t="s">
        <v>2431</v>
      </c>
      <c r="C294" s="25" t="s">
        <v>1375</v>
      </c>
      <c r="D294" s="25"/>
      <c r="E294" s="25"/>
      <c r="F294" s="26" t="s">
        <v>2544</v>
      </c>
      <c r="G294" s="25" t="s">
        <v>2421</v>
      </c>
      <c r="H294" s="25"/>
      <c r="I294" s="25" t="s">
        <v>2421</v>
      </c>
      <c r="J294" s="25" t="s">
        <v>2422</v>
      </c>
      <c r="K294" s="25"/>
      <c r="L294" s="25">
        <v>13104376</v>
      </c>
      <c r="M294" s="25" t="s">
        <v>1379</v>
      </c>
      <c r="N294" s="25" t="s">
        <v>2549</v>
      </c>
      <c r="O294" s="25">
        <v>70</v>
      </c>
      <c r="P294" s="25">
        <v>0</v>
      </c>
      <c r="Q294" s="25">
        <v>70</v>
      </c>
      <c r="R294" s="25">
        <v>0</v>
      </c>
      <c r="S294" s="25">
        <v>70</v>
      </c>
      <c r="T294" s="25">
        <v>0</v>
      </c>
      <c r="U294" s="25">
        <v>8.4</v>
      </c>
      <c r="V294" s="25">
        <v>8.4</v>
      </c>
      <c r="W294" s="25">
        <v>0</v>
      </c>
      <c r="X294" s="25">
        <v>78.400000000000006</v>
      </c>
      <c r="Y294" s="25">
        <v>0</v>
      </c>
      <c r="Z294" s="25">
        <v>78.400000000000006</v>
      </c>
      <c r="AA294" s="25" t="s">
        <v>2161</v>
      </c>
      <c r="AB294" s="25" t="s">
        <v>2424</v>
      </c>
      <c r="AC294" s="25" t="s">
        <v>1375</v>
      </c>
      <c r="AD294" s="25" t="s">
        <v>2550</v>
      </c>
      <c r="AE294" s="25" t="s">
        <v>2547</v>
      </c>
      <c r="AF294" s="25" t="s">
        <v>2551</v>
      </c>
      <c r="AG294" s="25"/>
      <c r="AH294" s="25" t="s">
        <v>2428</v>
      </c>
      <c r="AI294" s="25" t="s">
        <v>2429</v>
      </c>
      <c r="AJ294" s="25" t="s">
        <v>2430</v>
      </c>
      <c r="AK294" s="25" t="s">
        <v>1389</v>
      </c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 t="s">
        <v>2430</v>
      </c>
      <c r="AW294" s="25">
        <v>1.4</v>
      </c>
      <c r="AX294" s="25">
        <v>0</v>
      </c>
    </row>
    <row r="295" spans="1:51" s="20" customFormat="1" x14ac:dyDescent="0.25">
      <c r="A295" s="23">
        <v>43678</v>
      </c>
      <c r="B295" s="25" t="s">
        <v>2439</v>
      </c>
      <c r="C295" s="25" t="s">
        <v>1375</v>
      </c>
      <c r="D295" s="25"/>
      <c r="E295" s="25"/>
      <c r="F295" s="26" t="s">
        <v>2544</v>
      </c>
      <c r="G295" s="25" t="s">
        <v>2421</v>
      </c>
      <c r="H295" s="25"/>
      <c r="I295" s="25" t="s">
        <v>2421</v>
      </c>
      <c r="J295" s="25" t="s">
        <v>2422</v>
      </c>
      <c r="K295" s="25"/>
      <c r="L295" s="25">
        <v>13103792</v>
      </c>
      <c r="M295" s="25" t="s">
        <v>1379</v>
      </c>
      <c r="N295" s="25" t="s">
        <v>2552</v>
      </c>
      <c r="O295" s="25">
        <v>1347.2</v>
      </c>
      <c r="P295" s="25">
        <v>0</v>
      </c>
      <c r="Q295" s="25">
        <v>1347.2</v>
      </c>
      <c r="R295" s="25">
        <v>0</v>
      </c>
      <c r="S295" s="25">
        <v>1347.2</v>
      </c>
      <c r="T295" s="25">
        <v>0</v>
      </c>
      <c r="U295" s="25">
        <v>161.66</v>
      </c>
      <c r="V295" s="25">
        <v>161.66</v>
      </c>
      <c r="W295" s="25">
        <v>0</v>
      </c>
      <c r="X295" s="25">
        <v>1508.86</v>
      </c>
      <c r="Y295" s="25">
        <v>0</v>
      </c>
      <c r="Z295" s="25">
        <v>1508.86</v>
      </c>
      <c r="AA295" s="25" t="s">
        <v>2161</v>
      </c>
      <c r="AB295" s="25" t="s">
        <v>2424</v>
      </c>
      <c r="AC295" s="25" t="s">
        <v>1375</v>
      </c>
      <c r="AD295" s="25" t="s">
        <v>2546</v>
      </c>
      <c r="AE295" s="25" t="s">
        <v>2547</v>
      </c>
      <c r="AF295" s="25" t="s">
        <v>2551</v>
      </c>
      <c r="AG295" s="25"/>
      <c r="AH295" s="25" t="s">
        <v>2428</v>
      </c>
      <c r="AI295" s="25" t="s">
        <v>2429</v>
      </c>
      <c r="AJ295" s="25" t="s">
        <v>2430</v>
      </c>
      <c r="AK295" s="25" t="s">
        <v>1389</v>
      </c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 t="s">
        <v>2430</v>
      </c>
      <c r="AW295" s="25">
        <v>26.94</v>
      </c>
      <c r="AX295" s="25">
        <v>0</v>
      </c>
    </row>
    <row r="296" spans="1:51" s="20" customFormat="1" x14ac:dyDescent="0.25">
      <c r="A296" s="23">
        <v>43678</v>
      </c>
      <c r="B296" s="25" t="s">
        <v>2441</v>
      </c>
      <c r="C296" s="25" t="s">
        <v>1375</v>
      </c>
      <c r="D296" s="25"/>
      <c r="E296" s="25"/>
      <c r="F296" s="26" t="s">
        <v>2544</v>
      </c>
      <c r="G296" s="25" t="s">
        <v>2421</v>
      </c>
      <c r="H296" s="25"/>
      <c r="I296" s="25" t="s">
        <v>2421</v>
      </c>
      <c r="J296" s="25" t="s">
        <v>2422</v>
      </c>
      <c r="K296" s="25"/>
      <c r="L296" s="25">
        <v>13100809</v>
      </c>
      <c r="M296" s="25" t="s">
        <v>1379</v>
      </c>
      <c r="N296" s="25" t="s">
        <v>2553</v>
      </c>
      <c r="O296" s="25">
        <v>142.32</v>
      </c>
      <c r="P296" s="25">
        <v>0</v>
      </c>
      <c r="Q296" s="25">
        <v>142.32</v>
      </c>
      <c r="R296" s="25">
        <v>0</v>
      </c>
      <c r="S296" s="25">
        <v>142.32</v>
      </c>
      <c r="T296" s="25">
        <v>0</v>
      </c>
      <c r="U296" s="25">
        <v>17.079999999999998</v>
      </c>
      <c r="V296" s="25">
        <v>17.079999999999998</v>
      </c>
      <c r="W296" s="25">
        <v>0</v>
      </c>
      <c r="X296" s="25">
        <v>159.4</v>
      </c>
      <c r="Y296" s="25">
        <v>0</v>
      </c>
      <c r="Z296" s="25">
        <v>159.4</v>
      </c>
      <c r="AA296" s="25" t="s">
        <v>2161</v>
      </c>
      <c r="AB296" s="25" t="s">
        <v>2424</v>
      </c>
      <c r="AC296" s="25" t="s">
        <v>1375</v>
      </c>
      <c r="AD296" s="25" t="s">
        <v>2554</v>
      </c>
      <c r="AE296" s="25" t="s">
        <v>2547</v>
      </c>
      <c r="AF296" s="25" t="s">
        <v>2555</v>
      </c>
      <c r="AG296" s="25"/>
      <c r="AH296" s="25" t="s">
        <v>2428</v>
      </c>
      <c r="AI296" s="25" t="s">
        <v>2429</v>
      </c>
      <c r="AJ296" s="25" t="s">
        <v>2430</v>
      </c>
      <c r="AK296" s="25" t="s">
        <v>1389</v>
      </c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 t="s">
        <v>2430</v>
      </c>
      <c r="AW296" s="25">
        <v>2.85</v>
      </c>
      <c r="AX296" s="25">
        <v>0</v>
      </c>
    </row>
    <row r="297" spans="1:51" s="20" customFormat="1" x14ac:dyDescent="0.25">
      <c r="A297" s="23">
        <v>43678</v>
      </c>
      <c r="B297" s="25" t="s">
        <v>2445</v>
      </c>
      <c r="C297" s="25" t="s">
        <v>1375</v>
      </c>
      <c r="D297" s="25" t="s">
        <v>2446</v>
      </c>
      <c r="E297" s="25"/>
      <c r="F297" s="26" t="s">
        <v>2544</v>
      </c>
      <c r="G297" s="25" t="s">
        <v>2421</v>
      </c>
      <c r="H297" s="25"/>
      <c r="I297" s="25" t="s">
        <v>2421</v>
      </c>
      <c r="J297" s="25" t="s">
        <v>2422</v>
      </c>
      <c r="K297" s="25"/>
      <c r="L297" s="25">
        <v>13100810</v>
      </c>
      <c r="M297" s="25" t="s">
        <v>1379</v>
      </c>
      <c r="N297" s="25" t="s">
        <v>2556</v>
      </c>
      <c r="O297" s="25">
        <v>3485.45</v>
      </c>
      <c r="P297" s="25">
        <v>0</v>
      </c>
      <c r="Q297" s="25">
        <v>3485.45</v>
      </c>
      <c r="R297" s="25">
        <v>0</v>
      </c>
      <c r="S297" s="25">
        <v>3485.45</v>
      </c>
      <c r="T297" s="25">
        <v>0</v>
      </c>
      <c r="U297" s="25">
        <v>418.25</v>
      </c>
      <c r="V297" s="25">
        <v>418.25</v>
      </c>
      <c r="W297" s="25">
        <v>0</v>
      </c>
      <c r="X297" s="25">
        <v>3903.7</v>
      </c>
      <c r="Y297" s="25">
        <v>0</v>
      </c>
      <c r="Z297" s="25">
        <v>3903.7</v>
      </c>
      <c r="AA297" s="25" t="s">
        <v>2161</v>
      </c>
      <c r="AB297" s="25" t="s">
        <v>2424</v>
      </c>
      <c r="AC297" s="25" t="s">
        <v>1375</v>
      </c>
      <c r="AD297" s="25" t="s">
        <v>2554</v>
      </c>
      <c r="AE297" s="25" t="s">
        <v>2547</v>
      </c>
      <c r="AF297" s="25" t="s">
        <v>2557</v>
      </c>
      <c r="AG297" s="25"/>
      <c r="AH297" s="25" t="s">
        <v>2428</v>
      </c>
      <c r="AI297" s="25" t="s">
        <v>2429</v>
      </c>
      <c r="AJ297" s="25" t="s">
        <v>2430</v>
      </c>
      <c r="AK297" s="25" t="s">
        <v>1389</v>
      </c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 t="s">
        <v>2430</v>
      </c>
      <c r="AW297" s="25">
        <v>69.709999999999994</v>
      </c>
      <c r="AX297" s="25">
        <v>0</v>
      </c>
    </row>
    <row r="298" spans="1:51" s="20" customFormat="1" x14ac:dyDescent="0.25">
      <c r="A298" s="23">
        <v>43678</v>
      </c>
      <c r="B298" s="25" t="s">
        <v>2449</v>
      </c>
      <c r="C298" s="25" t="s">
        <v>2558</v>
      </c>
      <c r="D298" s="25"/>
      <c r="E298" s="25"/>
      <c r="F298" s="26" t="s">
        <v>2544</v>
      </c>
      <c r="G298" s="25" t="s">
        <v>2421</v>
      </c>
      <c r="H298" s="25"/>
      <c r="I298" s="25" t="s">
        <v>2421</v>
      </c>
      <c r="J298" s="25" t="s">
        <v>2422</v>
      </c>
      <c r="K298" s="25"/>
      <c r="L298" s="25">
        <v>13103197</v>
      </c>
      <c r="M298" s="25" t="s">
        <v>1379</v>
      </c>
      <c r="N298" s="25" t="s">
        <v>2559</v>
      </c>
      <c r="O298" s="25">
        <v>891</v>
      </c>
      <c r="P298" s="25">
        <v>0</v>
      </c>
      <c r="Q298" s="25">
        <v>891</v>
      </c>
      <c r="R298" s="25">
        <v>0</v>
      </c>
      <c r="S298" s="25">
        <v>891</v>
      </c>
      <c r="T298" s="25">
        <v>0</v>
      </c>
      <c r="U298" s="25">
        <v>106.92</v>
      </c>
      <c r="V298" s="25">
        <v>106.92</v>
      </c>
      <c r="W298" s="25">
        <v>0</v>
      </c>
      <c r="X298" s="25">
        <v>997.92</v>
      </c>
      <c r="Y298" s="25">
        <v>0</v>
      </c>
      <c r="Z298" s="25">
        <v>997.92</v>
      </c>
      <c r="AA298" s="25" t="s">
        <v>2161</v>
      </c>
      <c r="AB298" s="25" t="s">
        <v>2424</v>
      </c>
      <c r="AC298" s="25" t="s">
        <v>1375</v>
      </c>
      <c r="AD298" s="25" t="s">
        <v>2560</v>
      </c>
      <c r="AE298" s="25" t="s">
        <v>2547</v>
      </c>
      <c r="AF298" s="25" t="s">
        <v>2561</v>
      </c>
      <c r="AG298" s="25"/>
      <c r="AH298" s="25" t="s">
        <v>2428</v>
      </c>
      <c r="AI298" s="25" t="s">
        <v>2429</v>
      </c>
      <c r="AJ298" s="25" t="s">
        <v>2430</v>
      </c>
      <c r="AK298" s="25" t="s">
        <v>2451</v>
      </c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 t="s">
        <v>2430</v>
      </c>
      <c r="AW298" s="25">
        <v>17.82</v>
      </c>
      <c r="AX298" s="25">
        <v>0</v>
      </c>
    </row>
    <row r="299" spans="1:51" s="20" customFormat="1" x14ac:dyDescent="0.25">
      <c r="A299" s="23">
        <v>43709</v>
      </c>
      <c r="B299" s="27" t="s">
        <v>2420</v>
      </c>
      <c r="C299" s="27" t="s">
        <v>1375</v>
      </c>
      <c r="D299" s="27"/>
      <c r="E299" s="27"/>
      <c r="F299" s="28" t="s">
        <v>2544</v>
      </c>
      <c r="G299" s="27" t="s">
        <v>2421</v>
      </c>
      <c r="H299" s="27"/>
      <c r="I299" s="27" t="s">
        <v>2421</v>
      </c>
      <c r="J299" s="27" t="s">
        <v>2422</v>
      </c>
      <c r="K299" s="27"/>
      <c r="L299" s="27">
        <v>13463830</v>
      </c>
      <c r="M299" s="27" t="s">
        <v>1379</v>
      </c>
      <c r="N299" s="27" t="s">
        <v>2562</v>
      </c>
      <c r="O299" s="27">
        <v>70</v>
      </c>
      <c r="P299" s="27">
        <v>0</v>
      </c>
      <c r="Q299" s="27">
        <v>70</v>
      </c>
      <c r="R299" s="27">
        <v>0</v>
      </c>
      <c r="S299" s="27">
        <v>70</v>
      </c>
      <c r="T299" s="27">
        <v>0</v>
      </c>
      <c r="U299" s="27">
        <v>8.4</v>
      </c>
      <c r="V299" s="27">
        <v>8.4</v>
      </c>
      <c r="W299" s="27">
        <v>0</v>
      </c>
      <c r="X299" s="27">
        <v>78.400000000000006</v>
      </c>
      <c r="Y299" s="27">
        <v>0</v>
      </c>
      <c r="Z299" s="27">
        <v>78.400000000000006</v>
      </c>
      <c r="AA299" s="27" t="s">
        <v>2161</v>
      </c>
      <c r="AB299" s="27" t="s">
        <v>2424</v>
      </c>
      <c r="AC299" s="27" t="s">
        <v>1375</v>
      </c>
      <c r="AD299" s="27" t="s">
        <v>2563</v>
      </c>
      <c r="AE299" s="27" t="s">
        <v>2564</v>
      </c>
      <c r="AF299" s="27" t="s">
        <v>2565</v>
      </c>
      <c r="AG299" s="27"/>
      <c r="AH299" s="27" t="s">
        <v>2428</v>
      </c>
      <c r="AI299" s="27" t="s">
        <v>2429</v>
      </c>
      <c r="AJ299" s="27" t="s">
        <v>2430</v>
      </c>
      <c r="AK299" s="27" t="s">
        <v>1389</v>
      </c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 t="s">
        <v>2430</v>
      </c>
      <c r="AW299" s="27">
        <v>0</v>
      </c>
      <c r="AX299" s="27">
        <v>0</v>
      </c>
    </row>
    <row r="300" spans="1:51" s="20" customFormat="1" x14ac:dyDescent="0.25">
      <c r="A300" s="23">
        <v>43709</v>
      </c>
      <c r="B300" s="27" t="s">
        <v>2431</v>
      </c>
      <c r="C300" s="27" t="s">
        <v>1375</v>
      </c>
      <c r="D300" s="27"/>
      <c r="E300" s="27"/>
      <c r="F300" s="28" t="s">
        <v>2544</v>
      </c>
      <c r="G300" s="27" t="s">
        <v>2421</v>
      </c>
      <c r="H300" s="27"/>
      <c r="I300" s="27" t="s">
        <v>2421</v>
      </c>
      <c r="J300" s="27" t="s">
        <v>2422</v>
      </c>
      <c r="K300" s="27"/>
      <c r="L300" s="27">
        <v>13464419</v>
      </c>
      <c r="M300" s="27" t="s">
        <v>1379</v>
      </c>
      <c r="N300" s="27" t="s">
        <v>2566</v>
      </c>
      <c r="O300" s="27">
        <v>70</v>
      </c>
      <c r="P300" s="27">
        <v>0</v>
      </c>
      <c r="Q300" s="27">
        <v>70</v>
      </c>
      <c r="R300" s="27">
        <v>0</v>
      </c>
      <c r="S300" s="27">
        <v>70</v>
      </c>
      <c r="T300" s="27">
        <v>0</v>
      </c>
      <c r="U300" s="27">
        <v>8.4</v>
      </c>
      <c r="V300" s="27">
        <v>8.4</v>
      </c>
      <c r="W300" s="27">
        <v>0</v>
      </c>
      <c r="X300" s="27">
        <v>78.400000000000006</v>
      </c>
      <c r="Y300" s="27">
        <v>0</v>
      </c>
      <c r="Z300" s="27">
        <v>78.400000000000006</v>
      </c>
      <c r="AA300" s="27" t="s">
        <v>2161</v>
      </c>
      <c r="AB300" s="27" t="s">
        <v>2424</v>
      </c>
      <c r="AC300" s="27" t="s">
        <v>1375</v>
      </c>
      <c r="AD300" s="27" t="s">
        <v>2567</v>
      </c>
      <c r="AE300" s="27" t="s">
        <v>2564</v>
      </c>
      <c r="AF300" s="27" t="s">
        <v>2568</v>
      </c>
      <c r="AG300" s="27"/>
      <c r="AH300" s="27" t="s">
        <v>2428</v>
      </c>
      <c r="AI300" s="27" t="s">
        <v>2429</v>
      </c>
      <c r="AJ300" s="27" t="s">
        <v>2430</v>
      </c>
      <c r="AK300" s="27" t="s">
        <v>1389</v>
      </c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 t="s">
        <v>2430</v>
      </c>
      <c r="AW300" s="27">
        <v>0</v>
      </c>
      <c r="AX300" s="27">
        <v>0</v>
      </c>
    </row>
    <row r="301" spans="1:51" s="20" customFormat="1" x14ac:dyDescent="0.25">
      <c r="A301" s="23">
        <v>43709</v>
      </c>
      <c r="B301" s="27" t="s">
        <v>2439</v>
      </c>
      <c r="C301" s="27" t="s">
        <v>1375</v>
      </c>
      <c r="D301" s="27"/>
      <c r="E301" s="27"/>
      <c r="F301" s="28" t="s">
        <v>2544</v>
      </c>
      <c r="G301" s="27" t="s">
        <v>2421</v>
      </c>
      <c r="H301" s="27"/>
      <c r="I301" s="27" t="s">
        <v>2421</v>
      </c>
      <c r="J301" s="27" t="s">
        <v>2422</v>
      </c>
      <c r="K301" s="27"/>
      <c r="L301" s="27">
        <v>13463831</v>
      </c>
      <c r="M301" s="27" t="s">
        <v>1379</v>
      </c>
      <c r="N301" s="27" t="s">
        <v>2569</v>
      </c>
      <c r="O301" s="27">
        <v>1347.2</v>
      </c>
      <c r="P301" s="27">
        <v>0</v>
      </c>
      <c r="Q301" s="27">
        <v>1347.2</v>
      </c>
      <c r="R301" s="27">
        <v>0</v>
      </c>
      <c r="S301" s="27">
        <v>1347.2</v>
      </c>
      <c r="T301" s="27">
        <v>0</v>
      </c>
      <c r="U301" s="27">
        <v>161.66</v>
      </c>
      <c r="V301" s="27">
        <v>161.66</v>
      </c>
      <c r="W301" s="27">
        <v>0</v>
      </c>
      <c r="X301" s="27">
        <v>1508.86</v>
      </c>
      <c r="Y301" s="27">
        <v>0</v>
      </c>
      <c r="Z301" s="27">
        <v>1508.86</v>
      </c>
      <c r="AA301" s="27" t="s">
        <v>2161</v>
      </c>
      <c r="AB301" s="27" t="s">
        <v>2424</v>
      </c>
      <c r="AC301" s="27" t="s">
        <v>1375</v>
      </c>
      <c r="AD301" s="27" t="s">
        <v>2563</v>
      </c>
      <c r="AE301" s="27" t="s">
        <v>2564</v>
      </c>
      <c r="AF301" s="27" t="s">
        <v>2570</v>
      </c>
      <c r="AG301" s="27"/>
      <c r="AH301" s="27" t="s">
        <v>2428</v>
      </c>
      <c r="AI301" s="27" t="s">
        <v>2429</v>
      </c>
      <c r="AJ301" s="27" t="s">
        <v>2430</v>
      </c>
      <c r="AK301" s="27" t="s">
        <v>1389</v>
      </c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 t="s">
        <v>2430</v>
      </c>
      <c r="AW301" s="27">
        <v>0</v>
      </c>
      <c r="AX301" s="27">
        <v>0</v>
      </c>
    </row>
    <row r="302" spans="1:51" s="20" customFormat="1" x14ac:dyDescent="0.25">
      <c r="A302" s="23">
        <v>43709</v>
      </c>
      <c r="B302" s="27" t="s">
        <v>2441</v>
      </c>
      <c r="C302" s="27" t="s">
        <v>1375</v>
      </c>
      <c r="D302" s="27"/>
      <c r="E302" s="27"/>
      <c r="F302" s="28" t="s">
        <v>2544</v>
      </c>
      <c r="G302" s="27" t="s">
        <v>2421</v>
      </c>
      <c r="H302" s="27"/>
      <c r="I302" s="27" t="s">
        <v>2421</v>
      </c>
      <c r="J302" s="27" t="s">
        <v>2422</v>
      </c>
      <c r="K302" s="27"/>
      <c r="L302" s="27">
        <v>13460803</v>
      </c>
      <c r="M302" s="27" t="s">
        <v>1379</v>
      </c>
      <c r="N302" s="27" t="s">
        <v>2571</v>
      </c>
      <c r="O302" s="27">
        <v>142.32</v>
      </c>
      <c r="P302" s="27">
        <v>0</v>
      </c>
      <c r="Q302" s="27">
        <v>142.32</v>
      </c>
      <c r="R302" s="27">
        <v>0</v>
      </c>
      <c r="S302" s="27">
        <v>142.32</v>
      </c>
      <c r="T302" s="27">
        <v>0</v>
      </c>
      <c r="U302" s="27">
        <v>17.079999999999998</v>
      </c>
      <c r="V302" s="27">
        <v>17.079999999999998</v>
      </c>
      <c r="W302" s="27">
        <v>0</v>
      </c>
      <c r="X302" s="27">
        <v>159.4</v>
      </c>
      <c r="Y302" s="27">
        <v>0</v>
      </c>
      <c r="Z302" s="27">
        <v>159.4</v>
      </c>
      <c r="AA302" s="27" t="s">
        <v>2161</v>
      </c>
      <c r="AB302" s="27" t="s">
        <v>2424</v>
      </c>
      <c r="AC302" s="27" t="s">
        <v>1375</v>
      </c>
      <c r="AD302" s="27" t="s">
        <v>2572</v>
      </c>
      <c r="AE302" s="27" t="s">
        <v>2564</v>
      </c>
      <c r="AF302" s="27" t="s">
        <v>2573</v>
      </c>
      <c r="AG302" s="27"/>
      <c r="AH302" s="27" t="s">
        <v>2428</v>
      </c>
      <c r="AI302" s="27" t="s">
        <v>2429</v>
      </c>
      <c r="AJ302" s="27" t="s">
        <v>2430</v>
      </c>
      <c r="AK302" s="27" t="s">
        <v>1389</v>
      </c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 t="s">
        <v>2430</v>
      </c>
      <c r="AW302" s="27">
        <v>0</v>
      </c>
      <c r="AX302" s="27">
        <v>0</v>
      </c>
    </row>
    <row r="303" spans="1:51" s="20" customFormat="1" x14ac:dyDescent="0.25">
      <c r="A303" s="23">
        <v>43709</v>
      </c>
      <c r="B303" s="27" t="s">
        <v>2445</v>
      </c>
      <c r="C303" s="27" t="s">
        <v>1375</v>
      </c>
      <c r="D303" s="27" t="s">
        <v>2446</v>
      </c>
      <c r="E303" s="27"/>
      <c r="F303" s="28" t="s">
        <v>2544</v>
      </c>
      <c r="G303" s="27" t="s">
        <v>2421</v>
      </c>
      <c r="H303" s="27"/>
      <c r="I303" s="27" t="s">
        <v>2421</v>
      </c>
      <c r="J303" s="27" t="s">
        <v>2422</v>
      </c>
      <c r="K303" s="27"/>
      <c r="L303" s="27">
        <v>13460804</v>
      </c>
      <c r="M303" s="27" t="s">
        <v>1379</v>
      </c>
      <c r="N303" s="27" t="s">
        <v>2574</v>
      </c>
      <c r="O303" s="27">
        <v>3485.45</v>
      </c>
      <c r="P303" s="27">
        <v>0</v>
      </c>
      <c r="Q303" s="27">
        <v>3485.45</v>
      </c>
      <c r="R303" s="27">
        <v>0</v>
      </c>
      <c r="S303" s="27">
        <v>3485.45</v>
      </c>
      <c r="T303" s="27">
        <v>0</v>
      </c>
      <c r="U303" s="27">
        <v>418.25</v>
      </c>
      <c r="V303" s="27">
        <v>418.25</v>
      </c>
      <c r="W303" s="27">
        <v>0</v>
      </c>
      <c r="X303" s="27">
        <v>3903.7</v>
      </c>
      <c r="Y303" s="27">
        <v>0</v>
      </c>
      <c r="Z303" s="27">
        <v>3903.7</v>
      </c>
      <c r="AA303" s="27" t="s">
        <v>2161</v>
      </c>
      <c r="AB303" s="27" t="s">
        <v>2424</v>
      </c>
      <c r="AC303" s="27" t="s">
        <v>1375</v>
      </c>
      <c r="AD303" s="27" t="s">
        <v>2572</v>
      </c>
      <c r="AE303" s="27" t="s">
        <v>2564</v>
      </c>
      <c r="AF303" s="27" t="s">
        <v>2575</v>
      </c>
      <c r="AG303" s="27"/>
      <c r="AH303" s="27" t="s">
        <v>2428</v>
      </c>
      <c r="AI303" s="27" t="s">
        <v>2429</v>
      </c>
      <c r="AJ303" s="27" t="s">
        <v>2430</v>
      </c>
      <c r="AK303" s="27" t="s">
        <v>1389</v>
      </c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 t="s">
        <v>2430</v>
      </c>
      <c r="AW303" s="27">
        <v>0</v>
      </c>
      <c r="AX303" s="27">
        <v>0</v>
      </c>
    </row>
    <row r="304" spans="1:51" s="20" customFormat="1" x14ac:dyDescent="0.25">
      <c r="A304" s="23">
        <v>43709</v>
      </c>
      <c r="B304" s="27" t="s">
        <v>2449</v>
      </c>
      <c r="C304" s="27" t="s">
        <v>2558</v>
      </c>
      <c r="D304" s="27"/>
      <c r="E304" s="27"/>
      <c r="F304" s="28" t="s">
        <v>2544</v>
      </c>
      <c r="G304" s="27" t="s">
        <v>2421</v>
      </c>
      <c r="H304" s="27"/>
      <c r="I304" s="27" t="s">
        <v>2421</v>
      </c>
      <c r="J304" s="27" t="s">
        <v>2422</v>
      </c>
      <c r="K304" s="27"/>
      <c r="L304" s="27">
        <v>13462648</v>
      </c>
      <c r="M304" s="27" t="s">
        <v>1379</v>
      </c>
      <c r="N304" s="27" t="s">
        <v>2576</v>
      </c>
      <c r="O304" s="27">
        <v>890</v>
      </c>
      <c r="P304" s="27">
        <v>0</v>
      </c>
      <c r="Q304" s="27">
        <v>890</v>
      </c>
      <c r="R304" s="27">
        <v>0</v>
      </c>
      <c r="S304" s="27">
        <v>890</v>
      </c>
      <c r="T304" s="27">
        <v>0</v>
      </c>
      <c r="U304" s="27">
        <v>106.8</v>
      </c>
      <c r="V304" s="27">
        <v>106.8</v>
      </c>
      <c r="W304" s="27">
        <v>0</v>
      </c>
      <c r="X304" s="27">
        <v>996.8</v>
      </c>
      <c r="Y304" s="27">
        <v>0</v>
      </c>
      <c r="Z304" s="27">
        <v>996.8</v>
      </c>
      <c r="AA304" s="27" t="s">
        <v>2161</v>
      </c>
      <c r="AB304" s="27" t="s">
        <v>2424</v>
      </c>
      <c r="AC304" s="27" t="s">
        <v>1375</v>
      </c>
      <c r="AD304" s="27" t="s">
        <v>2577</v>
      </c>
      <c r="AE304" s="27" t="s">
        <v>2564</v>
      </c>
      <c r="AF304" s="27" t="s">
        <v>2578</v>
      </c>
      <c r="AG304" s="27"/>
      <c r="AH304" s="27" t="s">
        <v>2428</v>
      </c>
      <c r="AI304" s="27" t="s">
        <v>2429</v>
      </c>
      <c r="AJ304" s="27" t="s">
        <v>2430</v>
      </c>
      <c r="AK304" s="27" t="s">
        <v>2451</v>
      </c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 t="s">
        <v>2430</v>
      </c>
      <c r="AW304" s="27">
        <v>0</v>
      </c>
      <c r="AX304" s="27">
        <v>0</v>
      </c>
    </row>
    <row r="305" spans="1:50" s="20" customFormat="1" x14ac:dyDescent="0.25">
      <c r="A305" s="23">
        <v>43739</v>
      </c>
      <c r="B305" s="20" t="s">
        <v>2420</v>
      </c>
      <c r="C305" s="20" t="s">
        <v>1375</v>
      </c>
      <c r="F305" s="29" t="s">
        <v>2544</v>
      </c>
      <c r="G305" s="20" t="s">
        <v>2421</v>
      </c>
      <c r="I305" s="20" t="s">
        <v>2421</v>
      </c>
      <c r="J305" s="20" t="s">
        <v>2422</v>
      </c>
      <c r="L305" s="30" t="s">
        <v>2579</v>
      </c>
      <c r="M305" s="20" t="s">
        <v>1379</v>
      </c>
      <c r="N305" s="20" t="s">
        <v>2580</v>
      </c>
      <c r="O305" s="20">
        <v>70</v>
      </c>
      <c r="P305" s="20">
        <v>0</v>
      </c>
      <c r="Q305" s="20">
        <v>70</v>
      </c>
      <c r="R305" s="20">
        <v>0</v>
      </c>
      <c r="S305" s="20">
        <v>70</v>
      </c>
      <c r="T305" s="20">
        <v>0</v>
      </c>
      <c r="U305" s="20">
        <v>8.4</v>
      </c>
      <c r="V305" s="20">
        <v>8.4</v>
      </c>
      <c r="W305" s="20">
        <v>0</v>
      </c>
      <c r="X305" s="20">
        <v>78.400000000000006</v>
      </c>
      <c r="Y305" s="20">
        <v>0</v>
      </c>
      <c r="Z305" s="20">
        <v>78.400000000000006</v>
      </c>
      <c r="AA305" s="20" t="s">
        <v>2161</v>
      </c>
      <c r="AB305" s="20" t="s">
        <v>2424</v>
      </c>
      <c r="AC305" s="20" t="s">
        <v>1375</v>
      </c>
      <c r="AD305" s="20" t="s">
        <v>2581</v>
      </c>
      <c r="AE305" s="20" t="s">
        <v>2582</v>
      </c>
      <c r="AF305" s="20" t="s">
        <v>2583</v>
      </c>
      <c r="AH305" s="20" t="s">
        <v>2428</v>
      </c>
      <c r="AI305" s="20" t="s">
        <v>2429</v>
      </c>
      <c r="AJ305" s="20" t="s">
        <v>2430</v>
      </c>
      <c r="AK305" s="20" t="s">
        <v>1389</v>
      </c>
      <c r="AV305" s="20" t="s">
        <v>2430</v>
      </c>
      <c r="AW305" s="20">
        <v>0</v>
      </c>
      <c r="AX305" s="20">
        <v>0</v>
      </c>
    </row>
    <row r="306" spans="1:50" s="20" customFormat="1" x14ac:dyDescent="0.25">
      <c r="A306" s="23">
        <v>43739</v>
      </c>
      <c r="B306" s="20" t="s">
        <v>2431</v>
      </c>
      <c r="C306" s="20" t="s">
        <v>1375</v>
      </c>
      <c r="F306" s="29" t="s">
        <v>2544</v>
      </c>
      <c r="G306" s="20" t="s">
        <v>2421</v>
      </c>
      <c r="I306" s="20" t="s">
        <v>2421</v>
      </c>
      <c r="J306" s="20" t="s">
        <v>2422</v>
      </c>
      <c r="L306" s="30" t="s">
        <v>2584</v>
      </c>
      <c r="M306" s="20" t="s">
        <v>1379</v>
      </c>
      <c r="N306" s="20" t="s">
        <v>2585</v>
      </c>
      <c r="O306" s="20">
        <v>70</v>
      </c>
      <c r="P306" s="20">
        <v>0</v>
      </c>
      <c r="Q306" s="20">
        <v>70</v>
      </c>
      <c r="R306" s="20">
        <v>0</v>
      </c>
      <c r="S306" s="20">
        <v>70</v>
      </c>
      <c r="T306" s="20">
        <v>0</v>
      </c>
      <c r="U306" s="20">
        <v>8.4</v>
      </c>
      <c r="V306" s="20">
        <v>8.4</v>
      </c>
      <c r="W306" s="20">
        <v>0</v>
      </c>
      <c r="X306" s="20">
        <v>78.400000000000006</v>
      </c>
      <c r="Y306" s="20">
        <v>0</v>
      </c>
      <c r="Z306" s="20">
        <v>78.400000000000006</v>
      </c>
      <c r="AA306" s="20" t="s">
        <v>2161</v>
      </c>
      <c r="AB306" s="20" t="s">
        <v>2424</v>
      </c>
      <c r="AC306" s="20" t="s">
        <v>1375</v>
      </c>
      <c r="AD306" s="20" t="s">
        <v>2586</v>
      </c>
      <c r="AE306" s="20" t="s">
        <v>2582</v>
      </c>
      <c r="AF306" s="20" t="s">
        <v>2587</v>
      </c>
      <c r="AH306" s="20" t="s">
        <v>2428</v>
      </c>
      <c r="AI306" s="20" t="s">
        <v>2429</v>
      </c>
      <c r="AJ306" s="20" t="s">
        <v>2430</v>
      </c>
      <c r="AK306" s="20" t="s">
        <v>1389</v>
      </c>
      <c r="AV306" s="20" t="s">
        <v>2430</v>
      </c>
      <c r="AW306" s="20">
        <v>0</v>
      </c>
      <c r="AX306" s="20">
        <v>0</v>
      </c>
    </row>
    <row r="307" spans="1:50" s="20" customFormat="1" x14ac:dyDescent="0.25">
      <c r="A307" s="23">
        <v>43739</v>
      </c>
      <c r="B307" s="20" t="s">
        <v>2439</v>
      </c>
      <c r="C307" s="20" t="s">
        <v>1375</v>
      </c>
      <c r="F307" s="29" t="s">
        <v>2544</v>
      </c>
      <c r="G307" s="20" t="s">
        <v>2421</v>
      </c>
      <c r="I307" s="20" t="s">
        <v>2421</v>
      </c>
      <c r="J307" s="20" t="s">
        <v>2422</v>
      </c>
      <c r="L307" s="30" t="s">
        <v>2588</v>
      </c>
      <c r="M307" s="20" t="s">
        <v>1379</v>
      </c>
      <c r="N307" s="20" t="s">
        <v>2589</v>
      </c>
      <c r="O307" s="20">
        <v>1347.2</v>
      </c>
      <c r="P307" s="20">
        <v>0</v>
      </c>
      <c r="Q307" s="20">
        <v>1347.2</v>
      </c>
      <c r="R307" s="20">
        <v>0</v>
      </c>
      <c r="S307" s="20">
        <v>1347.2</v>
      </c>
      <c r="T307" s="20">
        <v>0</v>
      </c>
      <c r="U307" s="20">
        <v>161.66</v>
      </c>
      <c r="V307" s="20">
        <v>161.66</v>
      </c>
      <c r="W307" s="20">
        <v>0</v>
      </c>
      <c r="X307" s="20">
        <v>1508.86</v>
      </c>
      <c r="Y307" s="20">
        <v>0</v>
      </c>
      <c r="Z307" s="20">
        <v>1508.86</v>
      </c>
      <c r="AA307" s="20" t="s">
        <v>2161</v>
      </c>
      <c r="AB307" s="20" t="s">
        <v>2424</v>
      </c>
      <c r="AC307" s="20" t="s">
        <v>1375</v>
      </c>
      <c r="AD307" s="20" t="s">
        <v>2581</v>
      </c>
      <c r="AE307" s="20" t="s">
        <v>2582</v>
      </c>
      <c r="AF307" s="20" t="s">
        <v>2590</v>
      </c>
      <c r="AH307" s="20" t="s">
        <v>2428</v>
      </c>
      <c r="AI307" s="20" t="s">
        <v>2429</v>
      </c>
      <c r="AJ307" s="20" t="s">
        <v>2430</v>
      </c>
      <c r="AK307" s="20" t="s">
        <v>1389</v>
      </c>
      <c r="AV307" s="20" t="s">
        <v>2430</v>
      </c>
      <c r="AW307" s="20">
        <v>0</v>
      </c>
      <c r="AX307" s="20">
        <v>0</v>
      </c>
    </row>
    <row r="308" spans="1:50" s="20" customFormat="1" x14ac:dyDescent="0.25">
      <c r="A308" s="23">
        <v>43739</v>
      </c>
      <c r="B308" s="20" t="s">
        <v>2441</v>
      </c>
      <c r="C308" s="20" t="s">
        <v>1375</v>
      </c>
      <c r="F308" s="29" t="s">
        <v>2544</v>
      </c>
      <c r="G308" s="20" t="s">
        <v>2421</v>
      </c>
      <c r="I308" s="20" t="s">
        <v>2421</v>
      </c>
      <c r="J308" s="20" t="s">
        <v>2422</v>
      </c>
      <c r="L308" s="30" t="s">
        <v>2591</v>
      </c>
      <c r="M308" s="20" t="s">
        <v>1379</v>
      </c>
      <c r="N308" s="20" t="s">
        <v>2592</v>
      </c>
      <c r="O308" s="20">
        <v>142.32</v>
      </c>
      <c r="P308" s="20">
        <v>0</v>
      </c>
      <c r="Q308" s="20">
        <v>142.32</v>
      </c>
      <c r="R308" s="20">
        <v>0</v>
      </c>
      <c r="S308" s="20">
        <v>142.32</v>
      </c>
      <c r="T308" s="20">
        <v>0</v>
      </c>
      <c r="U308" s="20">
        <v>17.079999999999998</v>
      </c>
      <c r="V308" s="20">
        <v>17.079999999999998</v>
      </c>
      <c r="W308" s="20">
        <v>0</v>
      </c>
      <c r="X308" s="20">
        <v>159.4</v>
      </c>
      <c r="Y308" s="20">
        <v>0</v>
      </c>
      <c r="Z308" s="20">
        <v>159.4</v>
      </c>
      <c r="AA308" s="20" t="s">
        <v>2161</v>
      </c>
      <c r="AB308" s="20" t="s">
        <v>2424</v>
      </c>
      <c r="AC308" s="20" t="s">
        <v>1375</v>
      </c>
      <c r="AD308" s="20" t="s">
        <v>2593</v>
      </c>
      <c r="AE308" s="20" t="s">
        <v>2582</v>
      </c>
      <c r="AF308" s="20" t="s">
        <v>2594</v>
      </c>
      <c r="AH308" s="20" t="s">
        <v>2428</v>
      </c>
      <c r="AI308" s="20" t="s">
        <v>2429</v>
      </c>
      <c r="AJ308" s="20" t="s">
        <v>2430</v>
      </c>
      <c r="AK308" s="20" t="s">
        <v>1389</v>
      </c>
      <c r="AV308" s="20" t="s">
        <v>2430</v>
      </c>
      <c r="AW308" s="20">
        <v>0</v>
      </c>
      <c r="AX308" s="20">
        <v>0</v>
      </c>
    </row>
    <row r="309" spans="1:50" s="20" customFormat="1" x14ac:dyDescent="0.25">
      <c r="A309" s="23">
        <v>43739</v>
      </c>
      <c r="B309" s="20" t="s">
        <v>2445</v>
      </c>
      <c r="C309" s="20" t="s">
        <v>1375</v>
      </c>
      <c r="D309" s="20" t="s">
        <v>2446</v>
      </c>
      <c r="F309" s="29" t="s">
        <v>2544</v>
      </c>
      <c r="G309" s="20" t="s">
        <v>2421</v>
      </c>
      <c r="I309" s="20" t="s">
        <v>2421</v>
      </c>
      <c r="J309" s="20" t="s">
        <v>2422</v>
      </c>
      <c r="L309" s="30" t="s">
        <v>2595</v>
      </c>
      <c r="M309" s="20" t="s">
        <v>1379</v>
      </c>
      <c r="N309" s="20" t="s">
        <v>2596</v>
      </c>
      <c r="O309" s="20">
        <v>3485.45</v>
      </c>
      <c r="P309" s="20">
        <v>0</v>
      </c>
      <c r="Q309" s="20">
        <v>3485.45</v>
      </c>
      <c r="R309" s="20">
        <v>0</v>
      </c>
      <c r="S309" s="20">
        <v>3485.45</v>
      </c>
      <c r="T309" s="20">
        <v>0</v>
      </c>
      <c r="U309" s="20">
        <v>418.25</v>
      </c>
      <c r="V309" s="20">
        <v>418.25</v>
      </c>
      <c r="W309" s="20">
        <v>0</v>
      </c>
      <c r="X309" s="20">
        <v>3903.7</v>
      </c>
      <c r="Y309" s="20">
        <v>0</v>
      </c>
      <c r="Z309" s="20">
        <v>3903.7</v>
      </c>
      <c r="AA309" s="20" t="s">
        <v>2161</v>
      </c>
      <c r="AB309" s="20" t="s">
        <v>2424</v>
      </c>
      <c r="AC309" s="20" t="s">
        <v>1375</v>
      </c>
      <c r="AD309" s="20" t="s">
        <v>2593</v>
      </c>
      <c r="AE309" s="20" t="s">
        <v>2582</v>
      </c>
      <c r="AF309" s="20" t="s">
        <v>2597</v>
      </c>
      <c r="AH309" s="20" t="s">
        <v>2428</v>
      </c>
      <c r="AI309" s="20" t="s">
        <v>2429</v>
      </c>
      <c r="AJ309" s="20" t="s">
        <v>2430</v>
      </c>
      <c r="AK309" s="20" t="s">
        <v>1389</v>
      </c>
      <c r="AV309" s="20" t="s">
        <v>2430</v>
      </c>
      <c r="AW309" s="20">
        <v>0</v>
      </c>
      <c r="AX309" s="20">
        <v>0</v>
      </c>
    </row>
    <row r="310" spans="1:50" s="20" customFormat="1" x14ac:dyDescent="0.25">
      <c r="A310" s="23">
        <v>43739</v>
      </c>
      <c r="B310" s="20" t="s">
        <v>2449</v>
      </c>
      <c r="C310" s="20" t="s">
        <v>2558</v>
      </c>
      <c r="F310" s="29" t="s">
        <v>2544</v>
      </c>
      <c r="G310" s="20" t="s">
        <v>2421</v>
      </c>
      <c r="I310" s="20" t="s">
        <v>2421</v>
      </c>
      <c r="J310" s="20" t="s">
        <v>2422</v>
      </c>
      <c r="L310" s="30" t="s">
        <v>2598</v>
      </c>
      <c r="M310" s="20" t="s">
        <v>1379</v>
      </c>
      <c r="N310" s="20" t="s">
        <v>2599</v>
      </c>
      <c r="O310" s="20">
        <v>890</v>
      </c>
      <c r="P310" s="20">
        <v>0</v>
      </c>
      <c r="Q310" s="20">
        <v>890</v>
      </c>
      <c r="R310" s="20">
        <v>0</v>
      </c>
      <c r="S310" s="20">
        <v>890</v>
      </c>
      <c r="T310" s="20">
        <v>0</v>
      </c>
      <c r="U310" s="20">
        <v>106.8</v>
      </c>
      <c r="V310" s="20">
        <v>106.8</v>
      </c>
      <c r="W310" s="20">
        <v>0</v>
      </c>
      <c r="X310" s="20">
        <v>996.8</v>
      </c>
      <c r="Y310" s="20">
        <v>0</v>
      </c>
      <c r="Z310" s="20">
        <v>996.8</v>
      </c>
      <c r="AA310" s="20" t="s">
        <v>2161</v>
      </c>
      <c r="AB310" s="20" t="s">
        <v>2424</v>
      </c>
      <c r="AC310" s="20" t="s">
        <v>1375</v>
      </c>
      <c r="AD310" s="20" t="s">
        <v>2600</v>
      </c>
      <c r="AE310" s="20" t="s">
        <v>2582</v>
      </c>
      <c r="AF310" s="20" t="s">
        <v>2601</v>
      </c>
      <c r="AH310" s="20" t="s">
        <v>2428</v>
      </c>
      <c r="AI310" s="20" t="s">
        <v>2429</v>
      </c>
      <c r="AJ310" s="20" t="s">
        <v>2430</v>
      </c>
      <c r="AK310" s="20" t="s">
        <v>2451</v>
      </c>
      <c r="AV310" s="20" t="s">
        <v>2430</v>
      </c>
      <c r="AW310" s="20">
        <v>0</v>
      </c>
      <c r="AX310" s="20">
        <v>0</v>
      </c>
    </row>
    <row r="311" spans="1:50" s="20" customFormat="1" x14ac:dyDescent="0.25">
      <c r="A311" s="23">
        <v>43770</v>
      </c>
      <c r="B311" s="20" t="s">
        <v>2420</v>
      </c>
      <c r="C311" s="20" t="s">
        <v>1375</v>
      </c>
      <c r="F311" s="30" t="s">
        <v>2544</v>
      </c>
      <c r="G311" s="20" t="s">
        <v>2421</v>
      </c>
      <c r="I311" s="20" t="s">
        <v>2421</v>
      </c>
      <c r="J311" s="20" t="s">
        <v>2422</v>
      </c>
      <c r="L311" s="30" t="s">
        <v>2602</v>
      </c>
      <c r="M311" s="20" t="s">
        <v>1379</v>
      </c>
      <c r="N311" s="20" t="s">
        <v>2603</v>
      </c>
      <c r="O311" s="20">
        <v>70</v>
      </c>
      <c r="P311" s="20">
        <v>0</v>
      </c>
      <c r="Q311" s="20">
        <v>70</v>
      </c>
      <c r="R311" s="20">
        <v>0</v>
      </c>
      <c r="S311" s="20">
        <v>70</v>
      </c>
      <c r="T311" s="20">
        <v>0</v>
      </c>
      <c r="U311" s="20">
        <v>8.4</v>
      </c>
      <c r="V311" s="20">
        <v>8.4</v>
      </c>
      <c r="W311" s="20">
        <v>0</v>
      </c>
      <c r="X311" s="20">
        <v>78.400000000000006</v>
      </c>
      <c r="Y311" s="20">
        <v>0</v>
      </c>
      <c r="Z311" s="20">
        <v>78.400000000000006</v>
      </c>
      <c r="AA311" s="20" t="s">
        <v>2161</v>
      </c>
      <c r="AB311" s="20" t="s">
        <v>2424</v>
      </c>
      <c r="AC311" s="20" t="s">
        <v>1375</v>
      </c>
      <c r="AD311" s="20" t="s">
        <v>2604</v>
      </c>
      <c r="AE311" s="20" t="s">
        <v>2164</v>
      </c>
      <c r="AF311" s="20" t="s">
        <v>2605</v>
      </c>
      <c r="AH311" s="20" t="s">
        <v>2428</v>
      </c>
      <c r="AI311" s="20" t="s">
        <v>2429</v>
      </c>
      <c r="AJ311" s="20" t="s">
        <v>2430</v>
      </c>
      <c r="AK311" s="20" t="s">
        <v>1389</v>
      </c>
      <c r="AV311" s="20" t="s">
        <v>2430</v>
      </c>
      <c r="AW311" s="20">
        <v>0</v>
      </c>
      <c r="AX311" s="20">
        <v>0</v>
      </c>
    </row>
    <row r="312" spans="1:50" s="20" customFormat="1" x14ac:dyDescent="0.25">
      <c r="A312" s="23">
        <v>43770</v>
      </c>
      <c r="B312" s="20" t="s">
        <v>2431</v>
      </c>
      <c r="C312" s="20" t="s">
        <v>1375</v>
      </c>
      <c r="F312" s="30" t="s">
        <v>2544</v>
      </c>
      <c r="G312" s="20" t="s">
        <v>2421</v>
      </c>
      <c r="I312" s="20" t="s">
        <v>2421</v>
      </c>
      <c r="J312" s="20" t="s">
        <v>2422</v>
      </c>
      <c r="L312" s="30" t="s">
        <v>2606</v>
      </c>
      <c r="M312" s="20" t="s">
        <v>1379</v>
      </c>
      <c r="N312" s="20" t="s">
        <v>2607</v>
      </c>
      <c r="O312" s="20">
        <v>70</v>
      </c>
      <c r="P312" s="20">
        <v>0</v>
      </c>
      <c r="Q312" s="20">
        <v>70</v>
      </c>
      <c r="R312" s="20">
        <v>0</v>
      </c>
      <c r="S312" s="20">
        <v>70</v>
      </c>
      <c r="T312" s="20">
        <v>0</v>
      </c>
      <c r="U312" s="20">
        <v>8.4</v>
      </c>
      <c r="V312" s="20">
        <v>8.4</v>
      </c>
      <c r="W312" s="20">
        <v>0</v>
      </c>
      <c r="X312" s="20">
        <v>78.400000000000006</v>
      </c>
      <c r="Y312" s="20">
        <v>0</v>
      </c>
      <c r="Z312" s="20">
        <v>78.400000000000006</v>
      </c>
      <c r="AA312" s="20" t="s">
        <v>2161</v>
      </c>
      <c r="AB312" s="20" t="s">
        <v>2424</v>
      </c>
      <c r="AC312" s="20" t="s">
        <v>1375</v>
      </c>
      <c r="AD312" s="20" t="s">
        <v>2608</v>
      </c>
      <c r="AE312" s="20" t="s">
        <v>2164</v>
      </c>
      <c r="AF312" s="20" t="s">
        <v>2609</v>
      </c>
      <c r="AH312" s="20" t="s">
        <v>2428</v>
      </c>
      <c r="AI312" s="20" t="s">
        <v>2429</v>
      </c>
      <c r="AJ312" s="20" t="s">
        <v>2430</v>
      </c>
      <c r="AK312" s="20" t="s">
        <v>1389</v>
      </c>
      <c r="AV312" s="20" t="s">
        <v>2430</v>
      </c>
      <c r="AW312" s="20">
        <v>0</v>
      </c>
      <c r="AX312" s="20">
        <v>0</v>
      </c>
    </row>
    <row r="313" spans="1:50" s="20" customFormat="1" x14ac:dyDescent="0.25">
      <c r="A313" s="23">
        <v>43770</v>
      </c>
      <c r="B313" s="20" t="s">
        <v>2439</v>
      </c>
      <c r="C313" s="20" t="s">
        <v>1375</v>
      </c>
      <c r="F313" s="30" t="s">
        <v>2544</v>
      </c>
      <c r="G313" s="20" t="s">
        <v>2421</v>
      </c>
      <c r="I313" s="20" t="s">
        <v>2421</v>
      </c>
      <c r="J313" s="20" t="s">
        <v>2422</v>
      </c>
      <c r="L313" s="30" t="s">
        <v>2610</v>
      </c>
      <c r="M313" s="20" t="s">
        <v>1379</v>
      </c>
      <c r="N313" s="20" t="s">
        <v>2611</v>
      </c>
      <c r="O313" s="20">
        <v>1347.2</v>
      </c>
      <c r="P313" s="20">
        <v>0</v>
      </c>
      <c r="Q313" s="20">
        <v>1347.2</v>
      </c>
      <c r="R313" s="20">
        <v>0</v>
      </c>
      <c r="S313" s="20">
        <v>1347.2</v>
      </c>
      <c r="T313" s="20">
        <v>0</v>
      </c>
      <c r="U313" s="20">
        <v>161.66</v>
      </c>
      <c r="V313" s="20">
        <v>161.66</v>
      </c>
      <c r="W313" s="20">
        <v>0</v>
      </c>
      <c r="X313" s="20">
        <v>1508.86</v>
      </c>
      <c r="Y313" s="20">
        <v>0</v>
      </c>
      <c r="Z313" s="20">
        <v>1508.86</v>
      </c>
      <c r="AA313" s="20" t="s">
        <v>2161</v>
      </c>
      <c r="AB313" s="20" t="s">
        <v>2424</v>
      </c>
      <c r="AC313" s="20" t="s">
        <v>1375</v>
      </c>
      <c r="AD313" s="20" t="s">
        <v>2604</v>
      </c>
      <c r="AE313" s="20" t="s">
        <v>2164</v>
      </c>
      <c r="AF313" s="20" t="s">
        <v>2612</v>
      </c>
      <c r="AH313" s="20" t="s">
        <v>2428</v>
      </c>
      <c r="AI313" s="20" t="s">
        <v>2429</v>
      </c>
      <c r="AJ313" s="20" t="s">
        <v>2430</v>
      </c>
      <c r="AK313" s="20" t="s">
        <v>1389</v>
      </c>
      <c r="AV313" s="20" t="s">
        <v>2430</v>
      </c>
      <c r="AW313" s="20">
        <v>0</v>
      </c>
      <c r="AX313" s="20">
        <v>0</v>
      </c>
    </row>
    <row r="314" spans="1:50" s="20" customFormat="1" x14ac:dyDescent="0.25">
      <c r="A314" s="23">
        <v>43770</v>
      </c>
      <c r="B314" s="20" t="s">
        <v>2441</v>
      </c>
      <c r="C314" s="20" t="s">
        <v>1375</v>
      </c>
      <c r="F314" s="30" t="s">
        <v>2544</v>
      </c>
      <c r="G314" s="20" t="s">
        <v>2421</v>
      </c>
      <c r="I314" s="20" t="s">
        <v>2421</v>
      </c>
      <c r="J314" s="20" t="s">
        <v>2422</v>
      </c>
      <c r="L314" s="30" t="s">
        <v>2613</v>
      </c>
      <c r="M314" s="20" t="s">
        <v>1379</v>
      </c>
      <c r="N314" s="20" t="s">
        <v>2614</v>
      </c>
      <c r="O314" s="20">
        <v>142.32</v>
      </c>
      <c r="P314" s="20">
        <v>0</v>
      </c>
      <c r="Q314" s="20">
        <v>142.32</v>
      </c>
      <c r="R314" s="20">
        <v>0</v>
      </c>
      <c r="S314" s="20">
        <v>142.32</v>
      </c>
      <c r="T314" s="20">
        <v>0</v>
      </c>
      <c r="U314" s="20">
        <v>17.079999999999998</v>
      </c>
      <c r="V314" s="20">
        <v>17.079999999999998</v>
      </c>
      <c r="W314" s="20">
        <v>0</v>
      </c>
      <c r="X314" s="20">
        <v>159.4</v>
      </c>
      <c r="Y314" s="20">
        <v>0</v>
      </c>
      <c r="Z314" s="20">
        <v>159.4</v>
      </c>
      <c r="AA314" s="20" t="s">
        <v>2161</v>
      </c>
      <c r="AB314" s="20" t="s">
        <v>2424</v>
      </c>
      <c r="AC314" s="20" t="s">
        <v>1375</v>
      </c>
      <c r="AD314" s="20" t="s">
        <v>2615</v>
      </c>
      <c r="AE314" s="20" t="s">
        <v>2164</v>
      </c>
      <c r="AF314" s="20" t="s">
        <v>2616</v>
      </c>
      <c r="AH314" s="20" t="s">
        <v>2428</v>
      </c>
      <c r="AI314" s="20" t="s">
        <v>2429</v>
      </c>
      <c r="AJ314" s="20" t="s">
        <v>2430</v>
      </c>
      <c r="AK314" s="20" t="s">
        <v>1389</v>
      </c>
      <c r="AV314" s="20" t="s">
        <v>2430</v>
      </c>
      <c r="AW314" s="20">
        <v>0</v>
      </c>
      <c r="AX314" s="20">
        <v>0</v>
      </c>
    </row>
    <row r="315" spans="1:50" s="20" customFormat="1" x14ac:dyDescent="0.25">
      <c r="A315" s="23">
        <v>43770</v>
      </c>
      <c r="B315" s="20" t="s">
        <v>2445</v>
      </c>
      <c r="C315" s="20" t="s">
        <v>1375</v>
      </c>
      <c r="D315" s="20" t="s">
        <v>2446</v>
      </c>
      <c r="F315" s="30" t="s">
        <v>2544</v>
      </c>
      <c r="G315" s="20" t="s">
        <v>2421</v>
      </c>
      <c r="I315" s="20" t="s">
        <v>2421</v>
      </c>
      <c r="J315" s="20" t="s">
        <v>2422</v>
      </c>
      <c r="L315" s="30" t="s">
        <v>2617</v>
      </c>
      <c r="M315" s="20" t="s">
        <v>1379</v>
      </c>
      <c r="N315" s="20" t="s">
        <v>2618</v>
      </c>
      <c r="O315" s="20">
        <v>3485.45</v>
      </c>
      <c r="P315" s="20">
        <v>0</v>
      </c>
      <c r="Q315" s="20">
        <v>3485.45</v>
      </c>
      <c r="R315" s="20">
        <v>0</v>
      </c>
      <c r="S315" s="20">
        <v>3485.45</v>
      </c>
      <c r="T315" s="20">
        <v>0</v>
      </c>
      <c r="U315" s="20">
        <v>418.25</v>
      </c>
      <c r="V315" s="20">
        <v>418.25</v>
      </c>
      <c r="W315" s="20">
        <v>0</v>
      </c>
      <c r="X315" s="20">
        <v>3903.7</v>
      </c>
      <c r="Y315" s="20">
        <v>0</v>
      </c>
      <c r="Z315" s="20">
        <v>3903.7</v>
      </c>
      <c r="AA315" s="20" t="s">
        <v>2161</v>
      </c>
      <c r="AB315" s="20" t="s">
        <v>2424</v>
      </c>
      <c r="AC315" s="20" t="s">
        <v>1375</v>
      </c>
      <c r="AD315" s="20" t="s">
        <v>2615</v>
      </c>
      <c r="AE315" s="20" t="s">
        <v>2164</v>
      </c>
      <c r="AF315" s="20" t="s">
        <v>2619</v>
      </c>
      <c r="AH315" s="20" t="s">
        <v>2428</v>
      </c>
      <c r="AI315" s="20" t="s">
        <v>2429</v>
      </c>
      <c r="AJ315" s="20" t="s">
        <v>2430</v>
      </c>
      <c r="AK315" s="20" t="s">
        <v>1389</v>
      </c>
      <c r="AV315" s="20" t="s">
        <v>2430</v>
      </c>
      <c r="AW315" s="20">
        <v>0</v>
      </c>
      <c r="AX315" s="20">
        <v>0</v>
      </c>
    </row>
    <row r="316" spans="1:50" s="20" customFormat="1" x14ac:dyDescent="0.25">
      <c r="A316" s="23">
        <v>43770</v>
      </c>
      <c r="B316" s="20" t="s">
        <v>2449</v>
      </c>
      <c r="C316" s="20" t="s">
        <v>2558</v>
      </c>
      <c r="F316" s="30" t="s">
        <v>2544</v>
      </c>
      <c r="G316" s="20" t="s">
        <v>2421</v>
      </c>
      <c r="I316" s="20" t="s">
        <v>2421</v>
      </c>
      <c r="J316" s="20" t="s">
        <v>2422</v>
      </c>
      <c r="L316" s="30" t="s">
        <v>2620</v>
      </c>
      <c r="M316" s="20" t="s">
        <v>1379</v>
      </c>
      <c r="N316" s="20" t="s">
        <v>2621</v>
      </c>
      <c r="O316" s="20">
        <v>890</v>
      </c>
      <c r="P316" s="20">
        <v>0</v>
      </c>
      <c r="Q316" s="20">
        <v>890</v>
      </c>
      <c r="R316" s="20">
        <v>0</v>
      </c>
      <c r="S316" s="20">
        <v>890</v>
      </c>
      <c r="T316" s="20">
        <v>0</v>
      </c>
      <c r="U316" s="20">
        <v>106.8</v>
      </c>
      <c r="V316" s="20">
        <v>106.8</v>
      </c>
      <c r="W316" s="20">
        <v>0</v>
      </c>
      <c r="X316" s="20">
        <v>996.8</v>
      </c>
      <c r="Y316" s="20">
        <v>0</v>
      </c>
      <c r="Z316" s="20">
        <v>996.8</v>
      </c>
      <c r="AA316" s="20" t="s">
        <v>2161</v>
      </c>
      <c r="AB316" s="20" t="s">
        <v>2424</v>
      </c>
      <c r="AC316" s="20" t="s">
        <v>1375</v>
      </c>
      <c r="AD316" s="20" t="s">
        <v>2622</v>
      </c>
      <c r="AE316" s="20" t="s">
        <v>2164</v>
      </c>
      <c r="AF316" s="20" t="s">
        <v>2623</v>
      </c>
      <c r="AH316" s="20" t="s">
        <v>2428</v>
      </c>
      <c r="AI316" s="20" t="s">
        <v>2429</v>
      </c>
      <c r="AJ316" s="20" t="s">
        <v>2430</v>
      </c>
      <c r="AK316" s="20" t="s">
        <v>2451</v>
      </c>
      <c r="AV316" s="20" t="s">
        <v>2430</v>
      </c>
      <c r="AW316" s="20">
        <v>0</v>
      </c>
      <c r="AX316" s="20">
        <v>0</v>
      </c>
    </row>
    <row r="317" spans="1:50" s="20" customFormat="1" x14ac:dyDescent="0.25">
      <c r="A317" s="23">
        <v>43800</v>
      </c>
      <c r="B317" s="20" t="s">
        <v>2420</v>
      </c>
      <c r="C317" s="31" t="s">
        <v>1375</v>
      </c>
      <c r="F317" s="30" t="s">
        <v>2544</v>
      </c>
      <c r="G317" s="20" t="s">
        <v>2421</v>
      </c>
      <c r="I317" s="20" t="s">
        <v>2421</v>
      </c>
      <c r="J317" s="20" t="s">
        <v>2422</v>
      </c>
      <c r="L317" s="30" t="s">
        <v>2624</v>
      </c>
      <c r="M317" s="20" t="s">
        <v>1379</v>
      </c>
      <c r="N317" s="20" t="s">
        <v>2625</v>
      </c>
      <c r="O317" s="32">
        <v>70</v>
      </c>
      <c r="P317" s="32">
        <v>0</v>
      </c>
      <c r="Q317" s="32">
        <v>70</v>
      </c>
      <c r="R317" s="32">
        <v>0</v>
      </c>
      <c r="S317" s="32">
        <v>70</v>
      </c>
      <c r="T317" s="32">
        <v>0</v>
      </c>
      <c r="U317" s="32">
        <v>8.4</v>
      </c>
      <c r="V317" s="32">
        <v>8.4</v>
      </c>
      <c r="W317" s="32">
        <v>0</v>
      </c>
      <c r="X317" s="32">
        <v>78.400000000000006</v>
      </c>
      <c r="Y317" s="32">
        <v>0</v>
      </c>
      <c r="Z317" s="32">
        <v>78.400000000000006</v>
      </c>
      <c r="AA317" s="20" t="s">
        <v>2161</v>
      </c>
      <c r="AB317" s="20" t="s">
        <v>2424</v>
      </c>
      <c r="AC317" s="20" t="s">
        <v>1375</v>
      </c>
      <c r="AD317" s="20" t="s">
        <v>2626</v>
      </c>
      <c r="AE317" s="20" t="s">
        <v>2627</v>
      </c>
      <c r="AF317" s="20" t="s">
        <v>2628</v>
      </c>
      <c r="AH317" s="20" t="s">
        <v>2428</v>
      </c>
      <c r="AI317" s="20" t="s">
        <v>2429</v>
      </c>
      <c r="AJ317" s="20" t="s">
        <v>2430</v>
      </c>
      <c r="AK317" s="20" t="s">
        <v>1389</v>
      </c>
    </row>
    <row r="318" spans="1:50" s="20" customFormat="1" x14ac:dyDescent="0.25">
      <c r="A318" s="23">
        <v>43800</v>
      </c>
      <c r="B318" s="20" t="s">
        <v>2431</v>
      </c>
      <c r="C318" s="31" t="s">
        <v>1375</v>
      </c>
      <c r="F318" s="30" t="s">
        <v>2544</v>
      </c>
      <c r="G318" s="20" t="s">
        <v>2421</v>
      </c>
      <c r="I318" s="20" t="s">
        <v>2421</v>
      </c>
      <c r="J318" s="20" t="s">
        <v>2422</v>
      </c>
      <c r="L318" s="30" t="s">
        <v>2629</v>
      </c>
      <c r="M318" s="20" t="s">
        <v>1379</v>
      </c>
      <c r="N318" s="20" t="s">
        <v>2630</v>
      </c>
      <c r="O318" s="32">
        <v>70</v>
      </c>
      <c r="P318" s="32">
        <v>0</v>
      </c>
      <c r="Q318" s="32">
        <v>70</v>
      </c>
      <c r="R318" s="32">
        <v>0</v>
      </c>
      <c r="S318" s="32">
        <v>70</v>
      </c>
      <c r="T318" s="32">
        <v>0</v>
      </c>
      <c r="U318" s="32">
        <v>8.4</v>
      </c>
      <c r="V318" s="32">
        <v>8.4</v>
      </c>
      <c r="W318" s="32">
        <v>0</v>
      </c>
      <c r="X318" s="32">
        <v>78.400000000000006</v>
      </c>
      <c r="Y318" s="32">
        <v>0</v>
      </c>
      <c r="Z318" s="32">
        <v>78.400000000000006</v>
      </c>
      <c r="AA318" s="20" t="s">
        <v>2161</v>
      </c>
      <c r="AB318" s="20" t="s">
        <v>2424</v>
      </c>
      <c r="AC318" s="20" t="s">
        <v>1375</v>
      </c>
      <c r="AD318" s="20" t="s">
        <v>2631</v>
      </c>
      <c r="AE318" s="20" t="s">
        <v>2627</v>
      </c>
      <c r="AF318" s="20" t="s">
        <v>2632</v>
      </c>
      <c r="AH318" s="20" t="s">
        <v>2428</v>
      </c>
      <c r="AI318" s="20" t="s">
        <v>2429</v>
      </c>
      <c r="AJ318" s="20" t="s">
        <v>2430</v>
      </c>
      <c r="AK318" s="20" t="s">
        <v>1389</v>
      </c>
    </row>
    <row r="319" spans="1:50" s="20" customFormat="1" x14ac:dyDescent="0.25">
      <c r="A319" s="23">
        <v>43800</v>
      </c>
      <c r="B319" s="20" t="s">
        <v>2439</v>
      </c>
      <c r="C319" s="31" t="s">
        <v>1375</v>
      </c>
      <c r="F319" s="30" t="s">
        <v>2544</v>
      </c>
      <c r="G319" s="20" t="s">
        <v>2421</v>
      </c>
      <c r="I319" s="20" t="s">
        <v>2421</v>
      </c>
      <c r="J319" s="20" t="s">
        <v>2422</v>
      </c>
      <c r="L319" s="30" t="s">
        <v>2633</v>
      </c>
      <c r="M319" s="20" t="s">
        <v>1379</v>
      </c>
      <c r="N319" s="20" t="s">
        <v>2634</v>
      </c>
      <c r="O319" s="32">
        <v>1347.2</v>
      </c>
      <c r="P319" s="32">
        <v>0</v>
      </c>
      <c r="Q319" s="32">
        <v>1347.2</v>
      </c>
      <c r="R319" s="32">
        <v>0</v>
      </c>
      <c r="S319" s="32">
        <v>1347.2</v>
      </c>
      <c r="T319" s="32">
        <v>0</v>
      </c>
      <c r="U319" s="32">
        <v>161.66</v>
      </c>
      <c r="V319" s="32">
        <v>161.66</v>
      </c>
      <c r="W319" s="32">
        <v>0</v>
      </c>
      <c r="X319" s="32">
        <v>1508.86</v>
      </c>
      <c r="Y319" s="32">
        <v>0</v>
      </c>
      <c r="Z319" s="32">
        <v>1508.86</v>
      </c>
      <c r="AA319" s="20" t="s">
        <v>2161</v>
      </c>
      <c r="AB319" s="20" t="s">
        <v>2424</v>
      </c>
      <c r="AC319" s="20" t="s">
        <v>1375</v>
      </c>
      <c r="AD319" s="20" t="s">
        <v>2626</v>
      </c>
      <c r="AE319" s="20" t="s">
        <v>2627</v>
      </c>
      <c r="AF319" s="20" t="s">
        <v>2632</v>
      </c>
      <c r="AH319" s="20" t="s">
        <v>2428</v>
      </c>
      <c r="AI319" s="20" t="s">
        <v>2429</v>
      </c>
      <c r="AJ319" s="20" t="s">
        <v>2430</v>
      </c>
      <c r="AK319" s="20" t="s">
        <v>1389</v>
      </c>
    </row>
    <row r="320" spans="1:50" s="20" customFormat="1" x14ac:dyDescent="0.25">
      <c r="A320" s="23">
        <v>43800</v>
      </c>
      <c r="B320" s="20" t="s">
        <v>2441</v>
      </c>
      <c r="C320" s="31" t="s">
        <v>1375</v>
      </c>
      <c r="F320" s="30" t="s">
        <v>2544</v>
      </c>
      <c r="G320" s="20" t="s">
        <v>2421</v>
      </c>
      <c r="I320" s="20" t="s">
        <v>2421</v>
      </c>
      <c r="J320" s="20" t="s">
        <v>2422</v>
      </c>
      <c r="L320" s="30" t="s">
        <v>2635</v>
      </c>
      <c r="M320" s="20" t="s">
        <v>1379</v>
      </c>
      <c r="N320" s="20" t="s">
        <v>2636</v>
      </c>
      <c r="O320" s="32">
        <v>142.32</v>
      </c>
      <c r="P320" s="32">
        <v>0</v>
      </c>
      <c r="Q320" s="32">
        <v>142.32</v>
      </c>
      <c r="R320" s="32">
        <v>0</v>
      </c>
      <c r="S320" s="32">
        <v>142.32</v>
      </c>
      <c r="T320" s="32">
        <v>0</v>
      </c>
      <c r="U320" s="32">
        <v>17.079999999999998</v>
      </c>
      <c r="V320" s="32">
        <v>17.079999999999998</v>
      </c>
      <c r="W320" s="32">
        <v>0</v>
      </c>
      <c r="X320" s="32">
        <v>159.4</v>
      </c>
      <c r="Y320" s="32">
        <v>0</v>
      </c>
      <c r="Z320" s="32">
        <v>159.4</v>
      </c>
      <c r="AA320" s="20" t="s">
        <v>2161</v>
      </c>
      <c r="AB320" s="20" t="s">
        <v>2424</v>
      </c>
      <c r="AC320" s="20" t="s">
        <v>1375</v>
      </c>
      <c r="AD320" s="20" t="s">
        <v>2637</v>
      </c>
      <c r="AE320" s="20" t="s">
        <v>2627</v>
      </c>
      <c r="AF320" s="20" t="s">
        <v>2638</v>
      </c>
      <c r="AH320" s="20" t="s">
        <v>2428</v>
      </c>
      <c r="AI320" s="20" t="s">
        <v>2429</v>
      </c>
      <c r="AJ320" s="20" t="s">
        <v>2430</v>
      </c>
      <c r="AK320" s="20" t="s">
        <v>1389</v>
      </c>
    </row>
    <row r="321" spans="1:51" s="20" customFormat="1" x14ac:dyDescent="0.25">
      <c r="A321" s="23">
        <v>43800</v>
      </c>
      <c r="B321" s="20" t="s">
        <v>2445</v>
      </c>
      <c r="C321" s="31" t="s">
        <v>1375</v>
      </c>
      <c r="D321" s="20" t="s">
        <v>2446</v>
      </c>
      <c r="F321" s="30" t="s">
        <v>2544</v>
      </c>
      <c r="G321" s="20" t="s">
        <v>2421</v>
      </c>
      <c r="I321" s="20" t="s">
        <v>2421</v>
      </c>
      <c r="J321" s="20" t="s">
        <v>2422</v>
      </c>
      <c r="L321" s="30" t="s">
        <v>2639</v>
      </c>
      <c r="M321" s="20" t="s">
        <v>1379</v>
      </c>
      <c r="N321" s="20" t="s">
        <v>2640</v>
      </c>
      <c r="O321" s="32">
        <v>3485.45</v>
      </c>
      <c r="P321" s="32">
        <v>0</v>
      </c>
      <c r="Q321" s="32">
        <v>3485.45</v>
      </c>
      <c r="R321" s="32">
        <v>0</v>
      </c>
      <c r="S321" s="32">
        <v>3485.45</v>
      </c>
      <c r="T321" s="32">
        <v>0</v>
      </c>
      <c r="U321" s="32">
        <v>418.25</v>
      </c>
      <c r="V321" s="32">
        <v>418.25</v>
      </c>
      <c r="W321" s="32">
        <v>0</v>
      </c>
      <c r="X321" s="32">
        <v>3903.7</v>
      </c>
      <c r="Y321" s="32">
        <v>0</v>
      </c>
      <c r="Z321" s="32">
        <v>3903.7</v>
      </c>
      <c r="AA321" s="20" t="s">
        <v>2161</v>
      </c>
      <c r="AB321" s="20" t="s">
        <v>2424</v>
      </c>
      <c r="AC321" s="20" t="s">
        <v>1375</v>
      </c>
      <c r="AD321" s="20" t="s">
        <v>2637</v>
      </c>
      <c r="AE321" s="20" t="s">
        <v>2627</v>
      </c>
      <c r="AF321" s="20" t="s">
        <v>2641</v>
      </c>
      <c r="AH321" s="20" t="s">
        <v>2428</v>
      </c>
      <c r="AI321" s="20" t="s">
        <v>2429</v>
      </c>
      <c r="AJ321" s="20" t="s">
        <v>2430</v>
      </c>
      <c r="AK321" s="20" t="s">
        <v>1389</v>
      </c>
    </row>
    <row r="322" spans="1:51" s="20" customFormat="1" x14ac:dyDescent="0.25">
      <c r="A322" s="23">
        <v>43800</v>
      </c>
      <c r="B322" s="20" t="s">
        <v>2449</v>
      </c>
      <c r="C322" s="31" t="s">
        <v>2558</v>
      </c>
      <c r="F322" s="30" t="s">
        <v>2544</v>
      </c>
      <c r="G322" s="20" t="s">
        <v>2421</v>
      </c>
      <c r="I322" s="20" t="s">
        <v>2421</v>
      </c>
      <c r="J322" s="20" t="s">
        <v>2422</v>
      </c>
      <c r="L322" s="30" t="s">
        <v>2642</v>
      </c>
      <c r="M322" s="20" t="s">
        <v>1379</v>
      </c>
      <c r="N322" s="20" t="s">
        <v>2643</v>
      </c>
      <c r="O322" s="32">
        <v>890</v>
      </c>
      <c r="P322" s="32">
        <v>0</v>
      </c>
      <c r="Q322" s="32">
        <v>890</v>
      </c>
      <c r="R322" s="32">
        <v>0</v>
      </c>
      <c r="S322" s="32">
        <v>890</v>
      </c>
      <c r="T322" s="32">
        <v>0</v>
      </c>
      <c r="U322" s="32">
        <v>106.8</v>
      </c>
      <c r="V322" s="32">
        <v>106.8</v>
      </c>
      <c r="W322" s="32">
        <v>0</v>
      </c>
      <c r="X322" s="32">
        <v>996.8</v>
      </c>
      <c r="Y322" s="32">
        <v>0</v>
      </c>
      <c r="Z322" s="32">
        <v>996.8</v>
      </c>
      <c r="AA322" s="20" t="s">
        <v>2161</v>
      </c>
      <c r="AB322" s="20" t="s">
        <v>2424</v>
      </c>
      <c r="AC322" s="20" t="s">
        <v>1375</v>
      </c>
      <c r="AD322" s="20" t="s">
        <v>2644</v>
      </c>
      <c r="AE322" s="20" t="s">
        <v>2627</v>
      </c>
      <c r="AF322" s="20" t="s">
        <v>2645</v>
      </c>
      <c r="AH322" s="20" t="s">
        <v>2428</v>
      </c>
      <c r="AI322" s="20" t="s">
        <v>2429</v>
      </c>
      <c r="AJ322" s="20" t="s">
        <v>2430</v>
      </c>
      <c r="AK322" s="20" t="s">
        <v>2451</v>
      </c>
    </row>
    <row r="323" spans="1:51" s="20" customFormat="1" x14ac:dyDescent="0.25">
      <c r="A323" s="23">
        <v>43466</v>
      </c>
      <c r="B323" s="20" t="s">
        <v>2646</v>
      </c>
      <c r="C323" s="20" t="s">
        <v>1375</v>
      </c>
      <c r="D323" s="20" t="s">
        <v>2647</v>
      </c>
      <c r="E323" s="20" t="s">
        <v>2648</v>
      </c>
      <c r="F323" s="20" t="s">
        <v>2649</v>
      </c>
      <c r="I323" s="20" t="s">
        <v>2650</v>
      </c>
      <c r="J323" s="20" t="s">
        <v>2651</v>
      </c>
      <c r="L323" s="20">
        <v>11095401</v>
      </c>
      <c r="M323" s="20" t="s">
        <v>1379</v>
      </c>
      <c r="N323" s="20" t="s">
        <v>2652</v>
      </c>
      <c r="O323" s="20">
        <v>12633.6</v>
      </c>
      <c r="P323" s="20">
        <v>0</v>
      </c>
      <c r="Q323" s="20">
        <v>12633.6</v>
      </c>
      <c r="R323" s="20">
        <v>12633.6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12633.6</v>
      </c>
      <c r="Y323" s="20">
        <v>0</v>
      </c>
      <c r="Z323" s="20">
        <v>12633.6</v>
      </c>
      <c r="AA323" s="20" t="s">
        <v>1381</v>
      </c>
      <c r="AB323" s="20" t="s">
        <v>2653</v>
      </c>
      <c r="AC323" s="20" t="s">
        <v>1375</v>
      </c>
      <c r="AD323" s="20" t="s">
        <v>2654</v>
      </c>
      <c r="AE323" s="20" t="s">
        <v>2655</v>
      </c>
      <c r="AF323" s="20" t="s">
        <v>2656</v>
      </c>
      <c r="AH323" s="20" t="s">
        <v>2428</v>
      </c>
      <c r="AI323" s="20" t="s">
        <v>2657</v>
      </c>
      <c r="AJ323" s="20" t="s">
        <v>2430</v>
      </c>
      <c r="AK323" s="20" t="s">
        <v>2658</v>
      </c>
      <c r="AV323" s="20" t="s">
        <v>2430</v>
      </c>
      <c r="AW323" s="20">
        <v>0</v>
      </c>
      <c r="AX323" s="20">
        <v>0</v>
      </c>
    </row>
    <row r="324" spans="1:51" s="20" customFormat="1" x14ac:dyDescent="0.25">
      <c r="A324" s="23">
        <v>43525</v>
      </c>
      <c r="B324" s="20" t="s">
        <v>2646</v>
      </c>
      <c r="C324" s="20" t="s">
        <v>1375</v>
      </c>
      <c r="D324" s="20" t="s">
        <v>2647</v>
      </c>
      <c r="E324" s="20" t="s">
        <v>2659</v>
      </c>
      <c r="F324" s="20" t="s">
        <v>2649</v>
      </c>
      <c r="I324" s="20" t="s">
        <v>2650</v>
      </c>
      <c r="J324" s="20" t="s">
        <v>2651</v>
      </c>
      <c r="L324" s="20">
        <v>11728604</v>
      </c>
      <c r="M324" s="20" t="s">
        <v>1379</v>
      </c>
      <c r="N324" s="20" t="s">
        <v>2660</v>
      </c>
      <c r="O324" s="20">
        <v>66326.399999999994</v>
      </c>
      <c r="P324" s="20">
        <v>0</v>
      </c>
      <c r="Q324" s="20">
        <v>66326.399999999994</v>
      </c>
      <c r="R324" s="20">
        <v>66326.399999999994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66326.399999999994</v>
      </c>
      <c r="Y324" s="20">
        <v>0</v>
      </c>
      <c r="Z324" s="20">
        <v>66326.399999999994</v>
      </c>
      <c r="AA324" s="20" t="s">
        <v>1381</v>
      </c>
      <c r="AB324" s="20" t="s">
        <v>2059</v>
      </c>
      <c r="AC324" s="20" t="s">
        <v>1375</v>
      </c>
      <c r="AD324" s="20" t="s">
        <v>2661</v>
      </c>
      <c r="AE324" s="20" t="s">
        <v>2662</v>
      </c>
      <c r="AF324" s="20" t="s">
        <v>2663</v>
      </c>
      <c r="AH324" s="20" t="s">
        <v>2428</v>
      </c>
      <c r="AI324" s="20" t="s">
        <v>2657</v>
      </c>
      <c r="AJ324" s="20" t="s">
        <v>2430</v>
      </c>
      <c r="AK324" s="20" t="s">
        <v>2658</v>
      </c>
      <c r="AV324" s="20" t="s">
        <v>2430</v>
      </c>
      <c r="AW324" s="20">
        <v>0</v>
      </c>
      <c r="AX324" s="20">
        <v>0</v>
      </c>
    </row>
    <row r="325" spans="1:51" s="20" customFormat="1" x14ac:dyDescent="0.25">
      <c r="A325" s="23">
        <v>43525</v>
      </c>
      <c r="B325" s="20" t="s">
        <v>2646</v>
      </c>
      <c r="C325" s="20" t="s">
        <v>1375</v>
      </c>
      <c r="D325" s="20" t="s">
        <v>2647</v>
      </c>
      <c r="E325" s="20" t="s">
        <v>2664</v>
      </c>
      <c r="F325" s="20" t="s">
        <v>2649</v>
      </c>
      <c r="I325" s="20" t="s">
        <v>2650</v>
      </c>
      <c r="J325" s="20" t="s">
        <v>2651</v>
      </c>
      <c r="L325" s="20">
        <v>11728600</v>
      </c>
      <c r="M325" s="20" t="s">
        <v>1379</v>
      </c>
      <c r="N325" s="20" t="s">
        <v>2665</v>
      </c>
      <c r="O325" s="20">
        <v>5652.24</v>
      </c>
      <c r="P325" s="20">
        <v>0</v>
      </c>
      <c r="Q325" s="20">
        <v>5652.24</v>
      </c>
      <c r="R325" s="20">
        <v>5652.24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5652.24</v>
      </c>
      <c r="Y325" s="20">
        <v>0</v>
      </c>
      <c r="Z325" s="20">
        <v>5652.24</v>
      </c>
      <c r="AA325" s="20" t="s">
        <v>1381</v>
      </c>
      <c r="AB325" s="20" t="s">
        <v>2059</v>
      </c>
      <c r="AC325" s="20" t="s">
        <v>1375</v>
      </c>
      <c r="AD325" s="20" t="s">
        <v>2666</v>
      </c>
      <c r="AE325" s="20" t="s">
        <v>2662</v>
      </c>
      <c r="AF325" s="20" t="s">
        <v>2667</v>
      </c>
      <c r="AH325" s="20" t="s">
        <v>2428</v>
      </c>
      <c r="AI325" s="20" t="s">
        <v>2657</v>
      </c>
      <c r="AJ325" s="20" t="s">
        <v>2430</v>
      </c>
      <c r="AK325" s="20" t="s">
        <v>2658</v>
      </c>
      <c r="AV325" s="20" t="s">
        <v>2430</v>
      </c>
      <c r="AW325" s="20">
        <v>0</v>
      </c>
      <c r="AX325" s="20">
        <v>0</v>
      </c>
    </row>
    <row r="326" spans="1:51" s="20" customFormat="1" x14ac:dyDescent="0.25">
      <c r="A326" s="23">
        <v>43586</v>
      </c>
      <c r="B326" s="20" t="s">
        <v>2646</v>
      </c>
      <c r="C326" s="20" t="s">
        <v>1375</v>
      </c>
      <c r="D326" s="20" t="s">
        <v>2647</v>
      </c>
      <c r="E326" s="20" t="s">
        <v>2668</v>
      </c>
      <c r="F326" s="20" t="s">
        <v>2649</v>
      </c>
      <c r="I326" s="20" t="s">
        <v>2650</v>
      </c>
      <c r="J326" s="20" t="s">
        <v>2651</v>
      </c>
      <c r="L326" s="20">
        <v>12392287</v>
      </c>
      <c r="M326" s="20" t="s">
        <v>1379</v>
      </c>
      <c r="N326" s="20" t="s">
        <v>2669</v>
      </c>
      <c r="O326" s="20">
        <v>5652.24</v>
      </c>
      <c r="P326" s="20">
        <v>0</v>
      </c>
      <c r="Q326" s="20">
        <v>5652.24</v>
      </c>
      <c r="R326" s="20">
        <v>5652.24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5652.24</v>
      </c>
      <c r="Y326" s="20">
        <v>0</v>
      </c>
      <c r="Z326" s="20">
        <v>5652.24</v>
      </c>
      <c r="AA326" s="20" t="s">
        <v>1381</v>
      </c>
      <c r="AB326" s="20" t="s">
        <v>2059</v>
      </c>
      <c r="AC326" s="20" t="s">
        <v>1375</v>
      </c>
      <c r="AD326" s="24">
        <v>43607.706030092595</v>
      </c>
      <c r="AE326" s="23">
        <v>43607</v>
      </c>
      <c r="AF326" s="24">
        <v>43607.707314814812</v>
      </c>
      <c r="AH326" s="20" t="s">
        <v>2428</v>
      </c>
      <c r="AI326" s="20" t="s">
        <v>2657</v>
      </c>
      <c r="AJ326" s="20" t="s">
        <v>2430</v>
      </c>
      <c r="AK326" s="20" t="s">
        <v>2658</v>
      </c>
      <c r="AV326" s="20" t="s">
        <v>2430</v>
      </c>
      <c r="AW326" s="20">
        <v>0</v>
      </c>
      <c r="AX326" s="20">
        <v>0</v>
      </c>
    </row>
    <row r="327" spans="1:51" s="20" customFormat="1" x14ac:dyDescent="0.25">
      <c r="A327" s="23">
        <v>43647</v>
      </c>
      <c r="B327" s="25" t="s">
        <v>2646</v>
      </c>
      <c r="C327" s="25" t="s">
        <v>1375</v>
      </c>
      <c r="D327" s="25" t="s">
        <v>2647</v>
      </c>
      <c r="E327" s="25" t="s">
        <v>2670</v>
      </c>
      <c r="F327" s="25" t="s">
        <v>2649</v>
      </c>
      <c r="G327" s="25"/>
      <c r="H327" s="25"/>
      <c r="I327" s="25" t="s">
        <v>2650</v>
      </c>
      <c r="J327" s="25" t="s">
        <v>2651</v>
      </c>
      <c r="K327" s="25"/>
      <c r="L327" s="25">
        <v>13081831</v>
      </c>
      <c r="M327" s="25" t="s">
        <v>1379</v>
      </c>
      <c r="N327" s="25" t="s">
        <v>2671</v>
      </c>
      <c r="O327" s="25">
        <v>3279</v>
      </c>
      <c r="P327" s="25">
        <v>0</v>
      </c>
      <c r="Q327" s="25">
        <v>3279</v>
      </c>
      <c r="R327" s="25">
        <v>3279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3279</v>
      </c>
      <c r="Y327" s="25">
        <v>0</v>
      </c>
      <c r="Z327" s="25">
        <v>3279</v>
      </c>
      <c r="AA327" s="25" t="s">
        <v>1381</v>
      </c>
      <c r="AB327" s="25" t="s">
        <v>2653</v>
      </c>
      <c r="AC327" s="25" t="s">
        <v>1375</v>
      </c>
      <c r="AD327" s="25" t="s">
        <v>2672</v>
      </c>
      <c r="AE327" s="25" t="s">
        <v>2673</v>
      </c>
      <c r="AF327" s="25" t="s">
        <v>2674</v>
      </c>
      <c r="AG327" s="25"/>
      <c r="AH327" s="25" t="s">
        <v>2428</v>
      </c>
      <c r="AI327" s="25" t="s">
        <v>2657</v>
      </c>
      <c r="AJ327" s="25" t="s">
        <v>2430</v>
      </c>
      <c r="AK327" s="25" t="s">
        <v>2658</v>
      </c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 t="s">
        <v>2430</v>
      </c>
      <c r="AW327" s="25">
        <v>0</v>
      </c>
      <c r="AX327" s="25">
        <v>0</v>
      </c>
      <c r="AY327" s="25"/>
    </row>
    <row r="328" spans="1:51" s="20" customFormat="1" x14ac:dyDescent="0.25">
      <c r="A328" s="23">
        <v>43709</v>
      </c>
      <c r="B328" s="27" t="s">
        <v>2646</v>
      </c>
      <c r="C328" s="27" t="s">
        <v>1375</v>
      </c>
      <c r="D328" s="27" t="s">
        <v>2647</v>
      </c>
      <c r="E328" s="27" t="s">
        <v>2675</v>
      </c>
      <c r="F328" s="33" t="s">
        <v>2649</v>
      </c>
      <c r="G328" s="27"/>
      <c r="H328" s="27"/>
      <c r="I328" s="27" t="s">
        <v>2650</v>
      </c>
      <c r="J328" s="27" t="s">
        <v>2651</v>
      </c>
      <c r="K328" s="27"/>
      <c r="L328" s="27">
        <v>13816970</v>
      </c>
      <c r="M328" s="27" t="s">
        <v>1379</v>
      </c>
      <c r="N328" s="27" t="s">
        <v>2676</v>
      </c>
      <c r="O328" s="27">
        <v>837.74</v>
      </c>
      <c r="P328" s="27">
        <v>0</v>
      </c>
      <c r="Q328" s="27">
        <v>837.74</v>
      </c>
      <c r="R328" s="27">
        <v>837.74</v>
      </c>
      <c r="S328" s="27">
        <v>0</v>
      </c>
      <c r="T328" s="27">
        <v>0</v>
      </c>
      <c r="U328" s="27">
        <v>0</v>
      </c>
      <c r="V328" s="27">
        <v>0</v>
      </c>
      <c r="W328" s="27">
        <v>0</v>
      </c>
      <c r="X328" s="27">
        <v>837.74</v>
      </c>
      <c r="Y328" s="27">
        <v>0</v>
      </c>
      <c r="Z328" s="27">
        <v>837.74</v>
      </c>
      <c r="AA328" s="27" t="s">
        <v>1381</v>
      </c>
      <c r="AB328" s="27" t="s">
        <v>2059</v>
      </c>
      <c r="AC328" s="27" t="s">
        <v>1375</v>
      </c>
      <c r="AD328" s="27" t="s">
        <v>2677</v>
      </c>
      <c r="AE328" s="27" t="s">
        <v>2678</v>
      </c>
      <c r="AF328" s="27" t="s">
        <v>2679</v>
      </c>
      <c r="AG328" s="27"/>
      <c r="AH328" s="27" t="s">
        <v>2428</v>
      </c>
      <c r="AI328" s="27" t="s">
        <v>2657</v>
      </c>
      <c r="AJ328" s="27" t="s">
        <v>2430</v>
      </c>
      <c r="AK328" s="27" t="s">
        <v>2658</v>
      </c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 t="s">
        <v>2430</v>
      </c>
      <c r="AW328" s="27">
        <v>0</v>
      </c>
      <c r="AX328" s="27">
        <v>0</v>
      </c>
    </row>
    <row r="329" spans="1:51" s="20" customFormat="1" x14ac:dyDescent="0.25">
      <c r="A329" s="23">
        <v>43466</v>
      </c>
      <c r="B329" s="20" t="s">
        <v>2680</v>
      </c>
      <c r="C329" s="20" t="s">
        <v>1375</v>
      </c>
      <c r="E329" s="20" t="s">
        <v>2681</v>
      </c>
      <c r="F329" s="20">
        <v>992941626001</v>
      </c>
      <c r="I329" s="20" t="s">
        <v>2682</v>
      </c>
      <c r="L329" s="20">
        <v>11096534</v>
      </c>
      <c r="M329" s="20" t="s">
        <v>1379</v>
      </c>
      <c r="N329" s="20" t="s">
        <v>2683</v>
      </c>
      <c r="O329" s="20">
        <v>24.16</v>
      </c>
      <c r="P329" s="20">
        <v>0</v>
      </c>
      <c r="Q329" s="20">
        <v>24.16</v>
      </c>
      <c r="R329" s="20">
        <v>0</v>
      </c>
      <c r="S329" s="20">
        <v>24.16</v>
      </c>
      <c r="T329" s="20">
        <v>0</v>
      </c>
      <c r="U329" s="20">
        <v>2.9</v>
      </c>
      <c r="V329" s="20">
        <v>2.9</v>
      </c>
      <c r="W329" s="20">
        <v>0</v>
      </c>
      <c r="X329" s="20">
        <v>27.06</v>
      </c>
      <c r="Y329" s="20">
        <v>0</v>
      </c>
      <c r="Z329" s="20">
        <v>27.06</v>
      </c>
      <c r="AA329" s="20" t="s">
        <v>1381</v>
      </c>
      <c r="AB329" s="20" t="s">
        <v>2059</v>
      </c>
      <c r="AC329" s="20" t="s">
        <v>1375</v>
      </c>
      <c r="AD329" s="20" t="s">
        <v>2684</v>
      </c>
      <c r="AE329" s="20" t="s">
        <v>2685</v>
      </c>
      <c r="AF329" s="20" t="s">
        <v>2686</v>
      </c>
      <c r="AH329" s="20" t="s">
        <v>2687</v>
      </c>
      <c r="AI329" s="20" t="s">
        <v>2688</v>
      </c>
      <c r="AJ329" s="20" t="s">
        <v>2430</v>
      </c>
      <c r="AK329" s="20" t="s">
        <v>1389</v>
      </c>
      <c r="AV329" s="20" t="s">
        <v>2430</v>
      </c>
      <c r="AW329" s="20">
        <v>0</v>
      </c>
      <c r="AX329" s="20">
        <v>0</v>
      </c>
    </row>
    <row r="330" spans="1:51" s="20" customFormat="1" x14ac:dyDescent="0.25">
      <c r="A330" s="23">
        <v>43466</v>
      </c>
      <c r="B330" s="20" t="s">
        <v>2680</v>
      </c>
      <c r="C330" s="20" t="s">
        <v>1375</v>
      </c>
      <c r="E330" s="20" t="s">
        <v>2689</v>
      </c>
      <c r="F330" s="20">
        <v>992941626001</v>
      </c>
      <c r="I330" s="20" t="s">
        <v>2682</v>
      </c>
      <c r="L330" s="20">
        <v>11096530</v>
      </c>
      <c r="M330" s="20" t="s">
        <v>1379</v>
      </c>
      <c r="N330" s="20" t="s">
        <v>2690</v>
      </c>
      <c r="O330" s="20">
        <v>3.39</v>
      </c>
      <c r="P330" s="20">
        <v>0</v>
      </c>
      <c r="Q330" s="20">
        <v>3.39</v>
      </c>
      <c r="R330" s="20">
        <v>0</v>
      </c>
      <c r="S330" s="20">
        <v>3.39</v>
      </c>
      <c r="T330" s="20">
        <v>0</v>
      </c>
      <c r="U330" s="20">
        <v>0.41</v>
      </c>
      <c r="V330" s="20">
        <v>0.41</v>
      </c>
      <c r="W330" s="20">
        <v>0</v>
      </c>
      <c r="X330" s="20">
        <v>3.8</v>
      </c>
      <c r="Y330" s="20">
        <v>0</v>
      </c>
      <c r="Z330" s="20">
        <v>3.8</v>
      </c>
      <c r="AA330" s="20" t="s">
        <v>1381</v>
      </c>
      <c r="AB330" s="20" t="s">
        <v>2059</v>
      </c>
      <c r="AC330" s="20" t="s">
        <v>1375</v>
      </c>
      <c r="AD330" s="20" t="s">
        <v>2691</v>
      </c>
      <c r="AE330" s="20" t="s">
        <v>2685</v>
      </c>
      <c r="AF330" s="20" t="s">
        <v>2692</v>
      </c>
      <c r="AH330" s="20" t="s">
        <v>2687</v>
      </c>
      <c r="AI330" s="20" t="s">
        <v>2688</v>
      </c>
      <c r="AJ330" s="20" t="s">
        <v>2430</v>
      </c>
      <c r="AK330" s="20" t="s">
        <v>1389</v>
      </c>
      <c r="AV330" s="20" t="s">
        <v>2430</v>
      </c>
      <c r="AW330" s="20">
        <v>0</v>
      </c>
      <c r="AX330" s="20">
        <v>0</v>
      </c>
    </row>
    <row r="331" spans="1:51" s="20" customFormat="1" x14ac:dyDescent="0.25">
      <c r="A331" s="23">
        <v>43466</v>
      </c>
      <c r="B331" s="20" t="s">
        <v>2680</v>
      </c>
      <c r="C331" s="20" t="s">
        <v>1375</v>
      </c>
      <c r="E331" s="20" t="s">
        <v>2693</v>
      </c>
      <c r="F331" s="20">
        <v>992941626001</v>
      </c>
      <c r="I331" s="20" t="s">
        <v>2682</v>
      </c>
      <c r="L331" s="20">
        <v>11089757</v>
      </c>
      <c r="M331" s="20" t="s">
        <v>1379</v>
      </c>
      <c r="N331" s="20" t="s">
        <v>2694</v>
      </c>
      <c r="O331" s="20">
        <v>123.57</v>
      </c>
      <c r="P331" s="20">
        <v>0</v>
      </c>
      <c r="Q331" s="20">
        <v>123.57</v>
      </c>
      <c r="R331" s="20">
        <v>0</v>
      </c>
      <c r="S331" s="20">
        <v>123.57</v>
      </c>
      <c r="T331" s="20">
        <v>0</v>
      </c>
      <c r="U331" s="20">
        <v>14.83</v>
      </c>
      <c r="V331" s="20">
        <v>14.83</v>
      </c>
      <c r="W331" s="20">
        <v>0</v>
      </c>
      <c r="X331" s="20">
        <v>138.4</v>
      </c>
      <c r="Y331" s="20">
        <v>0</v>
      </c>
      <c r="Z331" s="20">
        <v>138.4</v>
      </c>
      <c r="AA331" s="20" t="s">
        <v>1381</v>
      </c>
      <c r="AB331" s="20" t="s">
        <v>2059</v>
      </c>
      <c r="AC331" s="20" t="s">
        <v>1375</v>
      </c>
      <c r="AD331" s="20" t="s">
        <v>2695</v>
      </c>
      <c r="AE331" s="20" t="s">
        <v>2696</v>
      </c>
      <c r="AF331" s="20" t="s">
        <v>2697</v>
      </c>
      <c r="AH331" s="20" t="s">
        <v>2687</v>
      </c>
      <c r="AI331" s="20" t="s">
        <v>2688</v>
      </c>
      <c r="AJ331" s="20" t="s">
        <v>2430</v>
      </c>
      <c r="AK331" s="20" t="s">
        <v>1389</v>
      </c>
      <c r="AV331" s="20" t="s">
        <v>2430</v>
      </c>
      <c r="AW331" s="20">
        <v>1.24</v>
      </c>
      <c r="AX331" s="20">
        <v>0</v>
      </c>
    </row>
    <row r="332" spans="1:51" s="20" customFormat="1" x14ac:dyDescent="0.25">
      <c r="A332" s="23">
        <v>43466</v>
      </c>
      <c r="B332" s="20" t="s">
        <v>2680</v>
      </c>
      <c r="C332" s="20" t="s">
        <v>1375</v>
      </c>
      <c r="E332" s="20" t="s">
        <v>2698</v>
      </c>
      <c r="F332" s="20">
        <v>992941626001</v>
      </c>
      <c r="I332" s="20" t="s">
        <v>2682</v>
      </c>
      <c r="L332" s="20">
        <v>11089755</v>
      </c>
      <c r="M332" s="20" t="s">
        <v>1379</v>
      </c>
      <c r="N332" s="20" t="s">
        <v>2699</v>
      </c>
      <c r="O332" s="20">
        <v>16.96</v>
      </c>
      <c r="P332" s="20">
        <v>0</v>
      </c>
      <c r="Q332" s="20">
        <v>16.96</v>
      </c>
      <c r="R332" s="20">
        <v>0</v>
      </c>
      <c r="S332" s="20">
        <v>16.96</v>
      </c>
      <c r="T332" s="20">
        <v>0</v>
      </c>
      <c r="U332" s="20">
        <v>2.04</v>
      </c>
      <c r="V332" s="20">
        <v>2.04</v>
      </c>
      <c r="W332" s="20">
        <v>0</v>
      </c>
      <c r="X332" s="20">
        <v>19</v>
      </c>
      <c r="Y332" s="20">
        <v>0</v>
      </c>
      <c r="Z332" s="20">
        <v>19</v>
      </c>
      <c r="AA332" s="20" t="s">
        <v>1381</v>
      </c>
      <c r="AB332" s="20" t="s">
        <v>2059</v>
      </c>
      <c r="AC332" s="20" t="s">
        <v>1375</v>
      </c>
      <c r="AD332" s="20" t="s">
        <v>2700</v>
      </c>
      <c r="AE332" s="20" t="s">
        <v>2696</v>
      </c>
      <c r="AF332" s="20" t="s">
        <v>2701</v>
      </c>
      <c r="AH332" s="20" t="s">
        <v>2687</v>
      </c>
      <c r="AI332" s="20" t="s">
        <v>2688</v>
      </c>
      <c r="AJ332" s="20" t="s">
        <v>2430</v>
      </c>
      <c r="AK332" s="20" t="s">
        <v>1389</v>
      </c>
      <c r="AV332" s="20" t="s">
        <v>2430</v>
      </c>
      <c r="AW332" s="20">
        <v>0.17</v>
      </c>
      <c r="AX332" s="20">
        <v>0</v>
      </c>
    </row>
    <row r="333" spans="1:51" s="20" customFormat="1" x14ac:dyDescent="0.25">
      <c r="A333" s="23">
        <v>43466</v>
      </c>
      <c r="B333" s="20" t="s">
        <v>2680</v>
      </c>
      <c r="C333" s="20" t="s">
        <v>1375</v>
      </c>
      <c r="E333" s="20" t="s">
        <v>2702</v>
      </c>
      <c r="F333" s="20">
        <v>992941626001</v>
      </c>
      <c r="I333" s="20" t="s">
        <v>2682</v>
      </c>
      <c r="L333" s="20">
        <v>11089752</v>
      </c>
      <c r="M333" s="20" t="s">
        <v>1379</v>
      </c>
      <c r="N333" s="20" t="s">
        <v>2703</v>
      </c>
      <c r="O333" s="20">
        <v>10.17</v>
      </c>
      <c r="P333" s="20">
        <v>0</v>
      </c>
      <c r="Q333" s="20">
        <v>10.17</v>
      </c>
      <c r="R333" s="20">
        <v>0</v>
      </c>
      <c r="S333" s="20">
        <v>10.17</v>
      </c>
      <c r="T333" s="20">
        <v>0</v>
      </c>
      <c r="U333" s="20">
        <v>1.22</v>
      </c>
      <c r="V333" s="20">
        <v>1.22</v>
      </c>
      <c r="W333" s="20">
        <v>0</v>
      </c>
      <c r="X333" s="20">
        <v>11.39</v>
      </c>
      <c r="Y333" s="20">
        <v>0</v>
      </c>
      <c r="Z333" s="20">
        <v>11.39</v>
      </c>
      <c r="AA333" s="20" t="s">
        <v>1381</v>
      </c>
      <c r="AB333" s="20" t="s">
        <v>2059</v>
      </c>
      <c r="AC333" s="20" t="s">
        <v>1375</v>
      </c>
      <c r="AD333" s="20" t="s">
        <v>2704</v>
      </c>
      <c r="AE333" s="20" t="s">
        <v>2696</v>
      </c>
      <c r="AF333" s="20" t="s">
        <v>2705</v>
      </c>
      <c r="AH333" s="20" t="s">
        <v>2687</v>
      </c>
      <c r="AI333" s="20" t="s">
        <v>2688</v>
      </c>
      <c r="AJ333" s="20" t="s">
        <v>2430</v>
      </c>
      <c r="AK333" s="20" t="s">
        <v>1389</v>
      </c>
      <c r="AV333" s="20" t="s">
        <v>2430</v>
      </c>
      <c r="AW333" s="20">
        <v>0.1</v>
      </c>
      <c r="AX333" s="20">
        <v>0</v>
      </c>
    </row>
    <row r="334" spans="1:51" s="20" customFormat="1" x14ac:dyDescent="0.25">
      <c r="A334" s="23">
        <v>43466</v>
      </c>
      <c r="B334" s="20" t="s">
        <v>2680</v>
      </c>
      <c r="C334" s="20" t="s">
        <v>1375</v>
      </c>
      <c r="E334" s="20" t="s">
        <v>2706</v>
      </c>
      <c r="F334" s="20">
        <v>992941626001</v>
      </c>
      <c r="I334" s="20" t="s">
        <v>2682</v>
      </c>
      <c r="L334" s="20">
        <v>11013823</v>
      </c>
      <c r="M334" s="20" t="s">
        <v>1379</v>
      </c>
      <c r="N334" s="20" t="s">
        <v>2707</v>
      </c>
      <c r="O334" s="20">
        <v>99.55</v>
      </c>
      <c r="P334" s="20">
        <v>0</v>
      </c>
      <c r="Q334" s="20">
        <v>99.55</v>
      </c>
      <c r="R334" s="20">
        <v>0</v>
      </c>
      <c r="S334" s="20">
        <v>99.55</v>
      </c>
      <c r="T334" s="20">
        <v>0</v>
      </c>
      <c r="U334" s="20">
        <v>11.95</v>
      </c>
      <c r="V334" s="20">
        <v>11.95</v>
      </c>
      <c r="W334" s="20">
        <v>0</v>
      </c>
      <c r="X334" s="20">
        <v>111.5</v>
      </c>
      <c r="Y334" s="20">
        <v>0</v>
      </c>
      <c r="Z334" s="20">
        <v>111.5</v>
      </c>
      <c r="AA334" s="20" t="s">
        <v>1381</v>
      </c>
      <c r="AB334" s="20" t="s">
        <v>2059</v>
      </c>
      <c r="AC334" s="20" t="s">
        <v>1375</v>
      </c>
      <c r="AD334" s="20" t="s">
        <v>2708</v>
      </c>
      <c r="AE334" s="20" t="s">
        <v>2709</v>
      </c>
      <c r="AF334" s="20" t="s">
        <v>2710</v>
      </c>
      <c r="AH334" s="20" t="s">
        <v>2687</v>
      </c>
      <c r="AI334" s="20" t="s">
        <v>2688</v>
      </c>
      <c r="AJ334" s="20" t="s">
        <v>2430</v>
      </c>
      <c r="AK334" s="20" t="s">
        <v>1389</v>
      </c>
      <c r="AV334" s="20" t="s">
        <v>2430</v>
      </c>
      <c r="AW334" s="20">
        <v>1</v>
      </c>
      <c r="AX334" s="20">
        <v>0</v>
      </c>
    </row>
    <row r="335" spans="1:51" s="20" customFormat="1" x14ac:dyDescent="0.25">
      <c r="A335" s="23">
        <v>43466</v>
      </c>
      <c r="B335" s="20" t="s">
        <v>2680</v>
      </c>
      <c r="C335" s="20" t="s">
        <v>1375</v>
      </c>
      <c r="E335" s="20" t="s">
        <v>2711</v>
      </c>
      <c r="F335" s="20">
        <v>992941626001</v>
      </c>
      <c r="I335" s="20" t="s">
        <v>2682</v>
      </c>
      <c r="L335" s="20">
        <v>11013812</v>
      </c>
      <c r="M335" s="20" t="s">
        <v>1379</v>
      </c>
      <c r="N335" s="20" t="s">
        <v>2712</v>
      </c>
      <c r="O335" s="20">
        <v>62.24</v>
      </c>
      <c r="P335" s="20">
        <v>0</v>
      </c>
      <c r="Q335" s="20">
        <v>62.24</v>
      </c>
      <c r="R335" s="20">
        <v>0</v>
      </c>
      <c r="S335" s="20">
        <v>62.24</v>
      </c>
      <c r="T335" s="20">
        <v>0</v>
      </c>
      <c r="U335" s="20">
        <v>7.47</v>
      </c>
      <c r="V335" s="20">
        <v>7.47</v>
      </c>
      <c r="W335" s="20">
        <v>0</v>
      </c>
      <c r="X335" s="20">
        <v>69.709999999999994</v>
      </c>
      <c r="Y335" s="20">
        <v>0</v>
      </c>
      <c r="Z335" s="20">
        <v>69.709999999999994</v>
      </c>
      <c r="AA335" s="20" t="s">
        <v>1381</v>
      </c>
      <c r="AB335" s="20" t="s">
        <v>2059</v>
      </c>
      <c r="AC335" s="20" t="s">
        <v>1375</v>
      </c>
      <c r="AD335" s="20" t="s">
        <v>2713</v>
      </c>
      <c r="AE335" s="20" t="s">
        <v>2709</v>
      </c>
      <c r="AF335" s="20" t="s">
        <v>2714</v>
      </c>
      <c r="AH335" s="20" t="s">
        <v>2687</v>
      </c>
      <c r="AI335" s="20" t="s">
        <v>2688</v>
      </c>
      <c r="AJ335" s="20" t="s">
        <v>2430</v>
      </c>
      <c r="AK335" s="20" t="s">
        <v>1389</v>
      </c>
      <c r="AV335" s="20" t="s">
        <v>2430</v>
      </c>
      <c r="AW335" s="20">
        <v>0.62</v>
      </c>
      <c r="AX335" s="20">
        <v>0</v>
      </c>
    </row>
    <row r="336" spans="1:51" s="20" customFormat="1" x14ac:dyDescent="0.25">
      <c r="A336" s="23">
        <v>43466</v>
      </c>
      <c r="B336" s="20" t="s">
        <v>2680</v>
      </c>
      <c r="C336" s="20" t="s">
        <v>1375</v>
      </c>
      <c r="E336" s="20" t="s">
        <v>2715</v>
      </c>
      <c r="F336" s="20">
        <v>992941626001</v>
      </c>
      <c r="I336" s="20" t="s">
        <v>2682</v>
      </c>
      <c r="L336" s="20">
        <v>11013790</v>
      </c>
      <c r="M336" s="20" t="s">
        <v>1379</v>
      </c>
      <c r="N336" s="20" t="s">
        <v>2716</v>
      </c>
      <c r="O336" s="20">
        <v>5.86</v>
      </c>
      <c r="P336" s="20">
        <v>0</v>
      </c>
      <c r="Q336" s="20">
        <v>5.86</v>
      </c>
      <c r="R336" s="20">
        <v>0</v>
      </c>
      <c r="S336" s="20">
        <v>5.86</v>
      </c>
      <c r="T336" s="20">
        <v>0</v>
      </c>
      <c r="U336" s="20">
        <v>0.7</v>
      </c>
      <c r="V336" s="20">
        <v>0.7</v>
      </c>
      <c r="W336" s="20">
        <v>0</v>
      </c>
      <c r="X336" s="20">
        <v>6.56</v>
      </c>
      <c r="Y336" s="20">
        <v>0</v>
      </c>
      <c r="Z336" s="20">
        <v>6.56</v>
      </c>
      <c r="AA336" s="20" t="s">
        <v>1381</v>
      </c>
      <c r="AB336" s="20" t="s">
        <v>2059</v>
      </c>
      <c r="AC336" s="20" t="s">
        <v>1375</v>
      </c>
      <c r="AD336" s="20" t="s">
        <v>2717</v>
      </c>
      <c r="AE336" s="20" t="s">
        <v>2709</v>
      </c>
      <c r="AF336" s="20" t="s">
        <v>2718</v>
      </c>
      <c r="AH336" s="20" t="s">
        <v>2687</v>
      </c>
      <c r="AI336" s="20" t="s">
        <v>2688</v>
      </c>
      <c r="AJ336" s="20" t="s">
        <v>2430</v>
      </c>
      <c r="AK336" s="20" t="s">
        <v>1389</v>
      </c>
      <c r="AV336" s="20" t="s">
        <v>2430</v>
      </c>
      <c r="AW336" s="20">
        <v>0.06</v>
      </c>
      <c r="AX336" s="20">
        <v>0</v>
      </c>
    </row>
    <row r="337" spans="1:50" s="20" customFormat="1" x14ac:dyDescent="0.25">
      <c r="A337" s="23">
        <v>43466</v>
      </c>
      <c r="B337" s="20" t="s">
        <v>2680</v>
      </c>
      <c r="C337" s="20" t="s">
        <v>1375</v>
      </c>
      <c r="E337" s="20" t="s">
        <v>2719</v>
      </c>
      <c r="F337" s="20">
        <v>992941626001</v>
      </c>
      <c r="I337" s="20" t="s">
        <v>2682</v>
      </c>
      <c r="L337" s="20">
        <v>11013786</v>
      </c>
      <c r="M337" s="20" t="s">
        <v>1379</v>
      </c>
      <c r="N337" s="20" t="s">
        <v>2720</v>
      </c>
      <c r="O337" s="20">
        <v>252</v>
      </c>
      <c r="P337" s="20">
        <v>0</v>
      </c>
      <c r="Q337" s="20">
        <v>252</v>
      </c>
      <c r="R337" s="20">
        <v>0</v>
      </c>
      <c r="S337" s="20">
        <v>252</v>
      </c>
      <c r="T337" s="20">
        <v>0</v>
      </c>
      <c r="U337" s="20">
        <v>30.24</v>
      </c>
      <c r="V337" s="20">
        <v>30.24</v>
      </c>
      <c r="W337" s="20">
        <v>0</v>
      </c>
      <c r="X337" s="20">
        <v>282.24</v>
      </c>
      <c r="Y337" s="20">
        <v>0</v>
      </c>
      <c r="Z337" s="20">
        <v>282.24</v>
      </c>
      <c r="AA337" s="20" t="s">
        <v>1381</v>
      </c>
      <c r="AB337" s="20" t="s">
        <v>2059</v>
      </c>
      <c r="AC337" s="20" t="s">
        <v>1375</v>
      </c>
      <c r="AD337" s="20" t="s">
        <v>2721</v>
      </c>
      <c r="AE337" s="20" t="s">
        <v>2709</v>
      </c>
      <c r="AF337" s="20" t="s">
        <v>2722</v>
      </c>
      <c r="AH337" s="20" t="s">
        <v>2687</v>
      </c>
      <c r="AI337" s="20" t="s">
        <v>2688</v>
      </c>
      <c r="AJ337" s="20" t="s">
        <v>2430</v>
      </c>
      <c r="AK337" s="20" t="s">
        <v>1389</v>
      </c>
      <c r="AV337" s="20" t="s">
        <v>2430</v>
      </c>
      <c r="AW337" s="20">
        <v>2.52</v>
      </c>
      <c r="AX337" s="20">
        <v>0</v>
      </c>
    </row>
    <row r="338" spans="1:50" s="20" customFormat="1" x14ac:dyDescent="0.25">
      <c r="A338" s="23">
        <v>43466</v>
      </c>
      <c r="B338" s="20" t="s">
        <v>2680</v>
      </c>
      <c r="C338" s="20" t="s">
        <v>1375</v>
      </c>
      <c r="E338" s="20" t="s">
        <v>2723</v>
      </c>
      <c r="F338" s="20">
        <v>992941626001</v>
      </c>
      <c r="I338" s="20" t="s">
        <v>2682</v>
      </c>
      <c r="L338" s="20">
        <v>11013782</v>
      </c>
      <c r="M338" s="20" t="s">
        <v>1379</v>
      </c>
      <c r="N338" s="20" t="s">
        <v>2724</v>
      </c>
      <c r="O338" s="20">
        <v>25.14</v>
      </c>
      <c r="P338" s="20">
        <v>0</v>
      </c>
      <c r="Q338" s="20">
        <v>25.14</v>
      </c>
      <c r="R338" s="20">
        <v>0</v>
      </c>
      <c r="S338" s="20">
        <v>25.14</v>
      </c>
      <c r="T338" s="20">
        <v>0</v>
      </c>
      <c r="U338" s="20">
        <v>3.02</v>
      </c>
      <c r="V338" s="20">
        <v>3.02</v>
      </c>
      <c r="W338" s="20">
        <v>0</v>
      </c>
      <c r="X338" s="20">
        <v>28.16</v>
      </c>
      <c r="Y338" s="20">
        <v>0</v>
      </c>
      <c r="Z338" s="20">
        <v>28.16</v>
      </c>
      <c r="AA338" s="20" t="s">
        <v>1381</v>
      </c>
      <c r="AB338" s="20" t="s">
        <v>2059</v>
      </c>
      <c r="AC338" s="20" t="s">
        <v>1375</v>
      </c>
      <c r="AD338" s="20" t="s">
        <v>2725</v>
      </c>
      <c r="AE338" s="20" t="s">
        <v>2709</v>
      </c>
      <c r="AF338" s="20" t="s">
        <v>2722</v>
      </c>
      <c r="AH338" s="20" t="s">
        <v>2687</v>
      </c>
      <c r="AI338" s="20" t="s">
        <v>2688</v>
      </c>
      <c r="AJ338" s="20" t="s">
        <v>2430</v>
      </c>
      <c r="AK338" s="20" t="s">
        <v>1389</v>
      </c>
      <c r="AV338" s="20" t="s">
        <v>2430</v>
      </c>
      <c r="AW338" s="20">
        <v>0.25</v>
      </c>
      <c r="AX338" s="20">
        <v>0</v>
      </c>
    </row>
    <row r="339" spans="1:50" s="20" customFormat="1" x14ac:dyDescent="0.25">
      <c r="A339" s="23">
        <v>43466</v>
      </c>
      <c r="B339" s="20" t="s">
        <v>2680</v>
      </c>
      <c r="C339" s="20" t="s">
        <v>1375</v>
      </c>
      <c r="E339" s="20" t="s">
        <v>2726</v>
      </c>
      <c r="F339" s="20">
        <v>992941626001</v>
      </c>
      <c r="I339" s="20" t="s">
        <v>2682</v>
      </c>
      <c r="L339" s="20">
        <v>11013776</v>
      </c>
      <c r="M339" s="20" t="s">
        <v>1379</v>
      </c>
      <c r="N339" s="20" t="s">
        <v>2727</v>
      </c>
      <c r="O339" s="20">
        <v>24.16</v>
      </c>
      <c r="P339" s="20">
        <v>0</v>
      </c>
      <c r="Q339" s="20">
        <v>24.16</v>
      </c>
      <c r="R339" s="20">
        <v>0</v>
      </c>
      <c r="S339" s="20">
        <v>24.16</v>
      </c>
      <c r="T339" s="20">
        <v>0</v>
      </c>
      <c r="U339" s="20">
        <v>2.9</v>
      </c>
      <c r="V339" s="20">
        <v>2.9</v>
      </c>
      <c r="W339" s="20">
        <v>0</v>
      </c>
      <c r="X339" s="20">
        <v>27.06</v>
      </c>
      <c r="Y339" s="20">
        <v>0</v>
      </c>
      <c r="Z339" s="20">
        <v>27.06</v>
      </c>
      <c r="AA339" s="20" t="s">
        <v>1381</v>
      </c>
      <c r="AB339" s="20" t="s">
        <v>2059</v>
      </c>
      <c r="AC339" s="20" t="s">
        <v>1375</v>
      </c>
      <c r="AD339" s="20" t="s">
        <v>2728</v>
      </c>
      <c r="AE339" s="20" t="s">
        <v>2709</v>
      </c>
      <c r="AF339" s="20" t="s">
        <v>2729</v>
      </c>
      <c r="AH339" s="20" t="s">
        <v>2687</v>
      </c>
      <c r="AI339" s="20" t="s">
        <v>2688</v>
      </c>
      <c r="AJ339" s="20" t="s">
        <v>2430</v>
      </c>
      <c r="AK339" s="20" t="s">
        <v>1389</v>
      </c>
      <c r="AV339" s="20" t="s">
        <v>2430</v>
      </c>
      <c r="AW339" s="20">
        <v>0.24</v>
      </c>
      <c r="AX339" s="20">
        <v>0</v>
      </c>
    </row>
    <row r="340" spans="1:50" s="20" customFormat="1" x14ac:dyDescent="0.25">
      <c r="A340" s="23">
        <v>43466</v>
      </c>
      <c r="B340" s="20" t="s">
        <v>2680</v>
      </c>
      <c r="C340" s="20" t="s">
        <v>1375</v>
      </c>
      <c r="E340" s="20" t="s">
        <v>2730</v>
      </c>
      <c r="F340" s="20">
        <v>992941626001</v>
      </c>
      <c r="I340" s="20" t="s">
        <v>2682</v>
      </c>
      <c r="L340" s="20">
        <v>11013774</v>
      </c>
      <c r="M340" s="20" t="s">
        <v>1379</v>
      </c>
      <c r="N340" s="20" t="s">
        <v>2731</v>
      </c>
      <c r="O340" s="20">
        <v>169.88</v>
      </c>
      <c r="P340" s="20">
        <v>0</v>
      </c>
      <c r="Q340" s="20">
        <v>169.88</v>
      </c>
      <c r="R340" s="20">
        <v>0</v>
      </c>
      <c r="S340" s="20">
        <v>169.88</v>
      </c>
      <c r="T340" s="20">
        <v>0</v>
      </c>
      <c r="U340" s="20">
        <v>20.39</v>
      </c>
      <c r="V340" s="20">
        <v>20.39</v>
      </c>
      <c r="W340" s="20">
        <v>0</v>
      </c>
      <c r="X340" s="20">
        <v>190.27</v>
      </c>
      <c r="Y340" s="20">
        <v>0</v>
      </c>
      <c r="Z340" s="20">
        <v>190.27</v>
      </c>
      <c r="AA340" s="20" t="s">
        <v>1381</v>
      </c>
      <c r="AB340" s="20" t="s">
        <v>2059</v>
      </c>
      <c r="AC340" s="20" t="s">
        <v>1375</v>
      </c>
      <c r="AD340" s="20" t="s">
        <v>2732</v>
      </c>
      <c r="AE340" s="20" t="s">
        <v>2709</v>
      </c>
      <c r="AF340" s="20" t="s">
        <v>2733</v>
      </c>
      <c r="AH340" s="20" t="s">
        <v>2687</v>
      </c>
      <c r="AI340" s="20" t="s">
        <v>2688</v>
      </c>
      <c r="AJ340" s="20" t="s">
        <v>2430</v>
      </c>
      <c r="AK340" s="20" t="s">
        <v>1389</v>
      </c>
      <c r="AV340" s="20" t="s">
        <v>2430</v>
      </c>
      <c r="AW340" s="20">
        <v>1.7000000000000002</v>
      </c>
      <c r="AX340" s="20">
        <v>0</v>
      </c>
    </row>
    <row r="341" spans="1:50" s="20" customFormat="1" x14ac:dyDescent="0.25">
      <c r="A341" s="23">
        <v>43497</v>
      </c>
      <c r="B341" s="20" t="s">
        <v>2680</v>
      </c>
      <c r="C341" s="20" t="s">
        <v>1375</v>
      </c>
      <c r="E341" s="20" t="s">
        <v>2734</v>
      </c>
      <c r="F341" s="20">
        <v>992941626001</v>
      </c>
      <c r="I341" s="20" t="s">
        <v>2682</v>
      </c>
      <c r="L341" s="20">
        <v>11409234</v>
      </c>
      <c r="M341" s="20" t="s">
        <v>1379</v>
      </c>
      <c r="N341" s="20" t="s">
        <v>2735</v>
      </c>
      <c r="O341" s="20">
        <v>76.23</v>
      </c>
      <c r="P341" s="20">
        <v>0</v>
      </c>
      <c r="Q341" s="20">
        <v>76.23</v>
      </c>
      <c r="R341" s="20">
        <v>0</v>
      </c>
      <c r="S341" s="20">
        <v>76.23</v>
      </c>
      <c r="T341" s="20">
        <v>0</v>
      </c>
      <c r="U341" s="20">
        <v>9.15</v>
      </c>
      <c r="V341" s="20">
        <v>9.15</v>
      </c>
      <c r="W341" s="20">
        <v>0</v>
      </c>
      <c r="X341" s="20">
        <v>85.38</v>
      </c>
      <c r="Y341" s="20">
        <v>0</v>
      </c>
      <c r="Z341" s="20">
        <v>85.38</v>
      </c>
      <c r="AA341" s="20" t="s">
        <v>1381</v>
      </c>
      <c r="AB341" s="20" t="s">
        <v>2059</v>
      </c>
      <c r="AC341" s="20" t="s">
        <v>1375</v>
      </c>
      <c r="AD341" s="24">
        <v>43521.778321759259</v>
      </c>
      <c r="AE341" s="23">
        <v>43521</v>
      </c>
      <c r="AF341" s="24">
        <v>43521.78020833333</v>
      </c>
      <c r="AH341" s="20" t="s">
        <v>2687</v>
      </c>
      <c r="AI341" s="20" t="s">
        <v>2688</v>
      </c>
      <c r="AJ341" s="20" t="s">
        <v>2430</v>
      </c>
      <c r="AK341" s="20" t="s">
        <v>1389</v>
      </c>
      <c r="AV341" s="20" t="s">
        <v>2430</v>
      </c>
      <c r="AW341" s="20">
        <v>0</v>
      </c>
      <c r="AX341" s="20">
        <v>0</v>
      </c>
    </row>
    <row r="342" spans="1:50" s="20" customFormat="1" x14ac:dyDescent="0.25">
      <c r="A342" s="23">
        <v>43497</v>
      </c>
      <c r="B342" s="20" t="s">
        <v>2680</v>
      </c>
      <c r="C342" s="20" t="s">
        <v>1375</v>
      </c>
      <c r="E342" s="20" t="s">
        <v>2736</v>
      </c>
      <c r="F342" s="20">
        <v>992941626001</v>
      </c>
      <c r="I342" s="20" t="s">
        <v>2682</v>
      </c>
      <c r="L342" s="20">
        <v>11409232</v>
      </c>
      <c r="M342" s="20" t="s">
        <v>1379</v>
      </c>
      <c r="N342" s="20" t="s">
        <v>2737</v>
      </c>
      <c r="O342" s="20">
        <v>26.04</v>
      </c>
      <c r="P342" s="20">
        <v>0</v>
      </c>
      <c r="Q342" s="20">
        <v>26.04</v>
      </c>
      <c r="R342" s="20">
        <v>0</v>
      </c>
      <c r="S342" s="20">
        <v>26.04</v>
      </c>
      <c r="T342" s="20">
        <v>0</v>
      </c>
      <c r="U342" s="20">
        <v>3.12</v>
      </c>
      <c r="V342" s="20">
        <v>3.12</v>
      </c>
      <c r="W342" s="20">
        <v>0</v>
      </c>
      <c r="X342" s="20">
        <v>29.16</v>
      </c>
      <c r="Y342" s="20">
        <v>0</v>
      </c>
      <c r="Z342" s="20">
        <v>29.16</v>
      </c>
      <c r="AA342" s="20" t="s">
        <v>1381</v>
      </c>
      <c r="AB342" s="20" t="s">
        <v>2059</v>
      </c>
      <c r="AC342" s="20" t="s">
        <v>1375</v>
      </c>
      <c r="AD342" s="24">
        <v>43521.775277777779</v>
      </c>
      <c r="AE342" s="23">
        <v>43521</v>
      </c>
      <c r="AF342" s="24">
        <v>43521.776770833334</v>
      </c>
      <c r="AH342" s="20" t="s">
        <v>2687</v>
      </c>
      <c r="AI342" s="20" t="s">
        <v>2688</v>
      </c>
      <c r="AJ342" s="20" t="s">
        <v>2430</v>
      </c>
      <c r="AK342" s="20" t="s">
        <v>1389</v>
      </c>
      <c r="AV342" s="20" t="s">
        <v>2430</v>
      </c>
      <c r="AW342" s="20">
        <v>0</v>
      </c>
      <c r="AX342" s="20">
        <v>0</v>
      </c>
    </row>
    <row r="343" spans="1:50" s="20" customFormat="1" x14ac:dyDescent="0.25">
      <c r="A343" s="23">
        <v>43525</v>
      </c>
      <c r="B343" s="20" t="s">
        <v>2680</v>
      </c>
      <c r="C343" s="20" t="s">
        <v>1375</v>
      </c>
      <c r="E343" s="20" t="s">
        <v>2738</v>
      </c>
      <c r="F343" s="20">
        <v>992941626001</v>
      </c>
      <c r="I343" s="20" t="s">
        <v>2682</v>
      </c>
      <c r="L343" s="20">
        <v>11732400</v>
      </c>
      <c r="M343" s="20" t="s">
        <v>1379</v>
      </c>
      <c r="N343" s="20" t="s">
        <v>2739</v>
      </c>
      <c r="O343" s="20">
        <v>24.84</v>
      </c>
      <c r="P343" s="20">
        <v>0</v>
      </c>
      <c r="Q343" s="20">
        <v>24.84</v>
      </c>
      <c r="R343" s="20">
        <v>0</v>
      </c>
      <c r="S343" s="20">
        <v>24.84</v>
      </c>
      <c r="T343" s="20">
        <v>0</v>
      </c>
      <c r="U343" s="20">
        <v>2.98</v>
      </c>
      <c r="V343" s="20">
        <v>2.98</v>
      </c>
      <c r="W343" s="20">
        <v>0</v>
      </c>
      <c r="X343" s="20">
        <v>27.82</v>
      </c>
      <c r="Y343" s="20">
        <v>0</v>
      </c>
      <c r="Z343" s="20">
        <v>27.82</v>
      </c>
      <c r="AA343" s="20" t="s">
        <v>1381</v>
      </c>
      <c r="AB343" s="20" t="s">
        <v>2059</v>
      </c>
      <c r="AC343" s="20" t="s">
        <v>1375</v>
      </c>
      <c r="AD343" s="20" t="s">
        <v>2740</v>
      </c>
      <c r="AE343" s="20" t="s">
        <v>2741</v>
      </c>
      <c r="AF343" s="20" t="s">
        <v>2742</v>
      </c>
      <c r="AH343" s="20" t="s">
        <v>2687</v>
      </c>
      <c r="AI343" s="20" t="s">
        <v>2688</v>
      </c>
      <c r="AJ343" s="20" t="s">
        <v>2430</v>
      </c>
      <c r="AK343" s="20" t="s">
        <v>1389</v>
      </c>
      <c r="AV343" s="20" t="s">
        <v>2430</v>
      </c>
      <c r="AW343" s="20">
        <v>0</v>
      </c>
      <c r="AX343" s="20">
        <v>0</v>
      </c>
    </row>
    <row r="344" spans="1:50" s="20" customFormat="1" x14ac:dyDescent="0.25">
      <c r="A344" s="23">
        <v>43525</v>
      </c>
      <c r="B344" s="20" t="s">
        <v>2680</v>
      </c>
      <c r="C344" s="20" t="s">
        <v>1375</v>
      </c>
      <c r="E344" s="20" t="s">
        <v>2743</v>
      </c>
      <c r="F344" s="20">
        <v>992941626001</v>
      </c>
      <c r="I344" s="20" t="s">
        <v>2682</v>
      </c>
      <c r="L344" s="20">
        <v>11732397</v>
      </c>
      <c r="M344" s="20" t="s">
        <v>1379</v>
      </c>
      <c r="N344" s="20" t="s">
        <v>2744</v>
      </c>
      <c r="O344" s="20">
        <v>54.96</v>
      </c>
      <c r="P344" s="20">
        <v>0</v>
      </c>
      <c r="Q344" s="20">
        <v>54.96</v>
      </c>
      <c r="R344" s="20">
        <v>0</v>
      </c>
      <c r="S344" s="20">
        <v>54.96</v>
      </c>
      <c r="T344" s="20">
        <v>0</v>
      </c>
      <c r="U344" s="20">
        <v>6.6</v>
      </c>
      <c r="V344" s="20">
        <v>6.6</v>
      </c>
      <c r="W344" s="20">
        <v>0</v>
      </c>
      <c r="X344" s="20">
        <v>61.56</v>
      </c>
      <c r="Y344" s="20">
        <v>0</v>
      </c>
      <c r="Z344" s="20">
        <v>61.56</v>
      </c>
      <c r="AA344" s="20" t="s">
        <v>1381</v>
      </c>
      <c r="AB344" s="20" t="s">
        <v>2059</v>
      </c>
      <c r="AC344" s="20" t="s">
        <v>1375</v>
      </c>
      <c r="AD344" s="20" t="s">
        <v>2745</v>
      </c>
      <c r="AE344" s="20" t="s">
        <v>2741</v>
      </c>
      <c r="AF344" s="20" t="s">
        <v>2746</v>
      </c>
      <c r="AH344" s="20" t="s">
        <v>2687</v>
      </c>
      <c r="AI344" s="20" t="s">
        <v>2688</v>
      </c>
      <c r="AJ344" s="20" t="s">
        <v>2430</v>
      </c>
      <c r="AK344" s="20" t="s">
        <v>1389</v>
      </c>
      <c r="AV344" s="20" t="s">
        <v>2430</v>
      </c>
      <c r="AW344" s="20">
        <v>0</v>
      </c>
      <c r="AX344" s="20">
        <v>0</v>
      </c>
    </row>
    <row r="345" spans="1:50" s="20" customFormat="1" x14ac:dyDescent="0.25">
      <c r="A345" s="23">
        <v>43525</v>
      </c>
      <c r="B345" s="20" t="s">
        <v>2680</v>
      </c>
      <c r="C345" s="20" t="s">
        <v>1375</v>
      </c>
      <c r="E345" s="20" t="s">
        <v>2747</v>
      </c>
      <c r="F345" s="20">
        <v>992941626001</v>
      </c>
      <c r="I345" s="20" t="s">
        <v>2682</v>
      </c>
      <c r="L345" s="20">
        <v>11732392</v>
      </c>
      <c r="M345" s="20" t="s">
        <v>1379</v>
      </c>
      <c r="N345" s="20" t="s">
        <v>2748</v>
      </c>
      <c r="O345" s="20">
        <v>54.96</v>
      </c>
      <c r="P345" s="20">
        <v>0</v>
      </c>
      <c r="Q345" s="20">
        <v>54.96</v>
      </c>
      <c r="R345" s="20">
        <v>0</v>
      </c>
      <c r="S345" s="20">
        <v>54.96</v>
      </c>
      <c r="T345" s="20">
        <v>0</v>
      </c>
      <c r="U345" s="20">
        <v>6.6</v>
      </c>
      <c r="V345" s="20">
        <v>6.6</v>
      </c>
      <c r="W345" s="20">
        <v>0</v>
      </c>
      <c r="X345" s="20">
        <v>61.56</v>
      </c>
      <c r="Y345" s="20">
        <v>0</v>
      </c>
      <c r="Z345" s="20">
        <v>61.56</v>
      </c>
      <c r="AA345" s="20" t="s">
        <v>1381</v>
      </c>
      <c r="AB345" s="20" t="s">
        <v>2059</v>
      </c>
      <c r="AC345" s="20" t="s">
        <v>1375</v>
      </c>
      <c r="AD345" s="20" t="s">
        <v>2749</v>
      </c>
      <c r="AE345" s="20" t="s">
        <v>2741</v>
      </c>
      <c r="AF345" s="20" t="s">
        <v>2750</v>
      </c>
      <c r="AH345" s="20" t="s">
        <v>2687</v>
      </c>
      <c r="AI345" s="20" t="s">
        <v>2688</v>
      </c>
      <c r="AJ345" s="20" t="s">
        <v>2430</v>
      </c>
      <c r="AK345" s="20" t="s">
        <v>1389</v>
      </c>
      <c r="AV345" s="20" t="s">
        <v>2430</v>
      </c>
      <c r="AW345" s="20">
        <v>0</v>
      </c>
      <c r="AX345" s="20">
        <v>0</v>
      </c>
    </row>
    <row r="346" spans="1:50" s="20" customFormat="1" x14ac:dyDescent="0.25">
      <c r="A346" s="23">
        <v>43525</v>
      </c>
      <c r="B346" s="20" t="s">
        <v>2680</v>
      </c>
      <c r="C346" s="20" t="s">
        <v>1375</v>
      </c>
      <c r="E346" s="20" t="s">
        <v>2751</v>
      </c>
      <c r="F346" s="20">
        <v>992941626001</v>
      </c>
      <c r="I346" s="20" t="s">
        <v>2682</v>
      </c>
      <c r="L346" s="20">
        <v>11732383</v>
      </c>
      <c r="M346" s="20" t="s">
        <v>1379</v>
      </c>
      <c r="N346" s="20" t="s">
        <v>2752</v>
      </c>
      <c r="O346" s="20">
        <v>19.72</v>
      </c>
      <c r="P346" s="20">
        <v>0</v>
      </c>
      <c r="Q346" s="20">
        <v>19.72</v>
      </c>
      <c r="R346" s="20">
        <v>0</v>
      </c>
      <c r="S346" s="20">
        <v>19.72</v>
      </c>
      <c r="T346" s="20">
        <v>0</v>
      </c>
      <c r="U346" s="20">
        <v>2.37</v>
      </c>
      <c r="V346" s="20">
        <v>2.37</v>
      </c>
      <c r="W346" s="20">
        <v>0</v>
      </c>
      <c r="X346" s="20">
        <v>22.09</v>
      </c>
      <c r="Y346" s="20">
        <v>0</v>
      </c>
      <c r="Z346" s="20">
        <v>22.09</v>
      </c>
      <c r="AA346" s="20" t="s">
        <v>1381</v>
      </c>
      <c r="AB346" s="20" t="s">
        <v>2059</v>
      </c>
      <c r="AC346" s="20" t="s">
        <v>1375</v>
      </c>
      <c r="AD346" s="20" t="s">
        <v>2753</v>
      </c>
      <c r="AE346" s="20" t="s">
        <v>2741</v>
      </c>
      <c r="AF346" s="20" t="s">
        <v>2754</v>
      </c>
      <c r="AH346" s="20" t="s">
        <v>2687</v>
      </c>
      <c r="AI346" s="20" t="s">
        <v>2688</v>
      </c>
      <c r="AJ346" s="20" t="s">
        <v>2430</v>
      </c>
      <c r="AK346" s="20" t="s">
        <v>1389</v>
      </c>
      <c r="AV346" s="20" t="s">
        <v>2430</v>
      </c>
      <c r="AW346" s="20">
        <v>0</v>
      </c>
      <c r="AX346" s="20">
        <v>0</v>
      </c>
    </row>
    <row r="347" spans="1:50" s="20" customFormat="1" x14ac:dyDescent="0.25">
      <c r="A347" s="23">
        <v>43525</v>
      </c>
      <c r="B347" s="20" t="s">
        <v>2680</v>
      </c>
      <c r="C347" s="20" t="s">
        <v>1375</v>
      </c>
      <c r="E347" s="20" t="s">
        <v>2755</v>
      </c>
      <c r="F347" s="20">
        <v>992941626001</v>
      </c>
      <c r="I347" s="20" t="s">
        <v>2682</v>
      </c>
      <c r="L347" s="20">
        <v>11732331</v>
      </c>
      <c r="M347" s="20" t="s">
        <v>1379</v>
      </c>
      <c r="N347" s="20" t="s">
        <v>2756</v>
      </c>
      <c r="O347" s="20">
        <v>16.25</v>
      </c>
      <c r="P347" s="20">
        <v>0</v>
      </c>
      <c r="Q347" s="20">
        <v>16.25</v>
      </c>
      <c r="R347" s="20">
        <v>0</v>
      </c>
      <c r="S347" s="20">
        <v>16.25</v>
      </c>
      <c r="T347" s="20">
        <v>0</v>
      </c>
      <c r="U347" s="20">
        <v>1.9500000000000002</v>
      </c>
      <c r="V347" s="20">
        <v>1.9500000000000002</v>
      </c>
      <c r="W347" s="20">
        <v>0</v>
      </c>
      <c r="X347" s="20">
        <v>18.2</v>
      </c>
      <c r="Y347" s="20">
        <v>0</v>
      </c>
      <c r="Z347" s="20">
        <v>18.2</v>
      </c>
      <c r="AA347" s="20" t="s">
        <v>1381</v>
      </c>
      <c r="AB347" s="20" t="s">
        <v>2059</v>
      </c>
      <c r="AC347" s="20" t="s">
        <v>1375</v>
      </c>
      <c r="AD347" s="20" t="s">
        <v>2757</v>
      </c>
      <c r="AE347" s="20" t="s">
        <v>2741</v>
      </c>
      <c r="AF347" s="20" t="s">
        <v>2758</v>
      </c>
      <c r="AH347" s="20" t="s">
        <v>2687</v>
      </c>
      <c r="AI347" s="20" t="s">
        <v>2688</v>
      </c>
      <c r="AJ347" s="20" t="s">
        <v>2430</v>
      </c>
      <c r="AK347" s="20" t="s">
        <v>1389</v>
      </c>
      <c r="AV347" s="20" t="s">
        <v>2430</v>
      </c>
      <c r="AW347" s="20">
        <v>0</v>
      </c>
      <c r="AX347" s="20">
        <v>0</v>
      </c>
    </row>
    <row r="348" spans="1:50" s="20" customFormat="1" x14ac:dyDescent="0.25">
      <c r="A348" s="23">
        <v>43525</v>
      </c>
      <c r="B348" s="20" t="s">
        <v>2680</v>
      </c>
      <c r="C348" s="20" t="s">
        <v>1375</v>
      </c>
      <c r="E348" s="20" t="s">
        <v>2759</v>
      </c>
      <c r="F348" s="20">
        <v>992941626001</v>
      </c>
      <c r="I348" s="20" t="s">
        <v>2682</v>
      </c>
      <c r="L348" s="20">
        <v>11732324</v>
      </c>
      <c r="M348" s="20" t="s">
        <v>1379</v>
      </c>
      <c r="N348" s="20" t="s">
        <v>2760</v>
      </c>
      <c r="O348" s="20">
        <v>16.25</v>
      </c>
      <c r="P348" s="20">
        <v>0</v>
      </c>
      <c r="Q348" s="20">
        <v>16.25</v>
      </c>
      <c r="R348" s="20">
        <v>0</v>
      </c>
      <c r="S348" s="20">
        <v>16.25</v>
      </c>
      <c r="T348" s="20">
        <v>0</v>
      </c>
      <c r="U348" s="20">
        <v>1.9500000000000002</v>
      </c>
      <c r="V348" s="20">
        <v>1.9500000000000002</v>
      </c>
      <c r="W348" s="20">
        <v>0</v>
      </c>
      <c r="X348" s="20">
        <v>18.2</v>
      </c>
      <c r="Y348" s="20">
        <v>0</v>
      </c>
      <c r="Z348" s="20">
        <v>18.2</v>
      </c>
      <c r="AA348" s="20" t="s">
        <v>1381</v>
      </c>
      <c r="AB348" s="20" t="s">
        <v>2059</v>
      </c>
      <c r="AC348" s="20" t="s">
        <v>1375</v>
      </c>
      <c r="AD348" s="20" t="s">
        <v>2761</v>
      </c>
      <c r="AE348" s="20" t="s">
        <v>2741</v>
      </c>
      <c r="AF348" s="20" t="s">
        <v>2762</v>
      </c>
      <c r="AH348" s="20" t="s">
        <v>2687</v>
      </c>
      <c r="AI348" s="20" t="s">
        <v>2688</v>
      </c>
      <c r="AJ348" s="20" t="s">
        <v>2430</v>
      </c>
      <c r="AK348" s="20" t="s">
        <v>1389</v>
      </c>
      <c r="AV348" s="20" t="s">
        <v>2430</v>
      </c>
      <c r="AW348" s="20">
        <v>0</v>
      </c>
      <c r="AX348" s="20">
        <v>0</v>
      </c>
    </row>
    <row r="349" spans="1:50" s="20" customFormat="1" x14ac:dyDescent="0.25">
      <c r="A349" s="23">
        <v>43525</v>
      </c>
      <c r="B349" s="20" t="s">
        <v>2680</v>
      </c>
      <c r="C349" s="20" t="s">
        <v>1375</v>
      </c>
      <c r="E349" s="20" t="s">
        <v>2763</v>
      </c>
      <c r="F349" s="20">
        <v>992941626001</v>
      </c>
      <c r="I349" s="20" t="s">
        <v>2682</v>
      </c>
      <c r="L349" s="20">
        <v>11732313</v>
      </c>
      <c r="M349" s="20" t="s">
        <v>1379</v>
      </c>
      <c r="N349" s="20" t="s">
        <v>2764</v>
      </c>
      <c r="O349" s="20">
        <v>3.47</v>
      </c>
      <c r="P349" s="20">
        <v>0</v>
      </c>
      <c r="Q349" s="20">
        <v>3.47</v>
      </c>
      <c r="R349" s="20">
        <v>0</v>
      </c>
      <c r="S349" s="20">
        <v>3.47</v>
      </c>
      <c r="T349" s="20">
        <v>0</v>
      </c>
      <c r="U349" s="20">
        <v>0.42</v>
      </c>
      <c r="V349" s="20">
        <v>0.42</v>
      </c>
      <c r="W349" s="20">
        <v>0</v>
      </c>
      <c r="X349" s="20">
        <v>3.89</v>
      </c>
      <c r="Y349" s="20">
        <v>0</v>
      </c>
      <c r="Z349" s="20">
        <v>3.89</v>
      </c>
      <c r="AA349" s="20" t="s">
        <v>1381</v>
      </c>
      <c r="AB349" s="20" t="s">
        <v>2059</v>
      </c>
      <c r="AC349" s="20" t="s">
        <v>1375</v>
      </c>
      <c r="AD349" s="20" t="s">
        <v>2765</v>
      </c>
      <c r="AE349" s="20" t="s">
        <v>2741</v>
      </c>
      <c r="AF349" s="20" t="s">
        <v>2766</v>
      </c>
      <c r="AH349" s="20" t="s">
        <v>2687</v>
      </c>
      <c r="AI349" s="20" t="s">
        <v>2688</v>
      </c>
      <c r="AJ349" s="20" t="s">
        <v>2430</v>
      </c>
      <c r="AK349" s="20" t="s">
        <v>1389</v>
      </c>
      <c r="AV349" s="20" t="s">
        <v>2430</v>
      </c>
      <c r="AW349" s="20">
        <v>0</v>
      </c>
      <c r="AX349" s="20">
        <v>0</v>
      </c>
    </row>
    <row r="350" spans="1:50" s="20" customFormat="1" x14ac:dyDescent="0.25">
      <c r="A350" s="23">
        <v>43525</v>
      </c>
      <c r="B350" s="20" t="s">
        <v>2680</v>
      </c>
      <c r="C350" s="20" t="s">
        <v>1375</v>
      </c>
      <c r="E350" s="20" t="s">
        <v>2767</v>
      </c>
      <c r="F350" s="20">
        <v>992941626001</v>
      </c>
      <c r="I350" s="20" t="s">
        <v>2682</v>
      </c>
      <c r="L350" s="20">
        <v>11732312</v>
      </c>
      <c r="M350" s="20" t="s">
        <v>1379</v>
      </c>
      <c r="N350" s="20" t="s">
        <v>2768</v>
      </c>
      <c r="O350" s="20">
        <v>51.23</v>
      </c>
      <c r="P350" s="20">
        <v>0</v>
      </c>
      <c r="Q350" s="20">
        <v>51.23</v>
      </c>
      <c r="R350" s="20">
        <v>0</v>
      </c>
      <c r="S350" s="20">
        <v>51.23</v>
      </c>
      <c r="T350" s="20">
        <v>0</v>
      </c>
      <c r="U350" s="20">
        <v>6.15</v>
      </c>
      <c r="V350" s="20">
        <v>6.15</v>
      </c>
      <c r="W350" s="20">
        <v>0</v>
      </c>
      <c r="X350" s="20">
        <v>57.38</v>
      </c>
      <c r="Y350" s="20">
        <v>0</v>
      </c>
      <c r="Z350" s="20">
        <v>57.38</v>
      </c>
      <c r="AA350" s="20" t="s">
        <v>1381</v>
      </c>
      <c r="AB350" s="20" t="s">
        <v>2059</v>
      </c>
      <c r="AC350" s="20" t="s">
        <v>1375</v>
      </c>
      <c r="AD350" s="20" t="s">
        <v>2769</v>
      </c>
      <c r="AE350" s="20" t="s">
        <v>2741</v>
      </c>
      <c r="AF350" s="20" t="s">
        <v>2770</v>
      </c>
      <c r="AH350" s="20" t="s">
        <v>2687</v>
      </c>
      <c r="AI350" s="20" t="s">
        <v>2688</v>
      </c>
      <c r="AJ350" s="20" t="s">
        <v>2430</v>
      </c>
      <c r="AK350" s="20" t="s">
        <v>1389</v>
      </c>
      <c r="AV350" s="20" t="s">
        <v>2430</v>
      </c>
      <c r="AW350" s="20">
        <v>0</v>
      </c>
      <c r="AX350" s="20">
        <v>0</v>
      </c>
    </row>
    <row r="351" spans="1:50" s="20" customFormat="1" x14ac:dyDescent="0.25">
      <c r="A351" s="23">
        <v>43525</v>
      </c>
      <c r="B351" s="20" t="s">
        <v>2680</v>
      </c>
      <c r="C351" s="20" t="s">
        <v>1375</v>
      </c>
      <c r="E351" s="20" t="s">
        <v>2771</v>
      </c>
      <c r="F351" s="20">
        <v>992941626001</v>
      </c>
      <c r="I351" s="20" t="s">
        <v>2682</v>
      </c>
      <c r="L351" s="20">
        <v>11728387</v>
      </c>
      <c r="M351" s="20" t="s">
        <v>1379</v>
      </c>
      <c r="N351" s="20" t="s">
        <v>2772</v>
      </c>
      <c r="O351" s="20">
        <v>57.15</v>
      </c>
      <c r="P351" s="20">
        <v>0</v>
      </c>
      <c r="Q351" s="20">
        <v>57.15</v>
      </c>
      <c r="R351" s="20">
        <v>0</v>
      </c>
      <c r="S351" s="20">
        <v>57.15</v>
      </c>
      <c r="T351" s="20">
        <v>0</v>
      </c>
      <c r="U351" s="20">
        <v>6.86</v>
      </c>
      <c r="V351" s="20">
        <v>6.86</v>
      </c>
      <c r="W351" s="20">
        <v>0</v>
      </c>
      <c r="X351" s="20">
        <v>64.010000000000005</v>
      </c>
      <c r="Y351" s="20">
        <v>0</v>
      </c>
      <c r="Z351" s="20">
        <v>64.010000000000005</v>
      </c>
      <c r="AA351" s="20" t="s">
        <v>1381</v>
      </c>
      <c r="AB351" s="20" t="s">
        <v>2059</v>
      </c>
      <c r="AC351" s="20" t="s">
        <v>1375</v>
      </c>
      <c r="AD351" s="20" t="s">
        <v>2773</v>
      </c>
      <c r="AE351" s="20" t="s">
        <v>2662</v>
      </c>
      <c r="AF351" s="20" t="s">
        <v>2774</v>
      </c>
      <c r="AH351" s="20" t="s">
        <v>2687</v>
      </c>
      <c r="AI351" s="20" t="s">
        <v>2688</v>
      </c>
      <c r="AJ351" s="20" t="s">
        <v>2430</v>
      </c>
      <c r="AK351" s="20" t="s">
        <v>1389</v>
      </c>
      <c r="AV351" s="20" t="s">
        <v>2430</v>
      </c>
      <c r="AW351" s="20">
        <v>0</v>
      </c>
      <c r="AX351" s="20">
        <v>0</v>
      </c>
    </row>
    <row r="352" spans="1:50" s="20" customFormat="1" x14ac:dyDescent="0.25">
      <c r="A352" s="23">
        <v>43525</v>
      </c>
      <c r="B352" s="20" t="s">
        <v>2680</v>
      </c>
      <c r="C352" s="20" t="s">
        <v>1375</v>
      </c>
      <c r="E352" s="20" t="s">
        <v>2775</v>
      </c>
      <c r="F352" s="20">
        <v>992941626001</v>
      </c>
      <c r="I352" s="20" t="s">
        <v>2682</v>
      </c>
      <c r="L352" s="20">
        <v>11728386</v>
      </c>
      <c r="M352" s="20" t="s">
        <v>1379</v>
      </c>
      <c r="N352" s="20" t="s">
        <v>2776</v>
      </c>
      <c r="O352" s="20">
        <v>76.569999999999993</v>
      </c>
      <c r="P352" s="20">
        <v>0</v>
      </c>
      <c r="Q352" s="20">
        <v>76.569999999999993</v>
      </c>
      <c r="R352" s="20">
        <v>0</v>
      </c>
      <c r="S352" s="20">
        <v>76.569999999999993</v>
      </c>
      <c r="T352" s="20">
        <v>0</v>
      </c>
      <c r="U352" s="20">
        <v>9.19</v>
      </c>
      <c r="V352" s="20">
        <v>9.19</v>
      </c>
      <c r="W352" s="20">
        <v>0</v>
      </c>
      <c r="X352" s="20">
        <v>85.76</v>
      </c>
      <c r="Y352" s="20">
        <v>0</v>
      </c>
      <c r="Z352" s="20">
        <v>85.76</v>
      </c>
      <c r="AA352" s="20" t="s">
        <v>1381</v>
      </c>
      <c r="AB352" s="20" t="s">
        <v>2059</v>
      </c>
      <c r="AC352" s="20" t="s">
        <v>1375</v>
      </c>
      <c r="AD352" s="20" t="s">
        <v>2777</v>
      </c>
      <c r="AE352" s="20" t="s">
        <v>2662</v>
      </c>
      <c r="AF352" s="20" t="s">
        <v>2778</v>
      </c>
      <c r="AH352" s="20" t="s">
        <v>2687</v>
      </c>
      <c r="AI352" s="20" t="s">
        <v>2688</v>
      </c>
      <c r="AJ352" s="20" t="s">
        <v>2430</v>
      </c>
      <c r="AK352" s="20" t="s">
        <v>1389</v>
      </c>
      <c r="AV352" s="20" t="s">
        <v>2430</v>
      </c>
      <c r="AW352" s="20">
        <v>0</v>
      </c>
      <c r="AX352" s="20">
        <v>0</v>
      </c>
    </row>
    <row r="353" spans="1:50" s="20" customFormat="1" x14ac:dyDescent="0.25">
      <c r="A353" s="23">
        <v>43525</v>
      </c>
      <c r="B353" s="20" t="s">
        <v>2680</v>
      </c>
      <c r="C353" s="20" t="s">
        <v>1375</v>
      </c>
      <c r="E353" s="20" t="s">
        <v>2779</v>
      </c>
      <c r="F353" s="20">
        <v>992941626001</v>
      </c>
      <c r="I353" s="20" t="s">
        <v>2682</v>
      </c>
      <c r="L353" s="20">
        <v>11728382</v>
      </c>
      <c r="M353" s="20" t="s">
        <v>1379</v>
      </c>
      <c r="N353" s="20" t="s">
        <v>2780</v>
      </c>
      <c r="O353" s="20">
        <v>54.89</v>
      </c>
      <c r="P353" s="20">
        <v>0</v>
      </c>
      <c r="Q353" s="20">
        <v>54.89</v>
      </c>
      <c r="R353" s="20">
        <v>0</v>
      </c>
      <c r="S353" s="20">
        <v>54.89</v>
      </c>
      <c r="T353" s="20">
        <v>0</v>
      </c>
      <c r="U353" s="20">
        <v>6.59</v>
      </c>
      <c r="V353" s="20">
        <v>6.59</v>
      </c>
      <c r="W353" s="20">
        <v>0</v>
      </c>
      <c r="X353" s="20">
        <v>61.48</v>
      </c>
      <c r="Y353" s="20">
        <v>0</v>
      </c>
      <c r="Z353" s="20">
        <v>61.48</v>
      </c>
      <c r="AA353" s="20" t="s">
        <v>1381</v>
      </c>
      <c r="AB353" s="20" t="s">
        <v>2059</v>
      </c>
      <c r="AC353" s="20" t="s">
        <v>1375</v>
      </c>
      <c r="AD353" s="20" t="s">
        <v>2781</v>
      </c>
      <c r="AE353" s="20" t="s">
        <v>2662</v>
      </c>
      <c r="AF353" s="20" t="s">
        <v>2778</v>
      </c>
      <c r="AH353" s="20" t="s">
        <v>2687</v>
      </c>
      <c r="AI353" s="20" t="s">
        <v>2688</v>
      </c>
      <c r="AJ353" s="20" t="s">
        <v>2430</v>
      </c>
      <c r="AK353" s="20" t="s">
        <v>1389</v>
      </c>
      <c r="AV353" s="20" t="s">
        <v>2430</v>
      </c>
      <c r="AW353" s="20">
        <v>0</v>
      </c>
      <c r="AX353" s="20">
        <v>0</v>
      </c>
    </row>
    <row r="354" spans="1:50" s="20" customFormat="1" x14ac:dyDescent="0.25">
      <c r="A354" s="23">
        <v>43525</v>
      </c>
      <c r="B354" s="20" t="s">
        <v>2680</v>
      </c>
      <c r="C354" s="20" t="s">
        <v>1375</v>
      </c>
      <c r="E354" s="20" t="s">
        <v>2782</v>
      </c>
      <c r="F354" s="20">
        <v>992941626001</v>
      </c>
      <c r="I354" s="20" t="s">
        <v>2682</v>
      </c>
      <c r="L354" s="20">
        <v>11728379</v>
      </c>
      <c r="M354" s="20" t="s">
        <v>1379</v>
      </c>
      <c r="N354" s="20" t="s">
        <v>2783</v>
      </c>
      <c r="O354" s="20">
        <v>822.6</v>
      </c>
      <c r="P354" s="20">
        <v>0</v>
      </c>
      <c r="Q354" s="20">
        <v>822.6</v>
      </c>
      <c r="R354" s="20">
        <v>0</v>
      </c>
      <c r="S354" s="20">
        <v>822.6</v>
      </c>
      <c r="T354" s="20">
        <v>0</v>
      </c>
      <c r="U354" s="20">
        <v>98.71</v>
      </c>
      <c r="V354" s="20">
        <v>98.71</v>
      </c>
      <c r="W354" s="20">
        <v>0</v>
      </c>
      <c r="X354" s="20">
        <v>921.31</v>
      </c>
      <c r="Y354" s="20">
        <v>0</v>
      </c>
      <c r="Z354" s="20">
        <v>921.31</v>
      </c>
      <c r="AA354" s="20" t="s">
        <v>1381</v>
      </c>
      <c r="AB354" s="20" t="s">
        <v>2059</v>
      </c>
      <c r="AC354" s="20" t="s">
        <v>1375</v>
      </c>
      <c r="AD354" s="20" t="s">
        <v>2784</v>
      </c>
      <c r="AE354" s="20" t="s">
        <v>2662</v>
      </c>
      <c r="AF354" s="20" t="s">
        <v>2785</v>
      </c>
      <c r="AH354" s="20" t="s">
        <v>2687</v>
      </c>
      <c r="AI354" s="20" t="s">
        <v>2688</v>
      </c>
      <c r="AJ354" s="20" t="s">
        <v>2430</v>
      </c>
      <c r="AK354" s="20" t="s">
        <v>1389</v>
      </c>
      <c r="AV354" s="20" t="s">
        <v>2430</v>
      </c>
      <c r="AW354" s="20">
        <v>0</v>
      </c>
      <c r="AX354" s="20">
        <v>0</v>
      </c>
    </row>
    <row r="355" spans="1:50" s="20" customFormat="1" x14ac:dyDescent="0.25">
      <c r="A355" s="23">
        <v>43525</v>
      </c>
      <c r="B355" s="20" t="s">
        <v>2680</v>
      </c>
      <c r="C355" s="20" t="s">
        <v>1375</v>
      </c>
      <c r="E355" s="20" t="s">
        <v>2786</v>
      </c>
      <c r="F355" s="20">
        <v>992941626001</v>
      </c>
      <c r="I355" s="20" t="s">
        <v>2682</v>
      </c>
      <c r="L355" s="20">
        <v>11728376</v>
      </c>
      <c r="M355" s="20" t="s">
        <v>1379</v>
      </c>
      <c r="N355" s="20" t="s">
        <v>2787</v>
      </c>
      <c r="O355" s="20">
        <v>132.4</v>
      </c>
      <c r="P355" s="20">
        <v>0</v>
      </c>
      <c r="Q355" s="20">
        <v>132.4</v>
      </c>
      <c r="R355" s="20">
        <v>0</v>
      </c>
      <c r="S355" s="20">
        <v>132.4</v>
      </c>
      <c r="T355" s="20">
        <v>0</v>
      </c>
      <c r="U355" s="20">
        <v>15.89</v>
      </c>
      <c r="V355" s="20">
        <v>15.89</v>
      </c>
      <c r="W355" s="20">
        <v>0</v>
      </c>
      <c r="X355" s="20">
        <v>148.29</v>
      </c>
      <c r="Y355" s="20">
        <v>0</v>
      </c>
      <c r="Z355" s="20">
        <v>148.29</v>
      </c>
      <c r="AA355" s="20" t="s">
        <v>1381</v>
      </c>
      <c r="AB355" s="20" t="s">
        <v>2059</v>
      </c>
      <c r="AC355" s="20" t="s">
        <v>1375</v>
      </c>
      <c r="AD355" s="20" t="s">
        <v>2788</v>
      </c>
      <c r="AE355" s="20" t="s">
        <v>2662</v>
      </c>
      <c r="AF355" s="20" t="s">
        <v>2789</v>
      </c>
      <c r="AH355" s="20" t="s">
        <v>2687</v>
      </c>
      <c r="AI355" s="20" t="s">
        <v>2688</v>
      </c>
      <c r="AJ355" s="20" t="s">
        <v>2430</v>
      </c>
      <c r="AK355" s="20" t="s">
        <v>1389</v>
      </c>
      <c r="AV355" s="20" t="s">
        <v>2430</v>
      </c>
      <c r="AW355" s="20">
        <v>0</v>
      </c>
      <c r="AX355" s="20">
        <v>0</v>
      </c>
    </row>
    <row r="356" spans="1:50" s="20" customFormat="1" x14ac:dyDescent="0.25">
      <c r="A356" s="23">
        <v>43525</v>
      </c>
      <c r="B356" s="20" t="s">
        <v>2680</v>
      </c>
      <c r="C356" s="20" t="s">
        <v>1375</v>
      </c>
      <c r="E356" s="20" t="s">
        <v>2790</v>
      </c>
      <c r="F356" s="20">
        <v>992941626001</v>
      </c>
      <c r="I356" s="20" t="s">
        <v>2682</v>
      </c>
      <c r="L356" s="20">
        <v>11728358</v>
      </c>
      <c r="M356" s="20" t="s">
        <v>1379</v>
      </c>
      <c r="N356" s="20" t="s">
        <v>2791</v>
      </c>
      <c r="O356" s="20">
        <v>124.34</v>
      </c>
      <c r="P356" s="20">
        <v>0</v>
      </c>
      <c r="Q356" s="20">
        <v>124.34</v>
      </c>
      <c r="R356" s="20">
        <v>0</v>
      </c>
      <c r="S356" s="20">
        <v>124.34</v>
      </c>
      <c r="T356" s="20">
        <v>0</v>
      </c>
      <c r="U356" s="20">
        <v>14.92</v>
      </c>
      <c r="V356" s="20">
        <v>14.92</v>
      </c>
      <c r="W356" s="20">
        <v>0</v>
      </c>
      <c r="X356" s="20">
        <v>139.26</v>
      </c>
      <c r="Y356" s="20">
        <v>0</v>
      </c>
      <c r="Z356" s="20">
        <v>139.26</v>
      </c>
      <c r="AA356" s="20" t="s">
        <v>1381</v>
      </c>
      <c r="AB356" s="20" t="s">
        <v>2059</v>
      </c>
      <c r="AC356" s="20" t="s">
        <v>1375</v>
      </c>
      <c r="AD356" s="20" t="s">
        <v>2792</v>
      </c>
      <c r="AE356" s="20" t="s">
        <v>2662</v>
      </c>
      <c r="AF356" s="20" t="s">
        <v>2793</v>
      </c>
      <c r="AH356" s="20" t="s">
        <v>2687</v>
      </c>
      <c r="AI356" s="20" t="s">
        <v>2688</v>
      </c>
      <c r="AJ356" s="20" t="s">
        <v>2430</v>
      </c>
      <c r="AK356" s="20" t="s">
        <v>1389</v>
      </c>
      <c r="AV356" s="20" t="s">
        <v>2430</v>
      </c>
      <c r="AW356" s="20">
        <v>0</v>
      </c>
      <c r="AX356" s="20">
        <v>0</v>
      </c>
    </row>
    <row r="357" spans="1:50" s="20" customFormat="1" x14ac:dyDescent="0.25">
      <c r="A357" s="23">
        <v>43525</v>
      </c>
      <c r="B357" s="20" t="s">
        <v>2680</v>
      </c>
      <c r="C357" s="20" t="s">
        <v>1375</v>
      </c>
      <c r="E357" s="20" t="s">
        <v>2794</v>
      </c>
      <c r="F357" s="20">
        <v>992941626001</v>
      </c>
      <c r="I357" s="20" t="s">
        <v>2682</v>
      </c>
      <c r="L357" s="20">
        <v>11728348</v>
      </c>
      <c r="M357" s="20" t="s">
        <v>1379</v>
      </c>
      <c r="N357" s="20" t="s">
        <v>2795</v>
      </c>
      <c r="O357" s="20">
        <v>3.73</v>
      </c>
      <c r="P357" s="20">
        <v>0</v>
      </c>
      <c r="Q357" s="20">
        <v>3.73</v>
      </c>
      <c r="R357" s="20">
        <v>0</v>
      </c>
      <c r="S357" s="20">
        <v>3.73</v>
      </c>
      <c r="T357" s="20">
        <v>0</v>
      </c>
      <c r="U357" s="20">
        <v>0.45</v>
      </c>
      <c r="V357" s="20">
        <v>0.45</v>
      </c>
      <c r="W357" s="20">
        <v>0</v>
      </c>
      <c r="X357" s="20">
        <v>4.18</v>
      </c>
      <c r="Y357" s="20">
        <v>0</v>
      </c>
      <c r="Z357" s="20">
        <v>4.18</v>
      </c>
      <c r="AA357" s="20" t="s">
        <v>1381</v>
      </c>
      <c r="AB357" s="20" t="s">
        <v>2059</v>
      </c>
      <c r="AC357" s="20" t="s">
        <v>1375</v>
      </c>
      <c r="AD357" s="20" t="s">
        <v>2796</v>
      </c>
      <c r="AE357" s="20" t="s">
        <v>2662</v>
      </c>
      <c r="AF357" s="20" t="s">
        <v>2797</v>
      </c>
      <c r="AH357" s="20" t="s">
        <v>2687</v>
      </c>
      <c r="AI357" s="20" t="s">
        <v>2688</v>
      </c>
      <c r="AJ357" s="20" t="s">
        <v>2430</v>
      </c>
      <c r="AK357" s="20" t="s">
        <v>1389</v>
      </c>
      <c r="AV357" s="20" t="s">
        <v>2430</v>
      </c>
      <c r="AW357" s="20">
        <v>0</v>
      </c>
      <c r="AX357" s="20">
        <v>0</v>
      </c>
    </row>
    <row r="358" spans="1:50" s="20" customFormat="1" x14ac:dyDescent="0.25">
      <c r="A358" s="23">
        <v>43525</v>
      </c>
      <c r="B358" s="20" t="s">
        <v>2680</v>
      </c>
      <c r="C358" s="20" t="s">
        <v>1375</v>
      </c>
      <c r="E358" s="20" t="s">
        <v>2798</v>
      </c>
      <c r="F358" s="20">
        <v>992941626001</v>
      </c>
      <c r="I358" s="20" t="s">
        <v>2682</v>
      </c>
      <c r="L358" s="20">
        <v>11728339</v>
      </c>
      <c r="M358" s="20" t="s">
        <v>1379</v>
      </c>
      <c r="N358" s="20" t="s">
        <v>2799</v>
      </c>
      <c r="O358" s="20">
        <v>114.42</v>
      </c>
      <c r="P358" s="20">
        <v>0</v>
      </c>
      <c r="Q358" s="20">
        <v>114.42</v>
      </c>
      <c r="R358" s="20">
        <v>0</v>
      </c>
      <c r="S358" s="20">
        <v>114.42</v>
      </c>
      <c r="T358" s="20">
        <v>0</v>
      </c>
      <c r="U358" s="20">
        <v>13.73</v>
      </c>
      <c r="V358" s="20">
        <v>13.73</v>
      </c>
      <c r="W358" s="20">
        <v>0</v>
      </c>
      <c r="X358" s="20">
        <v>128.15</v>
      </c>
      <c r="Y358" s="20">
        <v>0</v>
      </c>
      <c r="Z358" s="20">
        <v>128.15</v>
      </c>
      <c r="AA358" s="20" t="s">
        <v>1381</v>
      </c>
      <c r="AB358" s="20" t="s">
        <v>2059</v>
      </c>
      <c r="AC358" s="20" t="s">
        <v>1375</v>
      </c>
      <c r="AD358" s="20" t="s">
        <v>2800</v>
      </c>
      <c r="AE358" s="20" t="s">
        <v>2662</v>
      </c>
      <c r="AF358" s="20" t="s">
        <v>2801</v>
      </c>
      <c r="AH358" s="20" t="s">
        <v>2687</v>
      </c>
      <c r="AI358" s="20" t="s">
        <v>2688</v>
      </c>
      <c r="AJ358" s="20" t="s">
        <v>2430</v>
      </c>
      <c r="AK358" s="20" t="s">
        <v>1389</v>
      </c>
      <c r="AV358" s="20" t="s">
        <v>2430</v>
      </c>
      <c r="AW358" s="20">
        <v>0</v>
      </c>
      <c r="AX358" s="20">
        <v>0</v>
      </c>
    </row>
    <row r="359" spans="1:50" s="20" customFormat="1" x14ac:dyDescent="0.25">
      <c r="A359" s="23">
        <v>43525</v>
      </c>
      <c r="B359" s="20" t="s">
        <v>2680</v>
      </c>
      <c r="C359" s="20" t="s">
        <v>1375</v>
      </c>
      <c r="E359" s="20" t="s">
        <v>2802</v>
      </c>
      <c r="F359" s="20">
        <v>992941626001</v>
      </c>
      <c r="I359" s="20" t="s">
        <v>2682</v>
      </c>
      <c r="L359" s="20">
        <v>11728317</v>
      </c>
      <c r="M359" s="20" t="s">
        <v>1379</v>
      </c>
      <c r="N359" s="20" t="s">
        <v>2803</v>
      </c>
      <c r="O359" s="20">
        <v>128.07</v>
      </c>
      <c r="P359" s="20">
        <v>0</v>
      </c>
      <c r="Q359" s="20">
        <v>128.07</v>
      </c>
      <c r="R359" s="20">
        <v>0</v>
      </c>
      <c r="S359" s="20">
        <v>128.07</v>
      </c>
      <c r="T359" s="20">
        <v>0</v>
      </c>
      <c r="U359" s="20">
        <v>15.37</v>
      </c>
      <c r="V359" s="20">
        <v>15.37</v>
      </c>
      <c r="W359" s="20">
        <v>0</v>
      </c>
      <c r="X359" s="20">
        <v>143.44</v>
      </c>
      <c r="Y359" s="20">
        <v>0</v>
      </c>
      <c r="Z359" s="20">
        <v>143.44</v>
      </c>
      <c r="AA359" s="20" t="s">
        <v>1381</v>
      </c>
      <c r="AB359" s="20" t="s">
        <v>2059</v>
      </c>
      <c r="AC359" s="20" t="s">
        <v>1375</v>
      </c>
      <c r="AD359" s="20" t="s">
        <v>2804</v>
      </c>
      <c r="AE359" s="20" t="s">
        <v>2662</v>
      </c>
      <c r="AF359" s="20" t="s">
        <v>2805</v>
      </c>
      <c r="AH359" s="20" t="s">
        <v>2687</v>
      </c>
      <c r="AI359" s="20" t="s">
        <v>2688</v>
      </c>
      <c r="AJ359" s="20" t="s">
        <v>2430</v>
      </c>
      <c r="AK359" s="20" t="s">
        <v>1389</v>
      </c>
      <c r="AV359" s="20" t="s">
        <v>2430</v>
      </c>
      <c r="AW359" s="20">
        <v>0</v>
      </c>
      <c r="AX359" s="20">
        <v>0</v>
      </c>
    </row>
    <row r="360" spans="1:50" s="20" customFormat="1" x14ac:dyDescent="0.25">
      <c r="A360" s="23">
        <v>43525</v>
      </c>
      <c r="B360" s="20" t="s">
        <v>2680</v>
      </c>
      <c r="C360" s="20" t="s">
        <v>1375</v>
      </c>
      <c r="E360" s="20" t="s">
        <v>2806</v>
      </c>
      <c r="F360" s="20">
        <v>992941626001</v>
      </c>
      <c r="I360" s="20" t="s">
        <v>2682</v>
      </c>
      <c r="L360" s="20">
        <v>11727238</v>
      </c>
      <c r="M360" s="20" t="s">
        <v>1379</v>
      </c>
      <c r="N360" s="20" t="s">
        <v>2807</v>
      </c>
      <c r="O360" s="20">
        <v>26.04</v>
      </c>
      <c r="P360" s="20">
        <v>0</v>
      </c>
      <c r="Q360" s="20">
        <v>26.04</v>
      </c>
      <c r="R360" s="20">
        <v>0</v>
      </c>
      <c r="S360" s="20">
        <v>26.04</v>
      </c>
      <c r="T360" s="20">
        <v>0</v>
      </c>
      <c r="U360" s="20">
        <v>3.12</v>
      </c>
      <c r="V360" s="20">
        <v>3.12</v>
      </c>
      <c r="W360" s="20">
        <v>0</v>
      </c>
      <c r="X360" s="20">
        <v>29.16</v>
      </c>
      <c r="Y360" s="20">
        <v>0</v>
      </c>
      <c r="Z360" s="20">
        <v>29.16</v>
      </c>
      <c r="AA360" s="20" t="s">
        <v>1381</v>
      </c>
      <c r="AB360" s="20" t="s">
        <v>2059</v>
      </c>
      <c r="AC360" s="20" t="s">
        <v>1375</v>
      </c>
      <c r="AD360" s="20" t="s">
        <v>2808</v>
      </c>
      <c r="AE360" s="20" t="s">
        <v>2809</v>
      </c>
      <c r="AF360" s="20" t="s">
        <v>2810</v>
      </c>
      <c r="AH360" s="20" t="s">
        <v>2687</v>
      </c>
      <c r="AI360" s="20" t="s">
        <v>2688</v>
      </c>
      <c r="AJ360" s="20" t="s">
        <v>2430</v>
      </c>
      <c r="AK360" s="20" t="s">
        <v>1389</v>
      </c>
      <c r="AV360" s="20" t="s">
        <v>2430</v>
      </c>
      <c r="AW360" s="20">
        <v>0</v>
      </c>
      <c r="AX360" s="20">
        <v>0</v>
      </c>
    </row>
    <row r="361" spans="1:50" s="20" customFormat="1" x14ac:dyDescent="0.25">
      <c r="A361" s="23">
        <v>43525</v>
      </c>
      <c r="B361" s="20" t="s">
        <v>2680</v>
      </c>
      <c r="C361" s="20" t="s">
        <v>1375</v>
      </c>
      <c r="E361" s="20" t="s">
        <v>2811</v>
      </c>
      <c r="F361" s="20">
        <v>992941626001</v>
      </c>
      <c r="I361" s="20" t="s">
        <v>2682</v>
      </c>
      <c r="L361" s="20">
        <v>11727237</v>
      </c>
      <c r="M361" s="20" t="s">
        <v>1379</v>
      </c>
      <c r="N361" s="20" t="s">
        <v>2812</v>
      </c>
      <c r="O361" s="20">
        <v>51.42</v>
      </c>
      <c r="P361" s="20">
        <v>0</v>
      </c>
      <c r="Q361" s="20">
        <v>51.42</v>
      </c>
      <c r="R361" s="20">
        <v>0</v>
      </c>
      <c r="S361" s="20">
        <v>51.42</v>
      </c>
      <c r="T361" s="20">
        <v>0</v>
      </c>
      <c r="U361" s="20">
        <v>6.17</v>
      </c>
      <c r="V361" s="20">
        <v>6.17</v>
      </c>
      <c r="W361" s="20">
        <v>0</v>
      </c>
      <c r="X361" s="20">
        <v>57.59</v>
      </c>
      <c r="Y361" s="20">
        <v>0</v>
      </c>
      <c r="Z361" s="20">
        <v>57.59</v>
      </c>
      <c r="AA361" s="20" t="s">
        <v>1381</v>
      </c>
      <c r="AB361" s="20" t="s">
        <v>2059</v>
      </c>
      <c r="AC361" s="20" t="s">
        <v>1375</v>
      </c>
      <c r="AD361" s="20" t="s">
        <v>2813</v>
      </c>
      <c r="AE361" s="20" t="s">
        <v>2809</v>
      </c>
      <c r="AF361" s="20" t="s">
        <v>2814</v>
      </c>
      <c r="AH361" s="20" t="s">
        <v>2687</v>
      </c>
      <c r="AI361" s="20" t="s">
        <v>2688</v>
      </c>
      <c r="AJ361" s="20" t="s">
        <v>2430</v>
      </c>
      <c r="AK361" s="20" t="s">
        <v>1389</v>
      </c>
      <c r="AV361" s="20" t="s">
        <v>2430</v>
      </c>
      <c r="AW361" s="20">
        <v>0</v>
      </c>
      <c r="AX361" s="20">
        <v>0</v>
      </c>
    </row>
    <row r="362" spans="1:50" s="20" customFormat="1" x14ac:dyDescent="0.25">
      <c r="A362" s="23">
        <v>43525</v>
      </c>
      <c r="B362" s="20" t="s">
        <v>2680</v>
      </c>
      <c r="C362" s="20" t="s">
        <v>1375</v>
      </c>
      <c r="E362" s="20" t="s">
        <v>2815</v>
      </c>
      <c r="F362" s="20">
        <v>992941626001</v>
      </c>
      <c r="I362" s="20" t="s">
        <v>2682</v>
      </c>
      <c r="L362" s="20">
        <v>11727234</v>
      </c>
      <c r="M362" s="20" t="s">
        <v>1379</v>
      </c>
      <c r="N362" s="20" t="s">
        <v>2816</v>
      </c>
      <c r="O362" s="20">
        <v>54.96</v>
      </c>
      <c r="P362" s="20">
        <v>0</v>
      </c>
      <c r="Q362" s="20">
        <v>54.96</v>
      </c>
      <c r="R362" s="20">
        <v>0</v>
      </c>
      <c r="S362" s="20">
        <v>54.96</v>
      </c>
      <c r="T362" s="20">
        <v>0</v>
      </c>
      <c r="U362" s="20">
        <v>6.6</v>
      </c>
      <c r="V362" s="20">
        <v>6.6</v>
      </c>
      <c r="W362" s="20">
        <v>0</v>
      </c>
      <c r="X362" s="20">
        <v>61.56</v>
      </c>
      <c r="Y362" s="20">
        <v>0</v>
      </c>
      <c r="Z362" s="20">
        <v>61.56</v>
      </c>
      <c r="AA362" s="20" t="s">
        <v>1381</v>
      </c>
      <c r="AB362" s="20" t="s">
        <v>2059</v>
      </c>
      <c r="AC362" s="20" t="s">
        <v>1375</v>
      </c>
      <c r="AD362" s="20" t="s">
        <v>2817</v>
      </c>
      <c r="AE362" s="20" t="s">
        <v>2809</v>
      </c>
      <c r="AF362" s="20" t="s">
        <v>2818</v>
      </c>
      <c r="AH362" s="20" t="s">
        <v>2687</v>
      </c>
      <c r="AI362" s="20" t="s">
        <v>2688</v>
      </c>
      <c r="AJ362" s="20" t="s">
        <v>2430</v>
      </c>
      <c r="AK362" s="20" t="s">
        <v>1389</v>
      </c>
      <c r="AV362" s="20" t="s">
        <v>2430</v>
      </c>
      <c r="AW362" s="20">
        <v>0</v>
      </c>
      <c r="AX362" s="20">
        <v>0</v>
      </c>
    </row>
    <row r="363" spans="1:50" s="20" customFormat="1" x14ac:dyDescent="0.25">
      <c r="A363" s="23">
        <v>43525</v>
      </c>
      <c r="B363" s="20" t="s">
        <v>2680</v>
      </c>
      <c r="C363" s="20" t="s">
        <v>1375</v>
      </c>
      <c r="E363" s="20" t="s">
        <v>2819</v>
      </c>
      <c r="F363" s="20">
        <v>992941626001</v>
      </c>
      <c r="I363" s="20" t="s">
        <v>2682</v>
      </c>
      <c r="L363" s="20">
        <v>11727231</v>
      </c>
      <c r="M363" s="20" t="s">
        <v>1379</v>
      </c>
      <c r="N363" s="20" t="s">
        <v>2820</v>
      </c>
      <c r="O363" s="20">
        <v>24.84</v>
      </c>
      <c r="P363" s="20">
        <v>0</v>
      </c>
      <c r="Q363" s="20">
        <v>24.84</v>
      </c>
      <c r="R363" s="20">
        <v>0</v>
      </c>
      <c r="S363" s="20">
        <v>24.84</v>
      </c>
      <c r="T363" s="20">
        <v>0</v>
      </c>
      <c r="U363" s="20">
        <v>2.98</v>
      </c>
      <c r="V363" s="20">
        <v>2.98</v>
      </c>
      <c r="W363" s="20">
        <v>0</v>
      </c>
      <c r="X363" s="20">
        <v>27.82</v>
      </c>
      <c r="Y363" s="20">
        <v>0</v>
      </c>
      <c r="Z363" s="20">
        <v>27.82</v>
      </c>
      <c r="AA363" s="20" t="s">
        <v>1381</v>
      </c>
      <c r="AB363" s="20" t="s">
        <v>2059</v>
      </c>
      <c r="AC363" s="20" t="s">
        <v>1375</v>
      </c>
      <c r="AD363" s="20" t="s">
        <v>2821</v>
      </c>
      <c r="AE363" s="20" t="s">
        <v>2809</v>
      </c>
      <c r="AF363" s="20" t="s">
        <v>2822</v>
      </c>
      <c r="AH363" s="20" t="s">
        <v>2687</v>
      </c>
      <c r="AI363" s="20" t="s">
        <v>2688</v>
      </c>
      <c r="AJ363" s="20" t="s">
        <v>2430</v>
      </c>
      <c r="AK363" s="20" t="s">
        <v>1389</v>
      </c>
      <c r="AV363" s="20" t="s">
        <v>2430</v>
      </c>
      <c r="AW363" s="20">
        <v>0</v>
      </c>
      <c r="AX363" s="20">
        <v>0</v>
      </c>
    </row>
    <row r="364" spans="1:50" s="20" customFormat="1" x14ac:dyDescent="0.25">
      <c r="A364" s="23">
        <v>43556</v>
      </c>
      <c r="B364" s="20" t="s">
        <v>2680</v>
      </c>
      <c r="C364" s="20" t="s">
        <v>1375</v>
      </c>
      <c r="E364" s="20" t="s">
        <v>2823</v>
      </c>
      <c r="F364" s="20">
        <v>992941626001</v>
      </c>
      <c r="I364" s="20" t="s">
        <v>2682</v>
      </c>
      <c r="L364" s="20">
        <v>12061324</v>
      </c>
      <c r="M364" s="20" t="s">
        <v>1379</v>
      </c>
      <c r="N364" s="20" t="s">
        <v>2824</v>
      </c>
      <c r="O364" s="20">
        <v>24.16</v>
      </c>
      <c r="P364" s="20">
        <v>0</v>
      </c>
      <c r="Q364" s="20">
        <v>24.16</v>
      </c>
      <c r="R364" s="20">
        <v>0</v>
      </c>
      <c r="S364" s="20">
        <v>24.16</v>
      </c>
      <c r="T364" s="20">
        <v>0</v>
      </c>
      <c r="U364" s="20">
        <v>2.9</v>
      </c>
      <c r="V364" s="20">
        <v>2.9</v>
      </c>
      <c r="W364" s="20">
        <v>0</v>
      </c>
      <c r="X364" s="20">
        <v>27.06</v>
      </c>
      <c r="Y364" s="20">
        <v>0</v>
      </c>
      <c r="Z364" s="20">
        <v>27.06</v>
      </c>
      <c r="AA364" s="20" t="s">
        <v>1381</v>
      </c>
      <c r="AB364" s="20" t="s">
        <v>2059</v>
      </c>
      <c r="AC364" s="20" t="s">
        <v>1375</v>
      </c>
      <c r="AD364" s="20" t="s">
        <v>2825</v>
      </c>
      <c r="AE364" s="20" t="s">
        <v>2826</v>
      </c>
      <c r="AF364" s="20" t="s">
        <v>2827</v>
      </c>
      <c r="AH364" s="20" t="s">
        <v>2687</v>
      </c>
      <c r="AI364" s="20" t="s">
        <v>2688</v>
      </c>
      <c r="AJ364" s="20" t="s">
        <v>2430</v>
      </c>
      <c r="AK364" s="20" t="s">
        <v>1389</v>
      </c>
      <c r="AV364" s="20" t="s">
        <v>2430</v>
      </c>
      <c r="AW364" s="20">
        <v>0</v>
      </c>
      <c r="AX364" s="20">
        <v>0</v>
      </c>
    </row>
    <row r="365" spans="1:50" s="20" customFormat="1" x14ac:dyDescent="0.25">
      <c r="A365" s="23">
        <v>43556</v>
      </c>
      <c r="B365" s="20" t="s">
        <v>2680</v>
      </c>
      <c r="C365" s="20" t="s">
        <v>1375</v>
      </c>
      <c r="E365" s="20" t="s">
        <v>2828</v>
      </c>
      <c r="F365" s="20">
        <v>992941626001</v>
      </c>
      <c r="I365" s="20" t="s">
        <v>2682</v>
      </c>
      <c r="L365" s="20">
        <v>12061322</v>
      </c>
      <c r="M365" s="20" t="s">
        <v>1379</v>
      </c>
      <c r="N365" s="20" t="s">
        <v>2829</v>
      </c>
      <c r="O365" s="20">
        <v>37.08</v>
      </c>
      <c r="P365" s="20">
        <v>0</v>
      </c>
      <c r="Q365" s="20">
        <v>37.08</v>
      </c>
      <c r="R365" s="20">
        <v>0</v>
      </c>
      <c r="S365" s="20">
        <v>37.08</v>
      </c>
      <c r="T365" s="20">
        <v>0</v>
      </c>
      <c r="U365" s="20">
        <v>4.45</v>
      </c>
      <c r="V365" s="20">
        <v>4.45</v>
      </c>
      <c r="W365" s="20">
        <v>0</v>
      </c>
      <c r="X365" s="20">
        <v>41.53</v>
      </c>
      <c r="Y365" s="20">
        <v>0</v>
      </c>
      <c r="Z365" s="20">
        <v>41.53</v>
      </c>
      <c r="AA365" s="20" t="s">
        <v>1381</v>
      </c>
      <c r="AB365" s="20" t="s">
        <v>2059</v>
      </c>
      <c r="AC365" s="20" t="s">
        <v>1375</v>
      </c>
      <c r="AD365" s="20" t="s">
        <v>2830</v>
      </c>
      <c r="AE365" s="20" t="s">
        <v>2826</v>
      </c>
      <c r="AF365" s="20" t="s">
        <v>2831</v>
      </c>
      <c r="AH365" s="20" t="s">
        <v>2687</v>
      </c>
      <c r="AI365" s="20" t="s">
        <v>2688</v>
      </c>
      <c r="AJ365" s="20" t="s">
        <v>2430</v>
      </c>
      <c r="AK365" s="20" t="s">
        <v>1389</v>
      </c>
      <c r="AV365" s="20" t="s">
        <v>2430</v>
      </c>
      <c r="AW365" s="20">
        <v>0</v>
      </c>
      <c r="AX365" s="20">
        <v>0</v>
      </c>
    </row>
    <row r="366" spans="1:50" s="20" customFormat="1" x14ac:dyDescent="0.25">
      <c r="A366" s="23">
        <v>43556</v>
      </c>
      <c r="B366" s="20" t="s">
        <v>2680</v>
      </c>
      <c r="C366" s="20" t="s">
        <v>1375</v>
      </c>
      <c r="E366" s="20" t="s">
        <v>2832</v>
      </c>
      <c r="F366" s="20">
        <v>992941626001</v>
      </c>
      <c r="I366" s="20" t="s">
        <v>2682</v>
      </c>
      <c r="L366" s="20">
        <v>12056029</v>
      </c>
      <c r="M366" s="20" t="s">
        <v>1379</v>
      </c>
      <c r="N366" s="20" t="s">
        <v>2833</v>
      </c>
      <c r="O366" s="20">
        <v>16.079999999999998</v>
      </c>
      <c r="P366" s="20">
        <v>0</v>
      </c>
      <c r="Q366" s="20">
        <v>16.079999999999998</v>
      </c>
      <c r="R366" s="20">
        <v>0</v>
      </c>
      <c r="S366" s="20">
        <v>16.079999999999998</v>
      </c>
      <c r="T366" s="20">
        <v>0</v>
      </c>
      <c r="U366" s="20">
        <v>1.9300000000000002</v>
      </c>
      <c r="V366" s="20">
        <v>1.9300000000000002</v>
      </c>
      <c r="W366" s="20">
        <v>0</v>
      </c>
      <c r="X366" s="20">
        <v>18.010000000000002</v>
      </c>
      <c r="Y366" s="20">
        <v>0</v>
      </c>
      <c r="Z366" s="20">
        <v>18.010000000000002</v>
      </c>
      <c r="AA366" s="20" t="s">
        <v>1381</v>
      </c>
      <c r="AB366" s="20" t="s">
        <v>2059</v>
      </c>
      <c r="AC366" s="20" t="s">
        <v>1375</v>
      </c>
      <c r="AD366" s="20" t="s">
        <v>2834</v>
      </c>
      <c r="AE366" s="20" t="s">
        <v>2835</v>
      </c>
      <c r="AF366" s="20" t="s">
        <v>2836</v>
      </c>
      <c r="AH366" s="20" t="s">
        <v>2687</v>
      </c>
      <c r="AI366" s="20" t="s">
        <v>2688</v>
      </c>
      <c r="AJ366" s="20" t="s">
        <v>2430</v>
      </c>
      <c r="AK366" s="20" t="s">
        <v>1389</v>
      </c>
      <c r="AV366" s="20" t="s">
        <v>2430</v>
      </c>
      <c r="AW366" s="20">
        <v>0</v>
      </c>
      <c r="AX366" s="20">
        <v>0</v>
      </c>
    </row>
    <row r="367" spans="1:50" s="20" customFormat="1" x14ac:dyDescent="0.25">
      <c r="A367" s="23">
        <v>43556</v>
      </c>
      <c r="B367" s="20" t="s">
        <v>2680</v>
      </c>
      <c r="C367" s="20" t="s">
        <v>1375</v>
      </c>
      <c r="E367" s="20" t="s">
        <v>2837</v>
      </c>
      <c r="F367" s="20">
        <v>992941626001</v>
      </c>
      <c r="I367" s="20" t="s">
        <v>2682</v>
      </c>
      <c r="L367" s="20">
        <v>12056020</v>
      </c>
      <c r="M367" s="20" t="s">
        <v>1379</v>
      </c>
      <c r="N367" s="20" t="s">
        <v>2838</v>
      </c>
      <c r="O367" s="20">
        <v>82.77</v>
      </c>
      <c r="P367" s="20">
        <v>0</v>
      </c>
      <c r="Q367" s="20">
        <v>82.77</v>
      </c>
      <c r="R367" s="20">
        <v>0</v>
      </c>
      <c r="S367" s="20">
        <v>82.77</v>
      </c>
      <c r="T367" s="20">
        <v>0</v>
      </c>
      <c r="U367" s="20">
        <v>9.93</v>
      </c>
      <c r="V367" s="20">
        <v>9.93</v>
      </c>
      <c r="W367" s="20">
        <v>0</v>
      </c>
      <c r="X367" s="20">
        <v>92.7</v>
      </c>
      <c r="Y367" s="20">
        <v>0</v>
      </c>
      <c r="Z367" s="20">
        <v>92.7</v>
      </c>
      <c r="AA367" s="20" t="s">
        <v>1381</v>
      </c>
      <c r="AB367" s="20" t="s">
        <v>2059</v>
      </c>
      <c r="AC367" s="20" t="s">
        <v>1375</v>
      </c>
      <c r="AD367" s="20" t="s">
        <v>2839</v>
      </c>
      <c r="AE367" s="20" t="s">
        <v>2835</v>
      </c>
      <c r="AF367" s="20" t="s">
        <v>2840</v>
      </c>
      <c r="AH367" s="20" t="s">
        <v>2687</v>
      </c>
      <c r="AI367" s="20" t="s">
        <v>2688</v>
      </c>
      <c r="AJ367" s="20" t="s">
        <v>2430</v>
      </c>
      <c r="AK367" s="20" t="s">
        <v>1389</v>
      </c>
      <c r="AV367" s="20" t="s">
        <v>2430</v>
      </c>
      <c r="AW367" s="20">
        <v>0</v>
      </c>
      <c r="AX367" s="20">
        <v>0</v>
      </c>
    </row>
    <row r="368" spans="1:50" s="20" customFormat="1" x14ac:dyDescent="0.25">
      <c r="A368" s="23">
        <v>43556</v>
      </c>
      <c r="B368" s="20" t="s">
        <v>2680</v>
      </c>
      <c r="C368" s="20" t="s">
        <v>1375</v>
      </c>
      <c r="E368" s="20" t="s">
        <v>2841</v>
      </c>
      <c r="F368" s="20">
        <v>992941626001</v>
      </c>
      <c r="I368" s="20" t="s">
        <v>2682</v>
      </c>
      <c r="L368" s="20">
        <v>12055998</v>
      </c>
      <c r="M368" s="20" t="s">
        <v>1379</v>
      </c>
      <c r="N368" s="20" t="s">
        <v>2842</v>
      </c>
      <c r="O368" s="20">
        <v>135.43</v>
      </c>
      <c r="P368" s="20">
        <v>0</v>
      </c>
      <c r="Q368" s="20">
        <v>135.43</v>
      </c>
      <c r="R368" s="20">
        <v>0</v>
      </c>
      <c r="S368" s="20">
        <v>135.43</v>
      </c>
      <c r="T368" s="20">
        <v>0</v>
      </c>
      <c r="U368" s="20">
        <v>16.25</v>
      </c>
      <c r="V368" s="20">
        <v>16.25</v>
      </c>
      <c r="W368" s="20">
        <v>0</v>
      </c>
      <c r="X368" s="20">
        <v>151.68</v>
      </c>
      <c r="Y368" s="20">
        <v>0</v>
      </c>
      <c r="Z368" s="20">
        <v>151.68</v>
      </c>
      <c r="AA368" s="20" t="s">
        <v>1381</v>
      </c>
      <c r="AB368" s="20" t="s">
        <v>2059</v>
      </c>
      <c r="AC368" s="20" t="s">
        <v>1375</v>
      </c>
      <c r="AD368" s="20" t="s">
        <v>2843</v>
      </c>
      <c r="AE368" s="20" t="s">
        <v>2835</v>
      </c>
      <c r="AF368" s="20" t="s">
        <v>2844</v>
      </c>
      <c r="AH368" s="20" t="s">
        <v>2687</v>
      </c>
      <c r="AI368" s="20" t="s">
        <v>2688</v>
      </c>
      <c r="AJ368" s="20" t="s">
        <v>2430</v>
      </c>
      <c r="AK368" s="20" t="s">
        <v>1389</v>
      </c>
      <c r="AV368" s="20" t="s">
        <v>2430</v>
      </c>
      <c r="AW368" s="20">
        <v>0</v>
      </c>
      <c r="AX368" s="20">
        <v>0</v>
      </c>
    </row>
    <row r="369" spans="1:50" s="20" customFormat="1" x14ac:dyDescent="0.25">
      <c r="A369" s="23">
        <v>43556</v>
      </c>
      <c r="B369" s="20" t="s">
        <v>2680</v>
      </c>
      <c r="C369" s="20" t="s">
        <v>1375</v>
      </c>
      <c r="E369" s="20" t="s">
        <v>2845</v>
      </c>
      <c r="F369" s="20">
        <v>992941626001</v>
      </c>
      <c r="I369" s="20" t="s">
        <v>2682</v>
      </c>
      <c r="L369" s="20">
        <v>12056011</v>
      </c>
      <c r="M369" s="20" t="s">
        <v>1379</v>
      </c>
      <c r="N369" s="20" t="s">
        <v>2846</v>
      </c>
      <c r="O369" s="20">
        <v>80.8</v>
      </c>
      <c r="P369" s="20">
        <v>0</v>
      </c>
      <c r="Q369" s="20">
        <v>80.8</v>
      </c>
      <c r="R369" s="20">
        <v>0</v>
      </c>
      <c r="S369" s="20">
        <v>80.8</v>
      </c>
      <c r="T369" s="20">
        <v>0</v>
      </c>
      <c r="U369" s="20">
        <v>9.6999999999999993</v>
      </c>
      <c r="V369" s="20">
        <v>9.6999999999999993</v>
      </c>
      <c r="W369" s="20">
        <v>0</v>
      </c>
      <c r="X369" s="20">
        <v>90.5</v>
      </c>
      <c r="Y369" s="20">
        <v>0</v>
      </c>
      <c r="Z369" s="20">
        <v>90.5</v>
      </c>
      <c r="AA369" s="20" t="s">
        <v>1381</v>
      </c>
      <c r="AB369" s="20" t="s">
        <v>2059</v>
      </c>
      <c r="AC369" s="20" t="s">
        <v>1375</v>
      </c>
      <c r="AD369" s="20" t="s">
        <v>2847</v>
      </c>
      <c r="AE369" s="20" t="s">
        <v>2835</v>
      </c>
      <c r="AF369" s="20" t="s">
        <v>2848</v>
      </c>
      <c r="AH369" s="20" t="s">
        <v>2687</v>
      </c>
      <c r="AI369" s="20" t="s">
        <v>2688</v>
      </c>
      <c r="AJ369" s="20" t="s">
        <v>2430</v>
      </c>
      <c r="AK369" s="20" t="s">
        <v>1389</v>
      </c>
      <c r="AV369" s="20" t="s">
        <v>2430</v>
      </c>
      <c r="AW369" s="20">
        <v>0</v>
      </c>
      <c r="AX369" s="20">
        <v>0</v>
      </c>
    </row>
    <row r="370" spans="1:50" s="20" customFormat="1" x14ac:dyDescent="0.25">
      <c r="A370" s="23">
        <v>43556</v>
      </c>
      <c r="B370" s="20" t="s">
        <v>2680</v>
      </c>
      <c r="C370" s="20" t="s">
        <v>1375</v>
      </c>
      <c r="E370" s="20" t="s">
        <v>2849</v>
      </c>
      <c r="F370" s="20">
        <v>992941626001</v>
      </c>
      <c r="I370" s="20" t="s">
        <v>2682</v>
      </c>
      <c r="L370" s="20">
        <v>12055956</v>
      </c>
      <c r="M370" s="20" t="s">
        <v>1379</v>
      </c>
      <c r="N370" s="20" t="s">
        <v>2850</v>
      </c>
      <c r="O370" s="20">
        <v>84.31</v>
      </c>
      <c r="P370" s="20">
        <v>0</v>
      </c>
      <c r="Q370" s="20">
        <v>84.31</v>
      </c>
      <c r="R370" s="20">
        <v>0</v>
      </c>
      <c r="S370" s="20">
        <v>84.31</v>
      </c>
      <c r="T370" s="20">
        <v>0</v>
      </c>
      <c r="U370" s="20">
        <v>10.119999999999999</v>
      </c>
      <c r="V370" s="20">
        <v>10.119999999999999</v>
      </c>
      <c r="W370" s="20">
        <v>0</v>
      </c>
      <c r="X370" s="20">
        <v>94.43</v>
      </c>
      <c r="Y370" s="20">
        <v>0</v>
      </c>
      <c r="Z370" s="20">
        <v>94.43</v>
      </c>
      <c r="AA370" s="20" t="s">
        <v>1381</v>
      </c>
      <c r="AB370" s="20" t="s">
        <v>2059</v>
      </c>
      <c r="AC370" s="20" t="s">
        <v>1375</v>
      </c>
      <c r="AD370" s="20" t="s">
        <v>2851</v>
      </c>
      <c r="AE370" s="20" t="s">
        <v>2835</v>
      </c>
      <c r="AF370" s="20" t="s">
        <v>2852</v>
      </c>
      <c r="AH370" s="20" t="s">
        <v>2687</v>
      </c>
      <c r="AI370" s="20" t="s">
        <v>2688</v>
      </c>
      <c r="AJ370" s="20" t="s">
        <v>2430</v>
      </c>
      <c r="AK370" s="20" t="s">
        <v>1389</v>
      </c>
      <c r="AV370" s="20" t="s">
        <v>2430</v>
      </c>
      <c r="AW370" s="20">
        <v>0</v>
      </c>
      <c r="AX370" s="20">
        <v>0</v>
      </c>
    </row>
    <row r="371" spans="1:50" s="20" customFormat="1" x14ac:dyDescent="0.25">
      <c r="A371" s="23">
        <v>43556</v>
      </c>
      <c r="B371" s="20" t="s">
        <v>2680</v>
      </c>
      <c r="C371" s="20" t="s">
        <v>1375</v>
      </c>
      <c r="E371" s="20" t="s">
        <v>2853</v>
      </c>
      <c r="F371" s="20">
        <v>992941626001</v>
      </c>
      <c r="I371" s="20" t="s">
        <v>2682</v>
      </c>
      <c r="L371" s="20">
        <v>12055972</v>
      </c>
      <c r="M371" s="20" t="s">
        <v>1379</v>
      </c>
      <c r="N371" s="20" t="s">
        <v>2854</v>
      </c>
      <c r="O371" s="20">
        <v>19.98</v>
      </c>
      <c r="P371" s="20">
        <v>0</v>
      </c>
      <c r="Q371" s="20">
        <v>19.98</v>
      </c>
      <c r="R371" s="20">
        <v>0</v>
      </c>
      <c r="S371" s="20">
        <v>19.98</v>
      </c>
      <c r="T371" s="20">
        <v>0</v>
      </c>
      <c r="U371" s="20">
        <v>2.4</v>
      </c>
      <c r="V371" s="20">
        <v>2.4</v>
      </c>
      <c r="W371" s="20">
        <v>0</v>
      </c>
      <c r="X371" s="20">
        <v>22.38</v>
      </c>
      <c r="Y371" s="20">
        <v>0</v>
      </c>
      <c r="Z371" s="20">
        <v>22.38</v>
      </c>
      <c r="AA371" s="20" t="s">
        <v>1381</v>
      </c>
      <c r="AB371" s="20" t="s">
        <v>2059</v>
      </c>
      <c r="AC371" s="20" t="s">
        <v>1375</v>
      </c>
      <c r="AD371" s="20" t="s">
        <v>2855</v>
      </c>
      <c r="AE371" s="20" t="s">
        <v>2835</v>
      </c>
      <c r="AF371" s="20" t="s">
        <v>2856</v>
      </c>
      <c r="AH371" s="20" t="s">
        <v>2687</v>
      </c>
      <c r="AI371" s="20" t="s">
        <v>2688</v>
      </c>
      <c r="AJ371" s="20" t="s">
        <v>2430</v>
      </c>
      <c r="AK371" s="20" t="s">
        <v>1389</v>
      </c>
      <c r="AV371" s="20" t="s">
        <v>2430</v>
      </c>
      <c r="AW371" s="20">
        <v>0</v>
      </c>
      <c r="AX371" s="20">
        <v>0</v>
      </c>
    </row>
    <row r="372" spans="1:50" s="20" customFormat="1" x14ac:dyDescent="0.25">
      <c r="A372" s="23">
        <v>43556</v>
      </c>
      <c r="B372" s="20" t="s">
        <v>2680</v>
      </c>
      <c r="C372" s="20" t="s">
        <v>1375</v>
      </c>
      <c r="E372" s="20" t="s">
        <v>2857</v>
      </c>
      <c r="F372" s="20">
        <v>992941626001</v>
      </c>
      <c r="I372" s="20" t="s">
        <v>2682</v>
      </c>
      <c r="L372" s="20">
        <v>12055951</v>
      </c>
      <c r="M372" s="20" t="s">
        <v>1379</v>
      </c>
      <c r="N372" s="20" t="s">
        <v>2858</v>
      </c>
      <c r="O372" s="20">
        <v>40.409999999999997</v>
      </c>
      <c r="P372" s="20">
        <v>0</v>
      </c>
      <c r="Q372" s="20">
        <v>40.409999999999997</v>
      </c>
      <c r="R372" s="20">
        <v>0</v>
      </c>
      <c r="S372" s="20">
        <v>40.409999999999997</v>
      </c>
      <c r="T372" s="20">
        <v>0</v>
      </c>
      <c r="U372" s="20">
        <v>4.8499999999999996</v>
      </c>
      <c r="V372" s="20">
        <v>4.8499999999999996</v>
      </c>
      <c r="W372" s="20">
        <v>0</v>
      </c>
      <c r="X372" s="20">
        <v>45.26</v>
      </c>
      <c r="Y372" s="20">
        <v>0</v>
      </c>
      <c r="Z372" s="20">
        <v>45.26</v>
      </c>
      <c r="AA372" s="20" t="s">
        <v>1381</v>
      </c>
      <c r="AB372" s="20" t="s">
        <v>2059</v>
      </c>
      <c r="AC372" s="20" t="s">
        <v>1375</v>
      </c>
      <c r="AD372" s="20" t="s">
        <v>2859</v>
      </c>
      <c r="AE372" s="20" t="s">
        <v>2835</v>
      </c>
      <c r="AF372" s="20" t="s">
        <v>2860</v>
      </c>
      <c r="AH372" s="20" t="s">
        <v>2687</v>
      </c>
      <c r="AI372" s="20" t="s">
        <v>2688</v>
      </c>
      <c r="AJ372" s="20" t="s">
        <v>2430</v>
      </c>
      <c r="AK372" s="20" t="s">
        <v>1389</v>
      </c>
      <c r="AV372" s="20" t="s">
        <v>2430</v>
      </c>
      <c r="AW372" s="20">
        <v>0</v>
      </c>
      <c r="AX372" s="20">
        <v>0</v>
      </c>
    </row>
    <row r="373" spans="1:50" s="20" customFormat="1" x14ac:dyDescent="0.25">
      <c r="A373" s="23">
        <v>43556</v>
      </c>
      <c r="B373" s="20" t="s">
        <v>2680</v>
      </c>
      <c r="C373" s="20" t="s">
        <v>1375</v>
      </c>
      <c r="E373" s="20" t="s">
        <v>2861</v>
      </c>
      <c r="F373" s="20">
        <v>992941626001</v>
      </c>
      <c r="I373" s="20" t="s">
        <v>2682</v>
      </c>
      <c r="L373" s="20">
        <v>12055967</v>
      </c>
      <c r="M373" s="20" t="s">
        <v>1379</v>
      </c>
      <c r="N373" s="20" t="s">
        <v>2862</v>
      </c>
      <c r="O373" s="20">
        <v>3.47</v>
      </c>
      <c r="P373" s="20">
        <v>0</v>
      </c>
      <c r="Q373" s="20">
        <v>3.47</v>
      </c>
      <c r="R373" s="20">
        <v>0</v>
      </c>
      <c r="S373" s="20">
        <v>3.47</v>
      </c>
      <c r="T373" s="20">
        <v>0</v>
      </c>
      <c r="U373" s="20">
        <v>0.42</v>
      </c>
      <c r="V373" s="20">
        <v>0.42</v>
      </c>
      <c r="W373" s="20">
        <v>0</v>
      </c>
      <c r="X373" s="20">
        <v>3.89</v>
      </c>
      <c r="Y373" s="20">
        <v>0</v>
      </c>
      <c r="Z373" s="20">
        <v>3.89</v>
      </c>
      <c r="AA373" s="20" t="s">
        <v>1381</v>
      </c>
      <c r="AB373" s="20" t="s">
        <v>2059</v>
      </c>
      <c r="AC373" s="20" t="s">
        <v>1375</v>
      </c>
      <c r="AD373" s="20" t="s">
        <v>2863</v>
      </c>
      <c r="AE373" s="20" t="s">
        <v>2835</v>
      </c>
      <c r="AF373" s="20" t="s">
        <v>2860</v>
      </c>
      <c r="AH373" s="20" t="s">
        <v>2687</v>
      </c>
      <c r="AI373" s="20" t="s">
        <v>2688</v>
      </c>
      <c r="AJ373" s="20" t="s">
        <v>2430</v>
      </c>
      <c r="AK373" s="20" t="s">
        <v>1389</v>
      </c>
      <c r="AV373" s="20" t="s">
        <v>2430</v>
      </c>
      <c r="AW373" s="20">
        <v>0</v>
      </c>
      <c r="AX373" s="20">
        <v>0</v>
      </c>
    </row>
    <row r="374" spans="1:50" s="20" customFormat="1" x14ac:dyDescent="0.25">
      <c r="A374" s="23">
        <v>43556</v>
      </c>
      <c r="B374" s="20" t="s">
        <v>2680</v>
      </c>
      <c r="C374" s="20" t="s">
        <v>1375</v>
      </c>
      <c r="E374" s="20" t="s">
        <v>2864</v>
      </c>
      <c r="F374" s="20">
        <v>992941626001</v>
      </c>
      <c r="I374" s="20" t="s">
        <v>2682</v>
      </c>
      <c r="L374" s="20">
        <v>11957202</v>
      </c>
      <c r="M374" s="20" t="s">
        <v>1379</v>
      </c>
      <c r="N374" s="20" t="s">
        <v>2865</v>
      </c>
      <c r="O374" s="20">
        <v>334.8</v>
      </c>
      <c r="P374" s="20">
        <v>0</v>
      </c>
      <c r="Q374" s="20">
        <v>334.8</v>
      </c>
      <c r="R374" s="20">
        <v>0</v>
      </c>
      <c r="S374" s="20">
        <v>334.8</v>
      </c>
      <c r="T374" s="20">
        <v>0</v>
      </c>
      <c r="U374" s="20">
        <v>40.18</v>
      </c>
      <c r="V374" s="20">
        <v>40.18</v>
      </c>
      <c r="W374" s="20">
        <v>0</v>
      </c>
      <c r="X374" s="20">
        <v>374.98</v>
      </c>
      <c r="Y374" s="20">
        <v>0</v>
      </c>
      <c r="Z374" s="20">
        <v>374.98</v>
      </c>
      <c r="AA374" s="20" t="s">
        <v>1381</v>
      </c>
      <c r="AB374" s="20" t="s">
        <v>2059</v>
      </c>
      <c r="AC374" s="20" t="s">
        <v>1375</v>
      </c>
      <c r="AD374" s="20" t="s">
        <v>2866</v>
      </c>
      <c r="AE374" s="20" t="s">
        <v>2867</v>
      </c>
      <c r="AF374" s="20" t="s">
        <v>2868</v>
      </c>
      <c r="AH374" s="20" t="s">
        <v>2687</v>
      </c>
      <c r="AI374" s="20" t="s">
        <v>2688</v>
      </c>
      <c r="AJ374" s="20" t="s">
        <v>2430</v>
      </c>
      <c r="AK374" s="20" t="s">
        <v>1389</v>
      </c>
      <c r="AV374" s="20" t="s">
        <v>2430</v>
      </c>
      <c r="AW374" s="20">
        <v>0</v>
      </c>
      <c r="AX374" s="20">
        <v>0</v>
      </c>
    </row>
    <row r="375" spans="1:50" s="20" customFormat="1" x14ac:dyDescent="0.25">
      <c r="A375" s="23">
        <v>43586</v>
      </c>
      <c r="B375" s="20" t="s">
        <v>2680</v>
      </c>
      <c r="C375" s="20" t="s">
        <v>1375</v>
      </c>
      <c r="E375" s="20" t="s">
        <v>2869</v>
      </c>
      <c r="F375" s="20">
        <v>992941626001</v>
      </c>
      <c r="I375" s="20" t="s">
        <v>2682</v>
      </c>
      <c r="L375" s="20">
        <v>12399624</v>
      </c>
      <c r="M375" s="20" t="s">
        <v>1379</v>
      </c>
      <c r="N375" s="20" t="s">
        <v>2870</v>
      </c>
      <c r="O375" s="20">
        <v>245.52</v>
      </c>
      <c r="P375" s="20">
        <v>0</v>
      </c>
      <c r="Q375" s="20">
        <v>245.52</v>
      </c>
      <c r="R375" s="20">
        <v>0</v>
      </c>
      <c r="S375" s="20">
        <v>245.52</v>
      </c>
      <c r="T375" s="20">
        <v>0</v>
      </c>
      <c r="U375" s="20">
        <v>29.46</v>
      </c>
      <c r="V375" s="20">
        <v>29.46</v>
      </c>
      <c r="W375" s="20">
        <v>0</v>
      </c>
      <c r="X375" s="20">
        <v>274.98</v>
      </c>
      <c r="Y375" s="20">
        <v>0</v>
      </c>
      <c r="Z375" s="20">
        <v>274.98</v>
      </c>
      <c r="AA375" s="20" t="s">
        <v>1381</v>
      </c>
      <c r="AB375" s="20" t="s">
        <v>2059</v>
      </c>
      <c r="AC375" s="20" t="s">
        <v>1375</v>
      </c>
      <c r="AD375" s="24">
        <v>43614.423159722224</v>
      </c>
      <c r="AE375" s="23">
        <v>43614</v>
      </c>
      <c r="AF375" s="24">
        <v>43614.426087962966</v>
      </c>
      <c r="AH375" s="20" t="s">
        <v>2687</v>
      </c>
      <c r="AI375" s="20" t="s">
        <v>2688</v>
      </c>
      <c r="AJ375" s="20" t="s">
        <v>2430</v>
      </c>
      <c r="AK375" s="20" t="s">
        <v>1389</v>
      </c>
      <c r="AV375" s="20" t="s">
        <v>2430</v>
      </c>
      <c r="AW375" s="20">
        <v>2.46</v>
      </c>
      <c r="AX375" s="20">
        <v>0</v>
      </c>
    </row>
    <row r="376" spans="1:50" s="20" customFormat="1" x14ac:dyDescent="0.25">
      <c r="A376" s="23">
        <v>43586</v>
      </c>
      <c r="B376" s="20" t="s">
        <v>2680</v>
      </c>
      <c r="C376" s="20" t="s">
        <v>1375</v>
      </c>
      <c r="E376" s="20" t="s">
        <v>2871</v>
      </c>
      <c r="F376" s="20">
        <v>992941626001</v>
      </c>
      <c r="I376" s="20" t="s">
        <v>2682</v>
      </c>
      <c r="L376" s="20">
        <v>12399622</v>
      </c>
      <c r="M376" s="20" t="s">
        <v>1379</v>
      </c>
      <c r="N376" s="20" t="s">
        <v>2872</v>
      </c>
      <c r="O376" s="20">
        <v>73.569999999999993</v>
      </c>
      <c r="P376" s="20">
        <v>0</v>
      </c>
      <c r="Q376" s="20">
        <v>73.569999999999993</v>
      </c>
      <c r="R376" s="20">
        <v>0</v>
      </c>
      <c r="S376" s="20">
        <v>73.569999999999993</v>
      </c>
      <c r="T376" s="20">
        <v>0</v>
      </c>
      <c r="U376" s="20">
        <v>8.83</v>
      </c>
      <c r="V376" s="20">
        <v>8.83</v>
      </c>
      <c r="W376" s="20">
        <v>0</v>
      </c>
      <c r="X376" s="20">
        <v>82.4</v>
      </c>
      <c r="Y376" s="20">
        <v>0</v>
      </c>
      <c r="Z376" s="20">
        <v>82.4</v>
      </c>
      <c r="AA376" s="20" t="s">
        <v>1381</v>
      </c>
      <c r="AB376" s="20" t="s">
        <v>2059</v>
      </c>
      <c r="AC376" s="20" t="s">
        <v>1375</v>
      </c>
      <c r="AD376" s="24">
        <v>43614.421817129631</v>
      </c>
      <c r="AE376" s="23">
        <v>43614</v>
      </c>
      <c r="AF376" s="24">
        <v>43614.422615740739</v>
      </c>
      <c r="AH376" s="20" t="s">
        <v>2687</v>
      </c>
      <c r="AI376" s="20" t="s">
        <v>2688</v>
      </c>
      <c r="AJ376" s="20" t="s">
        <v>2430</v>
      </c>
      <c r="AK376" s="20" t="s">
        <v>1389</v>
      </c>
      <c r="AV376" s="20" t="s">
        <v>2430</v>
      </c>
      <c r="AW376" s="20">
        <v>0</v>
      </c>
      <c r="AX376" s="20">
        <v>0</v>
      </c>
    </row>
    <row r="377" spans="1:50" s="20" customFormat="1" x14ac:dyDescent="0.25">
      <c r="A377" s="23">
        <v>43586</v>
      </c>
      <c r="B377" s="20" t="s">
        <v>2680</v>
      </c>
      <c r="C377" s="20" t="s">
        <v>1375</v>
      </c>
      <c r="E377" s="20" t="s">
        <v>2873</v>
      </c>
      <c r="F377" s="20">
        <v>992941626001</v>
      </c>
      <c r="I377" s="20" t="s">
        <v>2682</v>
      </c>
      <c r="L377" s="20">
        <v>12396521</v>
      </c>
      <c r="M377" s="20" t="s">
        <v>1379</v>
      </c>
      <c r="N377" s="20" t="s">
        <v>2874</v>
      </c>
      <c r="O377" s="20">
        <v>680.5</v>
      </c>
      <c r="P377" s="20">
        <v>0</v>
      </c>
      <c r="Q377" s="20">
        <v>680.5</v>
      </c>
      <c r="R377" s="20">
        <v>0</v>
      </c>
      <c r="S377" s="20">
        <v>680.5</v>
      </c>
      <c r="T377" s="20">
        <v>0</v>
      </c>
      <c r="U377" s="20">
        <v>81.66</v>
      </c>
      <c r="V377" s="20">
        <v>81.66</v>
      </c>
      <c r="W377" s="20">
        <v>0</v>
      </c>
      <c r="X377" s="20">
        <v>762.16</v>
      </c>
      <c r="Y377" s="20">
        <v>0</v>
      </c>
      <c r="Z377" s="20">
        <v>762.16</v>
      </c>
      <c r="AA377" s="20" t="s">
        <v>1381</v>
      </c>
      <c r="AB377" s="20" t="s">
        <v>2059</v>
      </c>
      <c r="AC377" s="20" t="s">
        <v>1375</v>
      </c>
      <c r="AD377" s="24">
        <v>43612.409861111111</v>
      </c>
      <c r="AE377" s="23">
        <v>43612</v>
      </c>
      <c r="AF377" s="24">
        <v>43612.412187499998</v>
      </c>
      <c r="AH377" s="20" t="s">
        <v>2687</v>
      </c>
      <c r="AI377" s="20" t="s">
        <v>2688</v>
      </c>
      <c r="AJ377" s="20" t="s">
        <v>2430</v>
      </c>
      <c r="AK377" s="20" t="s">
        <v>1389</v>
      </c>
      <c r="AV377" s="20" t="s">
        <v>2430</v>
      </c>
      <c r="AW377" s="20">
        <v>0</v>
      </c>
      <c r="AX377" s="20">
        <v>0</v>
      </c>
    </row>
    <row r="378" spans="1:50" s="20" customFormat="1" x14ac:dyDescent="0.25">
      <c r="A378" s="23">
        <v>43586</v>
      </c>
      <c r="B378" s="20" t="s">
        <v>2680</v>
      </c>
      <c r="C378" s="20" t="s">
        <v>1375</v>
      </c>
      <c r="E378" s="20" t="s">
        <v>2875</v>
      </c>
      <c r="F378" s="20">
        <v>992941626001</v>
      </c>
      <c r="I378" s="20" t="s">
        <v>2682</v>
      </c>
      <c r="L378" s="20">
        <v>12396513</v>
      </c>
      <c r="M378" s="20" t="s">
        <v>1379</v>
      </c>
      <c r="N378" s="20" t="s">
        <v>2876</v>
      </c>
      <c r="O378" s="20">
        <v>60.46</v>
      </c>
      <c r="P378" s="20">
        <v>0</v>
      </c>
      <c r="Q378" s="20">
        <v>60.46</v>
      </c>
      <c r="R378" s="20">
        <v>0</v>
      </c>
      <c r="S378" s="20">
        <v>60.46</v>
      </c>
      <c r="T378" s="20">
        <v>0</v>
      </c>
      <c r="U378" s="20">
        <v>7.26</v>
      </c>
      <c r="V378" s="20">
        <v>7.26</v>
      </c>
      <c r="W378" s="20">
        <v>0</v>
      </c>
      <c r="X378" s="20">
        <v>67.72</v>
      </c>
      <c r="Y378" s="20">
        <v>0</v>
      </c>
      <c r="Z378" s="20">
        <v>67.72</v>
      </c>
      <c r="AA378" s="20" t="s">
        <v>1381</v>
      </c>
      <c r="AB378" s="20" t="s">
        <v>2059</v>
      </c>
      <c r="AC378" s="20" t="s">
        <v>1375</v>
      </c>
      <c r="AD378" s="24">
        <v>43612.407696759263</v>
      </c>
      <c r="AE378" s="23">
        <v>43612</v>
      </c>
      <c r="AF378" s="24">
        <v>43612.408726851849</v>
      </c>
      <c r="AH378" s="20" t="s">
        <v>2687</v>
      </c>
      <c r="AI378" s="20" t="s">
        <v>2688</v>
      </c>
      <c r="AJ378" s="20" t="s">
        <v>2430</v>
      </c>
      <c r="AK378" s="20" t="s">
        <v>1389</v>
      </c>
      <c r="AV378" s="20" t="s">
        <v>2430</v>
      </c>
      <c r="AW378" s="20">
        <v>0.6</v>
      </c>
      <c r="AX378" s="20">
        <v>0</v>
      </c>
    </row>
    <row r="379" spans="1:50" s="20" customFormat="1" x14ac:dyDescent="0.25">
      <c r="A379" s="23">
        <v>43586</v>
      </c>
      <c r="B379" s="20" t="s">
        <v>2680</v>
      </c>
      <c r="C379" s="20" t="s">
        <v>1375</v>
      </c>
      <c r="E379" s="20" t="s">
        <v>2877</v>
      </c>
      <c r="F379" s="20">
        <v>992941626001</v>
      </c>
      <c r="I379" s="20" t="s">
        <v>2682</v>
      </c>
      <c r="L379" s="20">
        <v>12396511</v>
      </c>
      <c r="M379" s="20" t="s">
        <v>1379</v>
      </c>
      <c r="N379" s="20" t="s">
        <v>2878</v>
      </c>
      <c r="O379" s="20">
        <v>273</v>
      </c>
      <c r="P379" s="20">
        <v>0</v>
      </c>
      <c r="Q379" s="20">
        <v>273</v>
      </c>
      <c r="R379" s="20">
        <v>0</v>
      </c>
      <c r="S379" s="20">
        <v>273</v>
      </c>
      <c r="T379" s="20">
        <v>0</v>
      </c>
      <c r="U379" s="20">
        <v>32.76</v>
      </c>
      <c r="V379" s="20">
        <v>32.76</v>
      </c>
      <c r="W379" s="20">
        <v>0</v>
      </c>
      <c r="X379" s="20">
        <v>305.76</v>
      </c>
      <c r="Y379" s="20">
        <v>0</v>
      </c>
      <c r="Z379" s="20">
        <v>305.76</v>
      </c>
      <c r="AA379" s="20" t="s">
        <v>1381</v>
      </c>
      <c r="AB379" s="20" t="s">
        <v>2059</v>
      </c>
      <c r="AC379" s="20" t="s">
        <v>1375</v>
      </c>
      <c r="AD379" s="24">
        <v>43612.404861111114</v>
      </c>
      <c r="AE379" s="23">
        <v>43612</v>
      </c>
      <c r="AF379" s="24">
        <v>43612.405243055553</v>
      </c>
      <c r="AH379" s="20" t="s">
        <v>2687</v>
      </c>
      <c r="AI379" s="20" t="s">
        <v>2688</v>
      </c>
      <c r="AJ379" s="20" t="s">
        <v>2430</v>
      </c>
      <c r="AK379" s="20" t="s">
        <v>1389</v>
      </c>
      <c r="AV379" s="20" t="s">
        <v>2430</v>
      </c>
      <c r="AW379" s="20">
        <v>0</v>
      </c>
      <c r="AX379" s="20">
        <v>0</v>
      </c>
    </row>
    <row r="380" spans="1:50" s="20" customFormat="1" x14ac:dyDescent="0.25">
      <c r="A380" s="23">
        <v>43586</v>
      </c>
      <c r="B380" s="20" t="s">
        <v>2680</v>
      </c>
      <c r="C380" s="20" t="s">
        <v>1375</v>
      </c>
      <c r="E380" s="20" t="s">
        <v>2879</v>
      </c>
      <c r="F380" s="20">
        <v>992941626001</v>
      </c>
      <c r="I380" s="20" t="s">
        <v>2682</v>
      </c>
      <c r="L380" s="20">
        <v>12396510</v>
      </c>
      <c r="M380" s="20" t="s">
        <v>1379</v>
      </c>
      <c r="N380" s="20" t="s">
        <v>2880</v>
      </c>
      <c r="O380" s="20">
        <v>4.2</v>
      </c>
      <c r="P380" s="20">
        <v>0</v>
      </c>
      <c r="Q380" s="20">
        <v>4.2</v>
      </c>
      <c r="R380" s="20">
        <v>0</v>
      </c>
      <c r="S380" s="20">
        <v>4.2</v>
      </c>
      <c r="T380" s="20">
        <v>0</v>
      </c>
      <c r="U380" s="20">
        <v>0.5</v>
      </c>
      <c r="V380" s="20">
        <v>0.5</v>
      </c>
      <c r="W380" s="20">
        <v>0</v>
      </c>
      <c r="X380" s="20">
        <v>4.7</v>
      </c>
      <c r="Y380" s="20">
        <v>0</v>
      </c>
      <c r="Z380" s="20">
        <v>4.7</v>
      </c>
      <c r="AA380" s="20" t="s">
        <v>1381</v>
      </c>
      <c r="AB380" s="20" t="s">
        <v>2059</v>
      </c>
      <c r="AC380" s="20" t="s">
        <v>1375</v>
      </c>
      <c r="AD380" s="24">
        <v>43612.40215277778</v>
      </c>
      <c r="AE380" s="23">
        <v>43612</v>
      </c>
      <c r="AF380" s="24">
        <v>43612.405231481483</v>
      </c>
      <c r="AH380" s="20" t="s">
        <v>2687</v>
      </c>
      <c r="AI380" s="20" t="s">
        <v>2688</v>
      </c>
      <c r="AJ380" s="20" t="s">
        <v>2430</v>
      </c>
      <c r="AK380" s="20" t="s">
        <v>1389</v>
      </c>
      <c r="AV380" s="20" t="s">
        <v>2430</v>
      </c>
      <c r="AW380" s="20">
        <v>0.04</v>
      </c>
      <c r="AX380" s="20">
        <v>0</v>
      </c>
    </row>
    <row r="381" spans="1:50" s="20" customFormat="1" x14ac:dyDescent="0.25">
      <c r="A381" s="23">
        <v>43586</v>
      </c>
      <c r="B381" s="20" t="s">
        <v>2680</v>
      </c>
      <c r="C381" s="20" t="s">
        <v>1375</v>
      </c>
      <c r="E381" s="20" t="s">
        <v>2881</v>
      </c>
      <c r="F381" s="20">
        <v>992941626001</v>
      </c>
      <c r="I381" s="20" t="s">
        <v>2682</v>
      </c>
      <c r="L381" s="20">
        <v>12396507</v>
      </c>
      <c r="M381" s="20" t="s">
        <v>1379</v>
      </c>
      <c r="N381" s="20" t="s">
        <v>2882</v>
      </c>
      <c r="O381" s="20">
        <v>56.72</v>
      </c>
      <c r="P381" s="20">
        <v>0</v>
      </c>
      <c r="Q381" s="20">
        <v>56.72</v>
      </c>
      <c r="R381" s="20">
        <v>0</v>
      </c>
      <c r="S381" s="20">
        <v>56.72</v>
      </c>
      <c r="T381" s="20">
        <v>0</v>
      </c>
      <c r="U381" s="20">
        <v>6.81</v>
      </c>
      <c r="V381" s="20">
        <v>6.81</v>
      </c>
      <c r="W381" s="20">
        <v>0</v>
      </c>
      <c r="X381" s="20">
        <v>63.53</v>
      </c>
      <c r="Y381" s="20">
        <v>0</v>
      </c>
      <c r="Z381" s="20">
        <v>63.53</v>
      </c>
      <c r="AA381" s="20" t="s">
        <v>1381</v>
      </c>
      <c r="AB381" s="20" t="s">
        <v>2059</v>
      </c>
      <c r="AC381" s="20" t="s">
        <v>1375</v>
      </c>
      <c r="AD381" s="24">
        <v>43612.398564814815</v>
      </c>
      <c r="AE381" s="23">
        <v>43612</v>
      </c>
      <c r="AF381" s="24">
        <v>43612.401759259257</v>
      </c>
      <c r="AH381" s="20" t="s">
        <v>2687</v>
      </c>
      <c r="AI381" s="20" t="s">
        <v>2688</v>
      </c>
      <c r="AJ381" s="20" t="s">
        <v>2430</v>
      </c>
      <c r="AK381" s="20" t="s">
        <v>1389</v>
      </c>
      <c r="AV381" s="20" t="s">
        <v>2430</v>
      </c>
      <c r="AW381" s="20">
        <v>0.56999999999999995</v>
      </c>
      <c r="AX381" s="20">
        <v>0</v>
      </c>
    </row>
    <row r="382" spans="1:50" s="20" customFormat="1" x14ac:dyDescent="0.25">
      <c r="A382" s="23">
        <v>43586</v>
      </c>
      <c r="B382" s="20" t="s">
        <v>2680</v>
      </c>
      <c r="C382" s="20" t="s">
        <v>1375</v>
      </c>
      <c r="E382" s="20" t="s">
        <v>2883</v>
      </c>
      <c r="F382" s="20">
        <v>992941626001</v>
      </c>
      <c r="I382" s="20" t="s">
        <v>2682</v>
      </c>
      <c r="L382" s="20">
        <v>12396279</v>
      </c>
      <c r="M382" s="20" t="s">
        <v>1379</v>
      </c>
      <c r="N382" s="20" t="s">
        <v>2884</v>
      </c>
      <c r="O382" s="20">
        <v>24.16</v>
      </c>
      <c r="P382" s="20">
        <v>0</v>
      </c>
      <c r="Q382" s="20">
        <v>24.16</v>
      </c>
      <c r="R382" s="20">
        <v>0</v>
      </c>
      <c r="S382" s="20">
        <v>24.16</v>
      </c>
      <c r="T382" s="20">
        <v>0</v>
      </c>
      <c r="U382" s="20">
        <v>2.9</v>
      </c>
      <c r="V382" s="20">
        <v>2.9</v>
      </c>
      <c r="W382" s="20">
        <v>0</v>
      </c>
      <c r="X382" s="20">
        <v>27.06</v>
      </c>
      <c r="Y382" s="20">
        <v>0</v>
      </c>
      <c r="Z382" s="20">
        <v>27.06</v>
      </c>
      <c r="AA382" s="20" t="s">
        <v>1381</v>
      </c>
      <c r="AB382" s="20" t="s">
        <v>2059</v>
      </c>
      <c r="AC382" s="20" t="s">
        <v>1375</v>
      </c>
      <c r="AD382" s="24">
        <v>43612.392650462964</v>
      </c>
      <c r="AE382" s="23">
        <v>43612</v>
      </c>
      <c r="AF382" s="24">
        <v>43612.394837962966</v>
      </c>
      <c r="AH382" s="20" t="s">
        <v>2687</v>
      </c>
      <c r="AI382" s="20" t="s">
        <v>2688</v>
      </c>
      <c r="AJ382" s="20" t="s">
        <v>2430</v>
      </c>
      <c r="AK382" s="20" t="s">
        <v>1389</v>
      </c>
      <c r="AV382" s="20" t="s">
        <v>2430</v>
      </c>
      <c r="AW382" s="20">
        <v>0.24</v>
      </c>
      <c r="AX382" s="20">
        <v>0</v>
      </c>
    </row>
    <row r="383" spans="1:50" s="20" customFormat="1" x14ac:dyDescent="0.25">
      <c r="A383" s="23">
        <v>43617</v>
      </c>
      <c r="B383" s="20" t="s">
        <v>2680</v>
      </c>
      <c r="C383" s="20" t="s">
        <v>1375</v>
      </c>
      <c r="E383" s="20" t="s">
        <v>2885</v>
      </c>
      <c r="F383" s="20">
        <v>992941626001</v>
      </c>
      <c r="I383" s="20" t="s">
        <v>2682</v>
      </c>
      <c r="L383" s="20">
        <v>12737035</v>
      </c>
      <c r="M383" s="20" t="s">
        <v>1379</v>
      </c>
      <c r="N383" s="20" t="s">
        <v>2886</v>
      </c>
      <c r="O383" s="20">
        <v>145.13</v>
      </c>
      <c r="P383" s="20">
        <v>0</v>
      </c>
      <c r="Q383" s="20">
        <v>145.13</v>
      </c>
      <c r="R383" s="20">
        <v>0</v>
      </c>
      <c r="S383" s="20">
        <v>145.13</v>
      </c>
      <c r="T383" s="20">
        <v>0</v>
      </c>
      <c r="U383" s="20">
        <v>17.420000000000002</v>
      </c>
      <c r="V383" s="20">
        <v>17.420000000000002</v>
      </c>
      <c r="W383" s="20">
        <v>0</v>
      </c>
      <c r="X383" s="20">
        <v>162.55000000000001</v>
      </c>
      <c r="Y383" s="20">
        <v>0</v>
      </c>
      <c r="Z383" s="20">
        <v>162.55000000000001</v>
      </c>
      <c r="AA383" s="20" t="s">
        <v>1381</v>
      </c>
      <c r="AB383" s="20" t="s">
        <v>2059</v>
      </c>
      <c r="AC383" s="20" t="s">
        <v>1375</v>
      </c>
      <c r="AD383" s="20" t="s">
        <v>2887</v>
      </c>
      <c r="AE383" s="20" t="s">
        <v>1641</v>
      </c>
      <c r="AF383" s="20" t="s">
        <v>2888</v>
      </c>
      <c r="AH383" s="20" t="s">
        <v>2687</v>
      </c>
      <c r="AI383" s="20" t="s">
        <v>2688</v>
      </c>
      <c r="AJ383" s="20" t="s">
        <v>2430</v>
      </c>
      <c r="AK383" s="20" t="s">
        <v>1389</v>
      </c>
      <c r="AV383" s="20" t="s">
        <v>2430</v>
      </c>
      <c r="AW383" s="20">
        <v>0</v>
      </c>
      <c r="AX383" s="20">
        <v>0</v>
      </c>
    </row>
    <row r="384" spans="1:50" s="20" customFormat="1" x14ac:dyDescent="0.25">
      <c r="A384" s="23">
        <v>43617</v>
      </c>
      <c r="B384" s="20" t="s">
        <v>2680</v>
      </c>
      <c r="C384" s="20" t="s">
        <v>1375</v>
      </c>
      <c r="E384" s="20" t="s">
        <v>2889</v>
      </c>
      <c r="F384" s="20">
        <v>992941626001</v>
      </c>
      <c r="I384" s="20" t="s">
        <v>2682</v>
      </c>
      <c r="L384" s="20">
        <v>12625953</v>
      </c>
      <c r="M384" s="20" t="s">
        <v>1379</v>
      </c>
      <c r="N384" s="20" t="s">
        <v>2890</v>
      </c>
      <c r="O384" s="20">
        <v>35.76</v>
      </c>
      <c r="P384" s="20">
        <v>0</v>
      </c>
      <c r="Q384" s="20">
        <v>35.76</v>
      </c>
      <c r="R384" s="20">
        <v>0</v>
      </c>
      <c r="S384" s="20">
        <v>35.76</v>
      </c>
      <c r="T384" s="20">
        <v>0</v>
      </c>
      <c r="U384" s="20">
        <v>4.29</v>
      </c>
      <c r="V384" s="20">
        <v>4.29</v>
      </c>
      <c r="W384" s="20">
        <v>0</v>
      </c>
      <c r="X384" s="20">
        <v>40.049999999999997</v>
      </c>
      <c r="Y384" s="20">
        <v>0</v>
      </c>
      <c r="Z384" s="20">
        <v>40.049999999999997</v>
      </c>
      <c r="AA384" s="20" t="s">
        <v>1381</v>
      </c>
      <c r="AB384" s="20" t="s">
        <v>2059</v>
      </c>
      <c r="AC384" s="20" t="s">
        <v>1375</v>
      </c>
      <c r="AD384" s="20" t="s">
        <v>2891</v>
      </c>
      <c r="AE384" s="20" t="s">
        <v>2892</v>
      </c>
      <c r="AF384" s="20" t="s">
        <v>2893</v>
      </c>
      <c r="AH384" s="20" t="s">
        <v>2687</v>
      </c>
      <c r="AI384" s="20" t="s">
        <v>2688</v>
      </c>
      <c r="AJ384" s="20" t="s">
        <v>2430</v>
      </c>
      <c r="AK384" s="20" t="s">
        <v>1389</v>
      </c>
      <c r="AV384" s="20" t="s">
        <v>2430</v>
      </c>
      <c r="AW384" s="20">
        <v>0.36</v>
      </c>
      <c r="AX384" s="20">
        <v>0</v>
      </c>
    </row>
    <row r="385" spans="1:51" s="20" customFormat="1" x14ac:dyDescent="0.25">
      <c r="A385" s="23">
        <v>43617</v>
      </c>
      <c r="B385" s="20" t="s">
        <v>2680</v>
      </c>
      <c r="C385" s="20" t="s">
        <v>1375</v>
      </c>
      <c r="E385" s="20" t="s">
        <v>2894</v>
      </c>
      <c r="F385" s="20">
        <v>992941626001</v>
      </c>
      <c r="I385" s="20" t="s">
        <v>2682</v>
      </c>
      <c r="L385" s="20">
        <v>12625968</v>
      </c>
      <c r="M385" s="20" t="s">
        <v>1379</v>
      </c>
      <c r="N385" s="20" t="s">
        <v>2895</v>
      </c>
      <c r="O385" s="20">
        <v>76.17</v>
      </c>
      <c r="P385" s="20">
        <v>0</v>
      </c>
      <c r="Q385" s="20">
        <v>76.17</v>
      </c>
      <c r="R385" s="20">
        <v>0</v>
      </c>
      <c r="S385" s="20">
        <v>76.17</v>
      </c>
      <c r="T385" s="20">
        <v>0</v>
      </c>
      <c r="U385" s="20">
        <v>9.14</v>
      </c>
      <c r="V385" s="20">
        <v>9.14</v>
      </c>
      <c r="W385" s="20">
        <v>0</v>
      </c>
      <c r="X385" s="20">
        <v>85.31</v>
      </c>
      <c r="Y385" s="20">
        <v>0</v>
      </c>
      <c r="Z385" s="20">
        <v>85.31</v>
      </c>
      <c r="AA385" s="20" t="s">
        <v>1381</v>
      </c>
      <c r="AB385" s="20" t="s">
        <v>2059</v>
      </c>
      <c r="AC385" s="20" t="s">
        <v>1375</v>
      </c>
      <c r="AD385" s="20" t="s">
        <v>2896</v>
      </c>
      <c r="AE385" s="20" t="s">
        <v>2892</v>
      </c>
      <c r="AF385" s="20" t="s">
        <v>2897</v>
      </c>
      <c r="AH385" s="20" t="s">
        <v>2687</v>
      </c>
      <c r="AI385" s="20" t="s">
        <v>2688</v>
      </c>
      <c r="AJ385" s="20" t="s">
        <v>2430</v>
      </c>
      <c r="AK385" s="20" t="s">
        <v>1389</v>
      </c>
      <c r="AV385" s="20" t="s">
        <v>2430</v>
      </c>
      <c r="AW385" s="20">
        <v>0.76</v>
      </c>
      <c r="AX385" s="20">
        <v>0</v>
      </c>
    </row>
    <row r="386" spans="1:51" s="20" customFormat="1" x14ac:dyDescent="0.25">
      <c r="A386" s="23">
        <v>43617</v>
      </c>
      <c r="B386" s="20" t="s">
        <v>2680</v>
      </c>
      <c r="C386" s="20" t="s">
        <v>1375</v>
      </c>
      <c r="E386" s="20" t="s">
        <v>2898</v>
      </c>
      <c r="F386" s="20">
        <v>992941626001</v>
      </c>
      <c r="I386" s="20" t="s">
        <v>2682</v>
      </c>
      <c r="L386" s="20">
        <v>12625951</v>
      </c>
      <c r="M386" s="20" t="s">
        <v>1379</v>
      </c>
      <c r="N386" s="20" t="s">
        <v>2899</v>
      </c>
      <c r="O386" s="20">
        <v>35.159999999999997</v>
      </c>
      <c r="P386" s="20">
        <v>0</v>
      </c>
      <c r="Q386" s="20">
        <v>35.159999999999997</v>
      </c>
      <c r="R386" s="20">
        <v>0</v>
      </c>
      <c r="S386" s="20">
        <v>35.159999999999997</v>
      </c>
      <c r="T386" s="20">
        <v>0</v>
      </c>
      <c r="U386" s="20">
        <v>4.22</v>
      </c>
      <c r="V386" s="20">
        <v>4.22</v>
      </c>
      <c r="W386" s="20">
        <v>0</v>
      </c>
      <c r="X386" s="20">
        <v>39.380000000000003</v>
      </c>
      <c r="Y386" s="20">
        <v>0</v>
      </c>
      <c r="Z386" s="20">
        <v>39.380000000000003</v>
      </c>
      <c r="AA386" s="20" t="s">
        <v>1381</v>
      </c>
      <c r="AB386" s="20" t="s">
        <v>2059</v>
      </c>
      <c r="AC386" s="20" t="s">
        <v>1375</v>
      </c>
      <c r="AD386" s="20" t="s">
        <v>2900</v>
      </c>
      <c r="AE386" s="20" t="s">
        <v>2892</v>
      </c>
      <c r="AF386" s="20" t="s">
        <v>2901</v>
      </c>
      <c r="AH386" s="20" t="s">
        <v>2687</v>
      </c>
      <c r="AI386" s="20" t="s">
        <v>2688</v>
      </c>
      <c r="AJ386" s="20" t="s">
        <v>2430</v>
      </c>
      <c r="AK386" s="20" t="s">
        <v>1389</v>
      </c>
      <c r="AV386" s="20" t="s">
        <v>2430</v>
      </c>
      <c r="AW386" s="20">
        <v>0.35</v>
      </c>
      <c r="AX386" s="20">
        <v>0</v>
      </c>
    </row>
    <row r="387" spans="1:51" s="20" customFormat="1" x14ac:dyDescent="0.25">
      <c r="A387" s="23">
        <v>43617</v>
      </c>
      <c r="B387" s="20" t="s">
        <v>2680</v>
      </c>
      <c r="C387" s="20" t="s">
        <v>1375</v>
      </c>
      <c r="E387" s="20" t="s">
        <v>2902</v>
      </c>
      <c r="F387" s="20">
        <v>992941626001</v>
      </c>
      <c r="I387" s="20" t="s">
        <v>2682</v>
      </c>
      <c r="L387" s="20">
        <v>12625946</v>
      </c>
      <c r="M387" s="20" t="s">
        <v>1379</v>
      </c>
      <c r="N387" s="20" t="s">
        <v>2903</v>
      </c>
      <c r="O387" s="20">
        <v>76.17</v>
      </c>
      <c r="P387" s="20">
        <v>0</v>
      </c>
      <c r="Q387" s="20">
        <v>76.17</v>
      </c>
      <c r="R387" s="20">
        <v>0</v>
      </c>
      <c r="S387" s="20">
        <v>76.17</v>
      </c>
      <c r="T387" s="20">
        <v>0</v>
      </c>
      <c r="U387" s="20">
        <v>9.14</v>
      </c>
      <c r="V387" s="20">
        <v>9.14</v>
      </c>
      <c r="W387" s="20">
        <v>0</v>
      </c>
      <c r="X387" s="20">
        <v>85.31</v>
      </c>
      <c r="Y387" s="20">
        <v>0</v>
      </c>
      <c r="Z387" s="20">
        <v>85.31</v>
      </c>
      <c r="AA387" s="20" t="s">
        <v>1381</v>
      </c>
      <c r="AB387" s="20" t="s">
        <v>2059</v>
      </c>
      <c r="AC387" s="20" t="s">
        <v>1375</v>
      </c>
      <c r="AD387" s="20" t="s">
        <v>2904</v>
      </c>
      <c r="AE387" s="20" t="s">
        <v>2892</v>
      </c>
      <c r="AF387" s="20" t="s">
        <v>2905</v>
      </c>
      <c r="AH387" s="20" t="s">
        <v>2687</v>
      </c>
      <c r="AI387" s="20" t="s">
        <v>2688</v>
      </c>
      <c r="AJ387" s="20" t="s">
        <v>2430</v>
      </c>
      <c r="AK387" s="20" t="s">
        <v>1389</v>
      </c>
      <c r="AV387" s="20" t="s">
        <v>2430</v>
      </c>
      <c r="AW387" s="20">
        <v>0.76</v>
      </c>
      <c r="AX387" s="20">
        <v>0</v>
      </c>
    </row>
    <row r="388" spans="1:51" s="20" customFormat="1" x14ac:dyDescent="0.25">
      <c r="A388" s="23">
        <v>43617</v>
      </c>
      <c r="B388" s="20" t="s">
        <v>2680</v>
      </c>
      <c r="C388" s="20" t="s">
        <v>1375</v>
      </c>
      <c r="E388" s="20" t="s">
        <v>2906</v>
      </c>
      <c r="F388" s="20">
        <v>992941626001</v>
      </c>
      <c r="I388" s="20" t="s">
        <v>2682</v>
      </c>
      <c r="L388" s="20">
        <v>12625923</v>
      </c>
      <c r="M388" s="20" t="s">
        <v>1379</v>
      </c>
      <c r="N388" s="20" t="s">
        <v>2907</v>
      </c>
      <c r="O388" s="20">
        <v>13.2</v>
      </c>
      <c r="P388" s="20">
        <v>0</v>
      </c>
      <c r="Q388" s="20">
        <v>13.2</v>
      </c>
      <c r="R388" s="20">
        <v>0</v>
      </c>
      <c r="S388" s="20">
        <v>13.2</v>
      </c>
      <c r="T388" s="20">
        <v>0</v>
      </c>
      <c r="U388" s="20">
        <v>1.58</v>
      </c>
      <c r="V388" s="20">
        <v>1.58</v>
      </c>
      <c r="W388" s="20">
        <v>0</v>
      </c>
      <c r="X388" s="20">
        <v>14.78</v>
      </c>
      <c r="Y388" s="20">
        <v>0</v>
      </c>
      <c r="Z388" s="20">
        <v>14.78</v>
      </c>
      <c r="AA388" s="20" t="s">
        <v>1381</v>
      </c>
      <c r="AB388" s="20" t="s">
        <v>2059</v>
      </c>
      <c r="AC388" s="20" t="s">
        <v>1375</v>
      </c>
      <c r="AD388" s="20" t="s">
        <v>2908</v>
      </c>
      <c r="AE388" s="20" t="s">
        <v>2892</v>
      </c>
      <c r="AF388" s="20" t="s">
        <v>2909</v>
      </c>
      <c r="AH388" s="20" t="s">
        <v>2687</v>
      </c>
      <c r="AI388" s="20" t="s">
        <v>2688</v>
      </c>
      <c r="AJ388" s="20" t="s">
        <v>2430</v>
      </c>
      <c r="AK388" s="20" t="s">
        <v>1389</v>
      </c>
      <c r="AV388" s="20" t="s">
        <v>2430</v>
      </c>
      <c r="AW388" s="20">
        <v>0.13</v>
      </c>
      <c r="AX388" s="20">
        <v>0</v>
      </c>
    </row>
    <row r="389" spans="1:51" s="20" customFormat="1" x14ac:dyDescent="0.25">
      <c r="A389" s="23">
        <v>43617</v>
      </c>
      <c r="B389" s="20" t="s">
        <v>2680</v>
      </c>
      <c r="C389" s="20" t="s">
        <v>1375</v>
      </c>
      <c r="E389" s="20" t="s">
        <v>2910</v>
      </c>
      <c r="F389" s="20">
        <v>992941626001</v>
      </c>
      <c r="I389" s="20" t="s">
        <v>2682</v>
      </c>
      <c r="L389" s="20">
        <v>12625940</v>
      </c>
      <c r="M389" s="20" t="s">
        <v>1379</v>
      </c>
      <c r="N389" s="20" t="s">
        <v>2911</v>
      </c>
      <c r="O389" s="20">
        <v>91.56</v>
      </c>
      <c r="P389" s="20">
        <v>0</v>
      </c>
      <c r="Q389" s="20">
        <v>91.56</v>
      </c>
      <c r="R389" s="20">
        <v>0</v>
      </c>
      <c r="S389" s="20">
        <v>91.56</v>
      </c>
      <c r="T389" s="20">
        <v>0</v>
      </c>
      <c r="U389" s="20">
        <v>10.99</v>
      </c>
      <c r="V389" s="20">
        <v>10.99</v>
      </c>
      <c r="W389" s="20">
        <v>0</v>
      </c>
      <c r="X389" s="20">
        <v>102.55</v>
      </c>
      <c r="Y389" s="20">
        <v>0</v>
      </c>
      <c r="Z389" s="20">
        <v>102.55</v>
      </c>
      <c r="AA389" s="20" t="s">
        <v>1381</v>
      </c>
      <c r="AB389" s="20" t="s">
        <v>2059</v>
      </c>
      <c r="AC389" s="20" t="s">
        <v>1375</v>
      </c>
      <c r="AD389" s="20" t="s">
        <v>2912</v>
      </c>
      <c r="AE389" s="20" t="s">
        <v>2892</v>
      </c>
      <c r="AF389" s="20" t="s">
        <v>2913</v>
      </c>
      <c r="AH389" s="20" t="s">
        <v>2687</v>
      </c>
      <c r="AI389" s="20" t="s">
        <v>2688</v>
      </c>
      <c r="AJ389" s="20" t="s">
        <v>2430</v>
      </c>
      <c r="AK389" s="20" t="s">
        <v>1389</v>
      </c>
      <c r="AV389" s="20" t="s">
        <v>2430</v>
      </c>
      <c r="AW389" s="20">
        <v>0.92</v>
      </c>
      <c r="AX389" s="20">
        <v>0</v>
      </c>
    </row>
    <row r="390" spans="1:51" s="20" customFormat="1" x14ac:dyDescent="0.25">
      <c r="A390" s="23">
        <v>43647</v>
      </c>
      <c r="B390" s="25" t="s">
        <v>2680</v>
      </c>
      <c r="C390" s="25" t="s">
        <v>1375</v>
      </c>
      <c r="D390" s="25"/>
      <c r="E390" s="25" t="s">
        <v>2914</v>
      </c>
      <c r="F390" s="25">
        <v>992941626001</v>
      </c>
      <c r="G390" s="25"/>
      <c r="H390" s="25"/>
      <c r="I390" s="25" t="s">
        <v>2682</v>
      </c>
      <c r="J390" s="25"/>
      <c r="K390" s="25"/>
      <c r="L390" s="25">
        <v>12968421</v>
      </c>
      <c r="M390" s="25" t="s">
        <v>1379</v>
      </c>
      <c r="N390" s="25" t="s">
        <v>2915</v>
      </c>
      <c r="O390" s="25">
        <v>31.07</v>
      </c>
      <c r="P390" s="25">
        <v>0</v>
      </c>
      <c r="Q390" s="25">
        <v>31.07</v>
      </c>
      <c r="R390" s="25">
        <v>0</v>
      </c>
      <c r="S390" s="25">
        <v>31.07</v>
      </c>
      <c r="T390" s="25">
        <v>0</v>
      </c>
      <c r="U390" s="25">
        <v>3.73</v>
      </c>
      <c r="V390" s="25">
        <v>3.73</v>
      </c>
      <c r="W390" s="25">
        <v>0</v>
      </c>
      <c r="X390" s="25">
        <v>34.799999999999997</v>
      </c>
      <c r="Y390" s="25">
        <v>0</v>
      </c>
      <c r="Z390" s="25">
        <v>34.799999999999997</v>
      </c>
      <c r="AA390" s="25" t="s">
        <v>1381</v>
      </c>
      <c r="AB390" s="25" t="s">
        <v>2059</v>
      </c>
      <c r="AC390" s="25" t="s">
        <v>1375</v>
      </c>
      <c r="AD390" s="25" t="s">
        <v>2916</v>
      </c>
      <c r="AE390" s="25" t="s">
        <v>2917</v>
      </c>
      <c r="AF390" s="25" t="s">
        <v>2918</v>
      </c>
      <c r="AG390" s="25"/>
      <c r="AH390" s="25" t="s">
        <v>2687</v>
      </c>
      <c r="AI390" s="25" t="s">
        <v>2688</v>
      </c>
      <c r="AJ390" s="25" t="s">
        <v>2430</v>
      </c>
      <c r="AK390" s="25" t="s">
        <v>1389</v>
      </c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 t="s">
        <v>2430</v>
      </c>
      <c r="AW390" s="25">
        <v>0</v>
      </c>
      <c r="AX390" s="25">
        <v>0</v>
      </c>
      <c r="AY390" s="25"/>
    </row>
    <row r="391" spans="1:51" s="20" customFormat="1" x14ac:dyDescent="0.25">
      <c r="A391" s="23">
        <v>43647</v>
      </c>
      <c r="B391" s="25" t="s">
        <v>2680</v>
      </c>
      <c r="C391" s="25" t="s">
        <v>1375</v>
      </c>
      <c r="D391" s="25"/>
      <c r="E391" s="25" t="s">
        <v>2919</v>
      </c>
      <c r="F391" s="25">
        <v>992941626001</v>
      </c>
      <c r="G391" s="25"/>
      <c r="H391" s="25"/>
      <c r="I391" s="25" t="s">
        <v>2682</v>
      </c>
      <c r="J391" s="25"/>
      <c r="K391" s="25"/>
      <c r="L391" s="25">
        <v>12968417</v>
      </c>
      <c r="M391" s="25" t="s">
        <v>1379</v>
      </c>
      <c r="N391" s="25" t="s">
        <v>2920</v>
      </c>
      <c r="O391" s="25">
        <v>98.48</v>
      </c>
      <c r="P391" s="25">
        <v>0</v>
      </c>
      <c r="Q391" s="25">
        <v>98.48</v>
      </c>
      <c r="R391" s="25">
        <v>0</v>
      </c>
      <c r="S391" s="25">
        <v>98.48</v>
      </c>
      <c r="T391" s="25">
        <v>0</v>
      </c>
      <c r="U391" s="25">
        <v>11.82</v>
      </c>
      <c r="V391" s="25">
        <v>11.82</v>
      </c>
      <c r="W391" s="25">
        <v>0</v>
      </c>
      <c r="X391" s="25">
        <v>110.3</v>
      </c>
      <c r="Y391" s="25">
        <v>0</v>
      </c>
      <c r="Z391" s="25">
        <v>110.3</v>
      </c>
      <c r="AA391" s="25" t="s">
        <v>1381</v>
      </c>
      <c r="AB391" s="25" t="s">
        <v>2059</v>
      </c>
      <c r="AC391" s="25" t="s">
        <v>1375</v>
      </c>
      <c r="AD391" s="25" t="s">
        <v>2921</v>
      </c>
      <c r="AE391" s="25" t="s">
        <v>2917</v>
      </c>
      <c r="AF391" s="25" t="s">
        <v>2922</v>
      </c>
      <c r="AG391" s="25"/>
      <c r="AH391" s="25" t="s">
        <v>2687</v>
      </c>
      <c r="AI391" s="25" t="s">
        <v>2688</v>
      </c>
      <c r="AJ391" s="25" t="s">
        <v>2430</v>
      </c>
      <c r="AK391" s="25" t="s">
        <v>1389</v>
      </c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 t="s">
        <v>2430</v>
      </c>
      <c r="AW391" s="25">
        <v>0</v>
      </c>
      <c r="AX391" s="25">
        <v>0</v>
      </c>
      <c r="AY391" s="25"/>
    </row>
    <row r="392" spans="1:51" s="20" customFormat="1" x14ac:dyDescent="0.25">
      <c r="A392" s="23">
        <v>43647</v>
      </c>
      <c r="B392" s="25" t="s">
        <v>2680</v>
      </c>
      <c r="C392" s="25" t="s">
        <v>1375</v>
      </c>
      <c r="D392" s="25"/>
      <c r="E392" s="25" t="s">
        <v>2923</v>
      </c>
      <c r="F392" s="25">
        <v>992941626001</v>
      </c>
      <c r="G392" s="25"/>
      <c r="H392" s="25"/>
      <c r="I392" s="25" t="s">
        <v>2682</v>
      </c>
      <c r="J392" s="25"/>
      <c r="K392" s="25"/>
      <c r="L392" s="25">
        <v>12968416</v>
      </c>
      <c r="M392" s="25" t="s">
        <v>1379</v>
      </c>
      <c r="N392" s="25" t="s">
        <v>2924</v>
      </c>
      <c r="O392" s="25">
        <v>135.77000000000001</v>
      </c>
      <c r="P392" s="25">
        <v>0</v>
      </c>
      <c r="Q392" s="25">
        <v>135.77000000000001</v>
      </c>
      <c r="R392" s="25">
        <v>0</v>
      </c>
      <c r="S392" s="25">
        <v>135.77000000000001</v>
      </c>
      <c r="T392" s="25">
        <v>0</v>
      </c>
      <c r="U392" s="25">
        <v>16.29</v>
      </c>
      <c r="V392" s="25">
        <v>16.29</v>
      </c>
      <c r="W392" s="25">
        <v>0</v>
      </c>
      <c r="X392" s="25">
        <v>152.06</v>
      </c>
      <c r="Y392" s="25">
        <v>0</v>
      </c>
      <c r="Z392" s="25">
        <v>152.06</v>
      </c>
      <c r="AA392" s="25" t="s">
        <v>1381</v>
      </c>
      <c r="AB392" s="25" t="s">
        <v>2059</v>
      </c>
      <c r="AC392" s="25" t="s">
        <v>1375</v>
      </c>
      <c r="AD392" s="25" t="s">
        <v>2925</v>
      </c>
      <c r="AE392" s="25" t="s">
        <v>2917</v>
      </c>
      <c r="AF392" s="25" t="s">
        <v>2926</v>
      </c>
      <c r="AG392" s="25"/>
      <c r="AH392" s="25" t="s">
        <v>2687</v>
      </c>
      <c r="AI392" s="25" t="s">
        <v>2688</v>
      </c>
      <c r="AJ392" s="25" t="s">
        <v>2430</v>
      </c>
      <c r="AK392" s="25" t="s">
        <v>1389</v>
      </c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 t="s">
        <v>2430</v>
      </c>
      <c r="AW392" s="25">
        <v>0</v>
      </c>
      <c r="AX392" s="25">
        <v>0</v>
      </c>
      <c r="AY392" s="25"/>
    </row>
    <row r="393" spans="1:51" s="20" customFormat="1" x14ac:dyDescent="0.25">
      <c r="A393" s="23">
        <v>43647</v>
      </c>
      <c r="B393" s="25" t="s">
        <v>2680</v>
      </c>
      <c r="C393" s="25" t="s">
        <v>1375</v>
      </c>
      <c r="D393" s="25"/>
      <c r="E393" s="25" t="s">
        <v>2927</v>
      </c>
      <c r="F393" s="25">
        <v>992941626001</v>
      </c>
      <c r="G393" s="25"/>
      <c r="H393" s="25"/>
      <c r="I393" s="25" t="s">
        <v>2682</v>
      </c>
      <c r="J393" s="25"/>
      <c r="K393" s="25"/>
      <c r="L393" s="25">
        <v>12968408</v>
      </c>
      <c r="M393" s="25" t="s">
        <v>1379</v>
      </c>
      <c r="N393" s="25" t="s">
        <v>2928</v>
      </c>
      <c r="O393" s="25">
        <v>135.77000000000001</v>
      </c>
      <c r="P393" s="25">
        <v>0</v>
      </c>
      <c r="Q393" s="25">
        <v>135.77000000000001</v>
      </c>
      <c r="R393" s="25">
        <v>0</v>
      </c>
      <c r="S393" s="25">
        <v>135.77000000000001</v>
      </c>
      <c r="T393" s="25">
        <v>0</v>
      </c>
      <c r="U393" s="25">
        <v>16.29</v>
      </c>
      <c r="V393" s="25">
        <v>16.29</v>
      </c>
      <c r="W393" s="25">
        <v>0</v>
      </c>
      <c r="X393" s="25">
        <v>152.06</v>
      </c>
      <c r="Y393" s="25">
        <v>0</v>
      </c>
      <c r="Z393" s="25">
        <v>152.06</v>
      </c>
      <c r="AA393" s="25" t="s">
        <v>1381</v>
      </c>
      <c r="AB393" s="25" t="s">
        <v>2059</v>
      </c>
      <c r="AC393" s="25" t="s">
        <v>1375</v>
      </c>
      <c r="AD393" s="25" t="s">
        <v>2929</v>
      </c>
      <c r="AE393" s="25" t="s">
        <v>2917</v>
      </c>
      <c r="AF393" s="25" t="s">
        <v>2930</v>
      </c>
      <c r="AG393" s="25"/>
      <c r="AH393" s="25" t="s">
        <v>2687</v>
      </c>
      <c r="AI393" s="25" t="s">
        <v>2688</v>
      </c>
      <c r="AJ393" s="25" t="s">
        <v>2430</v>
      </c>
      <c r="AK393" s="25" t="s">
        <v>1389</v>
      </c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 t="s">
        <v>2430</v>
      </c>
      <c r="AW393" s="25">
        <v>0</v>
      </c>
      <c r="AX393" s="25">
        <v>0</v>
      </c>
      <c r="AY393" s="25"/>
    </row>
    <row r="394" spans="1:51" s="20" customFormat="1" x14ac:dyDescent="0.25">
      <c r="A394" s="23">
        <v>43647</v>
      </c>
      <c r="B394" s="25" t="s">
        <v>2680</v>
      </c>
      <c r="C394" s="25" t="s">
        <v>1375</v>
      </c>
      <c r="D394" s="25"/>
      <c r="E394" s="25" t="s">
        <v>2931</v>
      </c>
      <c r="F394" s="25">
        <v>992941626001</v>
      </c>
      <c r="G394" s="25"/>
      <c r="H394" s="25"/>
      <c r="I394" s="25" t="s">
        <v>2682</v>
      </c>
      <c r="J394" s="25"/>
      <c r="K394" s="25"/>
      <c r="L394" s="25">
        <v>12968406</v>
      </c>
      <c r="M394" s="25" t="s">
        <v>1379</v>
      </c>
      <c r="N394" s="25" t="s">
        <v>2932</v>
      </c>
      <c r="O394" s="25">
        <v>135.77000000000001</v>
      </c>
      <c r="P394" s="25">
        <v>0</v>
      </c>
      <c r="Q394" s="25">
        <v>135.77000000000001</v>
      </c>
      <c r="R394" s="25">
        <v>0</v>
      </c>
      <c r="S394" s="25">
        <v>135.77000000000001</v>
      </c>
      <c r="T394" s="25">
        <v>0</v>
      </c>
      <c r="U394" s="25">
        <v>16.29</v>
      </c>
      <c r="V394" s="25">
        <v>16.29</v>
      </c>
      <c r="W394" s="25">
        <v>0</v>
      </c>
      <c r="X394" s="25">
        <v>152.06</v>
      </c>
      <c r="Y394" s="25">
        <v>0</v>
      </c>
      <c r="Z394" s="25">
        <v>152.06</v>
      </c>
      <c r="AA394" s="25" t="s">
        <v>1381</v>
      </c>
      <c r="AB394" s="25" t="s">
        <v>2059</v>
      </c>
      <c r="AC394" s="25" t="s">
        <v>1375</v>
      </c>
      <c r="AD394" s="25" t="s">
        <v>2933</v>
      </c>
      <c r="AE394" s="25" t="s">
        <v>2917</v>
      </c>
      <c r="AF394" s="25" t="s">
        <v>2934</v>
      </c>
      <c r="AG394" s="25"/>
      <c r="AH394" s="25" t="s">
        <v>2687</v>
      </c>
      <c r="AI394" s="25" t="s">
        <v>2688</v>
      </c>
      <c r="AJ394" s="25" t="s">
        <v>2430</v>
      </c>
      <c r="AK394" s="25" t="s">
        <v>1389</v>
      </c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 t="s">
        <v>2430</v>
      </c>
      <c r="AW394" s="25">
        <v>0</v>
      </c>
      <c r="AX394" s="25">
        <v>0</v>
      </c>
      <c r="AY394" s="25"/>
    </row>
    <row r="395" spans="1:51" s="20" customFormat="1" x14ac:dyDescent="0.25">
      <c r="A395" s="23">
        <v>43647</v>
      </c>
      <c r="B395" s="25" t="s">
        <v>2680</v>
      </c>
      <c r="C395" s="25" t="s">
        <v>1375</v>
      </c>
      <c r="D395" s="25"/>
      <c r="E395" s="25" t="s">
        <v>2935</v>
      </c>
      <c r="F395" s="25">
        <v>992941626001</v>
      </c>
      <c r="G395" s="25"/>
      <c r="H395" s="25"/>
      <c r="I395" s="25" t="s">
        <v>2682</v>
      </c>
      <c r="J395" s="25"/>
      <c r="K395" s="25"/>
      <c r="L395" s="25">
        <v>12968393</v>
      </c>
      <c r="M395" s="25" t="s">
        <v>1379</v>
      </c>
      <c r="N395" s="25" t="s">
        <v>2936</v>
      </c>
      <c r="O395" s="25">
        <v>15.13</v>
      </c>
      <c r="P395" s="25">
        <v>0</v>
      </c>
      <c r="Q395" s="25">
        <v>15.13</v>
      </c>
      <c r="R395" s="25">
        <v>0</v>
      </c>
      <c r="S395" s="25">
        <v>15.13</v>
      </c>
      <c r="T395" s="25">
        <v>0</v>
      </c>
      <c r="U395" s="25">
        <v>1.82</v>
      </c>
      <c r="V395" s="25">
        <v>1.82</v>
      </c>
      <c r="W395" s="25">
        <v>0</v>
      </c>
      <c r="X395" s="25">
        <v>16.95</v>
      </c>
      <c r="Y395" s="25">
        <v>0</v>
      </c>
      <c r="Z395" s="25">
        <v>16.95</v>
      </c>
      <c r="AA395" s="25" t="s">
        <v>1381</v>
      </c>
      <c r="AB395" s="25" t="s">
        <v>2059</v>
      </c>
      <c r="AC395" s="25" t="s">
        <v>1375</v>
      </c>
      <c r="AD395" s="25" t="s">
        <v>2937</v>
      </c>
      <c r="AE395" s="25" t="s">
        <v>2917</v>
      </c>
      <c r="AF395" s="25" t="s">
        <v>2938</v>
      </c>
      <c r="AG395" s="25"/>
      <c r="AH395" s="25" t="s">
        <v>2687</v>
      </c>
      <c r="AI395" s="25" t="s">
        <v>2688</v>
      </c>
      <c r="AJ395" s="25" t="s">
        <v>2430</v>
      </c>
      <c r="AK395" s="25" t="s">
        <v>1389</v>
      </c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 t="s">
        <v>2430</v>
      </c>
      <c r="AW395" s="25">
        <v>0</v>
      </c>
      <c r="AX395" s="25">
        <v>0</v>
      </c>
      <c r="AY395" s="25"/>
    </row>
    <row r="396" spans="1:51" s="20" customFormat="1" x14ac:dyDescent="0.25">
      <c r="A396" s="23">
        <v>43647</v>
      </c>
      <c r="B396" s="25" t="s">
        <v>2680</v>
      </c>
      <c r="C396" s="25" t="s">
        <v>1375</v>
      </c>
      <c r="D396" s="25"/>
      <c r="E396" s="25" t="s">
        <v>2939</v>
      </c>
      <c r="F396" s="25">
        <v>992941626001</v>
      </c>
      <c r="G396" s="25"/>
      <c r="H396" s="25"/>
      <c r="I396" s="25" t="s">
        <v>2682</v>
      </c>
      <c r="J396" s="25"/>
      <c r="K396" s="25"/>
      <c r="L396" s="25">
        <v>12968391</v>
      </c>
      <c r="M396" s="25" t="s">
        <v>1379</v>
      </c>
      <c r="N396" s="25" t="s">
        <v>2940</v>
      </c>
      <c r="O396" s="25">
        <v>30.37</v>
      </c>
      <c r="P396" s="25">
        <v>0</v>
      </c>
      <c r="Q396" s="25">
        <v>30.37</v>
      </c>
      <c r="R396" s="25">
        <v>0</v>
      </c>
      <c r="S396" s="25">
        <v>30.37</v>
      </c>
      <c r="T396" s="25">
        <v>0</v>
      </c>
      <c r="U396" s="25">
        <v>3.64</v>
      </c>
      <c r="V396" s="25">
        <v>3.64</v>
      </c>
      <c r="W396" s="25">
        <v>0</v>
      </c>
      <c r="X396" s="25">
        <v>34.01</v>
      </c>
      <c r="Y396" s="25">
        <v>0</v>
      </c>
      <c r="Z396" s="25">
        <v>34.01</v>
      </c>
      <c r="AA396" s="25" t="s">
        <v>1381</v>
      </c>
      <c r="AB396" s="25" t="s">
        <v>2059</v>
      </c>
      <c r="AC396" s="25" t="s">
        <v>1375</v>
      </c>
      <c r="AD396" s="25" t="s">
        <v>2941</v>
      </c>
      <c r="AE396" s="25" t="s">
        <v>2917</v>
      </c>
      <c r="AF396" s="25" t="s">
        <v>2942</v>
      </c>
      <c r="AG396" s="25"/>
      <c r="AH396" s="25" t="s">
        <v>2687</v>
      </c>
      <c r="AI396" s="25" t="s">
        <v>2688</v>
      </c>
      <c r="AJ396" s="25" t="s">
        <v>2430</v>
      </c>
      <c r="AK396" s="25" t="s">
        <v>1389</v>
      </c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 t="s">
        <v>2430</v>
      </c>
      <c r="AW396" s="25">
        <v>0</v>
      </c>
      <c r="AX396" s="25">
        <v>0</v>
      </c>
      <c r="AY396" s="25"/>
    </row>
    <row r="397" spans="1:51" s="20" customFormat="1" x14ac:dyDescent="0.25">
      <c r="A397" s="23">
        <v>43647</v>
      </c>
      <c r="B397" s="25" t="s">
        <v>2680</v>
      </c>
      <c r="C397" s="25" t="s">
        <v>1375</v>
      </c>
      <c r="D397" s="25"/>
      <c r="E397" s="25" t="s">
        <v>2943</v>
      </c>
      <c r="F397" s="25">
        <v>992941626001</v>
      </c>
      <c r="G397" s="25"/>
      <c r="H397" s="25"/>
      <c r="I397" s="25" t="s">
        <v>2682</v>
      </c>
      <c r="J397" s="25"/>
      <c r="K397" s="25"/>
      <c r="L397" s="25">
        <v>12968375</v>
      </c>
      <c r="M397" s="25" t="s">
        <v>1379</v>
      </c>
      <c r="N397" s="25" t="s">
        <v>2944</v>
      </c>
      <c r="O397" s="25">
        <v>30.37</v>
      </c>
      <c r="P397" s="25">
        <v>0</v>
      </c>
      <c r="Q397" s="25">
        <v>30.37</v>
      </c>
      <c r="R397" s="25">
        <v>0</v>
      </c>
      <c r="S397" s="25">
        <v>30.37</v>
      </c>
      <c r="T397" s="25">
        <v>0</v>
      </c>
      <c r="U397" s="25">
        <v>3.64</v>
      </c>
      <c r="V397" s="25">
        <v>3.64</v>
      </c>
      <c r="W397" s="25">
        <v>0</v>
      </c>
      <c r="X397" s="25">
        <v>34.01</v>
      </c>
      <c r="Y397" s="25">
        <v>0</v>
      </c>
      <c r="Z397" s="25">
        <v>34.01</v>
      </c>
      <c r="AA397" s="25" t="s">
        <v>1381</v>
      </c>
      <c r="AB397" s="25" t="s">
        <v>2059</v>
      </c>
      <c r="AC397" s="25" t="s">
        <v>1375</v>
      </c>
      <c r="AD397" s="25" t="s">
        <v>2945</v>
      </c>
      <c r="AE397" s="25" t="s">
        <v>2917</v>
      </c>
      <c r="AF397" s="25" t="s">
        <v>2946</v>
      </c>
      <c r="AG397" s="25"/>
      <c r="AH397" s="25" t="s">
        <v>2687</v>
      </c>
      <c r="AI397" s="25" t="s">
        <v>2688</v>
      </c>
      <c r="AJ397" s="25" t="s">
        <v>2430</v>
      </c>
      <c r="AK397" s="25" t="s">
        <v>1389</v>
      </c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 t="s">
        <v>2430</v>
      </c>
      <c r="AW397" s="25">
        <v>0</v>
      </c>
      <c r="AX397" s="25">
        <v>0</v>
      </c>
      <c r="AY397" s="25"/>
    </row>
    <row r="398" spans="1:51" s="20" customFormat="1" x14ac:dyDescent="0.25">
      <c r="A398" s="23">
        <v>43647</v>
      </c>
      <c r="B398" s="25" t="s">
        <v>2680</v>
      </c>
      <c r="C398" s="25" t="s">
        <v>1375</v>
      </c>
      <c r="D398" s="25"/>
      <c r="E398" s="25" t="s">
        <v>2947</v>
      </c>
      <c r="F398" s="25">
        <v>992941626001</v>
      </c>
      <c r="G398" s="25"/>
      <c r="H398" s="25"/>
      <c r="I398" s="25" t="s">
        <v>2682</v>
      </c>
      <c r="J398" s="25"/>
      <c r="K398" s="25"/>
      <c r="L398" s="25">
        <v>12968372</v>
      </c>
      <c r="M398" s="25" t="s">
        <v>1379</v>
      </c>
      <c r="N398" s="25" t="s">
        <v>2948</v>
      </c>
      <c r="O398" s="25">
        <v>14.94</v>
      </c>
      <c r="P398" s="25">
        <v>0</v>
      </c>
      <c r="Q398" s="25">
        <v>14.94</v>
      </c>
      <c r="R398" s="25">
        <v>0</v>
      </c>
      <c r="S398" s="25">
        <v>14.94</v>
      </c>
      <c r="T398" s="25">
        <v>0</v>
      </c>
      <c r="U398" s="25">
        <v>1.79</v>
      </c>
      <c r="V398" s="25">
        <v>1.79</v>
      </c>
      <c r="W398" s="25">
        <v>0</v>
      </c>
      <c r="X398" s="25">
        <v>16.73</v>
      </c>
      <c r="Y398" s="25">
        <v>0</v>
      </c>
      <c r="Z398" s="25">
        <v>16.73</v>
      </c>
      <c r="AA398" s="25" t="s">
        <v>1381</v>
      </c>
      <c r="AB398" s="25" t="s">
        <v>2059</v>
      </c>
      <c r="AC398" s="25" t="s">
        <v>1375</v>
      </c>
      <c r="AD398" s="25" t="s">
        <v>2949</v>
      </c>
      <c r="AE398" s="25" t="s">
        <v>2917</v>
      </c>
      <c r="AF398" s="25" t="s">
        <v>2946</v>
      </c>
      <c r="AG398" s="25"/>
      <c r="AH398" s="25" t="s">
        <v>2687</v>
      </c>
      <c r="AI398" s="25" t="s">
        <v>2688</v>
      </c>
      <c r="AJ398" s="25" t="s">
        <v>2430</v>
      </c>
      <c r="AK398" s="25" t="s">
        <v>1389</v>
      </c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 t="s">
        <v>2430</v>
      </c>
      <c r="AW398" s="25">
        <v>0</v>
      </c>
      <c r="AX398" s="25">
        <v>0</v>
      </c>
      <c r="AY398" s="25"/>
    </row>
    <row r="399" spans="1:51" s="20" customFormat="1" x14ac:dyDescent="0.25">
      <c r="A399" s="23">
        <v>43647</v>
      </c>
      <c r="B399" s="25" t="s">
        <v>2680</v>
      </c>
      <c r="C399" s="25" t="s">
        <v>1375</v>
      </c>
      <c r="D399" s="25"/>
      <c r="E399" s="25" t="s">
        <v>2950</v>
      </c>
      <c r="F399" s="25">
        <v>992941626001</v>
      </c>
      <c r="G399" s="25"/>
      <c r="H399" s="25"/>
      <c r="I399" s="25" t="s">
        <v>2682</v>
      </c>
      <c r="J399" s="25"/>
      <c r="K399" s="25"/>
      <c r="L399" s="25">
        <v>12968367</v>
      </c>
      <c r="M399" s="25" t="s">
        <v>1379</v>
      </c>
      <c r="N399" s="25" t="s">
        <v>2951</v>
      </c>
      <c r="O399" s="25">
        <v>3.47</v>
      </c>
      <c r="P399" s="25">
        <v>0</v>
      </c>
      <c r="Q399" s="25">
        <v>3.47</v>
      </c>
      <c r="R399" s="25">
        <v>0</v>
      </c>
      <c r="S399" s="25">
        <v>3.47</v>
      </c>
      <c r="T399" s="25">
        <v>0</v>
      </c>
      <c r="U399" s="25">
        <v>0.42</v>
      </c>
      <c r="V399" s="25">
        <v>0.42</v>
      </c>
      <c r="W399" s="25">
        <v>0</v>
      </c>
      <c r="X399" s="25">
        <v>3.89</v>
      </c>
      <c r="Y399" s="25">
        <v>0</v>
      </c>
      <c r="Z399" s="25">
        <v>3.89</v>
      </c>
      <c r="AA399" s="25" t="s">
        <v>1381</v>
      </c>
      <c r="AB399" s="25" t="s">
        <v>2059</v>
      </c>
      <c r="AC399" s="25" t="s">
        <v>1375</v>
      </c>
      <c r="AD399" s="25" t="s">
        <v>2952</v>
      </c>
      <c r="AE399" s="25" t="s">
        <v>2917</v>
      </c>
      <c r="AF399" s="25" t="s">
        <v>2953</v>
      </c>
      <c r="AG399" s="25"/>
      <c r="AH399" s="25" t="s">
        <v>2687</v>
      </c>
      <c r="AI399" s="25" t="s">
        <v>2688</v>
      </c>
      <c r="AJ399" s="25" t="s">
        <v>2430</v>
      </c>
      <c r="AK399" s="25" t="s">
        <v>1389</v>
      </c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 t="s">
        <v>2430</v>
      </c>
      <c r="AW399" s="25">
        <v>0</v>
      </c>
      <c r="AX399" s="25">
        <v>0</v>
      </c>
      <c r="AY399" s="25"/>
    </row>
    <row r="400" spans="1:51" s="20" customFormat="1" x14ac:dyDescent="0.25">
      <c r="A400" s="23">
        <v>43647</v>
      </c>
      <c r="B400" s="25" t="s">
        <v>2680</v>
      </c>
      <c r="C400" s="25" t="s">
        <v>1375</v>
      </c>
      <c r="D400" s="25"/>
      <c r="E400" s="25" t="s">
        <v>2954</v>
      </c>
      <c r="F400" s="25">
        <v>992941626001</v>
      </c>
      <c r="G400" s="25"/>
      <c r="H400" s="25"/>
      <c r="I400" s="25" t="s">
        <v>2682</v>
      </c>
      <c r="J400" s="25"/>
      <c r="K400" s="25"/>
      <c r="L400" s="25">
        <v>12968344</v>
      </c>
      <c r="M400" s="25" t="s">
        <v>1379</v>
      </c>
      <c r="N400" s="25" t="s">
        <v>2955</v>
      </c>
      <c r="O400" s="25">
        <v>3.47</v>
      </c>
      <c r="P400" s="25">
        <v>0</v>
      </c>
      <c r="Q400" s="25">
        <v>3.47</v>
      </c>
      <c r="R400" s="25">
        <v>0</v>
      </c>
      <c r="S400" s="25">
        <v>3.47</v>
      </c>
      <c r="T400" s="25">
        <v>0</v>
      </c>
      <c r="U400" s="25">
        <v>0.42</v>
      </c>
      <c r="V400" s="25">
        <v>0.42</v>
      </c>
      <c r="W400" s="25">
        <v>0</v>
      </c>
      <c r="X400" s="25">
        <v>3.89</v>
      </c>
      <c r="Y400" s="25">
        <v>0</v>
      </c>
      <c r="Z400" s="25">
        <v>3.89</v>
      </c>
      <c r="AA400" s="25" t="s">
        <v>1381</v>
      </c>
      <c r="AB400" s="25" t="s">
        <v>2059</v>
      </c>
      <c r="AC400" s="25" t="s">
        <v>1375</v>
      </c>
      <c r="AD400" s="25" t="s">
        <v>2956</v>
      </c>
      <c r="AE400" s="25" t="s">
        <v>2917</v>
      </c>
      <c r="AF400" s="25" t="s">
        <v>2957</v>
      </c>
      <c r="AG400" s="25"/>
      <c r="AH400" s="25" t="s">
        <v>2687</v>
      </c>
      <c r="AI400" s="25" t="s">
        <v>2688</v>
      </c>
      <c r="AJ400" s="25" t="s">
        <v>2430</v>
      </c>
      <c r="AK400" s="25" t="s">
        <v>1389</v>
      </c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 t="s">
        <v>2430</v>
      </c>
      <c r="AW400" s="25">
        <v>0</v>
      </c>
      <c r="AX400" s="25">
        <v>0</v>
      </c>
      <c r="AY400" s="25"/>
    </row>
    <row r="401" spans="1:51" s="20" customFormat="1" x14ac:dyDescent="0.25">
      <c r="A401" s="23">
        <v>43647</v>
      </c>
      <c r="B401" s="25" t="s">
        <v>2680</v>
      </c>
      <c r="C401" s="25" t="s">
        <v>1375</v>
      </c>
      <c r="D401" s="25"/>
      <c r="E401" s="25" t="s">
        <v>2958</v>
      </c>
      <c r="F401" s="25">
        <v>992941626001</v>
      </c>
      <c r="G401" s="25"/>
      <c r="H401" s="25"/>
      <c r="I401" s="25" t="s">
        <v>2682</v>
      </c>
      <c r="J401" s="25"/>
      <c r="K401" s="25"/>
      <c r="L401" s="25">
        <v>12966535</v>
      </c>
      <c r="M401" s="25" t="s">
        <v>1379</v>
      </c>
      <c r="N401" s="25" t="s">
        <v>2959</v>
      </c>
      <c r="O401" s="25">
        <v>24.16</v>
      </c>
      <c r="P401" s="25">
        <v>0</v>
      </c>
      <c r="Q401" s="25">
        <v>24.16</v>
      </c>
      <c r="R401" s="25">
        <v>0</v>
      </c>
      <c r="S401" s="25">
        <v>24.16</v>
      </c>
      <c r="T401" s="25">
        <v>0</v>
      </c>
      <c r="U401" s="25">
        <v>2.9</v>
      </c>
      <c r="V401" s="25">
        <v>2.9</v>
      </c>
      <c r="W401" s="25">
        <v>0</v>
      </c>
      <c r="X401" s="25">
        <v>27.06</v>
      </c>
      <c r="Y401" s="25">
        <v>0</v>
      </c>
      <c r="Z401" s="25">
        <v>27.06</v>
      </c>
      <c r="AA401" s="25" t="s">
        <v>1381</v>
      </c>
      <c r="AB401" s="25" t="s">
        <v>2059</v>
      </c>
      <c r="AC401" s="25" t="s">
        <v>1375</v>
      </c>
      <c r="AD401" s="25" t="s">
        <v>2960</v>
      </c>
      <c r="AE401" s="25" t="s">
        <v>2961</v>
      </c>
      <c r="AF401" s="25" t="s">
        <v>2962</v>
      </c>
      <c r="AG401" s="25"/>
      <c r="AH401" s="25" t="s">
        <v>2687</v>
      </c>
      <c r="AI401" s="25" t="s">
        <v>2688</v>
      </c>
      <c r="AJ401" s="25" t="s">
        <v>2430</v>
      </c>
      <c r="AK401" s="25" t="s">
        <v>1389</v>
      </c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 t="s">
        <v>2430</v>
      </c>
      <c r="AW401" s="25">
        <v>0</v>
      </c>
      <c r="AX401" s="25">
        <v>0</v>
      </c>
      <c r="AY401" s="25"/>
    </row>
    <row r="402" spans="1:51" s="20" customFormat="1" x14ac:dyDescent="0.25">
      <c r="A402" s="23">
        <v>43647</v>
      </c>
      <c r="B402" s="25" t="s">
        <v>2680</v>
      </c>
      <c r="C402" s="25" t="s">
        <v>1375</v>
      </c>
      <c r="D402" s="25"/>
      <c r="E402" s="25" t="s">
        <v>2963</v>
      </c>
      <c r="F402" s="25">
        <v>992941626001</v>
      </c>
      <c r="G402" s="25"/>
      <c r="H402" s="25"/>
      <c r="I402" s="25" t="s">
        <v>2682</v>
      </c>
      <c r="J402" s="25"/>
      <c r="K402" s="25"/>
      <c r="L402" s="25">
        <v>12966497</v>
      </c>
      <c r="M402" s="25" t="s">
        <v>1379</v>
      </c>
      <c r="N402" s="25" t="s">
        <v>2964</v>
      </c>
      <c r="O402" s="25">
        <v>157.77000000000001</v>
      </c>
      <c r="P402" s="25">
        <v>0</v>
      </c>
      <c r="Q402" s="25">
        <v>157.77000000000001</v>
      </c>
      <c r="R402" s="25">
        <v>0</v>
      </c>
      <c r="S402" s="25">
        <v>157.77000000000001</v>
      </c>
      <c r="T402" s="25">
        <v>0</v>
      </c>
      <c r="U402" s="25">
        <v>18.93</v>
      </c>
      <c r="V402" s="25">
        <v>18.93</v>
      </c>
      <c r="W402" s="25">
        <v>0</v>
      </c>
      <c r="X402" s="25">
        <v>176.7</v>
      </c>
      <c r="Y402" s="25">
        <v>0</v>
      </c>
      <c r="Z402" s="25">
        <v>176.7</v>
      </c>
      <c r="AA402" s="25" t="s">
        <v>1381</v>
      </c>
      <c r="AB402" s="25" t="s">
        <v>2059</v>
      </c>
      <c r="AC402" s="25" t="s">
        <v>1375</v>
      </c>
      <c r="AD402" s="25" t="s">
        <v>2965</v>
      </c>
      <c r="AE402" s="25" t="s">
        <v>2961</v>
      </c>
      <c r="AF402" s="25" t="s">
        <v>2966</v>
      </c>
      <c r="AG402" s="25"/>
      <c r="AH402" s="25" t="s">
        <v>2687</v>
      </c>
      <c r="AI402" s="25" t="s">
        <v>2688</v>
      </c>
      <c r="AJ402" s="25" t="s">
        <v>2430</v>
      </c>
      <c r="AK402" s="25" t="s">
        <v>1389</v>
      </c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 t="s">
        <v>2430</v>
      </c>
      <c r="AW402" s="25">
        <v>0</v>
      </c>
      <c r="AX402" s="25">
        <v>0</v>
      </c>
      <c r="AY402" s="25"/>
    </row>
    <row r="403" spans="1:51" s="20" customFormat="1" x14ac:dyDescent="0.25">
      <c r="A403" s="23">
        <v>43647</v>
      </c>
      <c r="B403" s="25" t="s">
        <v>2680</v>
      </c>
      <c r="C403" s="25" t="s">
        <v>1375</v>
      </c>
      <c r="D403" s="25"/>
      <c r="E403" s="25" t="s">
        <v>2967</v>
      </c>
      <c r="F403" s="25">
        <v>992941626001</v>
      </c>
      <c r="G403" s="25"/>
      <c r="H403" s="25"/>
      <c r="I403" s="25" t="s">
        <v>2682</v>
      </c>
      <c r="J403" s="25"/>
      <c r="K403" s="25"/>
      <c r="L403" s="25">
        <v>12966450</v>
      </c>
      <c r="M403" s="25" t="s">
        <v>1379</v>
      </c>
      <c r="N403" s="25" t="s">
        <v>2968</v>
      </c>
      <c r="O403" s="25">
        <v>157.77000000000001</v>
      </c>
      <c r="P403" s="25">
        <v>0</v>
      </c>
      <c r="Q403" s="25">
        <v>157.77000000000001</v>
      </c>
      <c r="R403" s="25">
        <v>0</v>
      </c>
      <c r="S403" s="25">
        <v>157.77000000000001</v>
      </c>
      <c r="T403" s="25">
        <v>0</v>
      </c>
      <c r="U403" s="25">
        <v>18.93</v>
      </c>
      <c r="V403" s="25">
        <v>18.93</v>
      </c>
      <c r="W403" s="25">
        <v>0</v>
      </c>
      <c r="X403" s="25">
        <v>176.7</v>
      </c>
      <c r="Y403" s="25">
        <v>0</v>
      </c>
      <c r="Z403" s="25">
        <v>176.7</v>
      </c>
      <c r="AA403" s="25" t="s">
        <v>1381</v>
      </c>
      <c r="AB403" s="25" t="s">
        <v>2059</v>
      </c>
      <c r="AC403" s="25" t="s">
        <v>1375</v>
      </c>
      <c r="AD403" s="25" t="s">
        <v>2969</v>
      </c>
      <c r="AE403" s="25" t="s">
        <v>2961</v>
      </c>
      <c r="AF403" s="25" t="s">
        <v>2970</v>
      </c>
      <c r="AG403" s="25"/>
      <c r="AH403" s="25" t="s">
        <v>2687</v>
      </c>
      <c r="AI403" s="25" t="s">
        <v>2688</v>
      </c>
      <c r="AJ403" s="25" t="s">
        <v>2430</v>
      </c>
      <c r="AK403" s="25" t="s">
        <v>1389</v>
      </c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 t="s">
        <v>2430</v>
      </c>
      <c r="AW403" s="25">
        <v>0</v>
      </c>
      <c r="AX403" s="25">
        <v>0</v>
      </c>
      <c r="AY403" s="25"/>
    </row>
    <row r="404" spans="1:51" s="20" customFormat="1" x14ac:dyDescent="0.25">
      <c r="A404" s="23">
        <v>43678</v>
      </c>
      <c r="B404" s="25" t="s">
        <v>2680</v>
      </c>
      <c r="C404" s="25" t="s">
        <v>1375</v>
      </c>
      <c r="D404" s="25"/>
      <c r="E404" s="25" t="s">
        <v>2971</v>
      </c>
      <c r="F404" s="26" t="s">
        <v>2972</v>
      </c>
      <c r="G404" s="25"/>
      <c r="H404" s="25"/>
      <c r="I404" s="25" t="s">
        <v>2682</v>
      </c>
      <c r="J404" s="25"/>
      <c r="K404" s="25"/>
      <c r="L404" s="25">
        <v>13444283</v>
      </c>
      <c r="M404" s="25" t="s">
        <v>1379</v>
      </c>
      <c r="N404" s="25" t="s">
        <v>2973</v>
      </c>
      <c r="O404" s="25">
        <v>55.58</v>
      </c>
      <c r="P404" s="25">
        <v>0</v>
      </c>
      <c r="Q404" s="25">
        <v>55.58</v>
      </c>
      <c r="R404" s="25">
        <v>0</v>
      </c>
      <c r="S404" s="25">
        <v>55.58</v>
      </c>
      <c r="T404" s="25">
        <v>0</v>
      </c>
      <c r="U404" s="25">
        <v>6.67</v>
      </c>
      <c r="V404" s="25">
        <v>6.67</v>
      </c>
      <c r="W404" s="25">
        <v>0</v>
      </c>
      <c r="X404" s="25">
        <v>62.25</v>
      </c>
      <c r="Y404" s="25">
        <v>0</v>
      </c>
      <c r="Z404" s="25">
        <v>62.25</v>
      </c>
      <c r="AA404" s="25" t="s">
        <v>1381</v>
      </c>
      <c r="AB404" s="25" t="s">
        <v>2059</v>
      </c>
      <c r="AC404" s="25" t="s">
        <v>1375</v>
      </c>
      <c r="AD404" s="25" t="s">
        <v>2974</v>
      </c>
      <c r="AE404" s="25" t="s">
        <v>2975</v>
      </c>
      <c r="AF404" s="25" t="s">
        <v>2976</v>
      </c>
      <c r="AG404" s="25"/>
      <c r="AH404" s="25" t="s">
        <v>2687</v>
      </c>
      <c r="AI404" s="25" t="s">
        <v>2688</v>
      </c>
      <c r="AJ404" s="25" t="s">
        <v>2430</v>
      </c>
      <c r="AK404" s="25" t="s">
        <v>1389</v>
      </c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 t="s">
        <v>2430</v>
      </c>
      <c r="AW404" s="25">
        <v>0</v>
      </c>
      <c r="AX404" s="25">
        <v>0</v>
      </c>
    </row>
    <row r="405" spans="1:51" s="20" customFormat="1" x14ac:dyDescent="0.25">
      <c r="A405" s="23">
        <v>43678</v>
      </c>
      <c r="B405" s="25" t="s">
        <v>2680</v>
      </c>
      <c r="C405" s="25" t="s">
        <v>1375</v>
      </c>
      <c r="D405" s="25"/>
      <c r="E405" s="25" t="s">
        <v>2977</v>
      </c>
      <c r="F405" s="26" t="s">
        <v>2972</v>
      </c>
      <c r="G405" s="25"/>
      <c r="H405" s="25"/>
      <c r="I405" s="25" t="s">
        <v>2682</v>
      </c>
      <c r="J405" s="25"/>
      <c r="K405" s="25"/>
      <c r="L405" s="25">
        <v>13444281</v>
      </c>
      <c r="M405" s="25" t="s">
        <v>1379</v>
      </c>
      <c r="N405" s="25" t="s">
        <v>2978</v>
      </c>
      <c r="O405" s="25">
        <v>36.33</v>
      </c>
      <c r="P405" s="25">
        <v>0</v>
      </c>
      <c r="Q405" s="25">
        <v>36.33</v>
      </c>
      <c r="R405" s="25">
        <v>0</v>
      </c>
      <c r="S405" s="25">
        <v>36.33</v>
      </c>
      <c r="T405" s="25">
        <v>0</v>
      </c>
      <c r="U405" s="25">
        <v>4.3600000000000003</v>
      </c>
      <c r="V405" s="25">
        <v>4.3600000000000003</v>
      </c>
      <c r="W405" s="25">
        <v>0</v>
      </c>
      <c r="X405" s="25">
        <v>40.69</v>
      </c>
      <c r="Y405" s="25">
        <v>0</v>
      </c>
      <c r="Z405" s="25">
        <v>40.69</v>
      </c>
      <c r="AA405" s="25" t="s">
        <v>1381</v>
      </c>
      <c r="AB405" s="25" t="s">
        <v>2059</v>
      </c>
      <c r="AC405" s="25" t="s">
        <v>1375</v>
      </c>
      <c r="AD405" s="25" t="s">
        <v>2979</v>
      </c>
      <c r="AE405" s="25" t="s">
        <v>2975</v>
      </c>
      <c r="AF405" s="25" t="s">
        <v>2976</v>
      </c>
      <c r="AG405" s="25"/>
      <c r="AH405" s="25" t="s">
        <v>2687</v>
      </c>
      <c r="AI405" s="25" t="s">
        <v>2688</v>
      </c>
      <c r="AJ405" s="25" t="s">
        <v>2430</v>
      </c>
      <c r="AK405" s="25" t="s">
        <v>1389</v>
      </c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 t="s">
        <v>2430</v>
      </c>
      <c r="AW405" s="25">
        <v>0</v>
      </c>
      <c r="AX405" s="25">
        <v>0</v>
      </c>
    </row>
    <row r="406" spans="1:51" s="20" customFormat="1" x14ac:dyDescent="0.25">
      <c r="A406" s="23">
        <v>43678</v>
      </c>
      <c r="B406" s="25" t="s">
        <v>2680</v>
      </c>
      <c r="C406" s="25" t="s">
        <v>1375</v>
      </c>
      <c r="D406" s="25"/>
      <c r="E406" s="25" t="s">
        <v>2980</v>
      </c>
      <c r="F406" s="26" t="s">
        <v>2972</v>
      </c>
      <c r="G406" s="25"/>
      <c r="H406" s="25"/>
      <c r="I406" s="25" t="s">
        <v>2682</v>
      </c>
      <c r="J406" s="25"/>
      <c r="K406" s="25"/>
      <c r="L406" s="25">
        <v>13444280</v>
      </c>
      <c r="M406" s="25" t="s">
        <v>1379</v>
      </c>
      <c r="N406" s="25" t="s">
        <v>2981</v>
      </c>
      <c r="O406" s="25">
        <v>51.45</v>
      </c>
      <c r="P406" s="25">
        <v>0</v>
      </c>
      <c r="Q406" s="25">
        <v>51.45</v>
      </c>
      <c r="R406" s="25">
        <v>0</v>
      </c>
      <c r="S406" s="25">
        <v>51.45</v>
      </c>
      <c r="T406" s="25">
        <v>0</v>
      </c>
      <c r="U406" s="25">
        <v>6.17</v>
      </c>
      <c r="V406" s="25">
        <v>6.17</v>
      </c>
      <c r="W406" s="25">
        <v>0</v>
      </c>
      <c r="X406" s="25">
        <v>57.62</v>
      </c>
      <c r="Y406" s="25">
        <v>0</v>
      </c>
      <c r="Z406" s="25">
        <v>57.62</v>
      </c>
      <c r="AA406" s="25" t="s">
        <v>1381</v>
      </c>
      <c r="AB406" s="25" t="s">
        <v>2059</v>
      </c>
      <c r="AC406" s="25" t="s">
        <v>1375</v>
      </c>
      <c r="AD406" s="25" t="s">
        <v>2982</v>
      </c>
      <c r="AE406" s="25" t="s">
        <v>2975</v>
      </c>
      <c r="AF406" s="25" t="s">
        <v>2983</v>
      </c>
      <c r="AG406" s="25"/>
      <c r="AH406" s="25" t="s">
        <v>2687</v>
      </c>
      <c r="AI406" s="25" t="s">
        <v>2688</v>
      </c>
      <c r="AJ406" s="25" t="s">
        <v>2430</v>
      </c>
      <c r="AK406" s="25" t="s">
        <v>1389</v>
      </c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 t="s">
        <v>2430</v>
      </c>
      <c r="AW406" s="25">
        <v>0</v>
      </c>
      <c r="AX406" s="25">
        <v>0</v>
      </c>
    </row>
    <row r="407" spans="1:51" s="20" customFormat="1" x14ac:dyDescent="0.25">
      <c r="A407" s="23">
        <v>43678</v>
      </c>
      <c r="B407" s="25" t="s">
        <v>2680</v>
      </c>
      <c r="C407" s="25" t="s">
        <v>1375</v>
      </c>
      <c r="D407" s="25"/>
      <c r="E407" s="25" t="s">
        <v>2984</v>
      </c>
      <c r="F407" s="26" t="s">
        <v>2972</v>
      </c>
      <c r="G407" s="25"/>
      <c r="H407" s="25"/>
      <c r="I407" s="25" t="s">
        <v>2682</v>
      </c>
      <c r="J407" s="25"/>
      <c r="K407" s="25"/>
      <c r="L407" s="25">
        <v>13444272</v>
      </c>
      <c r="M407" s="25" t="s">
        <v>1379</v>
      </c>
      <c r="N407" s="25" t="s">
        <v>2985</v>
      </c>
      <c r="O407" s="25">
        <v>5.92</v>
      </c>
      <c r="P407" s="25">
        <v>0</v>
      </c>
      <c r="Q407" s="25">
        <v>5.92</v>
      </c>
      <c r="R407" s="25">
        <v>0</v>
      </c>
      <c r="S407" s="25">
        <v>5.92</v>
      </c>
      <c r="T407" s="25">
        <v>0</v>
      </c>
      <c r="U407" s="25">
        <v>0.71</v>
      </c>
      <c r="V407" s="25">
        <v>0.71</v>
      </c>
      <c r="W407" s="25">
        <v>0</v>
      </c>
      <c r="X407" s="25">
        <v>6.63</v>
      </c>
      <c r="Y407" s="25">
        <v>0</v>
      </c>
      <c r="Z407" s="25">
        <v>6.63</v>
      </c>
      <c r="AA407" s="25" t="s">
        <v>1381</v>
      </c>
      <c r="AB407" s="25" t="s">
        <v>2059</v>
      </c>
      <c r="AC407" s="25" t="s">
        <v>1375</v>
      </c>
      <c r="AD407" s="25" t="s">
        <v>2986</v>
      </c>
      <c r="AE407" s="25" t="s">
        <v>2975</v>
      </c>
      <c r="AF407" s="25" t="s">
        <v>2987</v>
      </c>
      <c r="AG407" s="25"/>
      <c r="AH407" s="25" t="s">
        <v>2687</v>
      </c>
      <c r="AI407" s="25" t="s">
        <v>2688</v>
      </c>
      <c r="AJ407" s="25" t="s">
        <v>2430</v>
      </c>
      <c r="AK407" s="25" t="s">
        <v>1389</v>
      </c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 t="s">
        <v>2430</v>
      </c>
      <c r="AW407" s="25">
        <v>0</v>
      </c>
      <c r="AX407" s="25">
        <v>0</v>
      </c>
    </row>
    <row r="408" spans="1:51" s="20" customFormat="1" x14ac:dyDescent="0.25">
      <c r="A408" s="23">
        <v>43678</v>
      </c>
      <c r="B408" s="25" t="s">
        <v>2680</v>
      </c>
      <c r="C408" s="25" t="s">
        <v>1375</v>
      </c>
      <c r="D408" s="25"/>
      <c r="E408" s="25" t="s">
        <v>2988</v>
      </c>
      <c r="F408" s="26" t="s">
        <v>2972</v>
      </c>
      <c r="G408" s="25"/>
      <c r="H408" s="25"/>
      <c r="I408" s="25" t="s">
        <v>2682</v>
      </c>
      <c r="J408" s="25"/>
      <c r="K408" s="25"/>
      <c r="L408" s="25">
        <v>13444269</v>
      </c>
      <c r="M408" s="25" t="s">
        <v>1379</v>
      </c>
      <c r="N408" s="25" t="s">
        <v>2989</v>
      </c>
      <c r="O408" s="25">
        <v>12.06</v>
      </c>
      <c r="P408" s="25">
        <v>0</v>
      </c>
      <c r="Q408" s="25">
        <v>12.06</v>
      </c>
      <c r="R408" s="25">
        <v>0</v>
      </c>
      <c r="S408" s="25">
        <v>12.06</v>
      </c>
      <c r="T408" s="25">
        <v>0</v>
      </c>
      <c r="U408" s="25">
        <v>1.45</v>
      </c>
      <c r="V408" s="25">
        <v>1.45</v>
      </c>
      <c r="W408" s="25">
        <v>0</v>
      </c>
      <c r="X408" s="25">
        <v>13.51</v>
      </c>
      <c r="Y408" s="25">
        <v>0</v>
      </c>
      <c r="Z408" s="25">
        <v>13.51</v>
      </c>
      <c r="AA408" s="25" t="s">
        <v>1381</v>
      </c>
      <c r="AB408" s="25" t="s">
        <v>2059</v>
      </c>
      <c r="AC408" s="25" t="s">
        <v>1375</v>
      </c>
      <c r="AD408" s="25" t="s">
        <v>2990</v>
      </c>
      <c r="AE408" s="25" t="s">
        <v>2975</v>
      </c>
      <c r="AF408" s="25" t="s">
        <v>2991</v>
      </c>
      <c r="AG408" s="25"/>
      <c r="AH408" s="25" t="s">
        <v>2687</v>
      </c>
      <c r="AI408" s="25" t="s">
        <v>2688</v>
      </c>
      <c r="AJ408" s="25" t="s">
        <v>2430</v>
      </c>
      <c r="AK408" s="25" t="s">
        <v>1389</v>
      </c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 t="s">
        <v>2430</v>
      </c>
      <c r="AW408" s="25">
        <v>0</v>
      </c>
      <c r="AX408" s="25">
        <v>0</v>
      </c>
    </row>
    <row r="409" spans="1:51" s="20" customFormat="1" x14ac:dyDescent="0.25">
      <c r="A409" s="23">
        <v>43678</v>
      </c>
      <c r="B409" s="25" t="s">
        <v>2680</v>
      </c>
      <c r="C409" s="25" t="s">
        <v>1375</v>
      </c>
      <c r="D409" s="25"/>
      <c r="E409" s="25" t="s">
        <v>2992</v>
      </c>
      <c r="F409" s="26" t="s">
        <v>2972</v>
      </c>
      <c r="G409" s="25"/>
      <c r="H409" s="25"/>
      <c r="I409" s="25" t="s">
        <v>2682</v>
      </c>
      <c r="J409" s="25"/>
      <c r="K409" s="25"/>
      <c r="L409" s="25">
        <v>13444267</v>
      </c>
      <c r="M409" s="25" t="s">
        <v>1379</v>
      </c>
      <c r="N409" s="25" t="s">
        <v>2993</v>
      </c>
      <c r="O409" s="25">
        <v>51.45</v>
      </c>
      <c r="P409" s="25">
        <v>0</v>
      </c>
      <c r="Q409" s="25">
        <v>51.45</v>
      </c>
      <c r="R409" s="25">
        <v>0</v>
      </c>
      <c r="S409" s="25">
        <v>51.45</v>
      </c>
      <c r="T409" s="25">
        <v>0</v>
      </c>
      <c r="U409" s="25">
        <v>6.17</v>
      </c>
      <c r="V409" s="25">
        <v>6.17</v>
      </c>
      <c r="W409" s="25">
        <v>0</v>
      </c>
      <c r="X409" s="25">
        <v>57.62</v>
      </c>
      <c r="Y409" s="25">
        <v>0</v>
      </c>
      <c r="Z409" s="25">
        <v>57.62</v>
      </c>
      <c r="AA409" s="25" t="s">
        <v>1381</v>
      </c>
      <c r="AB409" s="25" t="s">
        <v>2059</v>
      </c>
      <c r="AC409" s="25" t="s">
        <v>1375</v>
      </c>
      <c r="AD409" s="25" t="s">
        <v>2994</v>
      </c>
      <c r="AE409" s="25" t="s">
        <v>2975</v>
      </c>
      <c r="AF409" s="25" t="s">
        <v>2991</v>
      </c>
      <c r="AG409" s="25"/>
      <c r="AH409" s="25" t="s">
        <v>2687</v>
      </c>
      <c r="AI409" s="25" t="s">
        <v>2688</v>
      </c>
      <c r="AJ409" s="25" t="s">
        <v>2430</v>
      </c>
      <c r="AK409" s="25" t="s">
        <v>1389</v>
      </c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 t="s">
        <v>2430</v>
      </c>
      <c r="AW409" s="25">
        <v>0</v>
      </c>
      <c r="AX409" s="25">
        <v>0</v>
      </c>
    </row>
    <row r="410" spans="1:51" s="20" customFormat="1" x14ac:dyDescent="0.25">
      <c r="A410" s="23">
        <v>43678</v>
      </c>
      <c r="B410" s="25" t="s">
        <v>2680</v>
      </c>
      <c r="C410" s="25" t="s">
        <v>1375</v>
      </c>
      <c r="D410" s="25"/>
      <c r="E410" s="25" t="s">
        <v>2995</v>
      </c>
      <c r="F410" s="26" t="s">
        <v>2972</v>
      </c>
      <c r="G410" s="25"/>
      <c r="H410" s="25"/>
      <c r="I410" s="25" t="s">
        <v>2682</v>
      </c>
      <c r="J410" s="25"/>
      <c r="K410" s="25"/>
      <c r="L410" s="25">
        <v>13314001</v>
      </c>
      <c r="M410" s="25" t="s">
        <v>1379</v>
      </c>
      <c r="N410" s="25" t="s">
        <v>2996</v>
      </c>
      <c r="O410" s="25">
        <v>51.44</v>
      </c>
      <c r="P410" s="25">
        <v>0</v>
      </c>
      <c r="Q410" s="25">
        <v>51.44</v>
      </c>
      <c r="R410" s="25">
        <v>0</v>
      </c>
      <c r="S410" s="25">
        <v>51.44</v>
      </c>
      <c r="T410" s="25">
        <v>0</v>
      </c>
      <c r="U410" s="25">
        <v>6.17</v>
      </c>
      <c r="V410" s="25">
        <v>6.17</v>
      </c>
      <c r="W410" s="25">
        <v>0</v>
      </c>
      <c r="X410" s="25">
        <v>57.61</v>
      </c>
      <c r="Y410" s="25">
        <v>0</v>
      </c>
      <c r="Z410" s="25">
        <v>57.61</v>
      </c>
      <c r="AA410" s="25" t="s">
        <v>1381</v>
      </c>
      <c r="AB410" s="25" t="s">
        <v>2997</v>
      </c>
      <c r="AC410" s="25" t="s">
        <v>1375</v>
      </c>
      <c r="AD410" s="25" t="s">
        <v>2998</v>
      </c>
      <c r="AE410" s="25" t="s">
        <v>1793</v>
      </c>
      <c r="AF410" s="25" t="s">
        <v>2999</v>
      </c>
      <c r="AG410" s="25"/>
      <c r="AH410" s="25" t="s">
        <v>2687</v>
      </c>
      <c r="AI410" s="25" t="s">
        <v>2688</v>
      </c>
      <c r="AJ410" s="25" t="s">
        <v>2430</v>
      </c>
      <c r="AK410" s="25" t="s">
        <v>1389</v>
      </c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 t="s">
        <v>2430</v>
      </c>
      <c r="AW410" s="25">
        <v>0.51</v>
      </c>
      <c r="AX410" s="25">
        <v>0</v>
      </c>
    </row>
    <row r="411" spans="1:51" s="20" customFormat="1" x14ac:dyDescent="0.25">
      <c r="A411" s="23">
        <v>43678</v>
      </c>
      <c r="B411" s="25" t="s">
        <v>2680</v>
      </c>
      <c r="C411" s="25" t="s">
        <v>1375</v>
      </c>
      <c r="D411" s="25"/>
      <c r="E411" s="25" t="s">
        <v>3000</v>
      </c>
      <c r="F411" s="26" t="s">
        <v>2972</v>
      </c>
      <c r="G411" s="25"/>
      <c r="H411" s="25"/>
      <c r="I411" s="25" t="s">
        <v>2682</v>
      </c>
      <c r="J411" s="25"/>
      <c r="K411" s="25"/>
      <c r="L411" s="25">
        <v>13313997</v>
      </c>
      <c r="M411" s="25" t="s">
        <v>1379</v>
      </c>
      <c r="N411" s="25" t="s">
        <v>3001</v>
      </c>
      <c r="O411" s="25">
        <v>154.19999999999999</v>
      </c>
      <c r="P411" s="25">
        <v>0</v>
      </c>
      <c r="Q411" s="25">
        <v>154.19999999999999</v>
      </c>
      <c r="R411" s="25">
        <v>0</v>
      </c>
      <c r="S411" s="25">
        <v>154.19999999999999</v>
      </c>
      <c r="T411" s="25">
        <v>0</v>
      </c>
      <c r="U411" s="25">
        <v>18.5</v>
      </c>
      <c r="V411" s="25">
        <v>18.5</v>
      </c>
      <c r="W411" s="25">
        <v>0</v>
      </c>
      <c r="X411" s="25">
        <v>172.7</v>
      </c>
      <c r="Y411" s="25">
        <v>0</v>
      </c>
      <c r="Z411" s="25">
        <v>172.7</v>
      </c>
      <c r="AA411" s="25" t="s">
        <v>1381</v>
      </c>
      <c r="AB411" s="25" t="s">
        <v>2997</v>
      </c>
      <c r="AC411" s="25" t="s">
        <v>1375</v>
      </c>
      <c r="AD411" s="25" t="s">
        <v>3002</v>
      </c>
      <c r="AE411" s="25" t="s">
        <v>1793</v>
      </c>
      <c r="AF411" s="25" t="s">
        <v>3003</v>
      </c>
      <c r="AG411" s="25"/>
      <c r="AH411" s="25" t="s">
        <v>2687</v>
      </c>
      <c r="AI411" s="25" t="s">
        <v>2688</v>
      </c>
      <c r="AJ411" s="25" t="s">
        <v>2430</v>
      </c>
      <c r="AK411" s="25" t="s">
        <v>1389</v>
      </c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 t="s">
        <v>2430</v>
      </c>
      <c r="AW411" s="25">
        <v>1.54</v>
      </c>
      <c r="AX411" s="25">
        <v>0</v>
      </c>
    </row>
    <row r="412" spans="1:51" s="20" customFormat="1" x14ac:dyDescent="0.25">
      <c r="A412" s="23">
        <v>43678</v>
      </c>
      <c r="B412" s="25" t="s">
        <v>2680</v>
      </c>
      <c r="C412" s="25" t="s">
        <v>1375</v>
      </c>
      <c r="D412" s="25"/>
      <c r="E412" s="25" t="s">
        <v>3004</v>
      </c>
      <c r="F412" s="26" t="s">
        <v>2972</v>
      </c>
      <c r="G412" s="25"/>
      <c r="H412" s="25"/>
      <c r="I412" s="25" t="s">
        <v>2682</v>
      </c>
      <c r="J412" s="25"/>
      <c r="K412" s="25"/>
      <c r="L412" s="25">
        <v>13313995</v>
      </c>
      <c r="M412" s="25" t="s">
        <v>1379</v>
      </c>
      <c r="N412" s="25" t="s">
        <v>3005</v>
      </c>
      <c r="O412" s="25">
        <v>21.27</v>
      </c>
      <c r="P412" s="25">
        <v>0</v>
      </c>
      <c r="Q412" s="25">
        <v>21.27</v>
      </c>
      <c r="R412" s="25">
        <v>0</v>
      </c>
      <c r="S412" s="25">
        <v>21.27</v>
      </c>
      <c r="T412" s="25">
        <v>0</v>
      </c>
      <c r="U412" s="25">
        <v>2.5499999999999998</v>
      </c>
      <c r="V412" s="25">
        <v>2.5499999999999998</v>
      </c>
      <c r="W412" s="25">
        <v>0</v>
      </c>
      <c r="X412" s="25">
        <v>23.82</v>
      </c>
      <c r="Y412" s="25">
        <v>0</v>
      </c>
      <c r="Z412" s="25">
        <v>23.82</v>
      </c>
      <c r="AA412" s="25" t="s">
        <v>1381</v>
      </c>
      <c r="AB412" s="25" t="s">
        <v>2997</v>
      </c>
      <c r="AC412" s="25" t="s">
        <v>1375</v>
      </c>
      <c r="AD412" s="25" t="s">
        <v>3006</v>
      </c>
      <c r="AE412" s="25" t="s">
        <v>1793</v>
      </c>
      <c r="AF412" s="25" t="s">
        <v>3007</v>
      </c>
      <c r="AG412" s="25"/>
      <c r="AH412" s="25" t="s">
        <v>2687</v>
      </c>
      <c r="AI412" s="25" t="s">
        <v>2688</v>
      </c>
      <c r="AJ412" s="25" t="s">
        <v>2430</v>
      </c>
      <c r="AK412" s="25" t="s">
        <v>1389</v>
      </c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 t="s">
        <v>2430</v>
      </c>
      <c r="AW412" s="25">
        <v>0.21</v>
      </c>
      <c r="AX412" s="25">
        <v>0</v>
      </c>
    </row>
    <row r="413" spans="1:51" s="20" customFormat="1" x14ac:dyDescent="0.25">
      <c r="A413" s="23">
        <v>43678</v>
      </c>
      <c r="B413" s="25" t="s">
        <v>2680</v>
      </c>
      <c r="C413" s="25" t="s">
        <v>1375</v>
      </c>
      <c r="D413" s="25"/>
      <c r="E413" s="25" t="s">
        <v>3008</v>
      </c>
      <c r="F413" s="26" t="s">
        <v>2972</v>
      </c>
      <c r="G413" s="25"/>
      <c r="H413" s="25"/>
      <c r="I413" s="25" t="s">
        <v>2682</v>
      </c>
      <c r="J413" s="25"/>
      <c r="K413" s="25"/>
      <c r="L413" s="25">
        <v>13313994</v>
      </c>
      <c r="M413" s="25" t="s">
        <v>1379</v>
      </c>
      <c r="N413" s="25" t="s">
        <v>3009</v>
      </c>
      <c r="O413" s="25">
        <v>51.44</v>
      </c>
      <c r="P413" s="25">
        <v>0</v>
      </c>
      <c r="Q413" s="25">
        <v>51.44</v>
      </c>
      <c r="R413" s="25">
        <v>0</v>
      </c>
      <c r="S413" s="25">
        <v>51.44</v>
      </c>
      <c r="T413" s="25">
        <v>0</v>
      </c>
      <c r="U413" s="25">
        <v>6.17</v>
      </c>
      <c r="V413" s="25">
        <v>6.17</v>
      </c>
      <c r="W413" s="25">
        <v>0</v>
      </c>
      <c r="X413" s="25">
        <v>57.61</v>
      </c>
      <c r="Y413" s="25">
        <v>0</v>
      </c>
      <c r="Z413" s="25">
        <v>57.61</v>
      </c>
      <c r="AA413" s="25" t="s">
        <v>1381</v>
      </c>
      <c r="AB413" s="25" t="s">
        <v>2997</v>
      </c>
      <c r="AC413" s="25" t="s">
        <v>1375</v>
      </c>
      <c r="AD413" s="25" t="s">
        <v>3010</v>
      </c>
      <c r="AE413" s="25" t="s">
        <v>1793</v>
      </c>
      <c r="AF413" s="25" t="s">
        <v>3007</v>
      </c>
      <c r="AG413" s="25"/>
      <c r="AH413" s="25" t="s">
        <v>2687</v>
      </c>
      <c r="AI413" s="25" t="s">
        <v>2688</v>
      </c>
      <c r="AJ413" s="25" t="s">
        <v>2430</v>
      </c>
      <c r="AK413" s="25" t="s">
        <v>1389</v>
      </c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 t="s">
        <v>2430</v>
      </c>
      <c r="AW413" s="25">
        <v>0.51</v>
      </c>
      <c r="AX413" s="25">
        <v>0</v>
      </c>
    </row>
    <row r="414" spans="1:51" s="20" customFormat="1" x14ac:dyDescent="0.25">
      <c r="A414" s="23">
        <v>43678</v>
      </c>
      <c r="B414" s="25" t="s">
        <v>2680</v>
      </c>
      <c r="C414" s="25" t="s">
        <v>1375</v>
      </c>
      <c r="D414" s="25"/>
      <c r="E414" s="25" t="s">
        <v>3011</v>
      </c>
      <c r="F414" s="26" t="s">
        <v>2972</v>
      </c>
      <c r="G414" s="25"/>
      <c r="H414" s="25"/>
      <c r="I414" s="25" t="s">
        <v>2682</v>
      </c>
      <c r="J414" s="25"/>
      <c r="K414" s="25"/>
      <c r="L414" s="25">
        <v>13313992</v>
      </c>
      <c r="M414" s="25" t="s">
        <v>1379</v>
      </c>
      <c r="N414" s="25" t="s">
        <v>3012</v>
      </c>
      <c r="O414" s="25">
        <v>71.52</v>
      </c>
      <c r="P414" s="25">
        <v>0</v>
      </c>
      <c r="Q414" s="25">
        <v>71.52</v>
      </c>
      <c r="R414" s="25">
        <v>0</v>
      </c>
      <c r="S414" s="25">
        <v>71.52</v>
      </c>
      <c r="T414" s="25">
        <v>0</v>
      </c>
      <c r="U414" s="25">
        <v>8.58</v>
      </c>
      <c r="V414" s="25">
        <v>8.58</v>
      </c>
      <c r="W414" s="25">
        <v>0</v>
      </c>
      <c r="X414" s="25">
        <v>80.099999999999994</v>
      </c>
      <c r="Y414" s="25">
        <v>0</v>
      </c>
      <c r="Z414" s="25">
        <v>80.099999999999994</v>
      </c>
      <c r="AA414" s="25" t="s">
        <v>1381</v>
      </c>
      <c r="AB414" s="25" t="s">
        <v>2997</v>
      </c>
      <c r="AC414" s="25" t="s">
        <v>1375</v>
      </c>
      <c r="AD414" s="25" t="s">
        <v>3013</v>
      </c>
      <c r="AE414" s="25" t="s">
        <v>1793</v>
      </c>
      <c r="AF414" s="25" t="s">
        <v>3014</v>
      </c>
      <c r="AG414" s="25"/>
      <c r="AH414" s="25" t="s">
        <v>2687</v>
      </c>
      <c r="AI414" s="25" t="s">
        <v>2688</v>
      </c>
      <c r="AJ414" s="25" t="s">
        <v>2430</v>
      </c>
      <c r="AK414" s="25" t="s">
        <v>1389</v>
      </c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 t="s">
        <v>2430</v>
      </c>
      <c r="AW414" s="25">
        <v>0.72</v>
      </c>
      <c r="AX414" s="25">
        <v>0</v>
      </c>
    </row>
    <row r="415" spans="1:51" s="20" customFormat="1" x14ac:dyDescent="0.25">
      <c r="A415" s="23">
        <v>43678</v>
      </c>
      <c r="B415" s="25" t="s">
        <v>2680</v>
      </c>
      <c r="C415" s="25" t="s">
        <v>1375</v>
      </c>
      <c r="D415" s="25"/>
      <c r="E415" s="25" t="s">
        <v>3015</v>
      </c>
      <c r="F415" s="26" t="s">
        <v>2972</v>
      </c>
      <c r="G415" s="25"/>
      <c r="H415" s="25"/>
      <c r="I415" s="25" t="s">
        <v>2682</v>
      </c>
      <c r="J415" s="25"/>
      <c r="K415" s="25"/>
      <c r="L415" s="25">
        <v>13313990</v>
      </c>
      <c r="M415" s="25" t="s">
        <v>1379</v>
      </c>
      <c r="N415" s="25" t="s">
        <v>3016</v>
      </c>
      <c r="O415" s="25">
        <v>51.45</v>
      </c>
      <c r="P415" s="25">
        <v>0</v>
      </c>
      <c r="Q415" s="25">
        <v>51.45</v>
      </c>
      <c r="R415" s="25">
        <v>0</v>
      </c>
      <c r="S415" s="25">
        <v>51.45</v>
      </c>
      <c r="T415" s="25">
        <v>0</v>
      </c>
      <c r="U415" s="25">
        <v>6.17</v>
      </c>
      <c r="V415" s="25">
        <v>6.17</v>
      </c>
      <c r="W415" s="25">
        <v>0</v>
      </c>
      <c r="X415" s="25">
        <v>57.62</v>
      </c>
      <c r="Y415" s="25">
        <v>0</v>
      </c>
      <c r="Z415" s="25">
        <v>57.62</v>
      </c>
      <c r="AA415" s="25" t="s">
        <v>1381</v>
      </c>
      <c r="AB415" s="25" t="s">
        <v>2997</v>
      </c>
      <c r="AC415" s="25" t="s">
        <v>1375</v>
      </c>
      <c r="AD415" s="25" t="s">
        <v>3017</v>
      </c>
      <c r="AE415" s="25" t="s">
        <v>1793</v>
      </c>
      <c r="AF415" s="25" t="s">
        <v>3018</v>
      </c>
      <c r="AG415" s="25"/>
      <c r="AH415" s="25" t="s">
        <v>2687</v>
      </c>
      <c r="AI415" s="25" t="s">
        <v>2688</v>
      </c>
      <c r="AJ415" s="25" t="s">
        <v>2430</v>
      </c>
      <c r="AK415" s="25" t="s">
        <v>1389</v>
      </c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 t="s">
        <v>2430</v>
      </c>
      <c r="AW415" s="25">
        <v>0.51</v>
      </c>
      <c r="AX415" s="25">
        <v>0</v>
      </c>
    </row>
    <row r="416" spans="1:51" s="20" customFormat="1" x14ac:dyDescent="0.25">
      <c r="A416" s="23">
        <v>43678</v>
      </c>
      <c r="B416" s="25" t="s">
        <v>2680</v>
      </c>
      <c r="C416" s="25" t="s">
        <v>1375</v>
      </c>
      <c r="D416" s="25"/>
      <c r="E416" s="25" t="s">
        <v>3019</v>
      </c>
      <c r="F416" s="26" t="s">
        <v>2972</v>
      </c>
      <c r="G416" s="25"/>
      <c r="H416" s="25"/>
      <c r="I416" s="25" t="s">
        <v>2682</v>
      </c>
      <c r="J416" s="25"/>
      <c r="K416" s="25"/>
      <c r="L416" s="25">
        <v>13310393</v>
      </c>
      <c r="M416" s="25" t="s">
        <v>1379</v>
      </c>
      <c r="N416" s="25" t="s">
        <v>3020</v>
      </c>
      <c r="O416" s="25">
        <v>434.54</v>
      </c>
      <c r="P416" s="25">
        <v>0</v>
      </c>
      <c r="Q416" s="25">
        <v>434.54</v>
      </c>
      <c r="R416" s="25">
        <v>0</v>
      </c>
      <c r="S416" s="25">
        <v>434.54</v>
      </c>
      <c r="T416" s="25">
        <v>0</v>
      </c>
      <c r="U416" s="25">
        <v>52.14</v>
      </c>
      <c r="V416" s="25">
        <v>52.14</v>
      </c>
      <c r="W416" s="25">
        <v>0</v>
      </c>
      <c r="X416" s="25">
        <v>486.68</v>
      </c>
      <c r="Y416" s="25">
        <v>0</v>
      </c>
      <c r="Z416" s="25">
        <v>486.68</v>
      </c>
      <c r="AA416" s="25" t="s">
        <v>1381</v>
      </c>
      <c r="AB416" s="25" t="s">
        <v>2997</v>
      </c>
      <c r="AC416" s="25" t="s">
        <v>1375</v>
      </c>
      <c r="AD416" s="25" t="s">
        <v>3021</v>
      </c>
      <c r="AE416" s="25" t="s">
        <v>3022</v>
      </c>
      <c r="AF416" s="25" t="s">
        <v>3023</v>
      </c>
      <c r="AG416" s="25"/>
      <c r="AH416" s="25" t="s">
        <v>2687</v>
      </c>
      <c r="AI416" s="25" t="s">
        <v>2688</v>
      </c>
      <c r="AJ416" s="25" t="s">
        <v>2430</v>
      </c>
      <c r="AK416" s="25" t="s">
        <v>1389</v>
      </c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 t="s">
        <v>2430</v>
      </c>
      <c r="AW416" s="25">
        <v>4.3499999999999996</v>
      </c>
      <c r="AX416" s="25">
        <v>0</v>
      </c>
    </row>
    <row r="417" spans="1:50" s="20" customFormat="1" x14ac:dyDescent="0.25">
      <c r="A417" s="23">
        <v>43678</v>
      </c>
      <c r="B417" s="25" t="s">
        <v>2680</v>
      </c>
      <c r="C417" s="25" t="s">
        <v>1375</v>
      </c>
      <c r="D417" s="25"/>
      <c r="E417" s="25" t="s">
        <v>3024</v>
      </c>
      <c r="F417" s="26" t="s">
        <v>2972</v>
      </c>
      <c r="G417" s="25"/>
      <c r="H417" s="25"/>
      <c r="I417" s="25" t="s">
        <v>2682</v>
      </c>
      <c r="J417" s="25"/>
      <c r="K417" s="25"/>
      <c r="L417" s="25">
        <v>13310387</v>
      </c>
      <c r="M417" s="25" t="s">
        <v>1379</v>
      </c>
      <c r="N417" s="25" t="s">
        <v>3025</v>
      </c>
      <c r="O417" s="25">
        <v>111.04</v>
      </c>
      <c r="P417" s="25">
        <v>0</v>
      </c>
      <c r="Q417" s="25">
        <v>111.04</v>
      </c>
      <c r="R417" s="25">
        <v>0</v>
      </c>
      <c r="S417" s="25">
        <v>111.04</v>
      </c>
      <c r="T417" s="25">
        <v>0</v>
      </c>
      <c r="U417" s="25">
        <v>13.32</v>
      </c>
      <c r="V417" s="25">
        <v>13.32</v>
      </c>
      <c r="W417" s="25">
        <v>0</v>
      </c>
      <c r="X417" s="25">
        <v>124.36</v>
      </c>
      <c r="Y417" s="25">
        <v>0</v>
      </c>
      <c r="Z417" s="25">
        <v>124.36</v>
      </c>
      <c r="AA417" s="25" t="s">
        <v>1381</v>
      </c>
      <c r="AB417" s="25" t="s">
        <v>2997</v>
      </c>
      <c r="AC417" s="25" t="s">
        <v>1375</v>
      </c>
      <c r="AD417" s="25" t="s">
        <v>3026</v>
      </c>
      <c r="AE417" s="25" t="s">
        <v>3022</v>
      </c>
      <c r="AF417" s="25" t="s">
        <v>3027</v>
      </c>
      <c r="AG417" s="25"/>
      <c r="AH417" s="25" t="s">
        <v>2687</v>
      </c>
      <c r="AI417" s="25" t="s">
        <v>2688</v>
      </c>
      <c r="AJ417" s="25" t="s">
        <v>2430</v>
      </c>
      <c r="AK417" s="25" t="s">
        <v>1389</v>
      </c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 t="s">
        <v>2430</v>
      </c>
      <c r="AW417" s="25">
        <v>1.1100000000000001</v>
      </c>
      <c r="AX417" s="25">
        <v>0</v>
      </c>
    </row>
    <row r="418" spans="1:50" s="20" customFormat="1" x14ac:dyDescent="0.25">
      <c r="A418" s="23">
        <v>43678</v>
      </c>
      <c r="B418" s="25" t="s">
        <v>2680</v>
      </c>
      <c r="C418" s="25" t="s">
        <v>1375</v>
      </c>
      <c r="D418" s="25"/>
      <c r="E418" s="25" t="s">
        <v>3028</v>
      </c>
      <c r="F418" s="26" t="s">
        <v>2972</v>
      </c>
      <c r="G418" s="25"/>
      <c r="H418" s="25"/>
      <c r="I418" s="25" t="s">
        <v>2682</v>
      </c>
      <c r="J418" s="25"/>
      <c r="K418" s="25"/>
      <c r="L418" s="25">
        <v>13310380</v>
      </c>
      <c r="M418" s="25" t="s">
        <v>1379</v>
      </c>
      <c r="N418" s="25" t="s">
        <v>3029</v>
      </c>
      <c r="O418" s="25">
        <v>246.78</v>
      </c>
      <c r="P418" s="25">
        <v>0</v>
      </c>
      <c r="Q418" s="25">
        <v>246.78</v>
      </c>
      <c r="R418" s="25">
        <v>0</v>
      </c>
      <c r="S418" s="25">
        <v>246.78</v>
      </c>
      <c r="T418" s="25">
        <v>0</v>
      </c>
      <c r="U418" s="25">
        <v>29.61</v>
      </c>
      <c r="V418" s="25">
        <v>29.61</v>
      </c>
      <c r="W418" s="25">
        <v>0</v>
      </c>
      <c r="X418" s="25">
        <v>276.39</v>
      </c>
      <c r="Y418" s="25">
        <v>0</v>
      </c>
      <c r="Z418" s="25">
        <v>276.39</v>
      </c>
      <c r="AA418" s="25" t="s">
        <v>1381</v>
      </c>
      <c r="AB418" s="25" t="s">
        <v>2997</v>
      </c>
      <c r="AC418" s="25" t="s">
        <v>1375</v>
      </c>
      <c r="AD418" s="25" t="s">
        <v>3030</v>
      </c>
      <c r="AE418" s="25" t="s">
        <v>3022</v>
      </c>
      <c r="AF418" s="25" t="s">
        <v>3031</v>
      </c>
      <c r="AG418" s="25"/>
      <c r="AH418" s="25" t="s">
        <v>2687</v>
      </c>
      <c r="AI418" s="25" t="s">
        <v>2688</v>
      </c>
      <c r="AJ418" s="25" t="s">
        <v>2430</v>
      </c>
      <c r="AK418" s="25" t="s">
        <v>1389</v>
      </c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 t="s">
        <v>2430</v>
      </c>
      <c r="AW418" s="25">
        <v>2.4700000000000002</v>
      </c>
      <c r="AX418" s="25">
        <v>0</v>
      </c>
    </row>
    <row r="419" spans="1:50" s="20" customFormat="1" x14ac:dyDescent="0.25">
      <c r="A419" s="23">
        <v>43678</v>
      </c>
      <c r="B419" s="25" t="s">
        <v>2680</v>
      </c>
      <c r="C419" s="25" t="s">
        <v>1375</v>
      </c>
      <c r="D419" s="25"/>
      <c r="E419" s="25" t="s">
        <v>3032</v>
      </c>
      <c r="F419" s="26" t="s">
        <v>2972</v>
      </c>
      <c r="G419" s="25"/>
      <c r="H419" s="25"/>
      <c r="I419" s="25" t="s">
        <v>2682</v>
      </c>
      <c r="J419" s="25"/>
      <c r="K419" s="25"/>
      <c r="L419" s="25">
        <v>13310370</v>
      </c>
      <c r="M419" s="25" t="s">
        <v>1379</v>
      </c>
      <c r="N419" s="25" t="s">
        <v>3033</v>
      </c>
      <c r="O419" s="25">
        <v>24.16</v>
      </c>
      <c r="P419" s="25">
        <v>0</v>
      </c>
      <c r="Q419" s="25">
        <v>24.16</v>
      </c>
      <c r="R419" s="25">
        <v>0</v>
      </c>
      <c r="S419" s="25">
        <v>24.16</v>
      </c>
      <c r="T419" s="25">
        <v>0</v>
      </c>
      <c r="U419" s="25">
        <v>2.9</v>
      </c>
      <c r="V419" s="25">
        <v>2.9</v>
      </c>
      <c r="W419" s="25">
        <v>0</v>
      </c>
      <c r="X419" s="25">
        <v>27.06</v>
      </c>
      <c r="Y419" s="25">
        <v>0</v>
      </c>
      <c r="Z419" s="25">
        <v>27.06</v>
      </c>
      <c r="AA419" s="25" t="s">
        <v>1381</v>
      </c>
      <c r="AB419" s="25" t="s">
        <v>2997</v>
      </c>
      <c r="AC419" s="25" t="s">
        <v>1375</v>
      </c>
      <c r="AD419" s="25" t="s">
        <v>3034</v>
      </c>
      <c r="AE419" s="25" t="s">
        <v>3022</v>
      </c>
      <c r="AF419" s="25" t="s">
        <v>3035</v>
      </c>
      <c r="AG419" s="25"/>
      <c r="AH419" s="25" t="s">
        <v>2687</v>
      </c>
      <c r="AI419" s="25" t="s">
        <v>2688</v>
      </c>
      <c r="AJ419" s="25" t="s">
        <v>2430</v>
      </c>
      <c r="AK419" s="25" t="s">
        <v>1389</v>
      </c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 t="s">
        <v>2430</v>
      </c>
      <c r="AW419" s="25">
        <v>0.24</v>
      </c>
      <c r="AX419" s="25">
        <v>0</v>
      </c>
    </row>
    <row r="420" spans="1:50" s="20" customFormat="1" x14ac:dyDescent="0.25">
      <c r="A420" s="23">
        <v>43678</v>
      </c>
      <c r="B420" s="25" t="s">
        <v>2680</v>
      </c>
      <c r="C420" s="25" t="s">
        <v>1375</v>
      </c>
      <c r="D420" s="25"/>
      <c r="E420" s="25" t="s">
        <v>3036</v>
      </c>
      <c r="F420" s="26" t="s">
        <v>2972</v>
      </c>
      <c r="G420" s="25"/>
      <c r="H420" s="25"/>
      <c r="I420" s="25" t="s">
        <v>2682</v>
      </c>
      <c r="J420" s="25"/>
      <c r="K420" s="25"/>
      <c r="L420" s="25">
        <v>13310340</v>
      </c>
      <c r="M420" s="25" t="s">
        <v>1379</v>
      </c>
      <c r="N420" s="25" t="s">
        <v>3037</v>
      </c>
      <c r="O420" s="25">
        <v>14.94</v>
      </c>
      <c r="P420" s="25">
        <v>0</v>
      </c>
      <c r="Q420" s="25">
        <v>14.94</v>
      </c>
      <c r="R420" s="25">
        <v>0</v>
      </c>
      <c r="S420" s="25">
        <v>14.94</v>
      </c>
      <c r="T420" s="25">
        <v>0</v>
      </c>
      <c r="U420" s="25">
        <v>1.79</v>
      </c>
      <c r="V420" s="25">
        <v>1.79</v>
      </c>
      <c r="W420" s="25">
        <v>0</v>
      </c>
      <c r="X420" s="25">
        <v>16.73</v>
      </c>
      <c r="Y420" s="25">
        <v>0</v>
      </c>
      <c r="Z420" s="25">
        <v>16.73</v>
      </c>
      <c r="AA420" s="25" t="s">
        <v>1381</v>
      </c>
      <c r="AB420" s="25" t="s">
        <v>2997</v>
      </c>
      <c r="AC420" s="25" t="s">
        <v>1375</v>
      </c>
      <c r="AD420" s="25" t="s">
        <v>3038</v>
      </c>
      <c r="AE420" s="25" t="s">
        <v>3022</v>
      </c>
      <c r="AF420" s="25" t="s">
        <v>3039</v>
      </c>
      <c r="AG420" s="25"/>
      <c r="AH420" s="25" t="s">
        <v>2687</v>
      </c>
      <c r="AI420" s="25" t="s">
        <v>2688</v>
      </c>
      <c r="AJ420" s="25" t="s">
        <v>2430</v>
      </c>
      <c r="AK420" s="25" t="s">
        <v>1389</v>
      </c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 t="s">
        <v>2430</v>
      </c>
      <c r="AW420" s="25">
        <v>0.15</v>
      </c>
      <c r="AX420" s="25">
        <v>0</v>
      </c>
    </row>
    <row r="421" spans="1:50" s="20" customFormat="1" x14ac:dyDescent="0.25">
      <c r="A421" s="23">
        <v>43678</v>
      </c>
      <c r="B421" s="25" t="s">
        <v>2680</v>
      </c>
      <c r="C421" s="25" t="s">
        <v>1375</v>
      </c>
      <c r="D421" s="25"/>
      <c r="E421" s="25" t="s">
        <v>3040</v>
      </c>
      <c r="F421" s="26" t="s">
        <v>2972</v>
      </c>
      <c r="G421" s="25"/>
      <c r="H421" s="25"/>
      <c r="I421" s="25" t="s">
        <v>2682</v>
      </c>
      <c r="J421" s="25"/>
      <c r="K421" s="25"/>
      <c r="L421" s="25">
        <v>13310335</v>
      </c>
      <c r="M421" s="25" t="s">
        <v>1379</v>
      </c>
      <c r="N421" s="25" t="s">
        <v>3041</v>
      </c>
      <c r="O421" s="25">
        <v>13.88</v>
      </c>
      <c r="P421" s="25">
        <v>0</v>
      </c>
      <c r="Q421" s="25">
        <v>13.88</v>
      </c>
      <c r="R421" s="25">
        <v>0</v>
      </c>
      <c r="S421" s="25">
        <v>13.88</v>
      </c>
      <c r="T421" s="25">
        <v>0</v>
      </c>
      <c r="U421" s="25">
        <v>1.67</v>
      </c>
      <c r="V421" s="25">
        <v>1.67</v>
      </c>
      <c r="W421" s="25">
        <v>0</v>
      </c>
      <c r="X421" s="25">
        <v>15.55</v>
      </c>
      <c r="Y421" s="25">
        <v>0</v>
      </c>
      <c r="Z421" s="25">
        <v>15.55</v>
      </c>
      <c r="AA421" s="25" t="s">
        <v>1381</v>
      </c>
      <c r="AB421" s="25" t="s">
        <v>2997</v>
      </c>
      <c r="AC421" s="25" t="s">
        <v>1375</v>
      </c>
      <c r="AD421" s="25" t="s">
        <v>3042</v>
      </c>
      <c r="AE421" s="25" t="s">
        <v>3022</v>
      </c>
      <c r="AF421" s="25" t="s">
        <v>3043</v>
      </c>
      <c r="AG421" s="25"/>
      <c r="AH421" s="25" t="s">
        <v>2687</v>
      </c>
      <c r="AI421" s="25" t="s">
        <v>2688</v>
      </c>
      <c r="AJ421" s="25" t="s">
        <v>2430</v>
      </c>
      <c r="AK421" s="25" t="s">
        <v>1389</v>
      </c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 t="s">
        <v>2430</v>
      </c>
      <c r="AW421" s="25">
        <v>0.14000000000000001</v>
      </c>
      <c r="AX421" s="25">
        <v>0</v>
      </c>
    </row>
    <row r="422" spans="1:50" s="20" customFormat="1" x14ac:dyDescent="0.25">
      <c r="A422" s="23">
        <v>43678</v>
      </c>
      <c r="B422" s="25" t="s">
        <v>2680</v>
      </c>
      <c r="C422" s="25" t="s">
        <v>1375</v>
      </c>
      <c r="D422" s="25"/>
      <c r="E422" s="25" t="s">
        <v>3044</v>
      </c>
      <c r="F422" s="26" t="s">
        <v>2972</v>
      </c>
      <c r="G422" s="25"/>
      <c r="H422" s="25"/>
      <c r="I422" s="25" t="s">
        <v>2682</v>
      </c>
      <c r="J422" s="25"/>
      <c r="K422" s="25"/>
      <c r="L422" s="25">
        <v>13310330</v>
      </c>
      <c r="M422" s="25" t="s">
        <v>1379</v>
      </c>
      <c r="N422" s="25" t="s">
        <v>3045</v>
      </c>
      <c r="O422" s="25">
        <v>123.43</v>
      </c>
      <c r="P422" s="25">
        <v>0</v>
      </c>
      <c r="Q422" s="25">
        <v>123.43</v>
      </c>
      <c r="R422" s="25">
        <v>0</v>
      </c>
      <c r="S422" s="25">
        <v>123.43</v>
      </c>
      <c r="T422" s="25">
        <v>0</v>
      </c>
      <c r="U422" s="25">
        <v>14.81</v>
      </c>
      <c r="V422" s="25">
        <v>14.81</v>
      </c>
      <c r="W422" s="25">
        <v>0</v>
      </c>
      <c r="X422" s="25">
        <v>138.24</v>
      </c>
      <c r="Y422" s="25">
        <v>0</v>
      </c>
      <c r="Z422" s="25">
        <v>138.24</v>
      </c>
      <c r="AA422" s="25" t="s">
        <v>1381</v>
      </c>
      <c r="AB422" s="25" t="s">
        <v>2997</v>
      </c>
      <c r="AC422" s="25" t="s">
        <v>1375</v>
      </c>
      <c r="AD422" s="25" t="s">
        <v>3046</v>
      </c>
      <c r="AE422" s="25" t="s">
        <v>3022</v>
      </c>
      <c r="AF422" s="25" t="s">
        <v>3047</v>
      </c>
      <c r="AG422" s="25"/>
      <c r="AH422" s="25" t="s">
        <v>2687</v>
      </c>
      <c r="AI422" s="25" t="s">
        <v>2688</v>
      </c>
      <c r="AJ422" s="25" t="s">
        <v>2430</v>
      </c>
      <c r="AK422" s="25" t="s">
        <v>1389</v>
      </c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 t="s">
        <v>2430</v>
      </c>
      <c r="AW422" s="25">
        <v>1.23</v>
      </c>
      <c r="AX422" s="25">
        <v>0</v>
      </c>
    </row>
    <row r="423" spans="1:50" s="20" customFormat="1" x14ac:dyDescent="0.25">
      <c r="A423" s="23">
        <v>43678</v>
      </c>
      <c r="B423" s="25" t="s">
        <v>2680</v>
      </c>
      <c r="C423" s="25" t="s">
        <v>1375</v>
      </c>
      <c r="D423" s="25"/>
      <c r="E423" s="25" t="s">
        <v>3048</v>
      </c>
      <c r="F423" s="26" t="s">
        <v>2972</v>
      </c>
      <c r="G423" s="25"/>
      <c r="H423" s="25"/>
      <c r="I423" s="25" t="s">
        <v>2682</v>
      </c>
      <c r="J423" s="25"/>
      <c r="K423" s="25"/>
      <c r="L423" s="25">
        <v>13308526</v>
      </c>
      <c r="M423" s="25" t="s">
        <v>1379</v>
      </c>
      <c r="N423" s="25" t="s">
        <v>3049</v>
      </c>
      <c r="O423" s="25">
        <v>16.25</v>
      </c>
      <c r="P423" s="25">
        <v>0</v>
      </c>
      <c r="Q423" s="25">
        <v>16.25</v>
      </c>
      <c r="R423" s="25">
        <v>0</v>
      </c>
      <c r="S423" s="25">
        <v>16.25</v>
      </c>
      <c r="T423" s="25">
        <v>0</v>
      </c>
      <c r="U423" s="25">
        <v>1.95</v>
      </c>
      <c r="V423" s="25">
        <v>1.95</v>
      </c>
      <c r="W423" s="25">
        <v>0</v>
      </c>
      <c r="X423" s="25">
        <v>18.2</v>
      </c>
      <c r="Y423" s="25">
        <v>0</v>
      </c>
      <c r="Z423" s="25">
        <v>18.2</v>
      </c>
      <c r="AA423" s="25" t="s">
        <v>1381</v>
      </c>
      <c r="AB423" s="25" t="s">
        <v>2997</v>
      </c>
      <c r="AC423" s="25" t="s">
        <v>1375</v>
      </c>
      <c r="AD423" s="25" t="s">
        <v>3050</v>
      </c>
      <c r="AE423" s="25" t="s">
        <v>3051</v>
      </c>
      <c r="AF423" s="25" t="s">
        <v>3052</v>
      </c>
      <c r="AG423" s="25"/>
      <c r="AH423" s="25" t="s">
        <v>2687</v>
      </c>
      <c r="AI423" s="25" t="s">
        <v>2688</v>
      </c>
      <c r="AJ423" s="25" t="s">
        <v>2430</v>
      </c>
      <c r="AK423" s="25" t="s">
        <v>1389</v>
      </c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 t="s">
        <v>2430</v>
      </c>
      <c r="AW423" s="25">
        <v>0</v>
      </c>
      <c r="AX423" s="25">
        <v>0</v>
      </c>
    </row>
    <row r="424" spans="1:50" s="20" customFormat="1" x14ac:dyDescent="0.25">
      <c r="A424" s="23">
        <v>43678</v>
      </c>
      <c r="B424" s="25" t="s">
        <v>2680</v>
      </c>
      <c r="C424" s="25" t="s">
        <v>1375</v>
      </c>
      <c r="D424" s="25"/>
      <c r="E424" s="25" t="s">
        <v>3053</v>
      </c>
      <c r="F424" s="26" t="s">
        <v>2972</v>
      </c>
      <c r="G424" s="25"/>
      <c r="H424" s="25"/>
      <c r="I424" s="25" t="s">
        <v>2682</v>
      </c>
      <c r="J424" s="25"/>
      <c r="K424" s="25"/>
      <c r="L424" s="25">
        <v>13308523</v>
      </c>
      <c r="M424" s="25" t="s">
        <v>1379</v>
      </c>
      <c r="N424" s="25" t="s">
        <v>3054</v>
      </c>
      <c r="O424" s="25">
        <v>16.25</v>
      </c>
      <c r="P424" s="25">
        <v>0</v>
      </c>
      <c r="Q424" s="25">
        <v>16.25</v>
      </c>
      <c r="R424" s="25">
        <v>0</v>
      </c>
      <c r="S424" s="25">
        <v>16.25</v>
      </c>
      <c r="T424" s="25">
        <v>0</v>
      </c>
      <c r="U424" s="25">
        <v>1.95</v>
      </c>
      <c r="V424" s="25">
        <v>1.95</v>
      </c>
      <c r="W424" s="25">
        <v>0</v>
      </c>
      <c r="X424" s="25">
        <v>18.2</v>
      </c>
      <c r="Y424" s="25">
        <v>0</v>
      </c>
      <c r="Z424" s="25">
        <v>18.2</v>
      </c>
      <c r="AA424" s="25" t="s">
        <v>1381</v>
      </c>
      <c r="AB424" s="25" t="s">
        <v>2997</v>
      </c>
      <c r="AC424" s="25" t="s">
        <v>1375</v>
      </c>
      <c r="AD424" s="25" t="s">
        <v>3055</v>
      </c>
      <c r="AE424" s="25" t="s">
        <v>3051</v>
      </c>
      <c r="AF424" s="25" t="s">
        <v>3056</v>
      </c>
      <c r="AG424" s="25"/>
      <c r="AH424" s="25" t="s">
        <v>2687</v>
      </c>
      <c r="AI424" s="25" t="s">
        <v>2688</v>
      </c>
      <c r="AJ424" s="25" t="s">
        <v>2430</v>
      </c>
      <c r="AK424" s="25" t="s">
        <v>1389</v>
      </c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 t="s">
        <v>2430</v>
      </c>
      <c r="AW424" s="25">
        <v>0</v>
      </c>
      <c r="AX424" s="25">
        <v>0</v>
      </c>
    </row>
    <row r="425" spans="1:50" s="20" customFormat="1" x14ac:dyDescent="0.25">
      <c r="A425" s="23">
        <v>43678</v>
      </c>
      <c r="B425" s="25" t="s">
        <v>2680</v>
      </c>
      <c r="C425" s="25" t="s">
        <v>1375</v>
      </c>
      <c r="D425" s="25"/>
      <c r="E425" s="25" t="s">
        <v>3057</v>
      </c>
      <c r="F425" s="26" t="s">
        <v>2972</v>
      </c>
      <c r="G425" s="25"/>
      <c r="H425" s="25"/>
      <c r="I425" s="25" t="s">
        <v>2682</v>
      </c>
      <c r="J425" s="25"/>
      <c r="K425" s="25"/>
      <c r="L425" s="25">
        <v>13308519</v>
      </c>
      <c r="M425" s="25" t="s">
        <v>1379</v>
      </c>
      <c r="N425" s="25" t="s">
        <v>3058</v>
      </c>
      <c r="O425" s="25">
        <v>3.47</v>
      </c>
      <c r="P425" s="25">
        <v>0</v>
      </c>
      <c r="Q425" s="25">
        <v>3.47</v>
      </c>
      <c r="R425" s="25">
        <v>0</v>
      </c>
      <c r="S425" s="25">
        <v>3.47</v>
      </c>
      <c r="T425" s="25">
        <v>0</v>
      </c>
      <c r="U425" s="25">
        <v>0.42</v>
      </c>
      <c r="V425" s="25">
        <v>0.42</v>
      </c>
      <c r="W425" s="25">
        <v>0</v>
      </c>
      <c r="X425" s="25">
        <v>3.89</v>
      </c>
      <c r="Y425" s="25">
        <v>0</v>
      </c>
      <c r="Z425" s="25">
        <v>3.89</v>
      </c>
      <c r="AA425" s="25" t="s">
        <v>1381</v>
      </c>
      <c r="AB425" s="25" t="s">
        <v>2997</v>
      </c>
      <c r="AC425" s="25" t="s">
        <v>1375</v>
      </c>
      <c r="AD425" s="25" t="s">
        <v>3059</v>
      </c>
      <c r="AE425" s="25" t="s">
        <v>3051</v>
      </c>
      <c r="AF425" s="25" t="s">
        <v>3060</v>
      </c>
      <c r="AG425" s="25"/>
      <c r="AH425" s="25" t="s">
        <v>2687</v>
      </c>
      <c r="AI425" s="25" t="s">
        <v>2688</v>
      </c>
      <c r="AJ425" s="25" t="s">
        <v>2430</v>
      </c>
      <c r="AK425" s="25" t="s">
        <v>1389</v>
      </c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 t="s">
        <v>2430</v>
      </c>
      <c r="AW425" s="25">
        <v>0</v>
      </c>
      <c r="AX425" s="25">
        <v>0</v>
      </c>
    </row>
    <row r="426" spans="1:50" s="20" customFormat="1" x14ac:dyDescent="0.25">
      <c r="A426" s="23">
        <v>43678</v>
      </c>
      <c r="B426" s="25" t="s">
        <v>2680</v>
      </c>
      <c r="C426" s="25" t="s">
        <v>1375</v>
      </c>
      <c r="D426" s="25"/>
      <c r="E426" s="25" t="s">
        <v>3061</v>
      </c>
      <c r="F426" s="26" t="s">
        <v>2972</v>
      </c>
      <c r="G426" s="25"/>
      <c r="H426" s="25"/>
      <c r="I426" s="25" t="s">
        <v>2682</v>
      </c>
      <c r="J426" s="25"/>
      <c r="K426" s="25"/>
      <c r="L426" s="25">
        <v>13308514</v>
      </c>
      <c r="M426" s="25" t="s">
        <v>1379</v>
      </c>
      <c r="N426" s="25" t="s">
        <v>3062</v>
      </c>
      <c r="O426" s="25">
        <v>54.96</v>
      </c>
      <c r="P426" s="25">
        <v>0</v>
      </c>
      <c r="Q426" s="25">
        <v>54.96</v>
      </c>
      <c r="R426" s="25">
        <v>0</v>
      </c>
      <c r="S426" s="25">
        <v>54.96</v>
      </c>
      <c r="T426" s="25">
        <v>0</v>
      </c>
      <c r="U426" s="25">
        <v>6.6</v>
      </c>
      <c r="V426" s="25">
        <v>6.6</v>
      </c>
      <c r="W426" s="25">
        <v>0</v>
      </c>
      <c r="X426" s="25">
        <v>61.56</v>
      </c>
      <c r="Y426" s="25">
        <v>0</v>
      </c>
      <c r="Z426" s="25">
        <v>61.56</v>
      </c>
      <c r="AA426" s="25" t="s">
        <v>1381</v>
      </c>
      <c r="AB426" s="25" t="s">
        <v>2997</v>
      </c>
      <c r="AC426" s="25" t="s">
        <v>1375</v>
      </c>
      <c r="AD426" s="25" t="s">
        <v>3063</v>
      </c>
      <c r="AE426" s="25" t="s">
        <v>3051</v>
      </c>
      <c r="AF426" s="25" t="s">
        <v>3060</v>
      </c>
      <c r="AG426" s="25"/>
      <c r="AH426" s="25" t="s">
        <v>2687</v>
      </c>
      <c r="AI426" s="25" t="s">
        <v>2688</v>
      </c>
      <c r="AJ426" s="25" t="s">
        <v>2430</v>
      </c>
      <c r="AK426" s="25" t="s">
        <v>1389</v>
      </c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 t="s">
        <v>2430</v>
      </c>
      <c r="AW426" s="25">
        <v>0</v>
      </c>
      <c r="AX426" s="25">
        <v>0</v>
      </c>
    </row>
    <row r="427" spans="1:50" s="20" customFormat="1" x14ac:dyDescent="0.25">
      <c r="A427" s="23">
        <v>43678</v>
      </c>
      <c r="B427" s="25" t="s">
        <v>2680</v>
      </c>
      <c r="C427" s="25" t="s">
        <v>1375</v>
      </c>
      <c r="D427" s="25"/>
      <c r="E427" s="25" t="s">
        <v>3064</v>
      </c>
      <c r="F427" s="26" t="s">
        <v>2972</v>
      </c>
      <c r="G427" s="25"/>
      <c r="H427" s="25"/>
      <c r="I427" s="25" t="s">
        <v>2682</v>
      </c>
      <c r="J427" s="25"/>
      <c r="K427" s="25"/>
      <c r="L427" s="25">
        <v>13308512</v>
      </c>
      <c r="M427" s="25" t="s">
        <v>1379</v>
      </c>
      <c r="N427" s="25" t="s">
        <v>3065</v>
      </c>
      <c r="O427" s="25">
        <v>24.16</v>
      </c>
      <c r="P427" s="25">
        <v>0</v>
      </c>
      <c r="Q427" s="25">
        <v>24.16</v>
      </c>
      <c r="R427" s="25">
        <v>0</v>
      </c>
      <c r="S427" s="25">
        <v>24.16</v>
      </c>
      <c r="T427" s="25">
        <v>0</v>
      </c>
      <c r="U427" s="25">
        <v>2.9</v>
      </c>
      <c r="V427" s="25">
        <v>2.9</v>
      </c>
      <c r="W427" s="25">
        <v>0</v>
      </c>
      <c r="X427" s="25">
        <v>27.06</v>
      </c>
      <c r="Y427" s="25">
        <v>0</v>
      </c>
      <c r="Z427" s="25">
        <v>27.06</v>
      </c>
      <c r="AA427" s="25" t="s">
        <v>1381</v>
      </c>
      <c r="AB427" s="25" t="s">
        <v>2997</v>
      </c>
      <c r="AC427" s="25" t="s">
        <v>1375</v>
      </c>
      <c r="AD427" s="25" t="s">
        <v>3066</v>
      </c>
      <c r="AE427" s="25" t="s">
        <v>3051</v>
      </c>
      <c r="AF427" s="25" t="s">
        <v>3067</v>
      </c>
      <c r="AG427" s="25"/>
      <c r="AH427" s="25" t="s">
        <v>2687</v>
      </c>
      <c r="AI427" s="25" t="s">
        <v>2688</v>
      </c>
      <c r="AJ427" s="25" t="s">
        <v>2430</v>
      </c>
      <c r="AK427" s="25" t="s">
        <v>1389</v>
      </c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 t="s">
        <v>2430</v>
      </c>
      <c r="AW427" s="25">
        <v>0</v>
      </c>
      <c r="AX427" s="25">
        <v>0</v>
      </c>
    </row>
    <row r="428" spans="1:50" s="20" customFormat="1" x14ac:dyDescent="0.25">
      <c r="A428" s="23">
        <v>43678</v>
      </c>
      <c r="B428" s="25" t="s">
        <v>2680</v>
      </c>
      <c r="C428" s="25" t="s">
        <v>1375</v>
      </c>
      <c r="D428" s="25"/>
      <c r="E428" s="25" t="s">
        <v>3068</v>
      </c>
      <c r="F428" s="26" t="s">
        <v>2972</v>
      </c>
      <c r="G428" s="25"/>
      <c r="H428" s="25"/>
      <c r="I428" s="25" t="s">
        <v>2682</v>
      </c>
      <c r="J428" s="25"/>
      <c r="K428" s="25"/>
      <c r="L428" s="25">
        <v>13308508</v>
      </c>
      <c r="M428" s="25" t="s">
        <v>1379</v>
      </c>
      <c r="N428" s="25" t="s">
        <v>3069</v>
      </c>
      <c r="O428" s="25">
        <v>37.08</v>
      </c>
      <c r="P428" s="25">
        <v>0</v>
      </c>
      <c r="Q428" s="25">
        <v>37.08</v>
      </c>
      <c r="R428" s="25">
        <v>0</v>
      </c>
      <c r="S428" s="25">
        <v>37.08</v>
      </c>
      <c r="T428" s="25">
        <v>0</v>
      </c>
      <c r="U428" s="25">
        <v>4.45</v>
      </c>
      <c r="V428" s="25">
        <v>4.45</v>
      </c>
      <c r="W428" s="25">
        <v>0</v>
      </c>
      <c r="X428" s="25">
        <v>41.53</v>
      </c>
      <c r="Y428" s="25">
        <v>0</v>
      </c>
      <c r="Z428" s="25">
        <v>41.53</v>
      </c>
      <c r="AA428" s="25" t="s">
        <v>1381</v>
      </c>
      <c r="AB428" s="25" t="s">
        <v>2997</v>
      </c>
      <c r="AC428" s="25" t="s">
        <v>1375</v>
      </c>
      <c r="AD428" s="25" t="s">
        <v>3070</v>
      </c>
      <c r="AE428" s="25" t="s">
        <v>3051</v>
      </c>
      <c r="AF428" s="25" t="s">
        <v>3071</v>
      </c>
      <c r="AG428" s="25"/>
      <c r="AH428" s="25" t="s">
        <v>2687</v>
      </c>
      <c r="AI428" s="25" t="s">
        <v>2688</v>
      </c>
      <c r="AJ428" s="25" t="s">
        <v>2430</v>
      </c>
      <c r="AK428" s="25" t="s">
        <v>1389</v>
      </c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 t="s">
        <v>2430</v>
      </c>
      <c r="AW428" s="25">
        <v>0</v>
      </c>
      <c r="AX428" s="25">
        <v>0</v>
      </c>
    </row>
    <row r="429" spans="1:50" s="20" customFormat="1" x14ac:dyDescent="0.25">
      <c r="A429" s="23">
        <v>43678</v>
      </c>
      <c r="B429" s="25" t="s">
        <v>2680</v>
      </c>
      <c r="C429" s="25" t="s">
        <v>1375</v>
      </c>
      <c r="D429" s="25"/>
      <c r="E429" s="25" t="s">
        <v>3072</v>
      </c>
      <c r="F429" s="26" t="s">
        <v>2972</v>
      </c>
      <c r="G429" s="25"/>
      <c r="H429" s="25"/>
      <c r="I429" s="25" t="s">
        <v>2682</v>
      </c>
      <c r="J429" s="25"/>
      <c r="K429" s="25"/>
      <c r="L429" s="25">
        <v>13308505</v>
      </c>
      <c r="M429" s="25" t="s">
        <v>1379</v>
      </c>
      <c r="N429" s="25" t="s">
        <v>3073</v>
      </c>
      <c r="O429" s="25">
        <v>16.079999999999998</v>
      </c>
      <c r="P429" s="25">
        <v>0</v>
      </c>
      <c r="Q429" s="25">
        <v>16.079999999999998</v>
      </c>
      <c r="R429" s="25">
        <v>0</v>
      </c>
      <c r="S429" s="25">
        <v>16.079999999999998</v>
      </c>
      <c r="T429" s="25">
        <v>0</v>
      </c>
      <c r="U429" s="25">
        <v>1.93</v>
      </c>
      <c r="V429" s="25">
        <v>1.93</v>
      </c>
      <c r="W429" s="25">
        <v>0</v>
      </c>
      <c r="X429" s="25">
        <v>18.010000000000002</v>
      </c>
      <c r="Y429" s="25">
        <v>0</v>
      </c>
      <c r="Z429" s="25">
        <v>18.010000000000002</v>
      </c>
      <c r="AA429" s="25" t="s">
        <v>1381</v>
      </c>
      <c r="AB429" s="25" t="s">
        <v>2997</v>
      </c>
      <c r="AC429" s="25" t="s">
        <v>1375</v>
      </c>
      <c r="AD429" s="25" t="s">
        <v>3074</v>
      </c>
      <c r="AE429" s="25" t="s">
        <v>3051</v>
      </c>
      <c r="AF429" s="25" t="s">
        <v>3075</v>
      </c>
      <c r="AG429" s="25"/>
      <c r="AH429" s="25" t="s">
        <v>2687</v>
      </c>
      <c r="AI429" s="25" t="s">
        <v>2688</v>
      </c>
      <c r="AJ429" s="25" t="s">
        <v>2430</v>
      </c>
      <c r="AK429" s="25" t="s">
        <v>1389</v>
      </c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 t="s">
        <v>2430</v>
      </c>
      <c r="AW429" s="25">
        <v>0</v>
      </c>
      <c r="AX429" s="25">
        <v>0</v>
      </c>
    </row>
    <row r="430" spans="1:50" s="20" customFormat="1" x14ac:dyDescent="0.25">
      <c r="A430" s="23">
        <v>43678</v>
      </c>
      <c r="B430" s="25" t="s">
        <v>2680</v>
      </c>
      <c r="C430" s="25" t="s">
        <v>1375</v>
      </c>
      <c r="D430" s="25"/>
      <c r="E430" s="25" t="s">
        <v>3076</v>
      </c>
      <c r="F430" s="26" t="s">
        <v>2972</v>
      </c>
      <c r="G430" s="25"/>
      <c r="H430" s="25"/>
      <c r="I430" s="25" t="s">
        <v>2682</v>
      </c>
      <c r="J430" s="25"/>
      <c r="K430" s="25"/>
      <c r="L430" s="25">
        <v>13308481</v>
      </c>
      <c r="M430" s="25" t="s">
        <v>1379</v>
      </c>
      <c r="N430" s="25" t="s">
        <v>3077</v>
      </c>
      <c r="O430" s="25">
        <v>135.43</v>
      </c>
      <c r="P430" s="25">
        <v>0</v>
      </c>
      <c r="Q430" s="25">
        <v>135.43</v>
      </c>
      <c r="R430" s="25">
        <v>0</v>
      </c>
      <c r="S430" s="25">
        <v>135.43</v>
      </c>
      <c r="T430" s="25">
        <v>0</v>
      </c>
      <c r="U430" s="25">
        <v>16.25</v>
      </c>
      <c r="V430" s="25">
        <v>16.25</v>
      </c>
      <c r="W430" s="25">
        <v>0</v>
      </c>
      <c r="X430" s="25">
        <v>151.68</v>
      </c>
      <c r="Y430" s="25">
        <v>0</v>
      </c>
      <c r="Z430" s="25">
        <v>151.68</v>
      </c>
      <c r="AA430" s="25" t="s">
        <v>1381</v>
      </c>
      <c r="AB430" s="25" t="s">
        <v>2997</v>
      </c>
      <c r="AC430" s="25" t="s">
        <v>1375</v>
      </c>
      <c r="AD430" s="25" t="s">
        <v>3078</v>
      </c>
      <c r="AE430" s="25" t="s">
        <v>3051</v>
      </c>
      <c r="AF430" s="25" t="s">
        <v>3079</v>
      </c>
      <c r="AG430" s="25"/>
      <c r="AH430" s="25" t="s">
        <v>2687</v>
      </c>
      <c r="AI430" s="25" t="s">
        <v>2688</v>
      </c>
      <c r="AJ430" s="25" t="s">
        <v>2430</v>
      </c>
      <c r="AK430" s="25" t="s">
        <v>1389</v>
      </c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 t="s">
        <v>2430</v>
      </c>
      <c r="AW430" s="25">
        <v>0</v>
      </c>
      <c r="AX430" s="25">
        <v>0</v>
      </c>
    </row>
    <row r="431" spans="1:50" s="20" customFormat="1" x14ac:dyDescent="0.25">
      <c r="A431" s="23">
        <v>43678</v>
      </c>
      <c r="B431" s="25" t="s">
        <v>2680</v>
      </c>
      <c r="C431" s="25" t="s">
        <v>1375</v>
      </c>
      <c r="D431" s="25"/>
      <c r="E431" s="25" t="s">
        <v>3080</v>
      </c>
      <c r="F431" s="26" t="s">
        <v>2972</v>
      </c>
      <c r="G431" s="25"/>
      <c r="H431" s="25"/>
      <c r="I431" s="25" t="s">
        <v>2682</v>
      </c>
      <c r="J431" s="25"/>
      <c r="K431" s="25"/>
      <c r="L431" s="25">
        <v>13308480</v>
      </c>
      <c r="M431" s="25" t="s">
        <v>1379</v>
      </c>
      <c r="N431" s="25" t="s">
        <v>3081</v>
      </c>
      <c r="O431" s="25">
        <v>80.8</v>
      </c>
      <c r="P431" s="25">
        <v>0</v>
      </c>
      <c r="Q431" s="25">
        <v>80.8</v>
      </c>
      <c r="R431" s="25">
        <v>0</v>
      </c>
      <c r="S431" s="25">
        <v>80.8</v>
      </c>
      <c r="T431" s="25">
        <v>0</v>
      </c>
      <c r="U431" s="25">
        <v>9.6999999999999993</v>
      </c>
      <c r="V431" s="25">
        <v>9.6999999999999993</v>
      </c>
      <c r="W431" s="25">
        <v>0</v>
      </c>
      <c r="X431" s="25">
        <v>90.5</v>
      </c>
      <c r="Y431" s="25">
        <v>0</v>
      </c>
      <c r="Z431" s="25">
        <v>90.5</v>
      </c>
      <c r="AA431" s="25" t="s">
        <v>1381</v>
      </c>
      <c r="AB431" s="25" t="s">
        <v>2997</v>
      </c>
      <c r="AC431" s="25" t="s">
        <v>1375</v>
      </c>
      <c r="AD431" s="25" t="s">
        <v>3082</v>
      </c>
      <c r="AE431" s="25" t="s">
        <v>3051</v>
      </c>
      <c r="AF431" s="25" t="s">
        <v>3083</v>
      </c>
      <c r="AG431" s="25"/>
      <c r="AH431" s="25" t="s">
        <v>2687</v>
      </c>
      <c r="AI431" s="25" t="s">
        <v>2688</v>
      </c>
      <c r="AJ431" s="25" t="s">
        <v>2430</v>
      </c>
      <c r="AK431" s="25" t="s">
        <v>1389</v>
      </c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 t="s">
        <v>2430</v>
      </c>
      <c r="AW431" s="25">
        <v>0</v>
      </c>
      <c r="AX431" s="25">
        <v>0</v>
      </c>
    </row>
    <row r="432" spans="1:50" s="20" customFormat="1" x14ac:dyDescent="0.25">
      <c r="A432" s="23">
        <v>43678</v>
      </c>
      <c r="B432" s="25" t="s">
        <v>2680</v>
      </c>
      <c r="C432" s="25" t="s">
        <v>1375</v>
      </c>
      <c r="D432" s="25"/>
      <c r="E432" s="25" t="s">
        <v>3084</v>
      </c>
      <c r="F432" s="26" t="s">
        <v>2972</v>
      </c>
      <c r="G432" s="25"/>
      <c r="H432" s="25"/>
      <c r="I432" s="25" t="s">
        <v>2682</v>
      </c>
      <c r="J432" s="25"/>
      <c r="K432" s="25"/>
      <c r="L432" s="25">
        <v>13308474</v>
      </c>
      <c r="M432" s="25" t="s">
        <v>1379</v>
      </c>
      <c r="N432" s="25" t="s">
        <v>3085</v>
      </c>
      <c r="O432" s="25">
        <v>84.31</v>
      </c>
      <c r="P432" s="25">
        <v>0</v>
      </c>
      <c r="Q432" s="25">
        <v>84.31</v>
      </c>
      <c r="R432" s="25">
        <v>0</v>
      </c>
      <c r="S432" s="25">
        <v>84.31</v>
      </c>
      <c r="T432" s="25">
        <v>0</v>
      </c>
      <c r="U432" s="25">
        <v>10.119999999999999</v>
      </c>
      <c r="V432" s="25">
        <v>10.119999999999999</v>
      </c>
      <c r="W432" s="25">
        <v>0</v>
      </c>
      <c r="X432" s="25">
        <v>94.43</v>
      </c>
      <c r="Y432" s="25">
        <v>0</v>
      </c>
      <c r="Z432" s="25">
        <v>94.43</v>
      </c>
      <c r="AA432" s="25" t="s">
        <v>1381</v>
      </c>
      <c r="AB432" s="25" t="s">
        <v>2997</v>
      </c>
      <c r="AC432" s="25" t="s">
        <v>1375</v>
      </c>
      <c r="AD432" s="25" t="s">
        <v>3086</v>
      </c>
      <c r="AE432" s="25" t="s">
        <v>3051</v>
      </c>
      <c r="AF432" s="25" t="s">
        <v>3087</v>
      </c>
      <c r="AG432" s="25"/>
      <c r="AH432" s="25" t="s">
        <v>2687</v>
      </c>
      <c r="AI432" s="25" t="s">
        <v>2688</v>
      </c>
      <c r="AJ432" s="25" t="s">
        <v>2430</v>
      </c>
      <c r="AK432" s="25" t="s">
        <v>1389</v>
      </c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 t="s">
        <v>2430</v>
      </c>
      <c r="AW432" s="25">
        <v>0</v>
      </c>
      <c r="AX432" s="25">
        <v>0</v>
      </c>
    </row>
    <row r="433" spans="1:50" s="20" customFormat="1" x14ac:dyDescent="0.25">
      <c r="A433" s="23">
        <v>43678</v>
      </c>
      <c r="B433" s="25" t="s">
        <v>2680</v>
      </c>
      <c r="C433" s="25" t="s">
        <v>1375</v>
      </c>
      <c r="D433" s="25"/>
      <c r="E433" s="25" t="s">
        <v>3088</v>
      </c>
      <c r="F433" s="26" t="s">
        <v>2972</v>
      </c>
      <c r="G433" s="25"/>
      <c r="H433" s="25"/>
      <c r="I433" s="25" t="s">
        <v>2682</v>
      </c>
      <c r="J433" s="25"/>
      <c r="K433" s="25"/>
      <c r="L433" s="25">
        <v>13308471</v>
      </c>
      <c r="M433" s="25" t="s">
        <v>1379</v>
      </c>
      <c r="N433" s="25" t="s">
        <v>3089</v>
      </c>
      <c r="O433" s="25">
        <v>19.98</v>
      </c>
      <c r="P433" s="25">
        <v>0</v>
      </c>
      <c r="Q433" s="25">
        <v>19.98</v>
      </c>
      <c r="R433" s="25">
        <v>0</v>
      </c>
      <c r="S433" s="25">
        <v>19.98</v>
      </c>
      <c r="T433" s="25">
        <v>0</v>
      </c>
      <c r="U433" s="25">
        <v>2.4</v>
      </c>
      <c r="V433" s="25">
        <v>2.4</v>
      </c>
      <c r="W433" s="25">
        <v>0</v>
      </c>
      <c r="X433" s="25">
        <v>22.38</v>
      </c>
      <c r="Y433" s="25">
        <v>0</v>
      </c>
      <c r="Z433" s="25">
        <v>22.38</v>
      </c>
      <c r="AA433" s="25" t="s">
        <v>1381</v>
      </c>
      <c r="AB433" s="25" t="s">
        <v>2997</v>
      </c>
      <c r="AC433" s="25" t="s">
        <v>1375</v>
      </c>
      <c r="AD433" s="25" t="s">
        <v>3090</v>
      </c>
      <c r="AE433" s="25" t="s">
        <v>3051</v>
      </c>
      <c r="AF433" s="25" t="s">
        <v>3091</v>
      </c>
      <c r="AG433" s="25"/>
      <c r="AH433" s="25" t="s">
        <v>2687</v>
      </c>
      <c r="AI433" s="25" t="s">
        <v>2688</v>
      </c>
      <c r="AJ433" s="25" t="s">
        <v>2430</v>
      </c>
      <c r="AK433" s="25" t="s">
        <v>1389</v>
      </c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 t="s">
        <v>2430</v>
      </c>
      <c r="AW433" s="25">
        <v>0</v>
      </c>
      <c r="AX433" s="25">
        <v>0</v>
      </c>
    </row>
    <row r="434" spans="1:50" s="20" customFormat="1" x14ac:dyDescent="0.25">
      <c r="A434" s="23">
        <v>43678</v>
      </c>
      <c r="B434" s="25" t="s">
        <v>2680</v>
      </c>
      <c r="C434" s="25" t="s">
        <v>1375</v>
      </c>
      <c r="D434" s="25"/>
      <c r="E434" s="25" t="s">
        <v>3092</v>
      </c>
      <c r="F434" s="26" t="s">
        <v>2972</v>
      </c>
      <c r="G434" s="25"/>
      <c r="H434" s="25"/>
      <c r="I434" s="25" t="s">
        <v>2682</v>
      </c>
      <c r="J434" s="25"/>
      <c r="K434" s="25"/>
      <c r="L434" s="25">
        <v>13308470</v>
      </c>
      <c r="M434" s="25" t="s">
        <v>1379</v>
      </c>
      <c r="N434" s="25" t="s">
        <v>3093</v>
      </c>
      <c r="O434" s="25">
        <v>40.409999999999997</v>
      </c>
      <c r="P434" s="25">
        <v>0</v>
      </c>
      <c r="Q434" s="25">
        <v>40.409999999999997</v>
      </c>
      <c r="R434" s="25">
        <v>0</v>
      </c>
      <c r="S434" s="25">
        <v>40.409999999999997</v>
      </c>
      <c r="T434" s="25">
        <v>0</v>
      </c>
      <c r="U434" s="25">
        <v>4.8499999999999996</v>
      </c>
      <c r="V434" s="25">
        <v>4.8499999999999996</v>
      </c>
      <c r="W434" s="25">
        <v>0</v>
      </c>
      <c r="X434" s="25">
        <v>45.26</v>
      </c>
      <c r="Y434" s="25">
        <v>0</v>
      </c>
      <c r="Z434" s="25">
        <v>45.26</v>
      </c>
      <c r="AA434" s="25" t="s">
        <v>1381</v>
      </c>
      <c r="AB434" s="25" t="s">
        <v>2997</v>
      </c>
      <c r="AC434" s="25" t="s">
        <v>1375</v>
      </c>
      <c r="AD434" s="25" t="s">
        <v>3094</v>
      </c>
      <c r="AE434" s="25" t="s">
        <v>3051</v>
      </c>
      <c r="AF434" s="25" t="s">
        <v>3095</v>
      </c>
      <c r="AG434" s="25"/>
      <c r="AH434" s="25" t="s">
        <v>2687</v>
      </c>
      <c r="AI434" s="25" t="s">
        <v>2688</v>
      </c>
      <c r="AJ434" s="25" t="s">
        <v>2430</v>
      </c>
      <c r="AK434" s="25" t="s">
        <v>1389</v>
      </c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 t="s">
        <v>2430</v>
      </c>
      <c r="AW434" s="25">
        <v>0</v>
      </c>
      <c r="AX434" s="25">
        <v>0</v>
      </c>
    </row>
    <row r="435" spans="1:50" s="20" customFormat="1" x14ac:dyDescent="0.25">
      <c r="A435" s="23">
        <v>43678</v>
      </c>
      <c r="B435" s="25" t="s">
        <v>2680</v>
      </c>
      <c r="C435" s="25" t="s">
        <v>1375</v>
      </c>
      <c r="D435" s="25"/>
      <c r="E435" s="25" t="s">
        <v>3096</v>
      </c>
      <c r="F435" s="26" t="s">
        <v>2972</v>
      </c>
      <c r="G435" s="25"/>
      <c r="H435" s="25"/>
      <c r="I435" s="25" t="s">
        <v>2682</v>
      </c>
      <c r="J435" s="25"/>
      <c r="K435" s="25"/>
      <c r="L435" s="25">
        <v>13308469</v>
      </c>
      <c r="M435" s="25" t="s">
        <v>1379</v>
      </c>
      <c r="N435" s="25" t="s">
        <v>3097</v>
      </c>
      <c r="O435" s="25">
        <v>3.47</v>
      </c>
      <c r="P435" s="25">
        <v>0</v>
      </c>
      <c r="Q435" s="25">
        <v>3.47</v>
      </c>
      <c r="R435" s="25">
        <v>0</v>
      </c>
      <c r="S435" s="25">
        <v>3.47</v>
      </c>
      <c r="T435" s="25">
        <v>0</v>
      </c>
      <c r="U435" s="25">
        <v>0.42</v>
      </c>
      <c r="V435" s="25">
        <v>0.42</v>
      </c>
      <c r="W435" s="25">
        <v>0</v>
      </c>
      <c r="X435" s="25">
        <v>3.89</v>
      </c>
      <c r="Y435" s="25">
        <v>0</v>
      </c>
      <c r="Z435" s="25">
        <v>3.89</v>
      </c>
      <c r="AA435" s="25" t="s">
        <v>1381</v>
      </c>
      <c r="AB435" s="25" t="s">
        <v>2997</v>
      </c>
      <c r="AC435" s="25" t="s">
        <v>1375</v>
      </c>
      <c r="AD435" s="25" t="s">
        <v>3098</v>
      </c>
      <c r="AE435" s="25" t="s">
        <v>3051</v>
      </c>
      <c r="AF435" s="25" t="s">
        <v>3099</v>
      </c>
      <c r="AG435" s="25"/>
      <c r="AH435" s="25" t="s">
        <v>2687</v>
      </c>
      <c r="AI435" s="25" t="s">
        <v>2688</v>
      </c>
      <c r="AJ435" s="25" t="s">
        <v>2430</v>
      </c>
      <c r="AK435" s="25" t="s">
        <v>1389</v>
      </c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 t="s">
        <v>2430</v>
      </c>
      <c r="AW435" s="25">
        <v>0</v>
      </c>
      <c r="AX435" s="25">
        <v>0</v>
      </c>
    </row>
    <row r="436" spans="1:50" s="20" customFormat="1" x14ac:dyDescent="0.25">
      <c r="A436" s="23">
        <v>43678</v>
      </c>
      <c r="B436" s="25" t="s">
        <v>2680</v>
      </c>
      <c r="C436" s="25" t="s">
        <v>1375</v>
      </c>
      <c r="D436" s="25"/>
      <c r="E436" s="25" t="s">
        <v>3100</v>
      </c>
      <c r="F436" s="26" t="s">
        <v>2972</v>
      </c>
      <c r="G436" s="25"/>
      <c r="H436" s="25"/>
      <c r="I436" s="25" t="s">
        <v>2682</v>
      </c>
      <c r="J436" s="25"/>
      <c r="K436" s="25"/>
      <c r="L436" s="25">
        <v>13308468</v>
      </c>
      <c r="M436" s="25" t="s">
        <v>1379</v>
      </c>
      <c r="N436" s="25" t="s">
        <v>3101</v>
      </c>
      <c r="O436" s="25">
        <v>24.84</v>
      </c>
      <c r="P436" s="25">
        <v>0</v>
      </c>
      <c r="Q436" s="25">
        <v>24.84</v>
      </c>
      <c r="R436" s="25">
        <v>0</v>
      </c>
      <c r="S436" s="25">
        <v>24.84</v>
      </c>
      <c r="T436" s="25">
        <v>0</v>
      </c>
      <c r="U436" s="25">
        <v>2.98</v>
      </c>
      <c r="V436" s="25">
        <v>2.98</v>
      </c>
      <c r="W436" s="25">
        <v>0</v>
      </c>
      <c r="X436" s="25">
        <v>27.82</v>
      </c>
      <c r="Y436" s="25">
        <v>0</v>
      </c>
      <c r="Z436" s="25">
        <v>27.82</v>
      </c>
      <c r="AA436" s="25" t="s">
        <v>1381</v>
      </c>
      <c r="AB436" s="25" t="s">
        <v>2997</v>
      </c>
      <c r="AC436" s="25" t="s">
        <v>1375</v>
      </c>
      <c r="AD436" s="25" t="s">
        <v>3102</v>
      </c>
      <c r="AE436" s="25" t="s">
        <v>3051</v>
      </c>
      <c r="AF436" s="25" t="s">
        <v>3103</v>
      </c>
      <c r="AG436" s="25"/>
      <c r="AH436" s="25" t="s">
        <v>2687</v>
      </c>
      <c r="AI436" s="25" t="s">
        <v>2688</v>
      </c>
      <c r="AJ436" s="25" t="s">
        <v>2430</v>
      </c>
      <c r="AK436" s="25" t="s">
        <v>1389</v>
      </c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 t="s">
        <v>2430</v>
      </c>
      <c r="AW436" s="25">
        <v>0</v>
      </c>
      <c r="AX436" s="25">
        <v>0</v>
      </c>
    </row>
    <row r="437" spans="1:50" s="20" customFormat="1" x14ac:dyDescent="0.25">
      <c r="A437" s="23">
        <v>43678</v>
      </c>
      <c r="B437" s="25" t="s">
        <v>2680</v>
      </c>
      <c r="C437" s="25" t="s">
        <v>1375</v>
      </c>
      <c r="D437" s="25"/>
      <c r="E437" s="25" t="s">
        <v>3104</v>
      </c>
      <c r="F437" s="26" t="s">
        <v>2972</v>
      </c>
      <c r="G437" s="25"/>
      <c r="H437" s="25"/>
      <c r="I437" s="25" t="s">
        <v>2682</v>
      </c>
      <c r="J437" s="25"/>
      <c r="K437" s="25"/>
      <c r="L437" s="25">
        <v>13308467</v>
      </c>
      <c r="M437" s="25" t="s">
        <v>1379</v>
      </c>
      <c r="N437" s="25" t="s">
        <v>3105</v>
      </c>
      <c r="O437" s="25">
        <v>54.96</v>
      </c>
      <c r="P437" s="25">
        <v>0</v>
      </c>
      <c r="Q437" s="25">
        <v>54.96</v>
      </c>
      <c r="R437" s="25">
        <v>0</v>
      </c>
      <c r="S437" s="25">
        <v>54.96</v>
      </c>
      <c r="T437" s="25">
        <v>0</v>
      </c>
      <c r="U437" s="25">
        <v>6.6</v>
      </c>
      <c r="V437" s="25">
        <v>6.6</v>
      </c>
      <c r="W437" s="25">
        <v>0</v>
      </c>
      <c r="X437" s="25">
        <v>61.56</v>
      </c>
      <c r="Y437" s="25">
        <v>0</v>
      </c>
      <c r="Z437" s="25">
        <v>61.56</v>
      </c>
      <c r="AA437" s="25" t="s">
        <v>1381</v>
      </c>
      <c r="AB437" s="25" t="s">
        <v>2997</v>
      </c>
      <c r="AC437" s="25" t="s">
        <v>1375</v>
      </c>
      <c r="AD437" s="25" t="s">
        <v>3106</v>
      </c>
      <c r="AE437" s="25" t="s">
        <v>3051</v>
      </c>
      <c r="AF437" s="25" t="s">
        <v>3107</v>
      </c>
      <c r="AG437" s="25"/>
      <c r="AH437" s="25" t="s">
        <v>2687</v>
      </c>
      <c r="AI437" s="25" t="s">
        <v>2688</v>
      </c>
      <c r="AJ437" s="25" t="s">
        <v>2430</v>
      </c>
      <c r="AK437" s="25" t="s">
        <v>1389</v>
      </c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 t="s">
        <v>2430</v>
      </c>
      <c r="AW437" s="25">
        <v>0</v>
      </c>
      <c r="AX437" s="25">
        <v>0</v>
      </c>
    </row>
    <row r="438" spans="1:50" s="20" customFormat="1" x14ac:dyDescent="0.25">
      <c r="A438" s="23">
        <v>43678</v>
      </c>
      <c r="B438" s="25" t="s">
        <v>2680</v>
      </c>
      <c r="C438" s="25" t="s">
        <v>1375</v>
      </c>
      <c r="D438" s="25"/>
      <c r="E438" s="25" t="s">
        <v>3108</v>
      </c>
      <c r="F438" s="26" t="s">
        <v>2972</v>
      </c>
      <c r="G438" s="25"/>
      <c r="H438" s="25"/>
      <c r="I438" s="25" t="s">
        <v>2682</v>
      </c>
      <c r="J438" s="25"/>
      <c r="K438" s="25"/>
      <c r="L438" s="25">
        <v>13308466</v>
      </c>
      <c r="M438" s="25" t="s">
        <v>1379</v>
      </c>
      <c r="N438" s="25" t="s">
        <v>3109</v>
      </c>
      <c r="O438" s="25">
        <v>19.72</v>
      </c>
      <c r="P438" s="25">
        <v>0</v>
      </c>
      <c r="Q438" s="25">
        <v>19.72</v>
      </c>
      <c r="R438" s="25">
        <v>0</v>
      </c>
      <c r="S438" s="25">
        <v>19.72</v>
      </c>
      <c r="T438" s="25">
        <v>0</v>
      </c>
      <c r="U438" s="25">
        <v>2.37</v>
      </c>
      <c r="V438" s="25">
        <v>2.37</v>
      </c>
      <c r="W438" s="25">
        <v>0</v>
      </c>
      <c r="X438" s="25">
        <v>22.09</v>
      </c>
      <c r="Y438" s="25">
        <v>0</v>
      </c>
      <c r="Z438" s="25">
        <v>22.09</v>
      </c>
      <c r="AA438" s="25" t="s">
        <v>1381</v>
      </c>
      <c r="AB438" s="25" t="s">
        <v>2997</v>
      </c>
      <c r="AC438" s="25" t="s">
        <v>1375</v>
      </c>
      <c r="AD438" s="25" t="s">
        <v>3110</v>
      </c>
      <c r="AE438" s="25" t="s">
        <v>3051</v>
      </c>
      <c r="AF438" s="25" t="s">
        <v>3107</v>
      </c>
      <c r="AG438" s="25"/>
      <c r="AH438" s="25" t="s">
        <v>2687</v>
      </c>
      <c r="AI438" s="25" t="s">
        <v>2688</v>
      </c>
      <c r="AJ438" s="25" t="s">
        <v>2430</v>
      </c>
      <c r="AK438" s="25" t="s">
        <v>1389</v>
      </c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 t="s">
        <v>2430</v>
      </c>
      <c r="AW438" s="25">
        <v>0</v>
      </c>
      <c r="AX438" s="25">
        <v>0</v>
      </c>
    </row>
    <row r="439" spans="1:50" s="20" customFormat="1" x14ac:dyDescent="0.25">
      <c r="A439" s="23">
        <v>43678</v>
      </c>
      <c r="B439" s="25" t="s">
        <v>2680</v>
      </c>
      <c r="C439" s="25" t="s">
        <v>1375</v>
      </c>
      <c r="D439" s="25"/>
      <c r="E439" s="25" t="s">
        <v>3111</v>
      </c>
      <c r="F439" s="26" t="s">
        <v>2972</v>
      </c>
      <c r="G439" s="25"/>
      <c r="H439" s="25"/>
      <c r="I439" s="25" t="s">
        <v>2682</v>
      </c>
      <c r="J439" s="25"/>
      <c r="K439" s="25"/>
      <c r="L439" s="25">
        <v>13308465</v>
      </c>
      <c r="M439" s="25" t="s">
        <v>1379</v>
      </c>
      <c r="N439" s="25" t="s">
        <v>3112</v>
      </c>
      <c r="O439" s="25">
        <v>82.77</v>
      </c>
      <c r="P439" s="25">
        <v>0</v>
      </c>
      <c r="Q439" s="25">
        <v>82.77</v>
      </c>
      <c r="R439" s="25">
        <v>0</v>
      </c>
      <c r="S439" s="25">
        <v>82.77</v>
      </c>
      <c r="T439" s="25">
        <v>0</v>
      </c>
      <c r="U439" s="25">
        <v>9.93</v>
      </c>
      <c r="V439" s="25">
        <v>9.93</v>
      </c>
      <c r="W439" s="25">
        <v>0</v>
      </c>
      <c r="X439" s="25">
        <v>92.7</v>
      </c>
      <c r="Y439" s="25">
        <v>0</v>
      </c>
      <c r="Z439" s="25">
        <v>92.7</v>
      </c>
      <c r="AA439" s="25" t="s">
        <v>1381</v>
      </c>
      <c r="AB439" s="25" t="s">
        <v>2997</v>
      </c>
      <c r="AC439" s="25" t="s">
        <v>1375</v>
      </c>
      <c r="AD439" s="25" t="s">
        <v>3113</v>
      </c>
      <c r="AE439" s="25" t="s">
        <v>3051</v>
      </c>
      <c r="AF439" s="25" t="s">
        <v>3114</v>
      </c>
      <c r="AG439" s="25"/>
      <c r="AH439" s="25" t="s">
        <v>2687</v>
      </c>
      <c r="AI439" s="25" t="s">
        <v>2688</v>
      </c>
      <c r="AJ439" s="25" t="s">
        <v>2430</v>
      </c>
      <c r="AK439" s="25" t="s">
        <v>1389</v>
      </c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 t="s">
        <v>2430</v>
      </c>
      <c r="AW439" s="25">
        <v>0</v>
      </c>
      <c r="AX439" s="25">
        <v>0</v>
      </c>
    </row>
    <row r="440" spans="1:50" s="20" customFormat="1" x14ac:dyDescent="0.25">
      <c r="A440" s="23">
        <v>43678</v>
      </c>
      <c r="B440" s="25" t="s">
        <v>2680</v>
      </c>
      <c r="C440" s="25" t="s">
        <v>1375</v>
      </c>
      <c r="D440" s="25"/>
      <c r="E440" s="25" t="s">
        <v>3115</v>
      </c>
      <c r="F440" s="26" t="s">
        <v>2972</v>
      </c>
      <c r="G440" s="25"/>
      <c r="H440" s="25"/>
      <c r="I440" s="25" t="s">
        <v>2682</v>
      </c>
      <c r="J440" s="25"/>
      <c r="K440" s="25"/>
      <c r="L440" s="25">
        <v>13308443</v>
      </c>
      <c r="M440" s="25" t="s">
        <v>1379</v>
      </c>
      <c r="N440" s="25" t="s">
        <v>3116</v>
      </c>
      <c r="O440" s="25">
        <v>51.23</v>
      </c>
      <c r="P440" s="25">
        <v>0</v>
      </c>
      <c r="Q440" s="25">
        <v>51.23</v>
      </c>
      <c r="R440" s="25">
        <v>0</v>
      </c>
      <c r="S440" s="25">
        <v>51.23</v>
      </c>
      <c r="T440" s="25">
        <v>0</v>
      </c>
      <c r="U440" s="25">
        <v>6.15</v>
      </c>
      <c r="V440" s="25">
        <v>6.15</v>
      </c>
      <c r="W440" s="25">
        <v>0</v>
      </c>
      <c r="X440" s="25">
        <v>57.38</v>
      </c>
      <c r="Y440" s="25">
        <v>0</v>
      </c>
      <c r="Z440" s="25">
        <v>57.38</v>
      </c>
      <c r="AA440" s="25" t="s">
        <v>1381</v>
      </c>
      <c r="AB440" s="25" t="s">
        <v>2997</v>
      </c>
      <c r="AC440" s="25" t="s">
        <v>1375</v>
      </c>
      <c r="AD440" s="25" t="s">
        <v>3117</v>
      </c>
      <c r="AE440" s="25" t="s">
        <v>3051</v>
      </c>
      <c r="AF440" s="25" t="s">
        <v>3118</v>
      </c>
      <c r="AG440" s="25"/>
      <c r="AH440" s="25" t="s">
        <v>2687</v>
      </c>
      <c r="AI440" s="25" t="s">
        <v>2688</v>
      </c>
      <c r="AJ440" s="25" t="s">
        <v>2430</v>
      </c>
      <c r="AK440" s="25" t="s">
        <v>1389</v>
      </c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 t="s">
        <v>2430</v>
      </c>
      <c r="AW440" s="25">
        <v>0</v>
      </c>
      <c r="AX440" s="25">
        <v>0</v>
      </c>
    </row>
    <row r="441" spans="1:50" s="20" customFormat="1" x14ac:dyDescent="0.25">
      <c r="A441" s="23">
        <v>43709</v>
      </c>
      <c r="B441" s="27" t="s">
        <v>2680</v>
      </c>
      <c r="C441" s="27" t="s">
        <v>1375</v>
      </c>
      <c r="D441" s="27"/>
      <c r="E441" s="27" t="s">
        <v>3119</v>
      </c>
      <c r="F441" s="28" t="s">
        <v>2972</v>
      </c>
      <c r="G441" s="27"/>
      <c r="H441" s="27"/>
      <c r="I441" s="27" t="s">
        <v>2682</v>
      </c>
      <c r="J441" s="27"/>
      <c r="K441" s="27"/>
      <c r="L441" s="27">
        <v>13665432</v>
      </c>
      <c r="M441" s="27" t="s">
        <v>1379</v>
      </c>
      <c r="N441" s="27" t="s">
        <v>3120</v>
      </c>
      <c r="O441" s="27">
        <v>3.47</v>
      </c>
      <c r="P441" s="27">
        <v>0</v>
      </c>
      <c r="Q441" s="27">
        <v>3.47</v>
      </c>
      <c r="R441" s="27">
        <v>0</v>
      </c>
      <c r="S441" s="27">
        <v>3.47</v>
      </c>
      <c r="T441" s="27">
        <v>0</v>
      </c>
      <c r="U441" s="27">
        <v>0.42</v>
      </c>
      <c r="V441" s="27">
        <v>0.42</v>
      </c>
      <c r="W441" s="27">
        <v>0</v>
      </c>
      <c r="X441" s="27">
        <v>3.89</v>
      </c>
      <c r="Y441" s="27">
        <v>0</v>
      </c>
      <c r="Z441" s="27">
        <v>3.89</v>
      </c>
      <c r="AA441" s="27" t="s">
        <v>1381</v>
      </c>
      <c r="AB441" s="27" t="s">
        <v>2059</v>
      </c>
      <c r="AC441" s="27" t="s">
        <v>1375</v>
      </c>
      <c r="AD441" s="27" t="s">
        <v>3121</v>
      </c>
      <c r="AE441" s="27" t="s">
        <v>3122</v>
      </c>
      <c r="AF441" s="27" t="s">
        <v>3123</v>
      </c>
      <c r="AG441" s="27"/>
      <c r="AH441" s="27" t="s">
        <v>2687</v>
      </c>
      <c r="AI441" s="27" t="s">
        <v>2688</v>
      </c>
      <c r="AJ441" s="27" t="s">
        <v>2430</v>
      </c>
      <c r="AK441" s="27" t="s">
        <v>1389</v>
      </c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 t="s">
        <v>2430</v>
      </c>
      <c r="AW441" s="27">
        <v>0</v>
      </c>
      <c r="AX441" s="27">
        <v>0</v>
      </c>
    </row>
    <row r="442" spans="1:50" s="20" customFormat="1" x14ac:dyDescent="0.25">
      <c r="A442" s="23">
        <v>43739</v>
      </c>
      <c r="B442" s="20" t="s">
        <v>2680</v>
      </c>
      <c r="C442" s="20" t="s">
        <v>1375</v>
      </c>
      <c r="E442" s="20" t="s">
        <v>3124</v>
      </c>
      <c r="F442" s="29" t="s">
        <v>2972</v>
      </c>
      <c r="I442" s="20" t="s">
        <v>2682</v>
      </c>
      <c r="L442" s="30" t="s">
        <v>3125</v>
      </c>
      <c r="M442" s="20" t="s">
        <v>1379</v>
      </c>
      <c r="N442" s="20" t="s">
        <v>3126</v>
      </c>
      <c r="O442" s="20">
        <v>294</v>
      </c>
      <c r="P442" s="20">
        <v>0</v>
      </c>
      <c r="Q442" s="20">
        <v>294</v>
      </c>
      <c r="R442" s="20">
        <v>0</v>
      </c>
      <c r="S442" s="20">
        <v>294</v>
      </c>
      <c r="T442" s="20">
        <v>0</v>
      </c>
      <c r="U442" s="20">
        <v>35.28</v>
      </c>
      <c r="V442" s="20">
        <v>35.28</v>
      </c>
      <c r="W442" s="20">
        <v>0</v>
      </c>
      <c r="X442" s="20">
        <v>329.28</v>
      </c>
      <c r="Y442" s="20">
        <v>0</v>
      </c>
      <c r="Z442" s="20">
        <v>329.28</v>
      </c>
      <c r="AA442" s="20" t="s">
        <v>1381</v>
      </c>
      <c r="AB442" s="20" t="s">
        <v>2059</v>
      </c>
      <c r="AC442" s="20" t="s">
        <v>1375</v>
      </c>
      <c r="AD442" s="20" t="s">
        <v>3127</v>
      </c>
      <c r="AE442" s="20" t="s">
        <v>1985</v>
      </c>
      <c r="AF442" s="20" t="s">
        <v>3128</v>
      </c>
      <c r="AH442" s="20" t="s">
        <v>2687</v>
      </c>
      <c r="AI442" s="20" t="s">
        <v>2688</v>
      </c>
      <c r="AJ442" s="20" t="s">
        <v>2430</v>
      </c>
      <c r="AK442" s="20" t="s">
        <v>1389</v>
      </c>
      <c r="AV442" s="20" t="s">
        <v>2430</v>
      </c>
      <c r="AW442" s="20">
        <v>2.94</v>
      </c>
      <c r="AX442" s="20">
        <v>0</v>
      </c>
    </row>
    <row r="443" spans="1:50" s="20" customFormat="1" x14ac:dyDescent="0.25">
      <c r="A443" s="23">
        <v>43739</v>
      </c>
      <c r="B443" s="20" t="s">
        <v>2680</v>
      </c>
      <c r="C443" s="20" t="s">
        <v>1375</v>
      </c>
      <c r="E443" s="20" t="s">
        <v>3129</v>
      </c>
      <c r="F443" s="29" t="s">
        <v>2972</v>
      </c>
      <c r="I443" s="20" t="s">
        <v>2682</v>
      </c>
      <c r="L443" s="30" t="s">
        <v>3130</v>
      </c>
      <c r="M443" s="20" t="s">
        <v>1379</v>
      </c>
      <c r="N443" s="20" t="s">
        <v>3131</v>
      </c>
      <c r="O443" s="20">
        <v>3.44</v>
      </c>
      <c r="P443" s="20">
        <v>0</v>
      </c>
      <c r="Q443" s="20">
        <v>3.44</v>
      </c>
      <c r="R443" s="20">
        <v>0</v>
      </c>
      <c r="S443" s="20">
        <v>3.44</v>
      </c>
      <c r="T443" s="20">
        <v>0</v>
      </c>
      <c r="U443" s="20">
        <v>0.41</v>
      </c>
      <c r="V443" s="20">
        <v>0.41</v>
      </c>
      <c r="W443" s="20">
        <v>0</v>
      </c>
      <c r="X443" s="20">
        <v>3.85</v>
      </c>
      <c r="Y443" s="20">
        <v>0</v>
      </c>
      <c r="Z443" s="20">
        <v>3.85</v>
      </c>
      <c r="AA443" s="20" t="s">
        <v>1381</v>
      </c>
      <c r="AB443" s="20" t="s">
        <v>2059</v>
      </c>
      <c r="AC443" s="20" t="s">
        <v>1375</v>
      </c>
      <c r="AD443" s="20" t="s">
        <v>3132</v>
      </c>
      <c r="AE443" s="20" t="s">
        <v>1985</v>
      </c>
      <c r="AF443" s="20" t="s">
        <v>3128</v>
      </c>
      <c r="AH443" s="20" t="s">
        <v>2687</v>
      </c>
      <c r="AI443" s="20" t="s">
        <v>2688</v>
      </c>
      <c r="AJ443" s="20" t="s">
        <v>2430</v>
      </c>
      <c r="AK443" s="20" t="s">
        <v>1389</v>
      </c>
      <c r="AV443" s="20" t="s">
        <v>2430</v>
      </c>
      <c r="AW443" s="20">
        <v>0.03</v>
      </c>
      <c r="AX443" s="20">
        <v>0</v>
      </c>
    </row>
    <row r="444" spans="1:50" s="20" customFormat="1" x14ac:dyDescent="0.25">
      <c r="A444" s="23">
        <v>43739</v>
      </c>
      <c r="B444" s="20" t="s">
        <v>2680</v>
      </c>
      <c r="C444" s="20" t="s">
        <v>1375</v>
      </c>
      <c r="E444" s="20" t="s">
        <v>3133</v>
      </c>
      <c r="F444" s="29" t="s">
        <v>2972</v>
      </c>
      <c r="I444" s="20" t="s">
        <v>2682</v>
      </c>
      <c r="L444" s="30" t="s">
        <v>3134</v>
      </c>
      <c r="M444" s="20" t="s">
        <v>1379</v>
      </c>
      <c r="N444" s="20" t="s">
        <v>3135</v>
      </c>
      <c r="O444" s="20">
        <v>51.45</v>
      </c>
      <c r="P444" s="20">
        <v>0</v>
      </c>
      <c r="Q444" s="20">
        <v>51.45</v>
      </c>
      <c r="R444" s="20">
        <v>0</v>
      </c>
      <c r="S444" s="20">
        <v>51.45</v>
      </c>
      <c r="T444" s="20">
        <v>0</v>
      </c>
      <c r="U444" s="20">
        <v>6.17</v>
      </c>
      <c r="V444" s="20">
        <v>6.17</v>
      </c>
      <c r="W444" s="20">
        <v>0</v>
      </c>
      <c r="X444" s="20">
        <v>57.62</v>
      </c>
      <c r="Y444" s="20">
        <v>0</v>
      </c>
      <c r="Z444" s="20">
        <v>57.62</v>
      </c>
      <c r="AA444" s="20" t="s">
        <v>1381</v>
      </c>
      <c r="AB444" s="20" t="s">
        <v>2059</v>
      </c>
      <c r="AC444" s="20" t="s">
        <v>1375</v>
      </c>
      <c r="AD444" s="20" t="s">
        <v>3136</v>
      </c>
      <c r="AE444" s="20" t="s">
        <v>1985</v>
      </c>
      <c r="AF444" s="20" t="s">
        <v>3137</v>
      </c>
      <c r="AH444" s="20" t="s">
        <v>2687</v>
      </c>
      <c r="AI444" s="20" t="s">
        <v>2688</v>
      </c>
      <c r="AJ444" s="20" t="s">
        <v>2430</v>
      </c>
      <c r="AK444" s="20" t="s">
        <v>1389</v>
      </c>
      <c r="AV444" s="20" t="s">
        <v>2430</v>
      </c>
      <c r="AW444" s="20">
        <v>0.51</v>
      </c>
      <c r="AX444" s="20">
        <v>0</v>
      </c>
    </row>
    <row r="445" spans="1:50" s="20" customFormat="1" x14ac:dyDescent="0.25">
      <c r="A445" s="23">
        <v>43770</v>
      </c>
      <c r="B445" s="20" t="s">
        <v>2680</v>
      </c>
      <c r="C445" s="20" t="s">
        <v>1375</v>
      </c>
      <c r="E445" s="20" t="s">
        <v>3138</v>
      </c>
      <c r="F445" s="30" t="s">
        <v>2972</v>
      </c>
      <c r="I445" s="20" t="s">
        <v>2682</v>
      </c>
      <c r="L445" s="30" t="s">
        <v>3139</v>
      </c>
      <c r="M445" s="20" t="s">
        <v>1379</v>
      </c>
      <c r="N445" s="20" t="s">
        <v>3140</v>
      </c>
      <c r="O445" s="20">
        <v>109.47</v>
      </c>
      <c r="P445" s="20">
        <v>0</v>
      </c>
      <c r="Q445" s="20">
        <v>109.47</v>
      </c>
      <c r="R445" s="20">
        <v>0</v>
      </c>
      <c r="S445" s="20">
        <v>109.47</v>
      </c>
      <c r="T445" s="20">
        <v>0</v>
      </c>
      <c r="U445" s="20">
        <v>13.14</v>
      </c>
      <c r="V445" s="20">
        <v>13.14</v>
      </c>
      <c r="W445" s="20">
        <v>0</v>
      </c>
      <c r="X445" s="20">
        <v>122.61</v>
      </c>
      <c r="Y445" s="20">
        <v>0</v>
      </c>
      <c r="Z445" s="20">
        <v>122.61</v>
      </c>
      <c r="AA445" s="20" t="s">
        <v>1381</v>
      </c>
      <c r="AB445" s="20" t="s">
        <v>2997</v>
      </c>
      <c r="AC445" s="20" t="s">
        <v>1375</v>
      </c>
      <c r="AD445" s="20" t="s">
        <v>3141</v>
      </c>
      <c r="AE445" s="20" t="s">
        <v>3142</v>
      </c>
      <c r="AF445" s="20" t="s">
        <v>3143</v>
      </c>
      <c r="AH445" s="20" t="s">
        <v>2687</v>
      </c>
      <c r="AI445" s="20" t="s">
        <v>2688</v>
      </c>
      <c r="AJ445" s="20" t="s">
        <v>2430</v>
      </c>
      <c r="AK445" s="20" t="s">
        <v>1389</v>
      </c>
      <c r="AV445" s="20" t="s">
        <v>2430</v>
      </c>
      <c r="AW445" s="20">
        <v>0</v>
      </c>
      <c r="AX445" s="20">
        <v>0</v>
      </c>
    </row>
    <row r="446" spans="1:50" s="20" customFormat="1" x14ac:dyDescent="0.25">
      <c r="A446" s="23">
        <v>43770</v>
      </c>
      <c r="B446" s="20" t="s">
        <v>2680</v>
      </c>
      <c r="C446" s="20" t="s">
        <v>1375</v>
      </c>
      <c r="E446" s="20" t="s">
        <v>3144</v>
      </c>
      <c r="F446" s="30" t="s">
        <v>2972</v>
      </c>
      <c r="I446" s="20" t="s">
        <v>2682</v>
      </c>
      <c r="L446" s="30" t="s">
        <v>3145</v>
      </c>
      <c r="M446" s="20" t="s">
        <v>1379</v>
      </c>
      <c r="N446" s="20" t="s">
        <v>3146</v>
      </c>
      <c r="O446" s="20">
        <v>114.32</v>
      </c>
      <c r="P446" s="20">
        <v>0</v>
      </c>
      <c r="Q446" s="20">
        <v>114.32</v>
      </c>
      <c r="R446" s="20">
        <v>0</v>
      </c>
      <c r="S446" s="20">
        <v>114.32</v>
      </c>
      <c r="T446" s="20">
        <v>0</v>
      </c>
      <c r="U446" s="20">
        <v>13.72</v>
      </c>
      <c r="V446" s="20">
        <v>13.72</v>
      </c>
      <c r="W446" s="20">
        <v>0</v>
      </c>
      <c r="X446" s="20">
        <v>128.04</v>
      </c>
      <c r="Y446" s="20">
        <v>0</v>
      </c>
      <c r="Z446" s="20">
        <v>128.04</v>
      </c>
      <c r="AA446" s="20" t="s">
        <v>1381</v>
      </c>
      <c r="AB446" s="20" t="s">
        <v>2997</v>
      </c>
      <c r="AC446" s="20" t="s">
        <v>1375</v>
      </c>
      <c r="AD446" s="20" t="s">
        <v>3147</v>
      </c>
      <c r="AE446" s="20" t="s">
        <v>3142</v>
      </c>
      <c r="AF446" s="20" t="s">
        <v>3148</v>
      </c>
      <c r="AH446" s="20" t="s">
        <v>2687</v>
      </c>
      <c r="AI446" s="20" t="s">
        <v>2688</v>
      </c>
      <c r="AJ446" s="20" t="s">
        <v>2430</v>
      </c>
      <c r="AK446" s="20" t="s">
        <v>1389</v>
      </c>
      <c r="AV446" s="20" t="s">
        <v>2430</v>
      </c>
      <c r="AW446" s="20">
        <v>0</v>
      </c>
      <c r="AX446" s="20">
        <v>0</v>
      </c>
    </row>
    <row r="447" spans="1:50" s="20" customFormat="1" x14ac:dyDescent="0.25">
      <c r="A447" s="23">
        <v>43770</v>
      </c>
      <c r="B447" s="20" t="s">
        <v>2680</v>
      </c>
      <c r="C447" s="20" t="s">
        <v>1375</v>
      </c>
      <c r="E447" s="20" t="s">
        <v>3149</v>
      </c>
      <c r="F447" s="30" t="s">
        <v>2972</v>
      </c>
      <c r="I447" s="20" t="s">
        <v>2682</v>
      </c>
      <c r="L447" s="30" t="s">
        <v>3150</v>
      </c>
      <c r="M447" s="20" t="s">
        <v>1379</v>
      </c>
      <c r="N447" s="20" t="s">
        <v>3151</v>
      </c>
      <c r="O447" s="20">
        <v>298.5</v>
      </c>
      <c r="P447" s="20">
        <v>0</v>
      </c>
      <c r="Q447" s="20">
        <v>298.5</v>
      </c>
      <c r="R447" s="20">
        <v>0</v>
      </c>
      <c r="S447" s="20">
        <v>298.5</v>
      </c>
      <c r="T447" s="20">
        <v>0</v>
      </c>
      <c r="U447" s="20">
        <v>35.82</v>
      </c>
      <c r="V447" s="20">
        <v>35.82</v>
      </c>
      <c r="W447" s="20">
        <v>0</v>
      </c>
      <c r="X447" s="20">
        <v>334.32</v>
      </c>
      <c r="Y447" s="20">
        <v>0</v>
      </c>
      <c r="Z447" s="20">
        <v>334.32</v>
      </c>
      <c r="AA447" s="20" t="s">
        <v>1381</v>
      </c>
      <c r="AB447" s="20" t="s">
        <v>2997</v>
      </c>
      <c r="AC447" s="20" t="s">
        <v>1375</v>
      </c>
      <c r="AD447" s="20" t="s">
        <v>3152</v>
      </c>
      <c r="AE447" s="20" t="s">
        <v>3142</v>
      </c>
      <c r="AF447" s="20" t="s">
        <v>3153</v>
      </c>
      <c r="AH447" s="20" t="s">
        <v>2687</v>
      </c>
      <c r="AI447" s="20" t="s">
        <v>2688</v>
      </c>
      <c r="AJ447" s="20" t="s">
        <v>2430</v>
      </c>
      <c r="AK447" s="20" t="s">
        <v>1389</v>
      </c>
      <c r="AV447" s="20" t="s">
        <v>2430</v>
      </c>
      <c r="AW447" s="20">
        <v>0</v>
      </c>
      <c r="AX447" s="20">
        <v>0</v>
      </c>
    </row>
    <row r="448" spans="1:50" s="20" customFormat="1" x14ac:dyDescent="0.25">
      <c r="A448" s="23">
        <v>43800</v>
      </c>
      <c r="B448" s="20" t="s">
        <v>2680</v>
      </c>
      <c r="C448" s="31" t="s">
        <v>1375</v>
      </c>
      <c r="E448" s="20" t="s">
        <v>3154</v>
      </c>
      <c r="F448" s="30" t="s">
        <v>2972</v>
      </c>
      <c r="I448" s="20" t="s">
        <v>2682</v>
      </c>
      <c r="L448" s="30" t="s">
        <v>3155</v>
      </c>
      <c r="M448" s="20" t="s">
        <v>1379</v>
      </c>
      <c r="N448" s="20" t="s">
        <v>3156</v>
      </c>
      <c r="O448" s="32">
        <v>1371.4</v>
      </c>
      <c r="P448" s="32">
        <v>0</v>
      </c>
      <c r="Q448" s="32">
        <v>1371.4</v>
      </c>
      <c r="R448" s="32">
        <v>0</v>
      </c>
      <c r="S448" s="32">
        <v>1371.4</v>
      </c>
      <c r="T448" s="32">
        <v>0</v>
      </c>
      <c r="U448" s="32">
        <v>164.57</v>
      </c>
      <c r="V448" s="32">
        <v>164.57</v>
      </c>
      <c r="W448" s="32">
        <v>0</v>
      </c>
      <c r="X448" s="32">
        <v>1535.97</v>
      </c>
      <c r="Y448" s="32">
        <v>0</v>
      </c>
      <c r="Z448" s="32">
        <v>1535.97</v>
      </c>
      <c r="AA448" s="20" t="s">
        <v>1381</v>
      </c>
      <c r="AB448" s="20" t="s">
        <v>2653</v>
      </c>
      <c r="AC448" s="20" t="s">
        <v>1375</v>
      </c>
      <c r="AD448" s="20" t="s">
        <v>3157</v>
      </c>
      <c r="AE448" s="20" t="s">
        <v>2201</v>
      </c>
      <c r="AF448" s="20" t="s">
        <v>3158</v>
      </c>
      <c r="AH448" s="20" t="s">
        <v>2687</v>
      </c>
      <c r="AI448" s="20" t="s">
        <v>2688</v>
      </c>
      <c r="AJ448" s="20" t="s">
        <v>2430</v>
      </c>
      <c r="AK448" s="20" t="s">
        <v>1389</v>
      </c>
    </row>
    <row r="449" spans="1:51" s="20" customFormat="1" x14ac:dyDescent="0.25">
      <c r="A449" s="23">
        <v>43466</v>
      </c>
      <c r="B449" s="20" t="s">
        <v>3159</v>
      </c>
      <c r="C449" s="20" t="s">
        <v>1375</v>
      </c>
      <c r="E449" s="20" t="s">
        <v>3160</v>
      </c>
      <c r="F449" s="20">
        <v>1391799519001</v>
      </c>
      <c r="I449" s="20" t="s">
        <v>3161</v>
      </c>
      <c r="J449" s="20" t="s">
        <v>3162</v>
      </c>
      <c r="L449" s="20">
        <v>11014092</v>
      </c>
      <c r="M449" s="20" t="s">
        <v>1379</v>
      </c>
      <c r="N449" s="20" t="s">
        <v>3163</v>
      </c>
      <c r="O449" s="20">
        <v>98.28</v>
      </c>
      <c r="P449" s="20">
        <v>0</v>
      </c>
      <c r="Q449" s="20">
        <v>98.28</v>
      </c>
      <c r="R449" s="20">
        <v>0</v>
      </c>
      <c r="S449" s="20">
        <v>98.28</v>
      </c>
      <c r="T449" s="20">
        <v>0</v>
      </c>
      <c r="U449" s="20">
        <v>11.79</v>
      </c>
      <c r="V449" s="20">
        <v>11.79</v>
      </c>
      <c r="W449" s="20">
        <v>0</v>
      </c>
      <c r="X449" s="20">
        <v>110.07</v>
      </c>
      <c r="Y449" s="20">
        <v>0</v>
      </c>
      <c r="Z449" s="20">
        <v>110.07</v>
      </c>
      <c r="AA449" s="20" t="s">
        <v>1381</v>
      </c>
      <c r="AB449" s="20" t="s">
        <v>2653</v>
      </c>
      <c r="AC449" s="20" t="s">
        <v>1397</v>
      </c>
      <c r="AD449" s="20" t="s">
        <v>3164</v>
      </c>
      <c r="AE449" s="20" t="s">
        <v>2709</v>
      </c>
      <c r="AF449" s="20" t="s">
        <v>3165</v>
      </c>
      <c r="AH449" s="20" t="s">
        <v>3166</v>
      </c>
      <c r="AI449" s="20" t="s">
        <v>2657</v>
      </c>
      <c r="AJ449" s="20" t="s">
        <v>3167</v>
      </c>
      <c r="AK449" s="20" t="s">
        <v>1389</v>
      </c>
      <c r="AV449" s="20" t="s">
        <v>3167</v>
      </c>
      <c r="AW449" s="20">
        <v>0.98</v>
      </c>
      <c r="AX449" s="20">
        <v>0</v>
      </c>
    </row>
    <row r="450" spans="1:51" s="20" customFormat="1" x14ac:dyDescent="0.25">
      <c r="A450" s="23">
        <v>43466</v>
      </c>
      <c r="B450" s="20" t="s">
        <v>3159</v>
      </c>
      <c r="C450" s="20" t="s">
        <v>1375</v>
      </c>
      <c r="F450" s="20">
        <v>1391799519001</v>
      </c>
      <c r="I450" s="20" t="s">
        <v>3161</v>
      </c>
      <c r="J450" s="20" t="s">
        <v>3162</v>
      </c>
      <c r="L450" s="20">
        <v>10797975</v>
      </c>
      <c r="M450" s="20" t="s">
        <v>1379</v>
      </c>
      <c r="N450" s="20" t="s">
        <v>3168</v>
      </c>
      <c r="O450" s="20">
        <v>1071.43</v>
      </c>
      <c r="P450" s="20">
        <v>0</v>
      </c>
      <c r="Q450" s="20">
        <v>1071.43</v>
      </c>
      <c r="R450" s="20">
        <v>0</v>
      </c>
      <c r="S450" s="20">
        <v>1071.43</v>
      </c>
      <c r="T450" s="20">
        <v>0</v>
      </c>
      <c r="U450" s="20">
        <v>128.57</v>
      </c>
      <c r="V450" s="20">
        <v>128.57</v>
      </c>
      <c r="W450" s="20">
        <v>0</v>
      </c>
      <c r="X450" s="20">
        <v>1200</v>
      </c>
      <c r="Y450" s="20">
        <v>0</v>
      </c>
      <c r="Z450" s="20">
        <v>1200</v>
      </c>
      <c r="AA450" s="20" t="s">
        <v>2161</v>
      </c>
      <c r="AB450" s="20" t="s">
        <v>2424</v>
      </c>
      <c r="AC450" s="20" t="s">
        <v>1375</v>
      </c>
      <c r="AD450" s="20" t="s">
        <v>3169</v>
      </c>
      <c r="AE450" s="20" t="s">
        <v>2426</v>
      </c>
      <c r="AF450" s="20" t="s">
        <v>3170</v>
      </c>
      <c r="AH450" s="20" t="s">
        <v>3166</v>
      </c>
      <c r="AI450" s="20" t="s">
        <v>2657</v>
      </c>
      <c r="AJ450" s="20" t="s">
        <v>3167</v>
      </c>
      <c r="AK450" s="20" t="s">
        <v>1389</v>
      </c>
      <c r="AV450" s="20" t="s">
        <v>3167</v>
      </c>
      <c r="AW450" s="20">
        <v>21.43</v>
      </c>
      <c r="AX450" s="20">
        <v>0</v>
      </c>
    </row>
    <row r="451" spans="1:51" s="20" customFormat="1" x14ac:dyDescent="0.25">
      <c r="A451" s="23">
        <v>43497</v>
      </c>
      <c r="B451" s="20" t="s">
        <v>3159</v>
      </c>
      <c r="C451" s="20" t="s">
        <v>1375</v>
      </c>
      <c r="F451" s="20">
        <v>1391799519001</v>
      </c>
      <c r="I451" s="20" t="s">
        <v>3161</v>
      </c>
      <c r="J451" s="20" t="s">
        <v>3162</v>
      </c>
      <c r="L451" s="20">
        <v>11101046</v>
      </c>
      <c r="M451" s="20" t="s">
        <v>1379</v>
      </c>
      <c r="N451" s="20" t="s">
        <v>3171</v>
      </c>
      <c r="O451" s="20">
        <v>1071.43</v>
      </c>
      <c r="P451" s="20">
        <v>0</v>
      </c>
      <c r="Q451" s="20">
        <v>1071.43</v>
      </c>
      <c r="R451" s="20">
        <v>0</v>
      </c>
      <c r="S451" s="20">
        <v>1071.43</v>
      </c>
      <c r="T451" s="20">
        <v>0</v>
      </c>
      <c r="U451" s="20">
        <v>128.57</v>
      </c>
      <c r="V451" s="20">
        <v>128.57</v>
      </c>
      <c r="W451" s="20">
        <v>0</v>
      </c>
      <c r="X451" s="20">
        <v>1200</v>
      </c>
      <c r="Y451" s="20">
        <v>0</v>
      </c>
      <c r="Z451" s="20">
        <v>1200</v>
      </c>
      <c r="AA451" s="20" t="s">
        <v>2161</v>
      </c>
      <c r="AB451" s="20" t="s">
        <v>2424</v>
      </c>
      <c r="AC451" s="20" t="s">
        <v>1375</v>
      </c>
      <c r="AD451" s="24">
        <v>43497.020381944443</v>
      </c>
      <c r="AE451" s="23">
        <v>43497</v>
      </c>
      <c r="AF451" s="24">
        <v>43497.450578703705</v>
      </c>
      <c r="AH451" s="20" t="s">
        <v>3166</v>
      </c>
      <c r="AI451" s="20" t="s">
        <v>2657</v>
      </c>
      <c r="AJ451" s="20" t="s">
        <v>3167</v>
      </c>
      <c r="AK451" s="20" t="s">
        <v>1389</v>
      </c>
      <c r="AV451" s="20" t="s">
        <v>3167</v>
      </c>
      <c r="AW451" s="20">
        <v>0</v>
      </c>
      <c r="AX451" s="20">
        <v>0</v>
      </c>
    </row>
    <row r="452" spans="1:51" s="20" customFormat="1" x14ac:dyDescent="0.25">
      <c r="A452" s="23">
        <v>43525</v>
      </c>
      <c r="B452" s="20" t="s">
        <v>3159</v>
      </c>
      <c r="C452" s="20" t="s">
        <v>1375</v>
      </c>
      <c r="E452" s="20" t="s">
        <v>3172</v>
      </c>
      <c r="F452" s="20">
        <v>1391799519001</v>
      </c>
      <c r="I452" s="20" t="s">
        <v>3161</v>
      </c>
      <c r="J452" s="20" t="s">
        <v>3162</v>
      </c>
      <c r="L452" s="20">
        <v>11719537</v>
      </c>
      <c r="M452" s="20" t="s">
        <v>1379</v>
      </c>
      <c r="N452" s="20" t="s">
        <v>3173</v>
      </c>
      <c r="O452" s="20">
        <v>10714.29</v>
      </c>
      <c r="P452" s="20">
        <v>0</v>
      </c>
      <c r="Q452" s="20">
        <v>10714.29</v>
      </c>
      <c r="R452" s="20">
        <v>0</v>
      </c>
      <c r="S452" s="20">
        <v>10714.29</v>
      </c>
      <c r="T452" s="20">
        <v>0</v>
      </c>
      <c r="U452" s="20">
        <v>1285.71</v>
      </c>
      <c r="V452" s="20">
        <v>1285.71</v>
      </c>
      <c r="W452" s="20">
        <v>0</v>
      </c>
      <c r="X452" s="20">
        <v>12000</v>
      </c>
      <c r="Y452" s="20">
        <v>0</v>
      </c>
      <c r="Z452" s="20">
        <v>12000</v>
      </c>
      <c r="AA452" s="20" t="s">
        <v>1381</v>
      </c>
      <c r="AB452" s="20" t="s">
        <v>2653</v>
      </c>
      <c r="AC452" s="20" t="s">
        <v>1375</v>
      </c>
      <c r="AD452" s="20" t="s">
        <v>3174</v>
      </c>
      <c r="AE452" s="20" t="s">
        <v>3175</v>
      </c>
      <c r="AF452" s="20" t="s">
        <v>3176</v>
      </c>
      <c r="AH452" s="20" t="s">
        <v>3166</v>
      </c>
      <c r="AI452" s="20" t="s">
        <v>2657</v>
      </c>
      <c r="AJ452" s="20" t="s">
        <v>3167</v>
      </c>
      <c r="AK452" s="20" t="s">
        <v>1389</v>
      </c>
      <c r="AV452" s="20" t="s">
        <v>3167</v>
      </c>
      <c r="AW452" s="20">
        <v>214.29</v>
      </c>
      <c r="AX452" s="20">
        <v>0</v>
      </c>
    </row>
    <row r="453" spans="1:51" s="20" customFormat="1" x14ac:dyDescent="0.25">
      <c r="A453" s="23">
        <v>43525</v>
      </c>
      <c r="B453" s="20" t="s">
        <v>3159</v>
      </c>
      <c r="C453" s="20" t="s">
        <v>1375</v>
      </c>
      <c r="E453" s="20" t="s">
        <v>3177</v>
      </c>
      <c r="F453" s="20">
        <v>1391799519001</v>
      </c>
      <c r="I453" s="20" t="s">
        <v>3161</v>
      </c>
      <c r="J453" s="20" t="s">
        <v>3162</v>
      </c>
      <c r="L453" s="20">
        <v>11719535</v>
      </c>
      <c r="M453" s="20" t="s">
        <v>1379</v>
      </c>
      <c r="N453" s="20" t="s">
        <v>3178</v>
      </c>
      <c r="O453" s="20">
        <v>803.58</v>
      </c>
      <c r="P453" s="20">
        <v>0</v>
      </c>
      <c r="Q453" s="20">
        <v>803.58</v>
      </c>
      <c r="R453" s="20">
        <v>0</v>
      </c>
      <c r="S453" s="20">
        <v>803.58</v>
      </c>
      <c r="T453" s="20">
        <v>0</v>
      </c>
      <c r="U453" s="20">
        <v>96.43</v>
      </c>
      <c r="V453" s="20">
        <v>96.43</v>
      </c>
      <c r="W453" s="20">
        <v>0</v>
      </c>
      <c r="X453" s="20">
        <v>900.01</v>
      </c>
      <c r="Y453" s="20">
        <v>0</v>
      </c>
      <c r="Z453" s="20">
        <v>900.01</v>
      </c>
      <c r="AA453" s="20" t="s">
        <v>1381</v>
      </c>
      <c r="AB453" s="20" t="s">
        <v>2653</v>
      </c>
      <c r="AC453" s="20" t="s">
        <v>1375</v>
      </c>
      <c r="AD453" s="20" t="s">
        <v>3179</v>
      </c>
      <c r="AE453" s="20" t="s">
        <v>3175</v>
      </c>
      <c r="AF453" s="20" t="s">
        <v>3180</v>
      </c>
      <c r="AH453" s="20" t="s">
        <v>3166</v>
      </c>
      <c r="AI453" s="20" t="s">
        <v>2657</v>
      </c>
      <c r="AJ453" s="20" t="s">
        <v>3167</v>
      </c>
      <c r="AK453" s="20" t="s">
        <v>1389</v>
      </c>
      <c r="AV453" s="20" t="s">
        <v>3167</v>
      </c>
      <c r="AW453" s="20">
        <v>16.07</v>
      </c>
      <c r="AX453" s="20">
        <v>0</v>
      </c>
    </row>
    <row r="454" spans="1:51" s="20" customFormat="1" x14ac:dyDescent="0.25">
      <c r="A454" s="23">
        <v>43525</v>
      </c>
      <c r="B454" s="20" t="s">
        <v>3159</v>
      </c>
      <c r="C454" s="20" t="s">
        <v>1375</v>
      </c>
      <c r="E454" s="20" t="s">
        <v>3181</v>
      </c>
      <c r="F454" s="20">
        <v>1391799519001</v>
      </c>
      <c r="I454" s="20" t="s">
        <v>3161</v>
      </c>
      <c r="J454" s="20" t="s">
        <v>3162</v>
      </c>
      <c r="L454" s="20">
        <v>11714985</v>
      </c>
      <c r="M454" s="20" t="s">
        <v>1379</v>
      </c>
      <c r="N454" s="20" t="s">
        <v>3182</v>
      </c>
      <c r="O454" s="20">
        <v>55.65</v>
      </c>
      <c r="P454" s="20">
        <v>0</v>
      </c>
      <c r="Q454" s="20">
        <v>55.65</v>
      </c>
      <c r="R454" s="20">
        <v>0</v>
      </c>
      <c r="S454" s="20">
        <v>55.65</v>
      </c>
      <c r="T454" s="20">
        <v>0</v>
      </c>
      <c r="U454" s="20">
        <v>6.68</v>
      </c>
      <c r="V454" s="20">
        <v>6.68</v>
      </c>
      <c r="W454" s="20">
        <v>0</v>
      </c>
      <c r="X454" s="20">
        <v>62.33</v>
      </c>
      <c r="Y454" s="20">
        <v>0</v>
      </c>
      <c r="Z454" s="20">
        <v>62.33</v>
      </c>
      <c r="AA454" s="20" t="s">
        <v>1381</v>
      </c>
      <c r="AB454" s="20" t="s">
        <v>2653</v>
      </c>
      <c r="AC454" s="20" t="s">
        <v>1375</v>
      </c>
      <c r="AD454" s="20" t="s">
        <v>3183</v>
      </c>
      <c r="AE454" s="20" t="s">
        <v>3184</v>
      </c>
      <c r="AF454" s="20" t="s">
        <v>3185</v>
      </c>
      <c r="AH454" s="20" t="s">
        <v>3166</v>
      </c>
      <c r="AI454" s="20" t="s">
        <v>2657</v>
      </c>
      <c r="AJ454" s="20" t="s">
        <v>3167</v>
      </c>
      <c r="AK454" s="20" t="s">
        <v>1389</v>
      </c>
      <c r="AV454" s="20" t="s">
        <v>3167</v>
      </c>
      <c r="AW454" s="20">
        <v>0.56000000000000005</v>
      </c>
      <c r="AX454" s="20">
        <v>0</v>
      </c>
    </row>
    <row r="455" spans="1:51" s="20" customFormat="1" x14ac:dyDescent="0.25">
      <c r="A455" s="23">
        <v>43525</v>
      </c>
      <c r="B455" s="20" t="s">
        <v>3159</v>
      </c>
      <c r="C455" s="20" t="s">
        <v>1375</v>
      </c>
      <c r="F455" s="20">
        <v>1391799519001</v>
      </c>
      <c r="I455" s="20" t="s">
        <v>3161</v>
      </c>
      <c r="J455" s="20" t="s">
        <v>3162</v>
      </c>
      <c r="L455" s="20">
        <v>11416254</v>
      </c>
      <c r="M455" s="20" t="s">
        <v>1379</v>
      </c>
      <c r="N455" s="20" t="s">
        <v>3186</v>
      </c>
      <c r="O455" s="20">
        <v>1071.43</v>
      </c>
      <c r="P455" s="20">
        <v>0</v>
      </c>
      <c r="Q455" s="20">
        <v>1071.43</v>
      </c>
      <c r="R455" s="20">
        <v>0</v>
      </c>
      <c r="S455" s="20">
        <v>1071.43</v>
      </c>
      <c r="T455" s="20">
        <v>0</v>
      </c>
      <c r="U455" s="20">
        <v>128.57</v>
      </c>
      <c r="V455" s="20">
        <v>128.57</v>
      </c>
      <c r="W455" s="20">
        <v>0</v>
      </c>
      <c r="X455" s="20">
        <v>1200</v>
      </c>
      <c r="Y455" s="20">
        <v>0</v>
      </c>
      <c r="Z455" s="20">
        <v>1200</v>
      </c>
      <c r="AA455" s="20" t="s">
        <v>2161</v>
      </c>
      <c r="AB455" s="20" t="s">
        <v>2424</v>
      </c>
      <c r="AC455" s="20" t="s">
        <v>1375</v>
      </c>
      <c r="AD455" s="20" t="s">
        <v>3187</v>
      </c>
      <c r="AE455" s="20" t="s">
        <v>2466</v>
      </c>
      <c r="AF455" s="20" t="s">
        <v>3188</v>
      </c>
      <c r="AH455" s="20" t="s">
        <v>3166</v>
      </c>
      <c r="AI455" s="20" t="s">
        <v>2657</v>
      </c>
      <c r="AJ455" s="20" t="s">
        <v>3167</v>
      </c>
      <c r="AK455" s="20" t="s">
        <v>1389</v>
      </c>
      <c r="AV455" s="20" t="s">
        <v>3167</v>
      </c>
      <c r="AW455" s="20">
        <v>21.43</v>
      </c>
      <c r="AX455" s="20">
        <v>0</v>
      </c>
    </row>
    <row r="456" spans="1:51" s="20" customFormat="1" x14ac:dyDescent="0.25">
      <c r="A456" s="23">
        <v>43556</v>
      </c>
      <c r="B456" s="20" t="s">
        <v>3159</v>
      </c>
      <c r="C456" s="20" t="s">
        <v>1375</v>
      </c>
      <c r="F456" s="20">
        <v>1391799519001</v>
      </c>
      <c r="I456" s="20" t="s">
        <v>3161</v>
      </c>
      <c r="J456" s="20" t="s">
        <v>3162</v>
      </c>
      <c r="L456" s="20">
        <v>11736407</v>
      </c>
      <c r="M456" s="20" t="s">
        <v>1379</v>
      </c>
      <c r="N456" s="20" t="s">
        <v>3189</v>
      </c>
      <c r="O456" s="20">
        <v>1071.43</v>
      </c>
      <c r="P456" s="20">
        <v>0</v>
      </c>
      <c r="Q456" s="20">
        <v>1071.43</v>
      </c>
      <c r="R456" s="20">
        <v>0</v>
      </c>
      <c r="S456" s="20">
        <v>1071.43</v>
      </c>
      <c r="T456" s="20">
        <v>0</v>
      </c>
      <c r="U456" s="20">
        <v>128.57</v>
      </c>
      <c r="V456" s="20">
        <v>128.57</v>
      </c>
      <c r="W456" s="20">
        <v>0</v>
      </c>
      <c r="X456" s="20">
        <v>1200</v>
      </c>
      <c r="Y456" s="20">
        <v>0</v>
      </c>
      <c r="Z456" s="20">
        <v>1200</v>
      </c>
      <c r="AA456" s="20" t="s">
        <v>2161</v>
      </c>
      <c r="AB456" s="20" t="s">
        <v>2424</v>
      </c>
      <c r="AC456" s="20" t="s">
        <v>1375</v>
      </c>
      <c r="AD456" s="20" t="s">
        <v>3190</v>
      </c>
      <c r="AE456" s="20" t="s">
        <v>2482</v>
      </c>
      <c r="AF456" s="20" t="s">
        <v>3191</v>
      </c>
      <c r="AH456" s="20" t="s">
        <v>3166</v>
      </c>
      <c r="AI456" s="20" t="s">
        <v>2657</v>
      </c>
      <c r="AJ456" s="20" t="s">
        <v>3167</v>
      </c>
      <c r="AK456" s="20" t="s">
        <v>1389</v>
      </c>
      <c r="AV456" s="20" t="s">
        <v>3167</v>
      </c>
      <c r="AW456" s="20">
        <v>21.43</v>
      </c>
      <c r="AX456" s="20">
        <v>0</v>
      </c>
    </row>
    <row r="457" spans="1:51" s="20" customFormat="1" x14ac:dyDescent="0.25">
      <c r="A457" s="23">
        <v>43586</v>
      </c>
      <c r="B457" s="20" t="s">
        <v>3159</v>
      </c>
      <c r="C457" s="20" t="s">
        <v>1375</v>
      </c>
      <c r="E457" s="20" t="s">
        <v>3192</v>
      </c>
      <c r="F457" s="20">
        <v>1391799519001</v>
      </c>
      <c r="I457" s="20" t="s">
        <v>3161</v>
      </c>
      <c r="J457" s="20" t="s">
        <v>3162</v>
      </c>
      <c r="L457" s="20">
        <v>12278234</v>
      </c>
      <c r="M457" s="20" t="s">
        <v>1379</v>
      </c>
      <c r="N457" s="20" t="s">
        <v>3193</v>
      </c>
      <c r="O457" s="20">
        <v>63.99</v>
      </c>
      <c r="P457" s="20">
        <v>0</v>
      </c>
      <c r="Q457" s="20">
        <v>63.99</v>
      </c>
      <c r="R457" s="20">
        <v>0</v>
      </c>
      <c r="S457" s="20">
        <v>63.99</v>
      </c>
      <c r="T457" s="20">
        <v>0</v>
      </c>
      <c r="U457" s="20">
        <v>7.68</v>
      </c>
      <c r="V457" s="20">
        <v>7.68</v>
      </c>
      <c r="W457" s="20">
        <v>0</v>
      </c>
      <c r="X457" s="20">
        <v>71.67</v>
      </c>
      <c r="Y457" s="20">
        <v>0</v>
      </c>
      <c r="Z457" s="20">
        <v>71.67</v>
      </c>
      <c r="AA457" s="20" t="s">
        <v>1381</v>
      </c>
      <c r="AB457" s="20" t="s">
        <v>2653</v>
      </c>
      <c r="AC457" s="20" t="s">
        <v>1397</v>
      </c>
      <c r="AD457" s="24">
        <v>43592.561493055553</v>
      </c>
      <c r="AE457" s="23">
        <v>43592</v>
      </c>
      <c r="AF457" s="24">
        <v>43592.564988425926</v>
      </c>
      <c r="AH457" s="20" t="s">
        <v>3166</v>
      </c>
      <c r="AI457" s="20" t="s">
        <v>2657</v>
      </c>
      <c r="AJ457" s="20" t="s">
        <v>3167</v>
      </c>
      <c r="AK457" s="20" t="s">
        <v>1389</v>
      </c>
      <c r="AV457" s="20" t="s">
        <v>3167</v>
      </c>
      <c r="AW457" s="20">
        <v>0.64</v>
      </c>
      <c r="AX457" s="20">
        <v>0</v>
      </c>
    </row>
    <row r="458" spans="1:51" s="20" customFormat="1" x14ac:dyDescent="0.25">
      <c r="A458" s="23">
        <v>43586</v>
      </c>
      <c r="B458" s="20" t="s">
        <v>3159</v>
      </c>
      <c r="C458" s="20" t="s">
        <v>1375</v>
      </c>
      <c r="F458" s="20">
        <v>1391799519001</v>
      </c>
      <c r="I458" s="20" t="s">
        <v>3161</v>
      </c>
      <c r="J458" s="20" t="s">
        <v>3162</v>
      </c>
      <c r="L458" s="20">
        <v>12065863</v>
      </c>
      <c r="M458" s="20" t="s">
        <v>1379</v>
      </c>
      <c r="N458" s="20" t="s">
        <v>3194</v>
      </c>
      <c r="O458" s="20">
        <v>1071.43</v>
      </c>
      <c r="P458" s="20">
        <v>0</v>
      </c>
      <c r="Q458" s="20">
        <v>1071.43</v>
      </c>
      <c r="R458" s="20">
        <v>0</v>
      </c>
      <c r="S458" s="20">
        <v>1071.43</v>
      </c>
      <c r="T458" s="20">
        <v>0</v>
      </c>
      <c r="U458" s="20">
        <v>128.57</v>
      </c>
      <c r="V458" s="20">
        <v>128.57</v>
      </c>
      <c r="W458" s="20">
        <v>0</v>
      </c>
      <c r="X458" s="20">
        <v>1200</v>
      </c>
      <c r="Y458" s="20">
        <v>0</v>
      </c>
      <c r="Z458" s="20">
        <v>1200</v>
      </c>
      <c r="AA458" s="20" t="s">
        <v>2161</v>
      </c>
      <c r="AB458" s="20" t="s">
        <v>2424</v>
      </c>
      <c r="AC458" s="20" t="s">
        <v>1375</v>
      </c>
      <c r="AD458" s="24">
        <v>43586.01421296296</v>
      </c>
      <c r="AE458" s="23">
        <v>43587</v>
      </c>
      <c r="AF458" s="24">
        <v>43587.270335648151</v>
      </c>
      <c r="AH458" s="20" t="s">
        <v>3166</v>
      </c>
      <c r="AI458" s="20" t="s">
        <v>2657</v>
      </c>
      <c r="AJ458" s="20" t="s">
        <v>3167</v>
      </c>
      <c r="AK458" s="20" t="s">
        <v>1389</v>
      </c>
      <c r="AV458" s="20" t="s">
        <v>3167</v>
      </c>
      <c r="AW458" s="20">
        <v>21.43</v>
      </c>
      <c r="AX458" s="20">
        <v>0</v>
      </c>
    </row>
    <row r="459" spans="1:51" s="20" customFormat="1" x14ac:dyDescent="0.25">
      <c r="A459" s="23">
        <v>43617</v>
      </c>
      <c r="B459" s="20" t="s">
        <v>3159</v>
      </c>
      <c r="C459" s="20" t="s">
        <v>1375</v>
      </c>
      <c r="E459" s="20" t="s">
        <v>3195</v>
      </c>
      <c r="F459" s="20">
        <v>1391799519001</v>
      </c>
      <c r="I459" s="20" t="s">
        <v>3161</v>
      </c>
      <c r="J459" s="20" t="s">
        <v>3162</v>
      </c>
      <c r="L459" s="20">
        <v>12743174</v>
      </c>
      <c r="M459" s="20" t="s">
        <v>1379</v>
      </c>
      <c r="N459" s="20" t="s">
        <v>3196</v>
      </c>
      <c r="O459" s="20">
        <v>10714.29</v>
      </c>
      <c r="P459" s="20">
        <v>0</v>
      </c>
      <c r="Q459" s="20">
        <v>10714.29</v>
      </c>
      <c r="R459" s="20">
        <v>0</v>
      </c>
      <c r="S459" s="20">
        <v>10714.29</v>
      </c>
      <c r="T459" s="20">
        <v>0</v>
      </c>
      <c r="U459" s="20">
        <v>1285.71</v>
      </c>
      <c r="V459" s="20">
        <v>1285.71</v>
      </c>
      <c r="W459" s="20">
        <v>0</v>
      </c>
      <c r="X459" s="20">
        <v>12000</v>
      </c>
      <c r="Y459" s="20">
        <v>0</v>
      </c>
      <c r="Z459" s="20">
        <v>12000</v>
      </c>
      <c r="AA459" s="20" t="s">
        <v>1381</v>
      </c>
      <c r="AB459" s="20" t="s">
        <v>2653</v>
      </c>
      <c r="AC459" s="20" t="s">
        <v>1375</v>
      </c>
      <c r="AD459" s="20" t="s">
        <v>3197</v>
      </c>
      <c r="AE459" s="20" t="s">
        <v>3198</v>
      </c>
      <c r="AF459" s="20" t="s">
        <v>3199</v>
      </c>
      <c r="AH459" s="20" t="s">
        <v>3166</v>
      </c>
      <c r="AI459" s="20" t="s">
        <v>2657</v>
      </c>
      <c r="AJ459" s="20" t="s">
        <v>3167</v>
      </c>
      <c r="AK459" s="20" t="s">
        <v>1389</v>
      </c>
      <c r="AV459" s="20" t="s">
        <v>3167</v>
      </c>
      <c r="AW459" s="20">
        <v>0</v>
      </c>
      <c r="AX459" s="20">
        <v>0</v>
      </c>
    </row>
    <row r="460" spans="1:51" s="20" customFormat="1" x14ac:dyDescent="0.25">
      <c r="A460" s="23">
        <v>43617</v>
      </c>
      <c r="B460" s="20" t="s">
        <v>3159</v>
      </c>
      <c r="C460" s="20" t="s">
        <v>1375</v>
      </c>
      <c r="E460" s="20" t="s">
        <v>3200</v>
      </c>
      <c r="F460" s="20">
        <v>1391799519001</v>
      </c>
      <c r="I460" s="20" t="s">
        <v>3161</v>
      </c>
      <c r="J460" s="20" t="s">
        <v>3162</v>
      </c>
      <c r="L460" s="20">
        <v>12743172</v>
      </c>
      <c r="M460" s="20" t="s">
        <v>1379</v>
      </c>
      <c r="N460" s="20" t="s">
        <v>3201</v>
      </c>
      <c r="O460" s="20">
        <v>803.58</v>
      </c>
      <c r="P460" s="20">
        <v>0</v>
      </c>
      <c r="Q460" s="20">
        <v>803.58</v>
      </c>
      <c r="R460" s="20">
        <v>0</v>
      </c>
      <c r="S460" s="20">
        <v>803.58</v>
      </c>
      <c r="T460" s="20">
        <v>0</v>
      </c>
      <c r="U460" s="20">
        <v>96.43</v>
      </c>
      <c r="V460" s="20">
        <v>96.43</v>
      </c>
      <c r="W460" s="20">
        <v>0</v>
      </c>
      <c r="X460" s="20">
        <v>900.01</v>
      </c>
      <c r="Y460" s="20">
        <v>0</v>
      </c>
      <c r="Z460" s="20">
        <v>900.01</v>
      </c>
      <c r="AA460" s="20" t="s">
        <v>1381</v>
      </c>
      <c r="AB460" s="20" t="s">
        <v>2653</v>
      </c>
      <c r="AC460" s="20" t="s">
        <v>1375</v>
      </c>
      <c r="AD460" s="20" t="s">
        <v>3202</v>
      </c>
      <c r="AE460" s="20" t="s">
        <v>3198</v>
      </c>
      <c r="AF460" s="20" t="s">
        <v>3203</v>
      </c>
      <c r="AH460" s="20" t="s">
        <v>3166</v>
      </c>
      <c r="AI460" s="20" t="s">
        <v>2657</v>
      </c>
      <c r="AJ460" s="20" t="s">
        <v>3167</v>
      </c>
      <c r="AK460" s="20" t="s">
        <v>1389</v>
      </c>
      <c r="AV460" s="20" t="s">
        <v>3167</v>
      </c>
      <c r="AW460" s="20">
        <v>0</v>
      </c>
      <c r="AX460" s="20">
        <v>0</v>
      </c>
    </row>
    <row r="461" spans="1:51" s="20" customFormat="1" x14ac:dyDescent="0.25">
      <c r="A461" s="23">
        <v>43617</v>
      </c>
      <c r="B461" s="20" t="s">
        <v>3159</v>
      </c>
      <c r="C461" s="20" t="s">
        <v>1375</v>
      </c>
      <c r="F461" s="20">
        <v>1391799519001</v>
      </c>
      <c r="I461" s="20" t="s">
        <v>3161</v>
      </c>
      <c r="J461" s="20" t="s">
        <v>3162</v>
      </c>
      <c r="L461" s="20">
        <v>12405868</v>
      </c>
      <c r="M461" s="20" t="s">
        <v>1379</v>
      </c>
      <c r="N461" s="20" t="s">
        <v>3204</v>
      </c>
      <c r="O461" s="20">
        <v>1071.43</v>
      </c>
      <c r="P461" s="20">
        <v>0</v>
      </c>
      <c r="Q461" s="20">
        <v>1071.43</v>
      </c>
      <c r="R461" s="20">
        <v>0</v>
      </c>
      <c r="S461" s="20">
        <v>1071.43</v>
      </c>
      <c r="T461" s="20">
        <v>0</v>
      </c>
      <c r="U461" s="20">
        <v>128.57</v>
      </c>
      <c r="V461" s="20">
        <v>128.57</v>
      </c>
      <c r="W461" s="20">
        <v>0</v>
      </c>
      <c r="X461" s="20">
        <v>1200</v>
      </c>
      <c r="Y461" s="20">
        <v>0</v>
      </c>
      <c r="Z461" s="20">
        <v>1200</v>
      </c>
      <c r="AA461" s="20" t="s">
        <v>2161</v>
      </c>
      <c r="AB461" s="20" t="s">
        <v>2424</v>
      </c>
      <c r="AC461" s="20" t="s">
        <v>1375</v>
      </c>
      <c r="AD461" s="20" t="s">
        <v>3205</v>
      </c>
      <c r="AE461" s="20" t="s">
        <v>2511</v>
      </c>
      <c r="AF461" s="20" t="s">
        <v>3206</v>
      </c>
      <c r="AH461" s="20" t="s">
        <v>3166</v>
      </c>
      <c r="AI461" s="20" t="s">
        <v>2657</v>
      </c>
      <c r="AJ461" s="20" t="s">
        <v>3167</v>
      </c>
      <c r="AK461" s="20" t="s">
        <v>1389</v>
      </c>
      <c r="AV461" s="20" t="s">
        <v>3167</v>
      </c>
      <c r="AW461" s="20">
        <v>21.43</v>
      </c>
      <c r="AX461" s="20">
        <v>0</v>
      </c>
    </row>
    <row r="462" spans="1:51" s="20" customFormat="1" x14ac:dyDescent="0.25">
      <c r="A462" s="23">
        <v>43647</v>
      </c>
      <c r="B462" s="25" t="s">
        <v>3159</v>
      </c>
      <c r="C462" s="25" t="s">
        <v>1375</v>
      </c>
      <c r="D462" s="25"/>
      <c r="E462" s="25" t="s">
        <v>3207</v>
      </c>
      <c r="F462" s="25">
        <v>1391799519001</v>
      </c>
      <c r="G462" s="25"/>
      <c r="H462" s="25"/>
      <c r="I462" s="25" t="s">
        <v>3161</v>
      </c>
      <c r="J462" s="25" t="s">
        <v>3162</v>
      </c>
      <c r="K462" s="25"/>
      <c r="L462" s="25">
        <v>13081945</v>
      </c>
      <c r="M462" s="25" t="s">
        <v>1379</v>
      </c>
      <c r="N462" s="25" t="s">
        <v>3208</v>
      </c>
      <c r="O462" s="25">
        <v>10714.29</v>
      </c>
      <c r="P462" s="25">
        <v>0</v>
      </c>
      <c r="Q462" s="25">
        <v>10714.29</v>
      </c>
      <c r="R462" s="25">
        <v>0</v>
      </c>
      <c r="S462" s="25">
        <v>10714.29</v>
      </c>
      <c r="T462" s="25">
        <v>0</v>
      </c>
      <c r="U462" s="25">
        <v>1285.71</v>
      </c>
      <c r="V462" s="25">
        <v>1285.71</v>
      </c>
      <c r="W462" s="25">
        <v>0</v>
      </c>
      <c r="X462" s="25">
        <v>12000</v>
      </c>
      <c r="Y462" s="25">
        <v>0</v>
      </c>
      <c r="Z462" s="25">
        <v>12000</v>
      </c>
      <c r="AA462" s="25" t="s">
        <v>1381</v>
      </c>
      <c r="AB462" s="25" t="s">
        <v>2653</v>
      </c>
      <c r="AC462" s="25" t="s">
        <v>1375</v>
      </c>
      <c r="AD462" s="25" t="s">
        <v>3209</v>
      </c>
      <c r="AE462" s="25" t="s">
        <v>2673</v>
      </c>
      <c r="AF462" s="25" t="s">
        <v>3210</v>
      </c>
      <c r="AG462" s="25"/>
      <c r="AH462" s="25" t="s">
        <v>3166</v>
      </c>
      <c r="AI462" s="25" t="s">
        <v>2657</v>
      </c>
      <c r="AJ462" s="25" t="s">
        <v>3167</v>
      </c>
      <c r="AK462" s="25" t="s">
        <v>1389</v>
      </c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 t="s">
        <v>3167</v>
      </c>
      <c r="AW462" s="25">
        <v>214.29</v>
      </c>
      <c r="AX462" s="25">
        <v>0</v>
      </c>
      <c r="AY462" s="25"/>
    </row>
    <row r="463" spans="1:51" s="20" customFormat="1" x14ac:dyDescent="0.25">
      <c r="A463" s="23">
        <v>43647</v>
      </c>
      <c r="B463" s="25" t="s">
        <v>3159</v>
      </c>
      <c r="C463" s="25" t="s">
        <v>1375</v>
      </c>
      <c r="D463" s="25"/>
      <c r="E463" s="25" t="s">
        <v>3211</v>
      </c>
      <c r="F463" s="25">
        <v>1391799519001</v>
      </c>
      <c r="G463" s="25"/>
      <c r="H463" s="25"/>
      <c r="I463" s="25" t="s">
        <v>3161</v>
      </c>
      <c r="J463" s="25" t="s">
        <v>3162</v>
      </c>
      <c r="K463" s="25"/>
      <c r="L463" s="25">
        <v>13081940</v>
      </c>
      <c r="M463" s="25" t="s">
        <v>1379</v>
      </c>
      <c r="N463" s="25" t="s">
        <v>3212</v>
      </c>
      <c r="O463" s="25">
        <v>803.58</v>
      </c>
      <c r="P463" s="25">
        <v>0</v>
      </c>
      <c r="Q463" s="25">
        <v>803.58</v>
      </c>
      <c r="R463" s="25">
        <v>0</v>
      </c>
      <c r="S463" s="25">
        <v>803.58</v>
      </c>
      <c r="T463" s="25">
        <v>0</v>
      </c>
      <c r="U463" s="25">
        <v>96.43</v>
      </c>
      <c r="V463" s="25">
        <v>96.43</v>
      </c>
      <c r="W463" s="25">
        <v>0</v>
      </c>
      <c r="X463" s="25">
        <v>900.01</v>
      </c>
      <c r="Y463" s="25">
        <v>0</v>
      </c>
      <c r="Z463" s="25">
        <v>900.01</v>
      </c>
      <c r="AA463" s="25" t="s">
        <v>1381</v>
      </c>
      <c r="AB463" s="25" t="s">
        <v>2653</v>
      </c>
      <c r="AC463" s="25" t="s">
        <v>1375</v>
      </c>
      <c r="AD463" s="25" t="s">
        <v>3213</v>
      </c>
      <c r="AE463" s="25" t="s">
        <v>2673</v>
      </c>
      <c r="AF463" s="25" t="s">
        <v>3214</v>
      </c>
      <c r="AG463" s="25"/>
      <c r="AH463" s="25" t="s">
        <v>3166</v>
      </c>
      <c r="AI463" s="25" t="s">
        <v>2657</v>
      </c>
      <c r="AJ463" s="25" t="s">
        <v>3167</v>
      </c>
      <c r="AK463" s="25" t="s">
        <v>1389</v>
      </c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 t="s">
        <v>3167</v>
      </c>
      <c r="AW463" s="25">
        <v>16.07</v>
      </c>
      <c r="AX463" s="25">
        <v>0</v>
      </c>
      <c r="AY463" s="25"/>
    </row>
    <row r="464" spans="1:51" s="20" customFormat="1" x14ac:dyDescent="0.25">
      <c r="A464" s="23">
        <v>43647</v>
      </c>
      <c r="B464" s="25" t="s">
        <v>3159</v>
      </c>
      <c r="C464" s="25" t="s">
        <v>1375</v>
      </c>
      <c r="D464" s="25"/>
      <c r="E464" s="25" t="s">
        <v>3215</v>
      </c>
      <c r="F464" s="25">
        <v>1391799519001</v>
      </c>
      <c r="G464" s="25"/>
      <c r="H464" s="25"/>
      <c r="I464" s="25" t="s">
        <v>3161</v>
      </c>
      <c r="J464" s="25" t="s">
        <v>3162</v>
      </c>
      <c r="K464" s="25"/>
      <c r="L464" s="25">
        <v>12963393</v>
      </c>
      <c r="M464" s="25" t="s">
        <v>1379</v>
      </c>
      <c r="N464" s="25" t="s">
        <v>3216</v>
      </c>
      <c r="O464" s="25">
        <v>1080</v>
      </c>
      <c r="P464" s="25">
        <v>0</v>
      </c>
      <c r="Q464" s="25">
        <v>1080</v>
      </c>
      <c r="R464" s="25">
        <v>0</v>
      </c>
      <c r="S464" s="25">
        <v>1080</v>
      </c>
      <c r="T464" s="25">
        <v>0</v>
      </c>
      <c r="U464" s="25">
        <v>129.6</v>
      </c>
      <c r="V464" s="25">
        <v>129.6</v>
      </c>
      <c r="W464" s="25">
        <v>0</v>
      </c>
      <c r="X464" s="25">
        <v>1209.5999999999999</v>
      </c>
      <c r="Y464" s="25">
        <v>0</v>
      </c>
      <c r="Z464" s="25">
        <v>1209.5999999999999</v>
      </c>
      <c r="AA464" s="25" t="s">
        <v>1381</v>
      </c>
      <c r="AB464" s="25" t="s">
        <v>2653</v>
      </c>
      <c r="AC464" s="25" t="s">
        <v>1375</v>
      </c>
      <c r="AD464" s="25" t="s">
        <v>3217</v>
      </c>
      <c r="AE464" s="25" t="s">
        <v>1736</v>
      </c>
      <c r="AF464" s="25" t="s">
        <v>3218</v>
      </c>
      <c r="AG464" s="25"/>
      <c r="AH464" s="25" t="s">
        <v>3166</v>
      </c>
      <c r="AI464" s="25" t="s">
        <v>2657</v>
      </c>
      <c r="AJ464" s="25" t="s">
        <v>3167</v>
      </c>
      <c r="AK464" s="25" t="s">
        <v>1389</v>
      </c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 t="s">
        <v>3167</v>
      </c>
      <c r="AW464" s="25">
        <v>21.6</v>
      </c>
      <c r="AX464" s="25">
        <v>0</v>
      </c>
      <c r="AY464" s="25"/>
    </row>
    <row r="465" spans="1:51" s="20" customFormat="1" x14ac:dyDescent="0.25">
      <c r="A465" s="23">
        <v>43647</v>
      </c>
      <c r="B465" s="25" t="s">
        <v>3159</v>
      </c>
      <c r="C465" s="25" t="s">
        <v>1375</v>
      </c>
      <c r="D465" s="25"/>
      <c r="E465" s="25"/>
      <c r="F465" s="25">
        <v>1391799519001</v>
      </c>
      <c r="G465" s="25"/>
      <c r="H465" s="25"/>
      <c r="I465" s="25" t="s">
        <v>3161</v>
      </c>
      <c r="J465" s="25" t="s">
        <v>3162</v>
      </c>
      <c r="K465" s="25"/>
      <c r="L465" s="25">
        <v>12748438</v>
      </c>
      <c r="M465" s="25" t="s">
        <v>1379</v>
      </c>
      <c r="N465" s="25" t="s">
        <v>3219</v>
      </c>
      <c r="O465" s="25">
        <v>1071.43</v>
      </c>
      <c r="P465" s="25">
        <v>0</v>
      </c>
      <c r="Q465" s="25">
        <v>1071.43</v>
      </c>
      <c r="R465" s="25">
        <v>0</v>
      </c>
      <c r="S465" s="25">
        <v>1071.43</v>
      </c>
      <c r="T465" s="25">
        <v>0</v>
      </c>
      <c r="U465" s="25">
        <v>128.57</v>
      </c>
      <c r="V465" s="25">
        <v>128.57</v>
      </c>
      <c r="W465" s="25">
        <v>0</v>
      </c>
      <c r="X465" s="25">
        <v>1200</v>
      </c>
      <c r="Y465" s="25">
        <v>0</v>
      </c>
      <c r="Z465" s="25">
        <v>1200</v>
      </c>
      <c r="AA465" s="25" t="s">
        <v>2161</v>
      </c>
      <c r="AB465" s="25" t="s">
        <v>2424</v>
      </c>
      <c r="AC465" s="25" t="s">
        <v>1397</v>
      </c>
      <c r="AD465" s="25" t="s">
        <v>3220</v>
      </c>
      <c r="AE465" s="25" t="s">
        <v>2526</v>
      </c>
      <c r="AF465" s="25" t="s">
        <v>3221</v>
      </c>
      <c r="AG465" s="25"/>
      <c r="AH465" s="25" t="s">
        <v>3166</v>
      </c>
      <c r="AI465" s="25" t="s">
        <v>2657</v>
      </c>
      <c r="AJ465" s="25" t="s">
        <v>3167</v>
      </c>
      <c r="AK465" s="25" t="s">
        <v>1389</v>
      </c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 t="s">
        <v>3167</v>
      </c>
      <c r="AW465" s="25">
        <v>21.43</v>
      </c>
      <c r="AX465" s="25">
        <v>0</v>
      </c>
      <c r="AY465" s="25"/>
    </row>
    <row r="466" spans="1:51" s="20" customFormat="1" x14ac:dyDescent="0.25">
      <c r="A466" s="23">
        <v>43678</v>
      </c>
      <c r="B466" s="25" t="s">
        <v>3159</v>
      </c>
      <c r="C466" s="25" t="s">
        <v>1375</v>
      </c>
      <c r="D466" s="25"/>
      <c r="E466" s="25" t="s">
        <v>3222</v>
      </c>
      <c r="F466" s="26" t="s">
        <v>3223</v>
      </c>
      <c r="G466" s="25"/>
      <c r="H466" s="25"/>
      <c r="I466" s="25" t="s">
        <v>3161</v>
      </c>
      <c r="J466" s="25" t="s">
        <v>3162</v>
      </c>
      <c r="K466" s="25"/>
      <c r="L466" s="25">
        <v>13442655</v>
      </c>
      <c r="M466" s="25" t="s">
        <v>1379</v>
      </c>
      <c r="N466" s="25" t="s">
        <v>3224</v>
      </c>
      <c r="O466" s="25">
        <v>6300</v>
      </c>
      <c r="P466" s="25">
        <v>0</v>
      </c>
      <c r="Q466" s="25">
        <v>6300</v>
      </c>
      <c r="R466" s="25">
        <v>0</v>
      </c>
      <c r="S466" s="25">
        <v>6300</v>
      </c>
      <c r="T466" s="25">
        <v>0</v>
      </c>
      <c r="U466" s="25">
        <v>756</v>
      </c>
      <c r="V466" s="25">
        <v>756</v>
      </c>
      <c r="W466" s="25">
        <v>0</v>
      </c>
      <c r="X466" s="25">
        <v>7056</v>
      </c>
      <c r="Y466" s="25">
        <v>0</v>
      </c>
      <c r="Z466" s="25">
        <v>7056</v>
      </c>
      <c r="AA466" s="25" t="s">
        <v>1381</v>
      </c>
      <c r="AB466" s="25" t="s">
        <v>2653</v>
      </c>
      <c r="AC466" s="25" t="s">
        <v>1375</v>
      </c>
      <c r="AD466" s="25" t="s">
        <v>3225</v>
      </c>
      <c r="AE466" s="25" t="s">
        <v>3226</v>
      </c>
      <c r="AF466" s="25" t="s">
        <v>3227</v>
      </c>
      <c r="AG466" s="25"/>
      <c r="AH466" s="25" t="s">
        <v>3166</v>
      </c>
      <c r="AI466" s="25" t="s">
        <v>2657</v>
      </c>
      <c r="AJ466" s="25" t="s">
        <v>3167</v>
      </c>
      <c r="AK466" s="25" t="s">
        <v>1389</v>
      </c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 t="s">
        <v>3167</v>
      </c>
      <c r="AW466" s="25">
        <v>0</v>
      </c>
      <c r="AX466" s="25">
        <v>0</v>
      </c>
    </row>
    <row r="467" spans="1:51" s="20" customFormat="1" x14ac:dyDescent="0.25">
      <c r="A467" s="23">
        <v>43678</v>
      </c>
      <c r="B467" s="25" t="s">
        <v>3159</v>
      </c>
      <c r="C467" s="25" t="s">
        <v>1375</v>
      </c>
      <c r="D467" s="25"/>
      <c r="E467" s="25" t="s">
        <v>3228</v>
      </c>
      <c r="F467" s="26" t="s">
        <v>3223</v>
      </c>
      <c r="G467" s="25"/>
      <c r="H467" s="25"/>
      <c r="I467" s="25" t="s">
        <v>3161</v>
      </c>
      <c r="J467" s="25" t="s">
        <v>3162</v>
      </c>
      <c r="K467" s="25"/>
      <c r="L467" s="25">
        <v>13310254</v>
      </c>
      <c r="M467" s="25" t="s">
        <v>1379</v>
      </c>
      <c r="N467" s="25" t="s">
        <v>3229</v>
      </c>
      <c r="O467" s="25">
        <v>132.30000000000001</v>
      </c>
      <c r="P467" s="25">
        <v>0</v>
      </c>
      <c r="Q467" s="25">
        <v>132.30000000000001</v>
      </c>
      <c r="R467" s="25">
        <v>0</v>
      </c>
      <c r="S467" s="25">
        <v>132.30000000000001</v>
      </c>
      <c r="T467" s="25">
        <v>0</v>
      </c>
      <c r="U467" s="25">
        <v>15.88</v>
      </c>
      <c r="V467" s="25">
        <v>15.88</v>
      </c>
      <c r="W467" s="25">
        <v>0</v>
      </c>
      <c r="X467" s="25">
        <v>148.18</v>
      </c>
      <c r="Y467" s="25">
        <v>0</v>
      </c>
      <c r="Z467" s="25">
        <v>148.18</v>
      </c>
      <c r="AA467" s="25" t="s">
        <v>1381</v>
      </c>
      <c r="AB467" s="25" t="s">
        <v>2653</v>
      </c>
      <c r="AC467" s="25" t="s">
        <v>1375</v>
      </c>
      <c r="AD467" s="25" t="s">
        <v>3230</v>
      </c>
      <c r="AE467" s="25" t="s">
        <v>3022</v>
      </c>
      <c r="AF467" s="25" t="s">
        <v>3231</v>
      </c>
      <c r="AG467" s="25"/>
      <c r="AH467" s="25" t="s">
        <v>3166</v>
      </c>
      <c r="AI467" s="25" t="s">
        <v>2657</v>
      </c>
      <c r="AJ467" s="25" t="s">
        <v>3167</v>
      </c>
      <c r="AK467" s="25" t="s">
        <v>1389</v>
      </c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 t="s">
        <v>3167</v>
      </c>
      <c r="AW467" s="25">
        <v>0</v>
      </c>
      <c r="AX467" s="25">
        <v>0</v>
      </c>
    </row>
    <row r="468" spans="1:51" s="20" customFormat="1" x14ac:dyDescent="0.25">
      <c r="A468" s="23">
        <v>43678</v>
      </c>
      <c r="B468" s="25" t="s">
        <v>3159</v>
      </c>
      <c r="C468" s="25" t="s">
        <v>1375</v>
      </c>
      <c r="D468" s="25"/>
      <c r="E468" s="25"/>
      <c r="F468" s="26" t="s">
        <v>3223</v>
      </c>
      <c r="G468" s="25"/>
      <c r="H468" s="25"/>
      <c r="I468" s="25" t="s">
        <v>3161</v>
      </c>
      <c r="J468" s="25" t="s">
        <v>3162</v>
      </c>
      <c r="K468" s="25"/>
      <c r="L468" s="25">
        <v>13102113</v>
      </c>
      <c r="M468" s="25" t="s">
        <v>1379</v>
      </c>
      <c r="N468" s="25" t="s">
        <v>3232</v>
      </c>
      <c r="O468" s="25">
        <v>1071.43</v>
      </c>
      <c r="P468" s="25">
        <v>0</v>
      </c>
      <c r="Q468" s="25">
        <v>1071.43</v>
      </c>
      <c r="R468" s="25">
        <v>0</v>
      </c>
      <c r="S468" s="25">
        <v>1071.43</v>
      </c>
      <c r="T468" s="25">
        <v>0</v>
      </c>
      <c r="U468" s="25">
        <v>128.57</v>
      </c>
      <c r="V468" s="25">
        <v>128.57</v>
      </c>
      <c r="W468" s="25">
        <v>0</v>
      </c>
      <c r="X468" s="25">
        <v>1200</v>
      </c>
      <c r="Y468" s="25">
        <v>0</v>
      </c>
      <c r="Z468" s="25">
        <v>1200</v>
      </c>
      <c r="AA468" s="25" t="s">
        <v>2161</v>
      </c>
      <c r="AB468" s="25" t="s">
        <v>2424</v>
      </c>
      <c r="AC468" s="25" t="s">
        <v>1375</v>
      </c>
      <c r="AD468" s="25" t="s">
        <v>3233</v>
      </c>
      <c r="AE468" s="25" t="s">
        <v>2547</v>
      </c>
      <c r="AF468" s="25" t="s">
        <v>3234</v>
      </c>
      <c r="AG468" s="25"/>
      <c r="AH468" s="25" t="s">
        <v>3166</v>
      </c>
      <c r="AI468" s="25" t="s">
        <v>2657</v>
      </c>
      <c r="AJ468" s="25" t="s">
        <v>3167</v>
      </c>
      <c r="AK468" s="25" t="s">
        <v>1389</v>
      </c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 t="s">
        <v>3167</v>
      </c>
      <c r="AW468" s="25">
        <v>0</v>
      </c>
      <c r="AX468" s="25">
        <v>0</v>
      </c>
    </row>
    <row r="469" spans="1:51" s="20" customFormat="1" x14ac:dyDescent="0.25">
      <c r="A469" s="23">
        <v>43709</v>
      </c>
      <c r="B469" s="27" t="s">
        <v>3159</v>
      </c>
      <c r="C469" s="27" t="s">
        <v>1375</v>
      </c>
      <c r="D469" s="27"/>
      <c r="E469" s="27" t="s">
        <v>3235</v>
      </c>
      <c r="F469" s="28" t="s">
        <v>3223</v>
      </c>
      <c r="G469" s="27"/>
      <c r="H469" s="27"/>
      <c r="I469" s="27" t="s">
        <v>3161</v>
      </c>
      <c r="J469" s="27" t="s">
        <v>3162</v>
      </c>
      <c r="K469" s="27"/>
      <c r="L469" s="27">
        <v>13814664</v>
      </c>
      <c r="M469" s="27" t="s">
        <v>1379</v>
      </c>
      <c r="N469" s="27" t="s">
        <v>3236</v>
      </c>
      <c r="O469" s="27">
        <v>10714.29</v>
      </c>
      <c r="P469" s="27">
        <v>0</v>
      </c>
      <c r="Q469" s="27">
        <v>10714.29</v>
      </c>
      <c r="R469" s="27">
        <v>0</v>
      </c>
      <c r="S469" s="27">
        <v>10714.29</v>
      </c>
      <c r="T469" s="27">
        <v>0</v>
      </c>
      <c r="U469" s="27">
        <v>1285.71</v>
      </c>
      <c r="V469" s="27">
        <v>1285.71</v>
      </c>
      <c r="W469" s="27">
        <v>0</v>
      </c>
      <c r="X469" s="27">
        <v>12000</v>
      </c>
      <c r="Y469" s="27">
        <v>0</v>
      </c>
      <c r="Z469" s="27">
        <v>12000</v>
      </c>
      <c r="AA469" s="27" t="s">
        <v>1381</v>
      </c>
      <c r="AB469" s="27" t="s">
        <v>2653</v>
      </c>
      <c r="AC469" s="27" t="s">
        <v>1375</v>
      </c>
      <c r="AD469" s="27" t="s">
        <v>3237</v>
      </c>
      <c r="AE469" s="27" t="s">
        <v>3238</v>
      </c>
      <c r="AF469" s="27" t="s">
        <v>3239</v>
      </c>
      <c r="AG469" s="27"/>
      <c r="AH469" s="27" t="s">
        <v>3166</v>
      </c>
      <c r="AI469" s="27" t="s">
        <v>2657</v>
      </c>
      <c r="AJ469" s="27" t="s">
        <v>3167</v>
      </c>
      <c r="AK469" s="27" t="s">
        <v>1389</v>
      </c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 t="s">
        <v>3167</v>
      </c>
      <c r="AW469" s="27">
        <v>0</v>
      </c>
      <c r="AX469" s="27">
        <v>0</v>
      </c>
    </row>
    <row r="470" spans="1:51" s="20" customFormat="1" x14ac:dyDescent="0.25">
      <c r="A470" s="23">
        <v>43709</v>
      </c>
      <c r="B470" s="27" t="s">
        <v>3159</v>
      </c>
      <c r="C470" s="27" t="s">
        <v>1375</v>
      </c>
      <c r="D470" s="27"/>
      <c r="E470" s="27" t="s">
        <v>3235</v>
      </c>
      <c r="F470" s="28" t="s">
        <v>3223</v>
      </c>
      <c r="G470" s="27"/>
      <c r="H470" s="27"/>
      <c r="I470" s="27" t="s">
        <v>3161</v>
      </c>
      <c r="J470" s="27" t="s">
        <v>3162</v>
      </c>
      <c r="K470" s="27"/>
      <c r="L470" s="27">
        <v>13814663</v>
      </c>
      <c r="M470" s="27" t="s">
        <v>1379</v>
      </c>
      <c r="N470" s="27" t="s">
        <v>3240</v>
      </c>
      <c r="O470" s="27">
        <v>703.56</v>
      </c>
      <c r="P470" s="27">
        <v>0</v>
      </c>
      <c r="Q470" s="27">
        <v>703.56</v>
      </c>
      <c r="R470" s="27">
        <v>0</v>
      </c>
      <c r="S470" s="27">
        <v>703.56</v>
      </c>
      <c r="T470" s="27">
        <v>0</v>
      </c>
      <c r="U470" s="27">
        <v>84.43</v>
      </c>
      <c r="V470" s="27">
        <v>84.43</v>
      </c>
      <c r="W470" s="27">
        <v>0</v>
      </c>
      <c r="X470" s="27">
        <v>787.99</v>
      </c>
      <c r="Y470" s="27">
        <v>0</v>
      </c>
      <c r="Z470" s="27">
        <v>787.99</v>
      </c>
      <c r="AA470" s="27" t="s">
        <v>1381</v>
      </c>
      <c r="AB470" s="27" t="s">
        <v>2653</v>
      </c>
      <c r="AC470" s="27" t="s">
        <v>1375</v>
      </c>
      <c r="AD470" s="27" t="s">
        <v>3241</v>
      </c>
      <c r="AE470" s="27" t="s">
        <v>3238</v>
      </c>
      <c r="AF470" s="27" t="s">
        <v>3242</v>
      </c>
      <c r="AG470" s="27"/>
      <c r="AH470" s="27" t="s">
        <v>3166</v>
      </c>
      <c r="AI470" s="27" t="s">
        <v>2657</v>
      </c>
      <c r="AJ470" s="27" t="s">
        <v>3167</v>
      </c>
      <c r="AK470" s="27" t="s">
        <v>1389</v>
      </c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 t="s">
        <v>3167</v>
      </c>
      <c r="AW470" s="27">
        <v>0</v>
      </c>
      <c r="AX470" s="27">
        <v>0</v>
      </c>
    </row>
    <row r="471" spans="1:51" s="20" customFormat="1" x14ac:dyDescent="0.25">
      <c r="A471" s="23">
        <v>43709</v>
      </c>
      <c r="B471" s="27" t="s">
        <v>3159</v>
      </c>
      <c r="C471" s="27" t="s">
        <v>1375</v>
      </c>
      <c r="D471" s="27"/>
      <c r="E471" s="27" t="s">
        <v>3243</v>
      </c>
      <c r="F471" s="28" t="s">
        <v>3223</v>
      </c>
      <c r="G471" s="27"/>
      <c r="H471" s="27"/>
      <c r="I471" s="27" t="s">
        <v>3161</v>
      </c>
      <c r="J471" s="27" t="s">
        <v>3162</v>
      </c>
      <c r="K471" s="27"/>
      <c r="L471" s="27">
        <v>13812871</v>
      </c>
      <c r="M471" s="27" t="s">
        <v>1379</v>
      </c>
      <c r="N471" s="27" t="s">
        <v>3244</v>
      </c>
      <c r="O471" s="27">
        <v>456.3</v>
      </c>
      <c r="P471" s="27">
        <v>0</v>
      </c>
      <c r="Q471" s="27">
        <v>456.3</v>
      </c>
      <c r="R471" s="27">
        <v>0</v>
      </c>
      <c r="S471" s="27">
        <v>456.3</v>
      </c>
      <c r="T471" s="27">
        <v>0</v>
      </c>
      <c r="U471" s="27">
        <v>54.76</v>
      </c>
      <c r="V471" s="27">
        <v>54.76</v>
      </c>
      <c r="W471" s="27">
        <v>0</v>
      </c>
      <c r="X471" s="27">
        <v>511.06</v>
      </c>
      <c r="Y471" s="27">
        <v>0</v>
      </c>
      <c r="Z471" s="27">
        <v>511.06</v>
      </c>
      <c r="AA471" s="27" t="s">
        <v>1381</v>
      </c>
      <c r="AB471" s="27" t="s">
        <v>2653</v>
      </c>
      <c r="AC471" s="27" t="s">
        <v>1375</v>
      </c>
      <c r="AD471" s="27" t="s">
        <v>3245</v>
      </c>
      <c r="AE471" s="27" t="s">
        <v>3246</v>
      </c>
      <c r="AF471" s="27" t="s">
        <v>3247</v>
      </c>
      <c r="AG471" s="27"/>
      <c r="AH471" s="27" t="s">
        <v>3166</v>
      </c>
      <c r="AI471" s="27" t="s">
        <v>2657</v>
      </c>
      <c r="AJ471" s="27" t="s">
        <v>3167</v>
      </c>
      <c r="AK471" s="27" t="s">
        <v>1389</v>
      </c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 t="s">
        <v>3167</v>
      </c>
      <c r="AW471" s="27">
        <v>0</v>
      </c>
      <c r="AX471" s="27">
        <v>0</v>
      </c>
    </row>
    <row r="472" spans="1:51" s="20" customFormat="1" x14ac:dyDescent="0.25">
      <c r="A472" s="23">
        <v>43709</v>
      </c>
      <c r="B472" s="27" t="s">
        <v>3159</v>
      </c>
      <c r="C472" s="27" t="s">
        <v>1375</v>
      </c>
      <c r="D472" s="27"/>
      <c r="E472" s="27"/>
      <c r="F472" s="28" t="s">
        <v>3223</v>
      </c>
      <c r="G472" s="27"/>
      <c r="H472" s="27"/>
      <c r="I472" s="27" t="s">
        <v>3161</v>
      </c>
      <c r="J472" s="27" t="s">
        <v>3162</v>
      </c>
      <c r="K472" s="27"/>
      <c r="L472" s="27">
        <v>13462128</v>
      </c>
      <c r="M472" s="27" t="s">
        <v>1379</v>
      </c>
      <c r="N472" s="27" t="s">
        <v>3248</v>
      </c>
      <c r="O472" s="27">
        <v>1071.43</v>
      </c>
      <c r="P472" s="27">
        <v>0</v>
      </c>
      <c r="Q472" s="27">
        <v>1071.43</v>
      </c>
      <c r="R472" s="27">
        <v>0</v>
      </c>
      <c r="S472" s="27">
        <v>1071.43</v>
      </c>
      <c r="T472" s="27">
        <v>0</v>
      </c>
      <c r="U472" s="27">
        <v>128.57</v>
      </c>
      <c r="V472" s="27">
        <v>128.57</v>
      </c>
      <c r="W472" s="27">
        <v>0</v>
      </c>
      <c r="X472" s="27">
        <v>1200</v>
      </c>
      <c r="Y472" s="27">
        <v>0</v>
      </c>
      <c r="Z472" s="27">
        <v>1200</v>
      </c>
      <c r="AA472" s="27" t="s">
        <v>2161</v>
      </c>
      <c r="AB472" s="27" t="s">
        <v>2424</v>
      </c>
      <c r="AC472" s="27" t="s">
        <v>1375</v>
      </c>
      <c r="AD472" s="27" t="s">
        <v>3249</v>
      </c>
      <c r="AE472" s="27" t="s">
        <v>2564</v>
      </c>
      <c r="AF472" s="27" t="s">
        <v>3250</v>
      </c>
      <c r="AG472" s="27"/>
      <c r="AH472" s="27" t="s">
        <v>3166</v>
      </c>
      <c r="AI472" s="27" t="s">
        <v>2657</v>
      </c>
      <c r="AJ472" s="27" t="s">
        <v>3167</v>
      </c>
      <c r="AK472" s="27" t="s">
        <v>1389</v>
      </c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 t="s">
        <v>3167</v>
      </c>
      <c r="AW472" s="27">
        <v>0</v>
      </c>
      <c r="AX472" s="27">
        <v>0</v>
      </c>
    </row>
    <row r="473" spans="1:51" s="20" customFormat="1" x14ac:dyDescent="0.25">
      <c r="A473" s="23">
        <v>43739</v>
      </c>
      <c r="B473" s="20" t="s">
        <v>3159</v>
      </c>
      <c r="C473" s="20" t="s">
        <v>1375</v>
      </c>
      <c r="F473" s="29" t="s">
        <v>3223</v>
      </c>
      <c r="I473" s="20" t="s">
        <v>3161</v>
      </c>
      <c r="J473" s="20" t="s">
        <v>3162</v>
      </c>
      <c r="L473" s="30" t="s">
        <v>3251</v>
      </c>
      <c r="M473" s="20" t="s">
        <v>1379</v>
      </c>
      <c r="N473" s="20" t="s">
        <v>3252</v>
      </c>
      <c r="O473" s="20">
        <v>1071.43</v>
      </c>
      <c r="P473" s="20">
        <v>0</v>
      </c>
      <c r="Q473" s="20">
        <v>1071.43</v>
      </c>
      <c r="R473" s="20">
        <v>0</v>
      </c>
      <c r="S473" s="20">
        <v>1071.43</v>
      </c>
      <c r="T473" s="20">
        <v>0</v>
      </c>
      <c r="U473" s="20">
        <v>128.57</v>
      </c>
      <c r="V473" s="20">
        <v>128.57</v>
      </c>
      <c r="W473" s="20">
        <v>0</v>
      </c>
      <c r="X473" s="20">
        <v>1200</v>
      </c>
      <c r="Y473" s="20">
        <v>0</v>
      </c>
      <c r="Z473" s="20">
        <v>1200</v>
      </c>
      <c r="AA473" s="20" t="s">
        <v>2161</v>
      </c>
      <c r="AB473" s="20" t="s">
        <v>2424</v>
      </c>
      <c r="AC473" s="20" t="s">
        <v>1375</v>
      </c>
      <c r="AD473" s="20" t="s">
        <v>3253</v>
      </c>
      <c r="AE473" s="20" t="s">
        <v>2582</v>
      </c>
      <c r="AF473" s="20" t="s">
        <v>3254</v>
      </c>
      <c r="AH473" s="20" t="s">
        <v>3166</v>
      </c>
      <c r="AI473" s="20" t="s">
        <v>2657</v>
      </c>
      <c r="AJ473" s="20" t="s">
        <v>3167</v>
      </c>
      <c r="AK473" s="20" t="s">
        <v>1389</v>
      </c>
      <c r="AV473" s="20" t="s">
        <v>3167</v>
      </c>
      <c r="AW473" s="20">
        <v>0</v>
      </c>
      <c r="AX473" s="20">
        <v>0</v>
      </c>
    </row>
    <row r="474" spans="1:51" s="20" customFormat="1" x14ac:dyDescent="0.25">
      <c r="A474" s="23">
        <v>43770</v>
      </c>
      <c r="B474" s="20" t="s">
        <v>3159</v>
      </c>
      <c r="C474" s="20" t="s">
        <v>1375</v>
      </c>
      <c r="E474" s="20" t="s">
        <v>3255</v>
      </c>
      <c r="F474" s="30" t="s">
        <v>3223</v>
      </c>
      <c r="I474" s="20" t="s">
        <v>3161</v>
      </c>
      <c r="J474" s="20" t="s">
        <v>3162</v>
      </c>
      <c r="L474" s="30" t="s">
        <v>3256</v>
      </c>
      <c r="M474" s="20" t="s">
        <v>1379</v>
      </c>
      <c r="N474" s="20" t="s">
        <v>3257</v>
      </c>
      <c r="O474" s="20">
        <v>132.30000000000001</v>
      </c>
      <c r="P474" s="20">
        <v>0</v>
      </c>
      <c r="Q474" s="20">
        <v>132.30000000000001</v>
      </c>
      <c r="R474" s="20">
        <v>0</v>
      </c>
      <c r="S474" s="20">
        <v>132.30000000000001</v>
      </c>
      <c r="T474" s="20">
        <v>0</v>
      </c>
      <c r="U474" s="20">
        <v>15.88</v>
      </c>
      <c r="V474" s="20">
        <v>15.88</v>
      </c>
      <c r="W474" s="20">
        <v>0</v>
      </c>
      <c r="X474" s="20">
        <v>148.18</v>
      </c>
      <c r="Y474" s="20">
        <v>0</v>
      </c>
      <c r="Z474" s="20">
        <v>148.18</v>
      </c>
      <c r="AA474" s="20" t="s">
        <v>1381</v>
      </c>
      <c r="AB474" s="20" t="s">
        <v>2653</v>
      </c>
      <c r="AC474" s="20" t="s">
        <v>1397</v>
      </c>
      <c r="AD474" s="20" t="s">
        <v>3258</v>
      </c>
      <c r="AE474" s="20" t="s">
        <v>3142</v>
      </c>
      <c r="AF474" s="20" t="s">
        <v>3259</v>
      </c>
      <c r="AH474" s="20" t="s">
        <v>3166</v>
      </c>
      <c r="AI474" s="20" t="s">
        <v>2657</v>
      </c>
      <c r="AJ474" s="20" t="s">
        <v>3167</v>
      </c>
      <c r="AK474" s="20" t="s">
        <v>1389</v>
      </c>
      <c r="AV474" s="20" t="s">
        <v>3167</v>
      </c>
      <c r="AW474" s="20">
        <v>1.32</v>
      </c>
      <c r="AX474" s="20">
        <v>0</v>
      </c>
    </row>
    <row r="475" spans="1:51" s="20" customFormat="1" x14ac:dyDescent="0.25">
      <c r="A475" s="23">
        <v>43770</v>
      </c>
      <c r="B475" s="20" t="s">
        <v>3159</v>
      </c>
      <c r="C475" s="20" t="s">
        <v>1375</v>
      </c>
      <c r="E475" s="20" t="s">
        <v>3260</v>
      </c>
      <c r="F475" s="30" t="s">
        <v>3223</v>
      </c>
      <c r="I475" s="20" t="s">
        <v>3161</v>
      </c>
      <c r="J475" s="20" t="s">
        <v>3162</v>
      </c>
      <c r="L475" s="30" t="s">
        <v>3261</v>
      </c>
      <c r="M475" s="20" t="s">
        <v>1379</v>
      </c>
      <c r="N475" s="20" t="s">
        <v>3262</v>
      </c>
      <c r="O475" s="20">
        <v>38500</v>
      </c>
      <c r="P475" s="20">
        <v>0</v>
      </c>
      <c r="Q475" s="20">
        <v>38500</v>
      </c>
      <c r="R475" s="20">
        <v>0</v>
      </c>
      <c r="S475" s="20">
        <v>38500</v>
      </c>
      <c r="T475" s="20">
        <v>0</v>
      </c>
      <c r="U475" s="20">
        <v>4620</v>
      </c>
      <c r="V475" s="20">
        <v>4620</v>
      </c>
      <c r="W475" s="20">
        <v>0</v>
      </c>
      <c r="X475" s="20">
        <v>43120</v>
      </c>
      <c r="Y475" s="20">
        <v>0</v>
      </c>
      <c r="Z475" s="20">
        <v>43120</v>
      </c>
      <c r="AA475" s="20" t="s">
        <v>1381</v>
      </c>
      <c r="AB475" s="20" t="s">
        <v>2653</v>
      </c>
      <c r="AC475" s="20" t="s">
        <v>1375</v>
      </c>
      <c r="AD475" s="20" t="s">
        <v>3263</v>
      </c>
      <c r="AE475" s="20" t="s">
        <v>2139</v>
      </c>
      <c r="AF475" s="20" t="s">
        <v>3264</v>
      </c>
      <c r="AH475" s="20" t="s">
        <v>3166</v>
      </c>
      <c r="AI475" s="20" t="s">
        <v>2657</v>
      </c>
      <c r="AJ475" s="20" t="s">
        <v>3167</v>
      </c>
      <c r="AK475" s="20" t="s">
        <v>1389</v>
      </c>
      <c r="AV475" s="20" t="s">
        <v>3167</v>
      </c>
      <c r="AW475" s="20">
        <v>770</v>
      </c>
      <c r="AX475" s="20">
        <v>0</v>
      </c>
    </row>
    <row r="476" spans="1:51" s="20" customFormat="1" x14ac:dyDescent="0.25">
      <c r="A476" s="23">
        <v>43770</v>
      </c>
      <c r="B476" s="20" t="s">
        <v>3159</v>
      </c>
      <c r="C476" s="20" t="s">
        <v>1375</v>
      </c>
      <c r="E476" s="20" t="s">
        <v>3265</v>
      </c>
      <c r="F476" s="30" t="s">
        <v>3223</v>
      </c>
      <c r="I476" s="20" t="s">
        <v>3161</v>
      </c>
      <c r="J476" s="20" t="s">
        <v>3162</v>
      </c>
      <c r="L476" s="30" t="s">
        <v>3266</v>
      </c>
      <c r="M476" s="20" t="s">
        <v>1379</v>
      </c>
      <c r="N476" s="20" t="s">
        <v>3267</v>
      </c>
      <c r="O476" s="20">
        <v>27500</v>
      </c>
      <c r="P476" s="20">
        <v>0</v>
      </c>
      <c r="Q476" s="20">
        <v>27500</v>
      </c>
      <c r="R476" s="20">
        <v>0</v>
      </c>
      <c r="S476" s="20">
        <v>27500</v>
      </c>
      <c r="T476" s="20">
        <v>0</v>
      </c>
      <c r="U476" s="20">
        <v>3300</v>
      </c>
      <c r="V476" s="20">
        <v>3300</v>
      </c>
      <c r="W476" s="20">
        <v>0</v>
      </c>
      <c r="X476" s="20">
        <v>30800</v>
      </c>
      <c r="Y476" s="20">
        <v>0</v>
      </c>
      <c r="Z476" s="20">
        <v>30800</v>
      </c>
      <c r="AA476" s="20" t="s">
        <v>1381</v>
      </c>
      <c r="AB476" s="20" t="s">
        <v>2653</v>
      </c>
      <c r="AC476" s="20" t="s">
        <v>1375</v>
      </c>
      <c r="AD476" s="20" t="s">
        <v>3268</v>
      </c>
      <c r="AE476" s="20" t="s">
        <v>2139</v>
      </c>
      <c r="AF476" s="20" t="s">
        <v>3269</v>
      </c>
      <c r="AH476" s="20" t="s">
        <v>3166</v>
      </c>
      <c r="AI476" s="20" t="s">
        <v>2657</v>
      </c>
      <c r="AJ476" s="20" t="s">
        <v>3167</v>
      </c>
      <c r="AK476" s="20" t="s">
        <v>1389</v>
      </c>
      <c r="AV476" s="20" t="s">
        <v>3167</v>
      </c>
      <c r="AW476" s="20">
        <v>550</v>
      </c>
      <c r="AX476" s="20">
        <v>0</v>
      </c>
    </row>
    <row r="477" spans="1:51" s="20" customFormat="1" x14ac:dyDescent="0.25">
      <c r="A477" s="23">
        <v>43770</v>
      </c>
      <c r="B477" s="20" t="s">
        <v>3159</v>
      </c>
      <c r="C477" s="20" t="s">
        <v>1375</v>
      </c>
      <c r="E477" s="20" t="s">
        <v>3270</v>
      </c>
      <c r="F477" s="30" t="s">
        <v>3223</v>
      </c>
      <c r="I477" s="20" t="s">
        <v>3161</v>
      </c>
      <c r="J477" s="20" t="s">
        <v>3162</v>
      </c>
      <c r="L477" s="30" t="s">
        <v>3271</v>
      </c>
      <c r="M477" s="20" t="s">
        <v>1379</v>
      </c>
      <c r="N477" s="20" t="s">
        <v>3272</v>
      </c>
      <c r="O477" s="20">
        <v>33000</v>
      </c>
      <c r="P477" s="20">
        <v>0</v>
      </c>
      <c r="Q477" s="20">
        <v>33000</v>
      </c>
      <c r="R477" s="20">
        <v>0</v>
      </c>
      <c r="S477" s="20">
        <v>33000</v>
      </c>
      <c r="T477" s="20">
        <v>0</v>
      </c>
      <c r="U477" s="20">
        <v>3960</v>
      </c>
      <c r="V477" s="20">
        <v>3960</v>
      </c>
      <c r="W477" s="20">
        <v>0</v>
      </c>
      <c r="X477" s="20">
        <v>36960</v>
      </c>
      <c r="Y477" s="20">
        <v>0</v>
      </c>
      <c r="Z477" s="20">
        <v>36960</v>
      </c>
      <c r="AA477" s="20" t="s">
        <v>1381</v>
      </c>
      <c r="AB477" s="20" t="s">
        <v>2653</v>
      </c>
      <c r="AC477" s="20" t="s">
        <v>1375</v>
      </c>
      <c r="AD477" s="20" t="s">
        <v>3273</v>
      </c>
      <c r="AE477" s="20" t="s">
        <v>2139</v>
      </c>
      <c r="AF477" s="20" t="s">
        <v>3274</v>
      </c>
      <c r="AH477" s="20" t="s">
        <v>3166</v>
      </c>
      <c r="AI477" s="20" t="s">
        <v>2657</v>
      </c>
      <c r="AJ477" s="20" t="s">
        <v>3167</v>
      </c>
      <c r="AK477" s="20" t="s">
        <v>1389</v>
      </c>
      <c r="AV477" s="20" t="s">
        <v>3167</v>
      </c>
      <c r="AW477" s="20">
        <v>660</v>
      </c>
      <c r="AX477" s="20">
        <v>0</v>
      </c>
    </row>
    <row r="478" spans="1:51" s="20" customFormat="1" x14ac:dyDescent="0.25">
      <c r="A478" s="23">
        <v>43770</v>
      </c>
      <c r="B478" s="20" t="s">
        <v>3159</v>
      </c>
      <c r="C478" s="20" t="s">
        <v>1375</v>
      </c>
      <c r="F478" s="30" t="s">
        <v>3223</v>
      </c>
      <c r="I478" s="20" t="s">
        <v>3161</v>
      </c>
      <c r="J478" s="20" t="s">
        <v>3162</v>
      </c>
      <c r="L478" s="30" t="s">
        <v>3275</v>
      </c>
      <c r="M478" s="20" t="s">
        <v>1379</v>
      </c>
      <c r="N478" s="20" t="s">
        <v>3276</v>
      </c>
      <c r="O478" s="20">
        <v>1071.43</v>
      </c>
      <c r="P478" s="20">
        <v>0</v>
      </c>
      <c r="Q478" s="20">
        <v>1071.43</v>
      </c>
      <c r="R478" s="20">
        <v>0</v>
      </c>
      <c r="S478" s="20">
        <v>1071.43</v>
      </c>
      <c r="T478" s="20">
        <v>0</v>
      </c>
      <c r="U478" s="20">
        <v>128.57</v>
      </c>
      <c r="V478" s="20">
        <v>128.57</v>
      </c>
      <c r="W478" s="20">
        <v>0</v>
      </c>
      <c r="X478" s="20">
        <v>1200</v>
      </c>
      <c r="Y478" s="20">
        <v>0</v>
      </c>
      <c r="Z478" s="20">
        <v>1200</v>
      </c>
      <c r="AA478" s="20" t="s">
        <v>2161</v>
      </c>
      <c r="AB478" s="20" t="s">
        <v>2424</v>
      </c>
      <c r="AC478" s="20" t="s">
        <v>1375</v>
      </c>
      <c r="AD478" s="20" t="s">
        <v>3277</v>
      </c>
      <c r="AE478" s="20" t="s">
        <v>2164</v>
      </c>
      <c r="AF478" s="20" t="s">
        <v>3278</v>
      </c>
      <c r="AH478" s="20" t="s">
        <v>3166</v>
      </c>
      <c r="AI478" s="20" t="s">
        <v>2657</v>
      </c>
      <c r="AJ478" s="20" t="s">
        <v>3167</v>
      </c>
      <c r="AK478" s="20" t="s">
        <v>1389</v>
      </c>
      <c r="AV478" s="20" t="s">
        <v>3167</v>
      </c>
      <c r="AW478" s="20">
        <v>21.43</v>
      </c>
      <c r="AX478" s="20">
        <v>0</v>
      </c>
    </row>
    <row r="479" spans="1:51" s="20" customFormat="1" x14ac:dyDescent="0.25">
      <c r="A479" s="23">
        <v>43800</v>
      </c>
      <c r="B479" s="20" t="s">
        <v>3159</v>
      </c>
      <c r="C479" s="31" t="s">
        <v>1375</v>
      </c>
      <c r="E479" s="20" t="s">
        <v>3279</v>
      </c>
      <c r="F479" s="30" t="s">
        <v>3223</v>
      </c>
      <c r="I479" s="20" t="s">
        <v>3161</v>
      </c>
      <c r="J479" s="20" t="s">
        <v>3162</v>
      </c>
      <c r="L479" s="30" t="s">
        <v>3280</v>
      </c>
      <c r="M479" s="20" t="s">
        <v>1379</v>
      </c>
      <c r="N479" s="20" t="s">
        <v>3281</v>
      </c>
      <c r="O479" s="32">
        <v>395.6</v>
      </c>
      <c r="P479" s="32">
        <v>0</v>
      </c>
      <c r="Q479" s="32">
        <v>395.6</v>
      </c>
      <c r="R479" s="32">
        <v>0</v>
      </c>
      <c r="S479" s="32">
        <v>395.6</v>
      </c>
      <c r="T479" s="32">
        <v>0</v>
      </c>
      <c r="U479" s="32">
        <v>47.47</v>
      </c>
      <c r="V479" s="32">
        <v>47.47</v>
      </c>
      <c r="W479" s="32">
        <v>0</v>
      </c>
      <c r="X479" s="32">
        <v>443.07</v>
      </c>
      <c r="Y479" s="32">
        <v>0</v>
      </c>
      <c r="Z479" s="32">
        <v>443.07</v>
      </c>
      <c r="AA479" s="20" t="s">
        <v>1381</v>
      </c>
      <c r="AB479" s="20" t="s">
        <v>2653</v>
      </c>
      <c r="AC479" s="20" t="s">
        <v>1397</v>
      </c>
      <c r="AD479" s="20" t="s">
        <v>3282</v>
      </c>
      <c r="AE479" s="20" t="s">
        <v>2201</v>
      </c>
      <c r="AF479" s="20" t="s">
        <v>3283</v>
      </c>
      <c r="AH479" s="20" t="s">
        <v>3166</v>
      </c>
      <c r="AI479" s="20" t="s">
        <v>2657</v>
      </c>
      <c r="AJ479" s="20" t="s">
        <v>3167</v>
      </c>
      <c r="AK479" s="20" t="s">
        <v>1389</v>
      </c>
    </row>
    <row r="480" spans="1:51" s="20" customFormat="1" x14ac:dyDescent="0.25">
      <c r="A480" s="23">
        <v>43800</v>
      </c>
      <c r="B480" s="20" t="s">
        <v>3159</v>
      </c>
      <c r="C480" s="31" t="s">
        <v>1375</v>
      </c>
      <c r="E480" s="20" t="s">
        <v>3284</v>
      </c>
      <c r="F480" s="30" t="s">
        <v>3223</v>
      </c>
      <c r="I480" s="20" t="s">
        <v>3161</v>
      </c>
      <c r="J480" s="20" t="s">
        <v>3162</v>
      </c>
      <c r="L480" s="30" t="s">
        <v>3285</v>
      </c>
      <c r="M480" s="20" t="s">
        <v>1379</v>
      </c>
      <c r="N480" s="20" t="s">
        <v>3286</v>
      </c>
      <c r="O480" s="32">
        <v>10714.29</v>
      </c>
      <c r="P480" s="32">
        <v>0</v>
      </c>
      <c r="Q480" s="32">
        <v>10714.29</v>
      </c>
      <c r="R480" s="32">
        <v>0</v>
      </c>
      <c r="S480" s="32">
        <v>10714.29</v>
      </c>
      <c r="T480" s="32">
        <v>0</v>
      </c>
      <c r="U480" s="32">
        <v>1285.71</v>
      </c>
      <c r="V480" s="32">
        <v>1285.71</v>
      </c>
      <c r="W480" s="32">
        <v>0</v>
      </c>
      <c r="X480" s="32">
        <v>12000</v>
      </c>
      <c r="Y480" s="32">
        <v>0</v>
      </c>
      <c r="Z480" s="32">
        <v>12000</v>
      </c>
      <c r="AA480" s="20" t="s">
        <v>1381</v>
      </c>
      <c r="AB480" s="20" t="s">
        <v>2653</v>
      </c>
      <c r="AC480" s="20" t="s">
        <v>1375</v>
      </c>
      <c r="AD480" s="20" t="s">
        <v>3287</v>
      </c>
      <c r="AE480" s="20" t="s">
        <v>2296</v>
      </c>
      <c r="AF480" s="20" t="s">
        <v>3288</v>
      </c>
      <c r="AH480" s="20" t="s">
        <v>3166</v>
      </c>
      <c r="AI480" s="20" t="s">
        <v>2657</v>
      </c>
      <c r="AJ480" s="20" t="s">
        <v>3167</v>
      </c>
      <c r="AK480" s="20" t="s">
        <v>1389</v>
      </c>
    </row>
    <row r="481" spans="1:50" s="20" customFormat="1" x14ac:dyDescent="0.25">
      <c r="A481" s="23">
        <v>43800</v>
      </c>
      <c r="B481" s="20" t="s">
        <v>3159</v>
      </c>
      <c r="C481" s="31" t="s">
        <v>1375</v>
      </c>
      <c r="E481" s="20" t="s">
        <v>3289</v>
      </c>
      <c r="F481" s="30" t="s">
        <v>3223</v>
      </c>
      <c r="I481" s="20" t="s">
        <v>3161</v>
      </c>
      <c r="J481" s="20" t="s">
        <v>3162</v>
      </c>
      <c r="L481" s="30" t="s">
        <v>3290</v>
      </c>
      <c r="M481" s="20" t="s">
        <v>1379</v>
      </c>
      <c r="N481" s="20" t="s">
        <v>3291</v>
      </c>
      <c r="O481" s="32">
        <v>703.56</v>
      </c>
      <c r="P481" s="32">
        <v>0</v>
      </c>
      <c r="Q481" s="32">
        <v>703.56</v>
      </c>
      <c r="R481" s="32">
        <v>0</v>
      </c>
      <c r="S481" s="32">
        <v>703.56</v>
      </c>
      <c r="T481" s="32">
        <v>0</v>
      </c>
      <c r="U481" s="32">
        <v>84.43</v>
      </c>
      <c r="V481" s="32">
        <v>84.43</v>
      </c>
      <c r="W481" s="32">
        <v>0</v>
      </c>
      <c r="X481" s="32">
        <v>787.99</v>
      </c>
      <c r="Y481" s="32">
        <v>0</v>
      </c>
      <c r="Z481" s="32">
        <v>787.99</v>
      </c>
      <c r="AA481" s="20" t="s">
        <v>1381</v>
      </c>
      <c r="AB481" s="20" t="s">
        <v>2653</v>
      </c>
      <c r="AC481" s="20" t="s">
        <v>1397</v>
      </c>
      <c r="AD481" s="20" t="s">
        <v>3292</v>
      </c>
      <c r="AE481" s="20" t="s">
        <v>2296</v>
      </c>
      <c r="AF481" s="20" t="s">
        <v>3293</v>
      </c>
      <c r="AH481" s="20" t="s">
        <v>3166</v>
      </c>
      <c r="AI481" s="20" t="s">
        <v>2657</v>
      </c>
      <c r="AJ481" s="20" t="s">
        <v>3167</v>
      </c>
      <c r="AK481" s="20" t="s">
        <v>1389</v>
      </c>
    </row>
    <row r="482" spans="1:50" s="20" customFormat="1" x14ac:dyDescent="0.25">
      <c r="A482" s="23">
        <v>43800</v>
      </c>
      <c r="B482" s="20" t="s">
        <v>3159</v>
      </c>
      <c r="C482" s="31" t="s">
        <v>1375</v>
      </c>
      <c r="E482" s="20" t="s">
        <v>3294</v>
      </c>
      <c r="F482" s="30" t="s">
        <v>3223</v>
      </c>
      <c r="I482" s="20" t="s">
        <v>3161</v>
      </c>
      <c r="J482" s="20" t="s">
        <v>3162</v>
      </c>
      <c r="L482" s="30" t="s">
        <v>3295</v>
      </c>
      <c r="M482" s="20" t="s">
        <v>1379</v>
      </c>
      <c r="N482" s="20" t="s">
        <v>3296</v>
      </c>
      <c r="O482" s="32">
        <v>3500</v>
      </c>
      <c r="P482" s="32">
        <v>0</v>
      </c>
      <c r="Q482" s="32">
        <v>3500</v>
      </c>
      <c r="R482" s="32">
        <v>0</v>
      </c>
      <c r="S482" s="32">
        <v>3500</v>
      </c>
      <c r="T482" s="32">
        <v>0</v>
      </c>
      <c r="U482" s="32">
        <v>420</v>
      </c>
      <c r="V482" s="32">
        <v>420</v>
      </c>
      <c r="W482" s="32">
        <v>0</v>
      </c>
      <c r="X482" s="32">
        <v>3920</v>
      </c>
      <c r="Y482" s="32">
        <v>0</v>
      </c>
      <c r="Z482" s="32">
        <v>3920</v>
      </c>
      <c r="AA482" s="20" t="s">
        <v>1381</v>
      </c>
      <c r="AB482" s="20" t="s">
        <v>2653</v>
      </c>
      <c r="AC482" s="20" t="s">
        <v>1375</v>
      </c>
      <c r="AD482" s="20" t="s">
        <v>3297</v>
      </c>
      <c r="AE482" s="20" t="s">
        <v>2360</v>
      </c>
      <c r="AF482" s="20" t="s">
        <v>3298</v>
      </c>
      <c r="AH482" s="20" t="s">
        <v>3166</v>
      </c>
      <c r="AI482" s="20" t="s">
        <v>2657</v>
      </c>
      <c r="AJ482" s="20" t="s">
        <v>3167</v>
      </c>
      <c r="AK482" s="20" t="s">
        <v>1389</v>
      </c>
    </row>
    <row r="483" spans="1:50" s="20" customFormat="1" x14ac:dyDescent="0.25">
      <c r="A483" s="23">
        <v>43800</v>
      </c>
      <c r="B483" s="20" t="s">
        <v>3159</v>
      </c>
      <c r="C483" s="31" t="s">
        <v>1375</v>
      </c>
      <c r="E483" s="20" t="s">
        <v>3299</v>
      </c>
      <c r="F483" s="30" t="s">
        <v>3223</v>
      </c>
      <c r="I483" s="20" t="s">
        <v>3161</v>
      </c>
      <c r="J483" s="20" t="s">
        <v>3162</v>
      </c>
      <c r="L483" s="30" t="s">
        <v>3300</v>
      </c>
      <c r="M483" s="20" t="s">
        <v>1379</v>
      </c>
      <c r="N483" s="20" t="s">
        <v>3301</v>
      </c>
      <c r="O483" s="32">
        <v>2500</v>
      </c>
      <c r="P483" s="32">
        <v>0</v>
      </c>
      <c r="Q483" s="32">
        <v>2500</v>
      </c>
      <c r="R483" s="32">
        <v>0</v>
      </c>
      <c r="S483" s="32">
        <v>2500</v>
      </c>
      <c r="T483" s="32">
        <v>0</v>
      </c>
      <c r="U483" s="32">
        <v>300</v>
      </c>
      <c r="V483" s="32">
        <v>300</v>
      </c>
      <c r="W483" s="32">
        <v>0</v>
      </c>
      <c r="X483" s="32">
        <v>2800</v>
      </c>
      <c r="Y483" s="32">
        <v>0</v>
      </c>
      <c r="Z483" s="32">
        <v>2800</v>
      </c>
      <c r="AA483" s="20" t="s">
        <v>1381</v>
      </c>
      <c r="AB483" s="20" t="s">
        <v>2653</v>
      </c>
      <c r="AC483" s="20" t="s">
        <v>1375</v>
      </c>
      <c r="AD483" s="20" t="s">
        <v>3302</v>
      </c>
      <c r="AE483" s="20" t="s">
        <v>2360</v>
      </c>
      <c r="AF483" s="20" t="s">
        <v>3303</v>
      </c>
      <c r="AH483" s="20" t="s">
        <v>3166</v>
      </c>
      <c r="AI483" s="20" t="s">
        <v>2657</v>
      </c>
      <c r="AJ483" s="20" t="s">
        <v>3167</v>
      </c>
      <c r="AK483" s="20" t="s">
        <v>1389</v>
      </c>
    </row>
    <row r="484" spans="1:50" s="20" customFormat="1" x14ac:dyDescent="0.25">
      <c r="A484" s="23">
        <v>43800</v>
      </c>
      <c r="B484" s="20" t="s">
        <v>3159</v>
      </c>
      <c r="C484" s="31" t="s">
        <v>1375</v>
      </c>
      <c r="E484" s="20" t="s">
        <v>3304</v>
      </c>
      <c r="F484" s="30" t="s">
        <v>3223</v>
      </c>
      <c r="I484" s="20" t="s">
        <v>3161</v>
      </c>
      <c r="J484" s="20" t="s">
        <v>3162</v>
      </c>
      <c r="L484" s="30" t="s">
        <v>3305</v>
      </c>
      <c r="M484" s="20" t="s">
        <v>1379</v>
      </c>
      <c r="N484" s="20" t="s">
        <v>3306</v>
      </c>
      <c r="O484" s="32">
        <v>3000</v>
      </c>
      <c r="P484" s="32">
        <v>0</v>
      </c>
      <c r="Q484" s="32">
        <v>3000</v>
      </c>
      <c r="R484" s="32">
        <v>0</v>
      </c>
      <c r="S484" s="32">
        <v>3000</v>
      </c>
      <c r="T484" s="32">
        <v>0</v>
      </c>
      <c r="U484" s="32">
        <v>360</v>
      </c>
      <c r="V484" s="32">
        <v>360</v>
      </c>
      <c r="W484" s="32">
        <v>0</v>
      </c>
      <c r="X484" s="32">
        <v>3360</v>
      </c>
      <c r="Y484" s="32">
        <v>0</v>
      </c>
      <c r="Z484" s="32">
        <v>3360</v>
      </c>
      <c r="AA484" s="20" t="s">
        <v>1381</v>
      </c>
      <c r="AB484" s="20" t="s">
        <v>2653</v>
      </c>
      <c r="AC484" s="20" t="s">
        <v>1375</v>
      </c>
      <c r="AD484" s="20" t="s">
        <v>3307</v>
      </c>
      <c r="AE484" s="20" t="s">
        <v>2360</v>
      </c>
      <c r="AF484" s="20" t="s">
        <v>3308</v>
      </c>
      <c r="AH484" s="20" t="s">
        <v>3166</v>
      </c>
      <c r="AI484" s="20" t="s">
        <v>2657</v>
      </c>
      <c r="AJ484" s="20" t="s">
        <v>3167</v>
      </c>
      <c r="AK484" s="20" t="s">
        <v>1389</v>
      </c>
    </row>
    <row r="485" spans="1:50" s="20" customFormat="1" x14ac:dyDescent="0.25">
      <c r="A485" s="23">
        <v>43800</v>
      </c>
      <c r="B485" s="20" t="s">
        <v>3159</v>
      </c>
      <c r="C485" s="31" t="s">
        <v>1375</v>
      </c>
      <c r="E485" s="20" t="s">
        <v>3309</v>
      </c>
      <c r="F485" s="30" t="s">
        <v>3223</v>
      </c>
      <c r="I485" s="20" t="s">
        <v>3161</v>
      </c>
      <c r="J485" s="20" t="s">
        <v>3162</v>
      </c>
      <c r="L485" s="30" t="s">
        <v>3310</v>
      </c>
      <c r="M485" s="20" t="s">
        <v>1379</v>
      </c>
      <c r="N485" s="20" t="s">
        <v>3311</v>
      </c>
      <c r="O485" s="32">
        <v>1080</v>
      </c>
      <c r="P485" s="32">
        <v>0</v>
      </c>
      <c r="Q485" s="32">
        <v>1080</v>
      </c>
      <c r="R485" s="32">
        <v>0</v>
      </c>
      <c r="S485" s="32">
        <v>1080</v>
      </c>
      <c r="T485" s="32">
        <v>0</v>
      </c>
      <c r="U485" s="32">
        <v>129.6</v>
      </c>
      <c r="V485" s="32">
        <v>129.6</v>
      </c>
      <c r="W485" s="32">
        <v>0</v>
      </c>
      <c r="X485" s="32">
        <v>1209.5999999999999</v>
      </c>
      <c r="Y485" s="32">
        <v>0</v>
      </c>
      <c r="Z485" s="32">
        <v>1209.5999999999999</v>
      </c>
      <c r="AA485" s="20" t="s">
        <v>1381</v>
      </c>
      <c r="AB485" s="20" t="s">
        <v>2653</v>
      </c>
      <c r="AC485" s="20" t="s">
        <v>1375</v>
      </c>
      <c r="AD485" s="20" t="s">
        <v>3312</v>
      </c>
      <c r="AE485" s="20" t="s">
        <v>2360</v>
      </c>
      <c r="AF485" s="20" t="s">
        <v>3313</v>
      </c>
      <c r="AH485" s="20" t="s">
        <v>3166</v>
      </c>
      <c r="AI485" s="20" t="s">
        <v>2657</v>
      </c>
      <c r="AJ485" s="20" t="s">
        <v>3167</v>
      </c>
      <c r="AK485" s="20" t="s">
        <v>1389</v>
      </c>
    </row>
    <row r="486" spans="1:50" s="20" customFormat="1" x14ac:dyDescent="0.25">
      <c r="A486" s="23">
        <v>43800</v>
      </c>
      <c r="B486" s="20" t="s">
        <v>3159</v>
      </c>
      <c r="C486" s="31" t="s">
        <v>1375</v>
      </c>
      <c r="F486" s="30" t="s">
        <v>3223</v>
      </c>
      <c r="I486" s="20" t="s">
        <v>3161</v>
      </c>
      <c r="J486" s="20" t="s">
        <v>3162</v>
      </c>
      <c r="L486" s="30" t="s">
        <v>3314</v>
      </c>
      <c r="M486" s="20" t="s">
        <v>1379</v>
      </c>
      <c r="N486" s="20" t="s">
        <v>3315</v>
      </c>
      <c r="O486" s="32">
        <v>1071.43</v>
      </c>
      <c r="P486" s="32">
        <v>0</v>
      </c>
      <c r="Q486" s="32">
        <v>1071.43</v>
      </c>
      <c r="R486" s="32">
        <v>0</v>
      </c>
      <c r="S486" s="32">
        <v>1071.43</v>
      </c>
      <c r="T486" s="32">
        <v>0</v>
      </c>
      <c r="U486" s="32">
        <v>128.57</v>
      </c>
      <c r="V486" s="32">
        <v>128.57</v>
      </c>
      <c r="W486" s="32">
        <v>0</v>
      </c>
      <c r="X486" s="32">
        <v>1200</v>
      </c>
      <c r="Y486" s="32">
        <v>0</v>
      </c>
      <c r="Z486" s="32">
        <v>1200</v>
      </c>
      <c r="AA486" s="20" t="s">
        <v>2161</v>
      </c>
      <c r="AB486" s="20" t="s">
        <v>2424</v>
      </c>
      <c r="AC486" s="20" t="s">
        <v>1375</v>
      </c>
      <c r="AD486" s="20" t="s">
        <v>3316</v>
      </c>
      <c r="AE486" s="20" t="s">
        <v>2627</v>
      </c>
      <c r="AF486" s="20" t="s">
        <v>3317</v>
      </c>
      <c r="AH486" s="20" t="s">
        <v>3166</v>
      </c>
      <c r="AI486" s="20" t="s">
        <v>2657</v>
      </c>
      <c r="AJ486" s="20" t="s">
        <v>3167</v>
      </c>
      <c r="AK486" s="20" t="s">
        <v>1389</v>
      </c>
    </row>
    <row r="487" spans="1:50" s="20" customFormat="1" x14ac:dyDescent="0.25">
      <c r="A487" s="23">
        <v>43525</v>
      </c>
      <c r="B487" s="20" t="s">
        <v>3318</v>
      </c>
      <c r="C487" s="20" t="s">
        <v>1375</v>
      </c>
      <c r="E487" s="20" t="s">
        <v>3319</v>
      </c>
      <c r="F487" s="20">
        <v>122270</v>
      </c>
      <c r="I487" s="20" t="s">
        <v>3320</v>
      </c>
      <c r="J487" s="20" t="s">
        <v>3321</v>
      </c>
      <c r="L487" s="20">
        <v>11727113</v>
      </c>
      <c r="M487" s="20" t="s">
        <v>1379</v>
      </c>
      <c r="N487" s="20" t="s">
        <v>3322</v>
      </c>
      <c r="O487" s="20">
        <v>1099</v>
      </c>
      <c r="P487" s="20">
        <v>0</v>
      </c>
      <c r="Q487" s="20">
        <v>1099</v>
      </c>
      <c r="R487" s="20">
        <v>1099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1099</v>
      </c>
      <c r="Y487" s="20">
        <v>0</v>
      </c>
      <c r="Z487" s="20">
        <v>1099</v>
      </c>
      <c r="AA487" s="20" t="s">
        <v>1381</v>
      </c>
      <c r="AB487" s="20" t="s">
        <v>2653</v>
      </c>
      <c r="AC487" s="20" t="s">
        <v>1375</v>
      </c>
      <c r="AD487" s="20" t="s">
        <v>3323</v>
      </c>
      <c r="AE487" s="20" t="s">
        <v>2809</v>
      </c>
      <c r="AF487" s="20" t="s">
        <v>3324</v>
      </c>
      <c r="AH487" s="20" t="s">
        <v>3166</v>
      </c>
      <c r="AI487" s="20" t="s">
        <v>1387</v>
      </c>
      <c r="AJ487" s="20" t="s">
        <v>2430</v>
      </c>
      <c r="AK487" s="20" t="s">
        <v>1389</v>
      </c>
      <c r="AV487" s="20" t="s">
        <v>2430</v>
      </c>
      <c r="AW487" s="20">
        <v>0</v>
      </c>
      <c r="AX487" s="20">
        <v>0</v>
      </c>
    </row>
    <row r="488" spans="1:50" s="20" customFormat="1" x14ac:dyDescent="0.25">
      <c r="A488" s="23">
        <v>43525</v>
      </c>
      <c r="B488" s="20" t="s">
        <v>3318</v>
      </c>
      <c r="C488" s="20" t="s">
        <v>1375</v>
      </c>
      <c r="E488" s="20" t="s">
        <v>3325</v>
      </c>
      <c r="F488" s="20">
        <v>122270</v>
      </c>
      <c r="I488" s="20" t="s">
        <v>3320</v>
      </c>
      <c r="J488" s="20" t="s">
        <v>3321</v>
      </c>
      <c r="L488" s="20">
        <v>11727104</v>
      </c>
      <c r="M488" s="20" t="s">
        <v>1379</v>
      </c>
      <c r="N488" s="20" t="s">
        <v>3326</v>
      </c>
      <c r="O488" s="20">
        <v>1021.91</v>
      </c>
      <c r="P488" s="20">
        <v>0</v>
      </c>
      <c r="Q488" s="20">
        <v>1021.91</v>
      </c>
      <c r="R488" s="20">
        <v>1021.91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1021.91</v>
      </c>
      <c r="Y488" s="20">
        <v>0</v>
      </c>
      <c r="Z488" s="20">
        <v>1021.91</v>
      </c>
      <c r="AA488" s="20" t="s">
        <v>1381</v>
      </c>
      <c r="AB488" s="20" t="s">
        <v>2653</v>
      </c>
      <c r="AC488" s="20" t="s">
        <v>1375</v>
      </c>
      <c r="AD488" s="20" t="s">
        <v>3327</v>
      </c>
      <c r="AE488" s="20" t="s">
        <v>2809</v>
      </c>
      <c r="AF488" s="20" t="s">
        <v>3328</v>
      </c>
      <c r="AH488" s="20" t="s">
        <v>3166</v>
      </c>
      <c r="AI488" s="20" t="s">
        <v>1387</v>
      </c>
      <c r="AJ488" s="20" t="s">
        <v>2430</v>
      </c>
      <c r="AK488" s="20" t="s">
        <v>1389</v>
      </c>
      <c r="AV488" s="20" t="s">
        <v>2430</v>
      </c>
      <c r="AW488" s="20">
        <v>0</v>
      </c>
      <c r="AX488" s="20">
        <v>0</v>
      </c>
    </row>
    <row r="489" spans="1:50" s="20" customFormat="1" x14ac:dyDescent="0.25">
      <c r="A489" s="23">
        <v>43525</v>
      </c>
      <c r="B489" s="20" t="s">
        <v>3318</v>
      </c>
      <c r="C489" s="20" t="s">
        <v>1375</v>
      </c>
      <c r="E489" s="20" t="s">
        <v>3329</v>
      </c>
      <c r="F489" s="20">
        <v>122270</v>
      </c>
      <c r="I489" s="20" t="s">
        <v>3320</v>
      </c>
      <c r="J489" s="20" t="s">
        <v>3321</v>
      </c>
      <c r="L489" s="20">
        <v>11727088</v>
      </c>
      <c r="M489" s="20" t="s">
        <v>1379</v>
      </c>
      <c r="N489" s="20" t="s">
        <v>3330</v>
      </c>
      <c r="O489" s="20">
        <v>575</v>
      </c>
      <c r="P489" s="20">
        <v>0</v>
      </c>
      <c r="Q489" s="20">
        <v>575</v>
      </c>
      <c r="R489" s="20">
        <v>575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575</v>
      </c>
      <c r="Y489" s="20">
        <v>0</v>
      </c>
      <c r="Z489" s="20">
        <v>575</v>
      </c>
      <c r="AA489" s="20" t="s">
        <v>1381</v>
      </c>
      <c r="AB489" s="20" t="s">
        <v>2653</v>
      </c>
      <c r="AC489" s="20" t="s">
        <v>1375</v>
      </c>
      <c r="AD489" s="20" t="s">
        <v>3331</v>
      </c>
      <c r="AE489" s="20" t="s">
        <v>2809</v>
      </c>
      <c r="AF489" s="20" t="s">
        <v>3332</v>
      </c>
      <c r="AH489" s="20" t="s">
        <v>3166</v>
      </c>
      <c r="AI489" s="20" t="s">
        <v>1387</v>
      </c>
      <c r="AJ489" s="20" t="s">
        <v>2430</v>
      </c>
      <c r="AK489" s="20" t="s">
        <v>1389</v>
      </c>
      <c r="AV489" s="20" t="s">
        <v>2430</v>
      </c>
      <c r="AW489" s="20">
        <v>0</v>
      </c>
      <c r="AX489" s="20">
        <v>0</v>
      </c>
    </row>
    <row r="490" spans="1:50" s="20" customFormat="1" x14ac:dyDescent="0.25">
      <c r="A490" s="23">
        <v>43586</v>
      </c>
      <c r="B490" s="20" t="s">
        <v>3318</v>
      </c>
      <c r="C490" s="20" t="s">
        <v>1375</v>
      </c>
      <c r="E490" s="20" t="s">
        <v>3192</v>
      </c>
      <c r="F490" s="20">
        <v>122270</v>
      </c>
      <c r="I490" s="20" t="s">
        <v>3320</v>
      </c>
      <c r="J490" s="20" t="s">
        <v>3321</v>
      </c>
      <c r="L490" s="20">
        <v>12388702</v>
      </c>
      <c r="M490" s="20" t="s">
        <v>1379</v>
      </c>
      <c r="N490" s="20" t="s">
        <v>3333</v>
      </c>
      <c r="O490" s="20">
        <v>689.06</v>
      </c>
      <c r="P490" s="20">
        <v>0</v>
      </c>
      <c r="Q490" s="20">
        <v>689.06</v>
      </c>
      <c r="R490" s="20">
        <v>689.06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689.06</v>
      </c>
      <c r="Y490" s="20">
        <v>0</v>
      </c>
      <c r="Z490" s="20">
        <v>689.06</v>
      </c>
      <c r="AA490" s="20" t="s">
        <v>1381</v>
      </c>
      <c r="AB490" s="20" t="s">
        <v>2653</v>
      </c>
      <c r="AC490" s="20" t="s">
        <v>1375</v>
      </c>
      <c r="AD490" s="24">
        <v>43605.632800925923</v>
      </c>
      <c r="AE490" s="23">
        <v>43605</v>
      </c>
      <c r="AF490" s="24">
        <v>43605.634386574071</v>
      </c>
      <c r="AH490" s="20" t="s">
        <v>3166</v>
      </c>
      <c r="AI490" s="20" t="s">
        <v>1387</v>
      </c>
      <c r="AJ490" s="20" t="s">
        <v>2430</v>
      </c>
      <c r="AK490" s="20" t="s">
        <v>1389</v>
      </c>
      <c r="AV490" s="20" t="s">
        <v>2430</v>
      </c>
      <c r="AW490" s="20">
        <v>0</v>
      </c>
      <c r="AX490" s="20">
        <v>0</v>
      </c>
    </row>
    <row r="491" spans="1:50" s="20" customFormat="1" x14ac:dyDescent="0.25">
      <c r="A491" s="23">
        <v>43770</v>
      </c>
      <c r="B491" s="20" t="s">
        <v>3334</v>
      </c>
      <c r="C491" s="20" t="s">
        <v>1375</v>
      </c>
      <c r="D491" s="20" t="s">
        <v>3335</v>
      </c>
      <c r="E491" s="20" t="s">
        <v>3336</v>
      </c>
      <c r="F491" s="30" t="s">
        <v>3337</v>
      </c>
      <c r="I491" s="20" t="s">
        <v>3320</v>
      </c>
      <c r="J491" s="20" t="s">
        <v>3321</v>
      </c>
      <c r="L491" s="30" t="s">
        <v>3338</v>
      </c>
      <c r="M491" s="20" t="s">
        <v>1379</v>
      </c>
      <c r="N491" s="20" t="s">
        <v>3339</v>
      </c>
      <c r="O491" s="20">
        <v>300</v>
      </c>
      <c r="P491" s="20">
        <v>0</v>
      </c>
      <c r="Q491" s="20">
        <v>300</v>
      </c>
      <c r="R491" s="20">
        <v>300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300</v>
      </c>
      <c r="Y491" s="20">
        <v>0</v>
      </c>
      <c r="Z491" s="20">
        <v>300</v>
      </c>
      <c r="AA491" s="20" t="s">
        <v>1381</v>
      </c>
      <c r="AB491" s="20" t="s">
        <v>2653</v>
      </c>
      <c r="AC491" s="20" t="s">
        <v>1375</v>
      </c>
      <c r="AD491" s="20" t="s">
        <v>3340</v>
      </c>
      <c r="AE491" s="20" t="s">
        <v>2077</v>
      </c>
      <c r="AF491" s="20" t="s">
        <v>3341</v>
      </c>
      <c r="AH491" s="20" t="s">
        <v>3166</v>
      </c>
      <c r="AI491" s="20" t="s">
        <v>2657</v>
      </c>
      <c r="AJ491" s="20" t="s">
        <v>2430</v>
      </c>
      <c r="AK491" s="20" t="s">
        <v>1389</v>
      </c>
      <c r="AV491" s="20" t="s">
        <v>2430</v>
      </c>
      <c r="AW491" s="20">
        <v>0</v>
      </c>
      <c r="AX491" s="20">
        <v>0</v>
      </c>
    </row>
    <row r="492" spans="1:50" s="20" customFormat="1" x14ac:dyDescent="0.25">
      <c r="A492" s="23">
        <v>43466</v>
      </c>
      <c r="B492" s="20" t="s">
        <v>3342</v>
      </c>
      <c r="C492" s="20" t="s">
        <v>1375</v>
      </c>
      <c r="E492" s="20" t="s">
        <v>3343</v>
      </c>
      <c r="F492" s="20">
        <v>1792261848001</v>
      </c>
      <c r="I492" s="20" t="s">
        <v>3344</v>
      </c>
      <c r="J492" s="20" t="s">
        <v>3345</v>
      </c>
      <c r="L492" s="20">
        <v>11015129</v>
      </c>
      <c r="M492" s="20" t="s">
        <v>1379</v>
      </c>
      <c r="N492" s="20" t="s">
        <v>3346</v>
      </c>
      <c r="O492" s="20">
        <v>23352.080000000002</v>
      </c>
      <c r="P492" s="20">
        <v>0</v>
      </c>
      <c r="Q492" s="20">
        <v>23352.080000000002</v>
      </c>
      <c r="R492" s="20">
        <v>0</v>
      </c>
      <c r="S492" s="20">
        <v>23352.080000000002</v>
      </c>
      <c r="T492" s="20">
        <v>0</v>
      </c>
      <c r="U492" s="20">
        <v>2802.25</v>
      </c>
      <c r="V492" s="20">
        <v>2802.25</v>
      </c>
      <c r="W492" s="20">
        <v>0</v>
      </c>
      <c r="X492" s="20">
        <v>26154.33</v>
      </c>
      <c r="Y492" s="20">
        <v>0</v>
      </c>
      <c r="Z492" s="20">
        <v>26154.33</v>
      </c>
      <c r="AA492" s="20" t="s">
        <v>1381</v>
      </c>
      <c r="AB492" s="20" t="s">
        <v>1382</v>
      </c>
      <c r="AC492" s="20" t="s">
        <v>1375</v>
      </c>
      <c r="AD492" s="20" t="s">
        <v>3347</v>
      </c>
      <c r="AE492" s="20" t="s">
        <v>3348</v>
      </c>
      <c r="AF492" s="20" t="s">
        <v>3349</v>
      </c>
      <c r="AH492" s="20" t="s">
        <v>1386</v>
      </c>
      <c r="AI492" s="20" t="s">
        <v>1387</v>
      </c>
      <c r="AJ492" s="20" t="s">
        <v>1388</v>
      </c>
      <c r="AK492" s="20" t="s">
        <v>1389</v>
      </c>
      <c r="AV492" s="20" t="s">
        <v>1388</v>
      </c>
      <c r="AW492" s="20">
        <v>467.04</v>
      </c>
      <c r="AX492" s="20">
        <v>0</v>
      </c>
    </row>
    <row r="493" spans="1:50" s="20" customFormat="1" x14ac:dyDescent="0.25">
      <c r="A493" s="23">
        <v>43497</v>
      </c>
      <c r="B493" s="20" t="s">
        <v>3342</v>
      </c>
      <c r="C493" s="20" t="s">
        <v>1375</v>
      </c>
      <c r="E493" s="20" t="s">
        <v>3350</v>
      </c>
      <c r="F493" s="20">
        <v>1792261848001</v>
      </c>
      <c r="I493" s="20" t="s">
        <v>3344</v>
      </c>
      <c r="J493" s="20" t="s">
        <v>3345</v>
      </c>
      <c r="L493" s="20">
        <v>11401536</v>
      </c>
      <c r="M493" s="20" t="s">
        <v>1379</v>
      </c>
      <c r="N493" s="20" t="s">
        <v>3351</v>
      </c>
      <c r="O493" s="20">
        <v>34523.25</v>
      </c>
      <c r="P493" s="20">
        <v>0</v>
      </c>
      <c r="Q493" s="20">
        <v>34523.25</v>
      </c>
      <c r="R493" s="20">
        <v>0</v>
      </c>
      <c r="S493" s="20">
        <v>34523.25</v>
      </c>
      <c r="T493" s="20">
        <v>0</v>
      </c>
      <c r="U493" s="20">
        <v>4142.79</v>
      </c>
      <c r="V493" s="20">
        <v>4142.79</v>
      </c>
      <c r="W493" s="20">
        <v>0</v>
      </c>
      <c r="X493" s="20">
        <v>38666.04</v>
      </c>
      <c r="Y493" s="20">
        <v>0</v>
      </c>
      <c r="Z493" s="20">
        <v>38666.04</v>
      </c>
      <c r="AA493" s="20" t="s">
        <v>1381</v>
      </c>
      <c r="AB493" s="20" t="s">
        <v>1382</v>
      </c>
      <c r="AC493" s="20" t="s">
        <v>1375</v>
      </c>
      <c r="AD493" s="24">
        <v>43514.792083333334</v>
      </c>
      <c r="AE493" s="23">
        <v>43514</v>
      </c>
      <c r="AF493" s="24">
        <v>43514.79415509259</v>
      </c>
      <c r="AH493" s="20" t="s">
        <v>1386</v>
      </c>
      <c r="AI493" s="20" t="s">
        <v>3352</v>
      </c>
      <c r="AJ493" s="20" t="s">
        <v>1388</v>
      </c>
      <c r="AK493" s="20" t="s">
        <v>1389</v>
      </c>
      <c r="AV493" s="20" t="s">
        <v>1388</v>
      </c>
      <c r="AW493" s="20">
        <v>690.47</v>
      </c>
      <c r="AX493" s="20">
        <v>0</v>
      </c>
    </row>
    <row r="494" spans="1:50" s="20" customFormat="1" x14ac:dyDescent="0.25">
      <c r="A494" s="23">
        <v>43525</v>
      </c>
      <c r="B494" s="20" t="s">
        <v>3342</v>
      </c>
      <c r="C494" s="20" t="s">
        <v>1375</v>
      </c>
      <c r="E494" s="20" t="s">
        <v>3353</v>
      </c>
      <c r="F494" s="20">
        <v>1792261848001</v>
      </c>
      <c r="I494" s="20" t="s">
        <v>3344</v>
      </c>
      <c r="J494" s="20" t="s">
        <v>3345</v>
      </c>
      <c r="L494" s="20">
        <v>11721112</v>
      </c>
      <c r="M494" s="20" t="s">
        <v>1379</v>
      </c>
      <c r="N494" s="20" t="s">
        <v>3354</v>
      </c>
      <c r="O494" s="20">
        <v>34523.25</v>
      </c>
      <c r="P494" s="20">
        <v>0</v>
      </c>
      <c r="Q494" s="20">
        <v>34523.25</v>
      </c>
      <c r="R494" s="20">
        <v>0</v>
      </c>
      <c r="S494" s="20">
        <v>34523.25</v>
      </c>
      <c r="T494" s="20">
        <v>0</v>
      </c>
      <c r="U494" s="20">
        <v>4142.79</v>
      </c>
      <c r="V494" s="20">
        <v>4142.79</v>
      </c>
      <c r="W494" s="20">
        <v>0</v>
      </c>
      <c r="X494" s="20">
        <v>38666.04</v>
      </c>
      <c r="Y494" s="20">
        <v>0</v>
      </c>
      <c r="Z494" s="20">
        <v>38666.04</v>
      </c>
      <c r="AA494" s="20" t="s">
        <v>1381</v>
      </c>
      <c r="AB494" s="20" t="s">
        <v>1382</v>
      </c>
      <c r="AC494" s="20" t="s">
        <v>1375</v>
      </c>
      <c r="AD494" s="20" t="s">
        <v>3355</v>
      </c>
      <c r="AE494" s="20" t="s">
        <v>3356</v>
      </c>
      <c r="AF494" s="20" t="s">
        <v>3357</v>
      </c>
      <c r="AH494" s="20" t="s">
        <v>1386</v>
      </c>
      <c r="AI494" s="20" t="s">
        <v>3352</v>
      </c>
      <c r="AJ494" s="20" t="s">
        <v>1388</v>
      </c>
      <c r="AK494" s="20" t="s">
        <v>1389</v>
      </c>
      <c r="AV494" s="20" t="s">
        <v>1388</v>
      </c>
      <c r="AW494" s="20">
        <v>690.47</v>
      </c>
      <c r="AX494" s="20">
        <v>0</v>
      </c>
    </row>
    <row r="495" spans="1:50" s="20" customFormat="1" x14ac:dyDescent="0.25">
      <c r="A495" s="23">
        <v>43556</v>
      </c>
      <c r="B495" s="20" t="s">
        <v>3342</v>
      </c>
      <c r="C495" s="20" t="s">
        <v>1375</v>
      </c>
      <c r="E495" s="20" t="s">
        <v>3358</v>
      </c>
      <c r="F495" s="20">
        <v>1792261848001</v>
      </c>
      <c r="I495" s="20" t="s">
        <v>3344</v>
      </c>
      <c r="J495" s="20" t="s">
        <v>3345</v>
      </c>
      <c r="L495" s="20">
        <v>11957184</v>
      </c>
      <c r="M495" s="20" t="s">
        <v>1379</v>
      </c>
      <c r="N495" s="20" t="s">
        <v>3359</v>
      </c>
      <c r="O495" s="20">
        <v>21297.360000000001</v>
      </c>
      <c r="P495" s="20">
        <v>0</v>
      </c>
      <c r="Q495" s="20">
        <v>21297.360000000001</v>
      </c>
      <c r="R495" s="20">
        <v>0</v>
      </c>
      <c r="S495" s="20">
        <v>21297.360000000001</v>
      </c>
      <c r="T495" s="20">
        <v>0</v>
      </c>
      <c r="U495" s="20">
        <v>2555.6799999999998</v>
      </c>
      <c r="V495" s="20">
        <v>2555.6799999999998</v>
      </c>
      <c r="W495" s="20">
        <v>0</v>
      </c>
      <c r="X495" s="20">
        <v>23853.040000000001</v>
      </c>
      <c r="Y495" s="20">
        <v>0</v>
      </c>
      <c r="Z495" s="20">
        <v>23853.040000000001</v>
      </c>
      <c r="AA495" s="20" t="s">
        <v>1381</v>
      </c>
      <c r="AB495" s="20" t="s">
        <v>1382</v>
      </c>
      <c r="AC495" s="20" t="s">
        <v>1375</v>
      </c>
      <c r="AD495" s="20" t="s">
        <v>3360</v>
      </c>
      <c r="AE495" s="20" t="s">
        <v>2867</v>
      </c>
      <c r="AF495" s="20" t="s">
        <v>3361</v>
      </c>
      <c r="AH495" s="20" t="s">
        <v>1386</v>
      </c>
      <c r="AI495" s="20" t="s">
        <v>3362</v>
      </c>
      <c r="AJ495" s="20" t="s">
        <v>1388</v>
      </c>
      <c r="AK495" s="20" t="s">
        <v>1389</v>
      </c>
      <c r="AV495" s="20" t="s">
        <v>1388</v>
      </c>
      <c r="AW495" s="20">
        <v>425.95</v>
      </c>
      <c r="AX495" s="20">
        <v>0</v>
      </c>
    </row>
    <row r="496" spans="1:50" s="20" customFormat="1" x14ac:dyDescent="0.25">
      <c r="A496" s="23">
        <v>43586</v>
      </c>
      <c r="B496" s="20" t="s">
        <v>3342</v>
      </c>
      <c r="C496" s="20" t="s">
        <v>1375</v>
      </c>
      <c r="E496" s="20" t="s">
        <v>3363</v>
      </c>
      <c r="F496" s="20">
        <v>1792261848001</v>
      </c>
      <c r="I496" s="20" t="s">
        <v>3344</v>
      </c>
      <c r="J496" s="20" t="s">
        <v>3345</v>
      </c>
      <c r="L496" s="20">
        <v>12380637</v>
      </c>
      <c r="M496" s="20" t="s">
        <v>1379</v>
      </c>
      <c r="N496" s="20" t="s">
        <v>3364</v>
      </c>
      <c r="O496" s="20">
        <v>15243.53</v>
      </c>
      <c r="P496" s="20">
        <v>0</v>
      </c>
      <c r="Q496" s="20">
        <v>15243.53</v>
      </c>
      <c r="R496" s="20">
        <v>0</v>
      </c>
      <c r="S496" s="20">
        <v>15243.53</v>
      </c>
      <c r="T496" s="20">
        <v>0</v>
      </c>
      <c r="U496" s="20">
        <v>1829.22</v>
      </c>
      <c r="V496" s="20">
        <v>1829.22</v>
      </c>
      <c r="W496" s="20">
        <v>0</v>
      </c>
      <c r="X496" s="20">
        <v>17072.75</v>
      </c>
      <c r="Y496" s="20">
        <v>0</v>
      </c>
      <c r="Z496" s="20">
        <v>17072.75</v>
      </c>
      <c r="AA496" s="20" t="s">
        <v>1381</v>
      </c>
      <c r="AB496" s="20" t="s">
        <v>1382</v>
      </c>
      <c r="AC496" s="20" t="s">
        <v>1375</v>
      </c>
      <c r="AD496" s="24">
        <v>43600.786666666667</v>
      </c>
      <c r="AE496" s="23">
        <v>43600</v>
      </c>
      <c r="AF496" s="24">
        <v>43600.787164351852</v>
      </c>
      <c r="AH496" s="20" t="s">
        <v>1386</v>
      </c>
      <c r="AI496" s="20" t="s">
        <v>3362</v>
      </c>
      <c r="AJ496" s="20" t="s">
        <v>1388</v>
      </c>
      <c r="AK496" s="20" t="s">
        <v>1389</v>
      </c>
      <c r="AV496" s="20" t="s">
        <v>1388</v>
      </c>
      <c r="AW496" s="20">
        <v>304.87</v>
      </c>
      <c r="AX496" s="20">
        <v>0</v>
      </c>
    </row>
    <row r="497" spans="1:51" s="20" customFormat="1" x14ac:dyDescent="0.25">
      <c r="A497" s="23">
        <v>43617</v>
      </c>
      <c r="B497" s="20" t="s">
        <v>3342</v>
      </c>
      <c r="C497" s="20" t="s">
        <v>1375</v>
      </c>
      <c r="E497" s="20" t="s">
        <v>3365</v>
      </c>
      <c r="F497" s="20">
        <v>1792261848001</v>
      </c>
      <c r="I497" s="20" t="s">
        <v>3344</v>
      </c>
      <c r="J497" s="20" t="s">
        <v>3345</v>
      </c>
      <c r="L497" s="20">
        <v>12743426</v>
      </c>
      <c r="M497" s="20" t="s">
        <v>1379</v>
      </c>
      <c r="N497" s="20" t="s">
        <v>3366</v>
      </c>
      <c r="O497" s="20">
        <v>18034.52</v>
      </c>
      <c r="P497" s="20">
        <v>0</v>
      </c>
      <c r="Q497" s="20">
        <v>18034.52</v>
      </c>
      <c r="R497" s="20">
        <v>0</v>
      </c>
      <c r="S497" s="20">
        <v>18034.52</v>
      </c>
      <c r="T497" s="20">
        <v>0</v>
      </c>
      <c r="U497" s="20">
        <v>2164.14</v>
      </c>
      <c r="V497" s="20">
        <v>2164.14</v>
      </c>
      <c r="W497" s="20">
        <v>0</v>
      </c>
      <c r="X497" s="20">
        <v>20198.66</v>
      </c>
      <c r="Y497" s="20">
        <v>0</v>
      </c>
      <c r="Z497" s="20">
        <v>20198.66</v>
      </c>
      <c r="AA497" s="20" t="s">
        <v>1381</v>
      </c>
      <c r="AB497" s="20" t="s">
        <v>1382</v>
      </c>
      <c r="AC497" s="20" t="s">
        <v>1375</v>
      </c>
      <c r="AD497" s="20" t="s">
        <v>3367</v>
      </c>
      <c r="AE497" s="20" t="s">
        <v>3198</v>
      </c>
      <c r="AF497" s="20" t="s">
        <v>3368</v>
      </c>
      <c r="AH497" s="20" t="s">
        <v>1386</v>
      </c>
      <c r="AI497" s="20" t="s">
        <v>3369</v>
      </c>
      <c r="AJ497" s="20" t="s">
        <v>1388</v>
      </c>
      <c r="AK497" s="20" t="s">
        <v>1389</v>
      </c>
      <c r="AV497" s="20" t="s">
        <v>1388</v>
      </c>
      <c r="AW497" s="20">
        <v>360.69</v>
      </c>
      <c r="AX497" s="20">
        <v>0</v>
      </c>
    </row>
    <row r="498" spans="1:51" s="20" customFormat="1" x14ac:dyDescent="0.25">
      <c r="A498" s="23">
        <v>43617</v>
      </c>
      <c r="B498" s="20" t="s">
        <v>3342</v>
      </c>
      <c r="C498" s="20" t="s">
        <v>1375</v>
      </c>
      <c r="E498" s="20" t="s">
        <v>3370</v>
      </c>
      <c r="F498" s="20">
        <v>1792261848001</v>
      </c>
      <c r="I498" s="20" t="s">
        <v>3344</v>
      </c>
      <c r="J498" s="20" t="s">
        <v>3345</v>
      </c>
      <c r="L498" s="20">
        <v>12739512</v>
      </c>
      <c r="M498" s="20" t="s">
        <v>1379</v>
      </c>
      <c r="N498" s="20" t="s">
        <v>3371</v>
      </c>
      <c r="O498" s="20">
        <v>1855</v>
      </c>
      <c r="P498" s="20">
        <v>0</v>
      </c>
      <c r="Q498" s="20">
        <v>1855</v>
      </c>
      <c r="R498" s="20">
        <v>0</v>
      </c>
      <c r="S498" s="20">
        <v>1855</v>
      </c>
      <c r="T498" s="20">
        <v>0</v>
      </c>
      <c r="U498" s="20">
        <v>222.6</v>
      </c>
      <c r="V498" s="20">
        <v>222.6</v>
      </c>
      <c r="W498" s="20">
        <v>0</v>
      </c>
      <c r="X498" s="20">
        <v>2077.6</v>
      </c>
      <c r="Y498" s="20">
        <v>0</v>
      </c>
      <c r="Z498" s="20">
        <v>2077.6</v>
      </c>
      <c r="AA498" s="20" t="s">
        <v>1381</v>
      </c>
      <c r="AB498" s="20" t="s">
        <v>1382</v>
      </c>
      <c r="AC498" s="20" t="s">
        <v>1375</v>
      </c>
      <c r="AD498" s="20" t="s">
        <v>3372</v>
      </c>
      <c r="AE498" s="20" t="s">
        <v>1620</v>
      </c>
      <c r="AF498" s="20" t="s">
        <v>3373</v>
      </c>
      <c r="AH498" s="20" t="s">
        <v>1386</v>
      </c>
      <c r="AI498" s="20" t="s">
        <v>3369</v>
      </c>
      <c r="AJ498" s="20" t="s">
        <v>1388</v>
      </c>
      <c r="AK498" s="20" t="s">
        <v>1389</v>
      </c>
      <c r="AV498" s="20" t="s">
        <v>1388</v>
      </c>
      <c r="AW498" s="20">
        <v>37.1</v>
      </c>
      <c r="AX498" s="20">
        <v>0</v>
      </c>
    </row>
    <row r="499" spans="1:51" s="20" customFormat="1" x14ac:dyDescent="0.25">
      <c r="A499" s="23">
        <v>43617</v>
      </c>
      <c r="B499" s="20" t="s">
        <v>3342</v>
      </c>
      <c r="C499" s="20" t="s">
        <v>1375</v>
      </c>
      <c r="E499" s="20" t="s">
        <v>3374</v>
      </c>
      <c r="F499" s="20">
        <v>1792261848001</v>
      </c>
      <c r="I499" s="20" t="s">
        <v>3344</v>
      </c>
      <c r="J499" s="20" t="s">
        <v>3345</v>
      </c>
      <c r="L499" s="20">
        <v>12731035</v>
      </c>
      <c r="M499" s="20" t="s">
        <v>1379</v>
      </c>
      <c r="N499" s="20" t="s">
        <v>3375</v>
      </c>
      <c r="O499" s="20">
        <v>35</v>
      </c>
      <c r="P499" s="20">
        <v>0</v>
      </c>
      <c r="Q499" s="20">
        <v>35</v>
      </c>
      <c r="R499" s="20">
        <v>0</v>
      </c>
      <c r="S499" s="20">
        <v>35</v>
      </c>
      <c r="T499" s="20">
        <v>0</v>
      </c>
      <c r="U499" s="20">
        <v>4.2</v>
      </c>
      <c r="V499" s="20">
        <v>4.2</v>
      </c>
      <c r="W499" s="20">
        <v>0</v>
      </c>
      <c r="X499" s="20">
        <v>39.200000000000003</v>
      </c>
      <c r="Y499" s="20">
        <v>0</v>
      </c>
      <c r="Z499" s="20">
        <v>39.200000000000003</v>
      </c>
      <c r="AA499" s="20" t="s">
        <v>1381</v>
      </c>
      <c r="AB499" s="20" t="s">
        <v>1382</v>
      </c>
      <c r="AC499" s="20" t="s">
        <v>1397</v>
      </c>
      <c r="AD499" s="20" t="s">
        <v>3376</v>
      </c>
      <c r="AE499" s="20" t="s">
        <v>3377</v>
      </c>
      <c r="AF499" s="20" t="s">
        <v>3378</v>
      </c>
      <c r="AH499" s="20" t="s">
        <v>1386</v>
      </c>
      <c r="AI499" s="20" t="s">
        <v>3369</v>
      </c>
      <c r="AJ499" s="20" t="s">
        <v>1388</v>
      </c>
      <c r="AK499" s="20" t="s">
        <v>1389</v>
      </c>
      <c r="AV499" s="20" t="s">
        <v>1388</v>
      </c>
      <c r="AW499" s="20">
        <v>0.08</v>
      </c>
      <c r="AX499" s="20">
        <v>0</v>
      </c>
    </row>
    <row r="500" spans="1:51" s="20" customFormat="1" x14ac:dyDescent="0.25">
      <c r="A500" s="23">
        <v>43617</v>
      </c>
      <c r="B500" s="20" t="s">
        <v>3342</v>
      </c>
      <c r="C500" s="20" t="s">
        <v>1375</v>
      </c>
      <c r="E500" s="20" t="s">
        <v>3379</v>
      </c>
      <c r="F500" s="20">
        <v>1792261848001</v>
      </c>
      <c r="I500" s="20" t="s">
        <v>3344</v>
      </c>
      <c r="J500" s="20" t="s">
        <v>3345</v>
      </c>
      <c r="L500" s="20">
        <v>12615725</v>
      </c>
      <c r="M500" s="20" t="s">
        <v>1379</v>
      </c>
      <c r="N500" s="20" t="s">
        <v>3380</v>
      </c>
      <c r="O500" s="20">
        <v>927.97</v>
      </c>
      <c r="P500" s="20">
        <v>0</v>
      </c>
      <c r="Q500" s="20">
        <v>927.97</v>
      </c>
      <c r="R500" s="20">
        <v>447.97</v>
      </c>
      <c r="S500" s="20">
        <v>480</v>
      </c>
      <c r="T500" s="20">
        <v>0</v>
      </c>
      <c r="U500" s="20">
        <v>57.6</v>
      </c>
      <c r="V500" s="20">
        <v>57.6</v>
      </c>
      <c r="W500" s="20">
        <v>0</v>
      </c>
      <c r="X500" s="20">
        <v>985.57</v>
      </c>
      <c r="Y500" s="20">
        <v>0</v>
      </c>
      <c r="Z500" s="20">
        <v>985.57</v>
      </c>
      <c r="AA500" s="20" t="s">
        <v>1381</v>
      </c>
      <c r="AB500" s="20" t="s">
        <v>1382</v>
      </c>
      <c r="AC500" s="20" t="s">
        <v>1397</v>
      </c>
      <c r="AD500" s="20" t="s">
        <v>3381</v>
      </c>
      <c r="AE500" s="20" t="s">
        <v>1676</v>
      </c>
      <c r="AF500" s="20" t="s">
        <v>3382</v>
      </c>
      <c r="AH500" s="20" t="s">
        <v>1386</v>
      </c>
      <c r="AI500" s="20" t="s">
        <v>3369</v>
      </c>
      <c r="AJ500" s="20" t="s">
        <v>1388</v>
      </c>
      <c r="AK500" s="20" t="s">
        <v>1389</v>
      </c>
      <c r="AV500" s="20" t="s">
        <v>1388</v>
      </c>
      <c r="AW500" s="20">
        <v>9.6</v>
      </c>
      <c r="AX500" s="20">
        <v>0</v>
      </c>
    </row>
    <row r="501" spans="1:51" s="20" customFormat="1" x14ac:dyDescent="0.25">
      <c r="A501" s="23">
        <v>43617</v>
      </c>
      <c r="B501" s="20" t="s">
        <v>3342</v>
      </c>
      <c r="C501" s="20" t="s">
        <v>1375</v>
      </c>
      <c r="F501" s="20">
        <v>1792261848001</v>
      </c>
      <c r="I501" s="20" t="s">
        <v>3344</v>
      </c>
      <c r="J501" s="20" t="s">
        <v>3345</v>
      </c>
      <c r="L501" s="20">
        <v>12609824</v>
      </c>
      <c r="M501" s="20" t="s">
        <v>1379</v>
      </c>
      <c r="N501" s="20" t="s">
        <v>3383</v>
      </c>
      <c r="O501" s="20">
        <v>16.29</v>
      </c>
      <c r="P501" s="20">
        <v>0</v>
      </c>
      <c r="Q501" s="20">
        <v>16.29</v>
      </c>
      <c r="R501" s="20">
        <v>0</v>
      </c>
      <c r="S501" s="20">
        <v>16.29</v>
      </c>
      <c r="T501" s="20">
        <v>0</v>
      </c>
      <c r="U501" s="20">
        <v>4.6900000000000004</v>
      </c>
      <c r="V501" s="20">
        <v>2.25</v>
      </c>
      <c r="W501" s="20">
        <v>2.44</v>
      </c>
      <c r="X501" s="20">
        <v>20.98</v>
      </c>
      <c r="Y501" s="20">
        <v>0</v>
      </c>
      <c r="Z501" s="20">
        <v>20.98</v>
      </c>
      <c r="AA501" s="20" t="s">
        <v>2161</v>
      </c>
      <c r="AB501" s="20" t="s">
        <v>3384</v>
      </c>
      <c r="AC501" s="20" t="s">
        <v>1397</v>
      </c>
      <c r="AD501" s="20" t="s">
        <v>3385</v>
      </c>
      <c r="AE501" s="20" t="s">
        <v>2511</v>
      </c>
      <c r="AF501" s="20" t="s">
        <v>3386</v>
      </c>
      <c r="AH501" s="20" t="s">
        <v>1386</v>
      </c>
      <c r="AI501" s="20" t="s">
        <v>3369</v>
      </c>
      <c r="AJ501" s="20" t="s">
        <v>1388</v>
      </c>
      <c r="AK501" s="20" t="s">
        <v>1389</v>
      </c>
      <c r="AV501" s="20" t="s">
        <v>1388</v>
      </c>
      <c r="AW501" s="20">
        <v>0.37</v>
      </c>
      <c r="AX501" s="20">
        <v>0</v>
      </c>
    </row>
    <row r="502" spans="1:51" s="20" customFormat="1" x14ac:dyDescent="0.25">
      <c r="A502" s="23">
        <v>43647</v>
      </c>
      <c r="B502" s="25" t="s">
        <v>3342</v>
      </c>
      <c r="C502" s="25" t="s">
        <v>1375</v>
      </c>
      <c r="D502" s="25"/>
      <c r="E502" s="25" t="s">
        <v>3387</v>
      </c>
      <c r="F502" s="25">
        <v>1792261848001</v>
      </c>
      <c r="G502" s="25"/>
      <c r="H502" s="25"/>
      <c r="I502" s="25" t="s">
        <v>3344</v>
      </c>
      <c r="J502" s="25" t="s">
        <v>3345</v>
      </c>
      <c r="K502" s="25"/>
      <c r="L502" s="25">
        <v>12955120</v>
      </c>
      <c r="M502" s="25" t="s">
        <v>1379</v>
      </c>
      <c r="N502" s="25" t="s">
        <v>3388</v>
      </c>
      <c r="O502" s="25">
        <v>18493.3</v>
      </c>
      <c r="P502" s="25">
        <v>0</v>
      </c>
      <c r="Q502" s="25">
        <v>18493.3</v>
      </c>
      <c r="R502" s="25">
        <v>0</v>
      </c>
      <c r="S502" s="25">
        <v>18493.3</v>
      </c>
      <c r="T502" s="25">
        <v>0</v>
      </c>
      <c r="U502" s="25">
        <v>2219.1999999999998</v>
      </c>
      <c r="V502" s="25">
        <v>2219.1999999999998</v>
      </c>
      <c r="W502" s="25">
        <v>0</v>
      </c>
      <c r="X502" s="25">
        <v>20712.5</v>
      </c>
      <c r="Y502" s="25">
        <v>0</v>
      </c>
      <c r="Z502" s="25">
        <v>20712.5</v>
      </c>
      <c r="AA502" s="25" t="s">
        <v>1381</v>
      </c>
      <c r="AB502" s="25" t="s">
        <v>1765</v>
      </c>
      <c r="AC502" s="25" t="s">
        <v>1375</v>
      </c>
      <c r="AD502" s="25" t="s">
        <v>3389</v>
      </c>
      <c r="AE502" s="25" t="s">
        <v>3390</v>
      </c>
      <c r="AF502" s="25" t="s">
        <v>3391</v>
      </c>
      <c r="AG502" s="25"/>
      <c r="AH502" s="25" t="s">
        <v>1386</v>
      </c>
      <c r="AI502" s="25" t="s">
        <v>3369</v>
      </c>
      <c r="AJ502" s="25" t="s">
        <v>1388</v>
      </c>
      <c r="AK502" s="25" t="s">
        <v>1389</v>
      </c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 t="s">
        <v>1388</v>
      </c>
      <c r="AW502" s="25">
        <v>369.87</v>
      </c>
      <c r="AX502" s="25">
        <v>0</v>
      </c>
      <c r="AY502" s="25"/>
    </row>
    <row r="503" spans="1:51" s="20" customFormat="1" x14ac:dyDescent="0.25">
      <c r="A503" s="23">
        <v>43647</v>
      </c>
      <c r="B503" s="25" t="s">
        <v>3392</v>
      </c>
      <c r="C503" s="25" t="s">
        <v>1375</v>
      </c>
      <c r="D503" s="25"/>
      <c r="E503" s="25"/>
      <c r="F503" s="25">
        <v>1792261848001</v>
      </c>
      <c r="G503" s="25"/>
      <c r="H503" s="25"/>
      <c r="I503" s="25" t="s">
        <v>3344</v>
      </c>
      <c r="J503" s="25" t="s">
        <v>3345</v>
      </c>
      <c r="K503" s="25"/>
      <c r="L503" s="25">
        <v>12962431</v>
      </c>
      <c r="M503" s="25" t="s">
        <v>1379</v>
      </c>
      <c r="N503" s="25" t="s">
        <v>3393</v>
      </c>
      <c r="O503" s="25">
        <v>100</v>
      </c>
      <c r="P503" s="25">
        <v>0</v>
      </c>
      <c r="Q503" s="25">
        <v>100</v>
      </c>
      <c r="R503" s="25">
        <v>0</v>
      </c>
      <c r="S503" s="25">
        <v>100</v>
      </c>
      <c r="T503" s="25">
        <v>0</v>
      </c>
      <c r="U503" s="25">
        <v>12</v>
      </c>
      <c r="V503" s="25">
        <v>12</v>
      </c>
      <c r="W503" s="25">
        <v>0</v>
      </c>
      <c r="X503" s="25">
        <v>112</v>
      </c>
      <c r="Y503" s="25">
        <v>0</v>
      </c>
      <c r="Z503" s="25">
        <v>112</v>
      </c>
      <c r="AA503" s="25" t="s">
        <v>2161</v>
      </c>
      <c r="AB503" s="25" t="s">
        <v>2497</v>
      </c>
      <c r="AC503" s="25" t="s">
        <v>1375</v>
      </c>
      <c r="AD503" s="25" t="s">
        <v>3394</v>
      </c>
      <c r="AE503" s="25" t="s">
        <v>1736</v>
      </c>
      <c r="AF503" s="25" t="s">
        <v>3395</v>
      </c>
      <c r="AG503" s="25"/>
      <c r="AH503" s="25" t="s">
        <v>1386</v>
      </c>
      <c r="AI503" s="25" t="s">
        <v>3369</v>
      </c>
      <c r="AJ503" s="25" t="s">
        <v>1388</v>
      </c>
      <c r="AK503" s="25" t="s">
        <v>1389</v>
      </c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 t="s">
        <v>1388</v>
      </c>
      <c r="AW503" s="25">
        <v>2</v>
      </c>
      <c r="AX503" s="25">
        <v>0</v>
      </c>
      <c r="AY503" s="25"/>
    </row>
    <row r="504" spans="1:51" s="20" customFormat="1" x14ac:dyDescent="0.25">
      <c r="A504" s="23">
        <v>43678</v>
      </c>
      <c r="B504" s="25" t="s">
        <v>3342</v>
      </c>
      <c r="C504" s="25" t="s">
        <v>1375</v>
      </c>
      <c r="D504" s="25"/>
      <c r="E504" s="25" t="s">
        <v>3396</v>
      </c>
      <c r="F504" s="26" t="s">
        <v>3397</v>
      </c>
      <c r="G504" s="25"/>
      <c r="H504" s="25"/>
      <c r="I504" s="25" t="s">
        <v>3344</v>
      </c>
      <c r="J504" s="25" t="s">
        <v>3345</v>
      </c>
      <c r="K504" s="25"/>
      <c r="L504" s="25">
        <v>13444464</v>
      </c>
      <c r="M504" s="25" t="s">
        <v>1379</v>
      </c>
      <c r="N504" s="25" t="s">
        <v>3398</v>
      </c>
      <c r="O504" s="25">
        <v>20537.259999999998</v>
      </c>
      <c r="P504" s="25">
        <v>0</v>
      </c>
      <c r="Q504" s="25">
        <v>20537.259999999998</v>
      </c>
      <c r="R504" s="25">
        <v>0</v>
      </c>
      <c r="S504" s="25">
        <v>20537.259999999998</v>
      </c>
      <c r="T504" s="25">
        <v>0</v>
      </c>
      <c r="U504" s="25">
        <v>2464.4699999999998</v>
      </c>
      <c r="V504" s="25">
        <v>2464.4699999999998</v>
      </c>
      <c r="W504" s="25">
        <v>0</v>
      </c>
      <c r="X504" s="25">
        <v>23001.73</v>
      </c>
      <c r="Y504" s="25">
        <v>0</v>
      </c>
      <c r="Z504" s="25">
        <v>23001.73</v>
      </c>
      <c r="AA504" s="25" t="s">
        <v>1381</v>
      </c>
      <c r="AB504" s="25" t="s">
        <v>1382</v>
      </c>
      <c r="AC504" s="25" t="s">
        <v>1375</v>
      </c>
      <c r="AD504" s="25" t="s">
        <v>3399</v>
      </c>
      <c r="AE504" s="25" t="s">
        <v>2975</v>
      </c>
      <c r="AF504" s="25" t="s">
        <v>3400</v>
      </c>
      <c r="AG504" s="25"/>
      <c r="AH504" s="25" t="s">
        <v>1386</v>
      </c>
      <c r="AI504" s="25" t="s">
        <v>3369</v>
      </c>
      <c r="AJ504" s="25" t="s">
        <v>1388</v>
      </c>
      <c r="AK504" s="25" t="s">
        <v>1389</v>
      </c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 t="s">
        <v>1388</v>
      </c>
      <c r="AW504" s="25">
        <v>410.75</v>
      </c>
      <c r="AX504" s="25">
        <v>0</v>
      </c>
    </row>
    <row r="505" spans="1:51" s="20" customFormat="1" x14ac:dyDescent="0.25">
      <c r="A505" s="23">
        <v>43678</v>
      </c>
      <c r="B505" s="25" t="s">
        <v>3342</v>
      </c>
      <c r="C505" s="25" t="s">
        <v>1375</v>
      </c>
      <c r="D505" s="25"/>
      <c r="E505" s="25" t="s">
        <v>3401</v>
      </c>
      <c r="F505" s="26" t="s">
        <v>3397</v>
      </c>
      <c r="G505" s="25"/>
      <c r="H505" s="25"/>
      <c r="I505" s="25" t="s">
        <v>3344</v>
      </c>
      <c r="J505" s="25" t="s">
        <v>3345</v>
      </c>
      <c r="K505" s="25"/>
      <c r="L505" s="25">
        <v>13310234</v>
      </c>
      <c r="M505" s="25" t="s">
        <v>1379</v>
      </c>
      <c r="N505" s="25" t="s">
        <v>3402</v>
      </c>
      <c r="O505" s="25">
        <v>4800</v>
      </c>
      <c r="P505" s="25">
        <v>0</v>
      </c>
      <c r="Q505" s="25">
        <v>4800</v>
      </c>
      <c r="R505" s="25">
        <v>0</v>
      </c>
      <c r="S505" s="25">
        <v>4800</v>
      </c>
      <c r="T505" s="25">
        <v>0</v>
      </c>
      <c r="U505" s="25">
        <v>576</v>
      </c>
      <c r="V505" s="25">
        <v>576</v>
      </c>
      <c r="W505" s="25">
        <v>0</v>
      </c>
      <c r="X505" s="25">
        <v>5376</v>
      </c>
      <c r="Y505" s="25">
        <v>0</v>
      </c>
      <c r="Z505" s="25">
        <v>5376</v>
      </c>
      <c r="AA505" s="25" t="s">
        <v>1381</v>
      </c>
      <c r="AB505" s="25" t="s">
        <v>1382</v>
      </c>
      <c r="AC505" s="25" t="s">
        <v>1375</v>
      </c>
      <c r="AD505" s="25" t="s">
        <v>3403</v>
      </c>
      <c r="AE505" s="25" t="s">
        <v>3022</v>
      </c>
      <c r="AF505" s="25" t="s">
        <v>3404</v>
      </c>
      <c r="AG505" s="25"/>
      <c r="AH505" s="25" t="s">
        <v>1386</v>
      </c>
      <c r="AI505" s="25" t="s">
        <v>3369</v>
      </c>
      <c r="AJ505" s="25" t="s">
        <v>1388</v>
      </c>
      <c r="AK505" s="25" t="s">
        <v>1389</v>
      </c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 t="s">
        <v>1388</v>
      </c>
      <c r="AW505" s="25">
        <v>96</v>
      </c>
      <c r="AX505" s="25">
        <v>0</v>
      </c>
    </row>
    <row r="506" spans="1:51" s="20" customFormat="1" x14ac:dyDescent="0.25">
      <c r="A506" s="23">
        <v>43709</v>
      </c>
      <c r="B506" s="27" t="s">
        <v>3342</v>
      </c>
      <c r="C506" s="27" t="s">
        <v>1375</v>
      </c>
      <c r="D506" s="27"/>
      <c r="E506" s="27" t="s">
        <v>3405</v>
      </c>
      <c r="F506" s="28" t="s">
        <v>3397</v>
      </c>
      <c r="G506" s="27"/>
      <c r="H506" s="27"/>
      <c r="I506" s="27" t="s">
        <v>3344</v>
      </c>
      <c r="J506" s="27" t="s">
        <v>3345</v>
      </c>
      <c r="K506" s="27"/>
      <c r="L506" s="27">
        <v>13675827</v>
      </c>
      <c r="M506" s="27" t="s">
        <v>1379</v>
      </c>
      <c r="N506" s="27" t="s">
        <v>3406</v>
      </c>
      <c r="O506" s="27">
        <v>22791.59</v>
      </c>
      <c r="P506" s="27">
        <v>0</v>
      </c>
      <c r="Q506" s="27">
        <v>22791.59</v>
      </c>
      <c r="R506" s="27">
        <v>0</v>
      </c>
      <c r="S506" s="27">
        <v>22791.59</v>
      </c>
      <c r="T506" s="27">
        <v>0</v>
      </c>
      <c r="U506" s="27">
        <v>2734.99</v>
      </c>
      <c r="V506" s="27">
        <v>2734.99</v>
      </c>
      <c r="W506" s="27">
        <v>0</v>
      </c>
      <c r="X506" s="27">
        <v>25526.58</v>
      </c>
      <c r="Y506" s="27">
        <v>0</v>
      </c>
      <c r="Z506" s="27">
        <v>25526.58</v>
      </c>
      <c r="AA506" s="27" t="s">
        <v>1381</v>
      </c>
      <c r="AB506" s="27" t="s">
        <v>1382</v>
      </c>
      <c r="AC506" s="27" t="s">
        <v>1397</v>
      </c>
      <c r="AD506" s="27" t="s">
        <v>3407</v>
      </c>
      <c r="AE506" s="27" t="s">
        <v>3408</v>
      </c>
      <c r="AF506" s="27" t="s">
        <v>3409</v>
      </c>
      <c r="AG506" s="27"/>
      <c r="AH506" s="27" t="s">
        <v>1386</v>
      </c>
      <c r="AI506" s="27" t="s">
        <v>3369</v>
      </c>
      <c r="AJ506" s="27" t="s">
        <v>1388</v>
      </c>
      <c r="AK506" s="27" t="s">
        <v>1389</v>
      </c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 t="s">
        <v>1388</v>
      </c>
      <c r="AW506" s="27">
        <v>455.83</v>
      </c>
      <c r="AX506" s="27">
        <v>0</v>
      </c>
    </row>
    <row r="507" spans="1:51" s="20" customFormat="1" x14ac:dyDescent="0.25">
      <c r="A507" s="23">
        <v>43739</v>
      </c>
      <c r="B507" s="20" t="s">
        <v>3342</v>
      </c>
      <c r="C507" s="20" t="s">
        <v>1375</v>
      </c>
      <c r="E507" s="20" t="s">
        <v>3410</v>
      </c>
      <c r="F507" s="29" t="s">
        <v>3397</v>
      </c>
      <c r="I507" s="20" t="s">
        <v>3344</v>
      </c>
      <c r="J507" s="20" t="s">
        <v>3345</v>
      </c>
      <c r="L507" s="30" t="s">
        <v>3411</v>
      </c>
      <c r="M507" s="20" t="s">
        <v>1379</v>
      </c>
      <c r="N507" s="20" t="s">
        <v>3412</v>
      </c>
      <c r="O507" s="20">
        <v>27473.74</v>
      </c>
      <c r="P507" s="20">
        <v>0</v>
      </c>
      <c r="Q507" s="20">
        <v>27473.74</v>
      </c>
      <c r="R507" s="20">
        <v>0</v>
      </c>
      <c r="S507" s="20">
        <v>27473.74</v>
      </c>
      <c r="T507" s="20">
        <v>0</v>
      </c>
      <c r="U507" s="20">
        <v>3296.85</v>
      </c>
      <c r="V507" s="20">
        <v>3296.85</v>
      </c>
      <c r="W507" s="20">
        <v>0</v>
      </c>
      <c r="X507" s="20">
        <v>30770.59</v>
      </c>
      <c r="Y507" s="20">
        <v>0</v>
      </c>
      <c r="Z507" s="20">
        <v>30770.59</v>
      </c>
      <c r="AA507" s="20" t="s">
        <v>1381</v>
      </c>
      <c r="AB507" s="20" t="s">
        <v>1382</v>
      </c>
      <c r="AC507" s="20" t="s">
        <v>1375</v>
      </c>
      <c r="AD507" s="20" t="s">
        <v>3413</v>
      </c>
      <c r="AE507" s="20" t="s">
        <v>2007</v>
      </c>
      <c r="AF507" s="20" t="s">
        <v>3414</v>
      </c>
      <c r="AH507" s="20" t="s">
        <v>1386</v>
      </c>
      <c r="AI507" s="20" t="s">
        <v>3369</v>
      </c>
      <c r="AJ507" s="20" t="s">
        <v>1388</v>
      </c>
      <c r="AK507" s="20" t="s">
        <v>1389</v>
      </c>
      <c r="AV507" s="20" t="s">
        <v>1388</v>
      </c>
      <c r="AW507" s="20">
        <v>549.47</v>
      </c>
      <c r="AX507" s="20">
        <v>0</v>
      </c>
    </row>
    <row r="508" spans="1:51" s="20" customFormat="1" x14ac:dyDescent="0.25">
      <c r="A508" s="23">
        <v>43739</v>
      </c>
      <c r="B508" s="20" t="s">
        <v>3342</v>
      </c>
      <c r="C508" s="20" t="s">
        <v>1375</v>
      </c>
      <c r="F508" s="29" t="s">
        <v>3397</v>
      </c>
      <c r="I508" s="20" t="s">
        <v>3344</v>
      </c>
      <c r="J508" s="20" t="s">
        <v>3345</v>
      </c>
      <c r="L508" s="30" t="s">
        <v>3415</v>
      </c>
      <c r="M508" s="20" t="s">
        <v>1379</v>
      </c>
      <c r="N508" s="20" t="s">
        <v>3416</v>
      </c>
      <c r="O508" s="20">
        <v>20</v>
      </c>
      <c r="P508" s="20">
        <v>0</v>
      </c>
      <c r="Q508" s="20">
        <v>20</v>
      </c>
      <c r="R508" s="20">
        <v>0</v>
      </c>
      <c r="S508" s="20">
        <v>20</v>
      </c>
      <c r="T508" s="20">
        <v>0</v>
      </c>
      <c r="U508" s="20">
        <v>5.76</v>
      </c>
      <c r="V508" s="20">
        <v>2.76</v>
      </c>
      <c r="W508" s="20">
        <v>3</v>
      </c>
      <c r="X508" s="20">
        <v>25.76</v>
      </c>
      <c r="Y508" s="20">
        <v>0</v>
      </c>
      <c r="Z508" s="20">
        <v>25.76</v>
      </c>
      <c r="AA508" s="20" t="s">
        <v>2161</v>
      </c>
      <c r="AB508" s="20" t="s">
        <v>3384</v>
      </c>
      <c r="AC508" s="20" t="s">
        <v>1397</v>
      </c>
      <c r="AD508" s="20" t="s">
        <v>3417</v>
      </c>
      <c r="AE508" s="20" t="s">
        <v>2023</v>
      </c>
      <c r="AF508" s="20" t="s">
        <v>3418</v>
      </c>
      <c r="AH508" s="20" t="s">
        <v>1386</v>
      </c>
      <c r="AI508" s="20" t="s">
        <v>3369</v>
      </c>
      <c r="AJ508" s="20" t="s">
        <v>1388</v>
      </c>
      <c r="AK508" s="20" t="s">
        <v>1389</v>
      </c>
      <c r="AV508" s="20" t="s">
        <v>1388</v>
      </c>
      <c r="AW508" s="20">
        <v>0</v>
      </c>
      <c r="AX508" s="20">
        <v>0</v>
      </c>
    </row>
    <row r="509" spans="1:51" s="20" customFormat="1" x14ac:dyDescent="0.25">
      <c r="A509" s="23">
        <v>43770</v>
      </c>
      <c r="B509" s="20" t="s">
        <v>3342</v>
      </c>
      <c r="C509" s="20" t="s">
        <v>1375</v>
      </c>
      <c r="E509" s="20" t="s">
        <v>3419</v>
      </c>
      <c r="F509" s="30" t="s">
        <v>3397</v>
      </c>
      <c r="I509" s="20" t="s">
        <v>3344</v>
      </c>
      <c r="J509" s="20" t="s">
        <v>3345</v>
      </c>
      <c r="L509" s="30" t="s">
        <v>3420</v>
      </c>
      <c r="M509" s="20" t="s">
        <v>1379</v>
      </c>
      <c r="N509" s="20" t="s">
        <v>3421</v>
      </c>
      <c r="O509" s="20">
        <v>19881.8</v>
      </c>
      <c r="P509" s="20">
        <v>0</v>
      </c>
      <c r="Q509" s="20">
        <v>19881.8</v>
      </c>
      <c r="R509" s="20">
        <v>0</v>
      </c>
      <c r="S509" s="20">
        <v>19881.8</v>
      </c>
      <c r="T509" s="20">
        <v>0</v>
      </c>
      <c r="U509" s="20">
        <v>2385.8200000000002</v>
      </c>
      <c r="V509" s="20">
        <v>2385.8200000000002</v>
      </c>
      <c r="W509" s="20">
        <v>0</v>
      </c>
      <c r="X509" s="20">
        <v>22267.62</v>
      </c>
      <c r="Y509" s="20">
        <v>0</v>
      </c>
      <c r="Z509" s="20">
        <v>22267.62</v>
      </c>
      <c r="AA509" s="20" t="s">
        <v>1381</v>
      </c>
      <c r="AB509" s="20" t="s">
        <v>1382</v>
      </c>
      <c r="AC509" s="20" t="s">
        <v>1375</v>
      </c>
      <c r="AD509" s="20" t="s">
        <v>3422</v>
      </c>
      <c r="AE509" s="20" t="s">
        <v>3423</v>
      </c>
      <c r="AF509" s="20" t="s">
        <v>3424</v>
      </c>
      <c r="AH509" s="20" t="s">
        <v>1386</v>
      </c>
      <c r="AI509" s="20" t="s">
        <v>3369</v>
      </c>
      <c r="AJ509" s="20" t="s">
        <v>1388</v>
      </c>
      <c r="AK509" s="20" t="s">
        <v>1389</v>
      </c>
      <c r="AV509" s="20" t="s">
        <v>1388</v>
      </c>
      <c r="AW509" s="20">
        <v>397.64</v>
      </c>
      <c r="AX509" s="20">
        <v>0</v>
      </c>
    </row>
    <row r="510" spans="1:51" s="20" customFormat="1" x14ac:dyDescent="0.25">
      <c r="A510" s="23">
        <v>43800</v>
      </c>
      <c r="B510" s="20" t="s">
        <v>3342</v>
      </c>
      <c r="C510" s="31" t="s">
        <v>1375</v>
      </c>
      <c r="E510" s="20" t="s">
        <v>3425</v>
      </c>
      <c r="F510" s="30" t="s">
        <v>3397</v>
      </c>
      <c r="I510" s="20" t="s">
        <v>3344</v>
      </c>
      <c r="J510" s="20" t="s">
        <v>3345</v>
      </c>
      <c r="L510" s="30" t="s">
        <v>3426</v>
      </c>
      <c r="M510" s="20" t="s">
        <v>1379</v>
      </c>
      <c r="N510" s="20" t="s">
        <v>3427</v>
      </c>
      <c r="O510" s="32">
        <v>20244.740000000002</v>
      </c>
      <c r="P510" s="32">
        <v>0</v>
      </c>
      <c r="Q510" s="32">
        <v>20244.740000000002</v>
      </c>
      <c r="R510" s="32">
        <v>0</v>
      </c>
      <c r="S510" s="32">
        <v>20244.740000000002</v>
      </c>
      <c r="T510" s="32">
        <v>0</v>
      </c>
      <c r="U510" s="32">
        <v>2429.37</v>
      </c>
      <c r="V510" s="32">
        <v>2429.37</v>
      </c>
      <c r="W510" s="32">
        <v>0</v>
      </c>
      <c r="X510" s="32">
        <v>22674.11</v>
      </c>
      <c r="Y510" s="32">
        <v>0</v>
      </c>
      <c r="Z510" s="32">
        <v>22674.11</v>
      </c>
      <c r="AA510" s="20" t="s">
        <v>1381</v>
      </c>
      <c r="AB510" s="20" t="s">
        <v>1382</v>
      </c>
      <c r="AC510" s="20" t="s">
        <v>1397</v>
      </c>
      <c r="AD510" s="20" t="s">
        <v>3428</v>
      </c>
      <c r="AE510" s="20" t="s">
        <v>3429</v>
      </c>
      <c r="AF510" s="20" t="s">
        <v>3430</v>
      </c>
      <c r="AH510" s="20" t="s">
        <v>1386</v>
      </c>
      <c r="AI510" s="20" t="s">
        <v>3369</v>
      </c>
      <c r="AJ510" s="20" t="s">
        <v>1388</v>
      </c>
      <c r="AK510" s="20" t="s">
        <v>1389</v>
      </c>
    </row>
    <row r="511" spans="1:51" s="20" customFormat="1" x14ac:dyDescent="0.25">
      <c r="A511" s="23">
        <v>43466</v>
      </c>
      <c r="B511" s="20" t="s">
        <v>3431</v>
      </c>
      <c r="C511" s="20" t="s">
        <v>1375</v>
      </c>
      <c r="E511" s="20" t="s">
        <v>3432</v>
      </c>
      <c r="F511" s="20">
        <v>992864788001</v>
      </c>
      <c r="I511" s="20" t="s">
        <v>3433</v>
      </c>
      <c r="J511" s="20" t="s">
        <v>3434</v>
      </c>
      <c r="L511" s="20">
        <v>11096541</v>
      </c>
      <c r="M511" s="20" t="s">
        <v>1379</v>
      </c>
      <c r="N511" s="20" t="s">
        <v>3435</v>
      </c>
      <c r="O511" s="20">
        <v>278964</v>
      </c>
      <c r="P511" s="20">
        <v>0</v>
      </c>
      <c r="Q511" s="20">
        <v>278964</v>
      </c>
      <c r="R511" s="20">
        <v>0</v>
      </c>
      <c r="S511" s="20">
        <v>278964</v>
      </c>
      <c r="T511" s="20">
        <v>0</v>
      </c>
      <c r="U511" s="20">
        <v>33475.68</v>
      </c>
      <c r="V511" s="20">
        <v>33475.68</v>
      </c>
      <c r="W511" s="20">
        <v>0</v>
      </c>
      <c r="X511" s="20">
        <v>312439.67999999999</v>
      </c>
      <c r="Y511" s="20">
        <v>0</v>
      </c>
      <c r="Z511" s="20">
        <v>312439.67999999999</v>
      </c>
      <c r="AA511" s="20" t="s">
        <v>1381</v>
      </c>
      <c r="AB511" s="20" t="s">
        <v>2059</v>
      </c>
      <c r="AC511" s="20" t="s">
        <v>1375</v>
      </c>
      <c r="AD511" s="20" t="s">
        <v>3436</v>
      </c>
      <c r="AE511" s="20" t="s">
        <v>2685</v>
      </c>
      <c r="AF511" s="20" t="s">
        <v>3437</v>
      </c>
      <c r="AH511" s="20" t="s">
        <v>2428</v>
      </c>
      <c r="AI511" s="20" t="s">
        <v>1387</v>
      </c>
      <c r="AJ511" s="20" t="s">
        <v>2430</v>
      </c>
      <c r="AK511" s="20" t="s">
        <v>1389</v>
      </c>
      <c r="AV511" s="20" t="s">
        <v>2430</v>
      </c>
      <c r="AW511" s="20">
        <v>2789.64</v>
      </c>
      <c r="AX511" s="20">
        <v>3347.57</v>
      </c>
    </row>
    <row r="512" spans="1:51" s="20" customFormat="1" x14ac:dyDescent="0.25">
      <c r="A512" s="23">
        <v>43466</v>
      </c>
      <c r="B512" s="20" t="s">
        <v>3431</v>
      </c>
      <c r="C512" s="20" t="s">
        <v>1375</v>
      </c>
      <c r="E512" s="20" t="s">
        <v>3438</v>
      </c>
      <c r="F512" s="20">
        <v>992864788001</v>
      </c>
      <c r="I512" s="20" t="s">
        <v>3433</v>
      </c>
      <c r="J512" s="20" t="s">
        <v>3434</v>
      </c>
      <c r="L512" s="20">
        <v>11013833</v>
      </c>
      <c r="M512" s="20" t="s">
        <v>1379</v>
      </c>
      <c r="N512" s="20" t="s">
        <v>3439</v>
      </c>
      <c r="O512" s="20">
        <v>278964</v>
      </c>
      <c r="P512" s="20">
        <v>0</v>
      </c>
      <c r="Q512" s="20">
        <v>278964</v>
      </c>
      <c r="R512" s="20">
        <v>0</v>
      </c>
      <c r="S512" s="20">
        <v>278964</v>
      </c>
      <c r="T512" s="20">
        <v>0</v>
      </c>
      <c r="U512" s="20">
        <v>33475.68</v>
      </c>
      <c r="V512" s="20">
        <v>33475.68</v>
      </c>
      <c r="W512" s="20">
        <v>0</v>
      </c>
      <c r="X512" s="20">
        <v>312439.67999999999</v>
      </c>
      <c r="Y512" s="20">
        <v>0</v>
      </c>
      <c r="Z512" s="20">
        <v>312439.67999999999</v>
      </c>
      <c r="AA512" s="20" t="s">
        <v>1381</v>
      </c>
      <c r="AB512" s="20" t="s">
        <v>2059</v>
      </c>
      <c r="AC512" s="20" t="s">
        <v>1375</v>
      </c>
      <c r="AD512" s="20" t="s">
        <v>3440</v>
      </c>
      <c r="AE512" s="20" t="s">
        <v>2709</v>
      </c>
      <c r="AF512" s="20" t="s">
        <v>3441</v>
      </c>
      <c r="AH512" s="20" t="s">
        <v>2428</v>
      </c>
      <c r="AI512" s="20" t="s">
        <v>1387</v>
      </c>
      <c r="AJ512" s="20" t="s">
        <v>2430</v>
      </c>
      <c r="AK512" s="20" t="s">
        <v>1389</v>
      </c>
      <c r="AV512" s="20" t="s">
        <v>2430</v>
      </c>
      <c r="AW512" s="20">
        <v>3347.57</v>
      </c>
      <c r="AX512" s="20">
        <v>2789.64</v>
      </c>
    </row>
    <row r="513" spans="1:51" s="20" customFormat="1" x14ac:dyDescent="0.25">
      <c r="A513" s="23">
        <v>43647</v>
      </c>
      <c r="B513" s="25" t="s">
        <v>3431</v>
      </c>
      <c r="C513" s="25" t="s">
        <v>1375</v>
      </c>
      <c r="D513" s="25"/>
      <c r="E513" s="25" t="s">
        <v>3442</v>
      </c>
      <c r="F513" s="25">
        <v>992864788001</v>
      </c>
      <c r="G513" s="25"/>
      <c r="H513" s="25"/>
      <c r="I513" s="25" t="s">
        <v>3433</v>
      </c>
      <c r="J513" s="25" t="s">
        <v>3434</v>
      </c>
      <c r="K513" s="25"/>
      <c r="L513" s="25">
        <v>13098698</v>
      </c>
      <c r="M513" s="25" t="s">
        <v>1379</v>
      </c>
      <c r="N513" s="25" t="s">
        <v>3443</v>
      </c>
      <c r="O513" s="25">
        <v>116375</v>
      </c>
      <c r="P513" s="25">
        <v>0</v>
      </c>
      <c r="Q513" s="25">
        <v>116375</v>
      </c>
      <c r="R513" s="25">
        <v>116375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116375</v>
      </c>
      <c r="Y513" s="25">
        <v>0</v>
      </c>
      <c r="Z513" s="25">
        <v>116375</v>
      </c>
      <c r="AA513" s="25" t="s">
        <v>1381</v>
      </c>
      <c r="AB513" s="25" t="s">
        <v>2059</v>
      </c>
      <c r="AC513" s="25" t="s">
        <v>1375</v>
      </c>
      <c r="AD513" s="25" t="s">
        <v>3444</v>
      </c>
      <c r="AE513" s="25" t="s">
        <v>1702</v>
      </c>
      <c r="AF513" s="25" t="s">
        <v>3445</v>
      </c>
      <c r="AG513" s="25"/>
      <c r="AH513" s="25" t="s">
        <v>2428</v>
      </c>
      <c r="AI513" s="25" t="s">
        <v>1387</v>
      </c>
      <c r="AJ513" s="25" t="s">
        <v>2430</v>
      </c>
      <c r="AK513" s="25" t="s">
        <v>1389</v>
      </c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 t="s">
        <v>2430</v>
      </c>
      <c r="AW513" s="25">
        <v>0</v>
      </c>
      <c r="AX513" s="25">
        <v>0</v>
      </c>
      <c r="AY513" s="25"/>
    </row>
    <row r="514" spans="1:51" s="20" customFormat="1" x14ac:dyDescent="0.25">
      <c r="A514" s="23">
        <v>43647</v>
      </c>
      <c r="B514" s="25" t="s">
        <v>3431</v>
      </c>
      <c r="C514" s="25" t="s">
        <v>1375</v>
      </c>
      <c r="D514" s="25"/>
      <c r="E514" s="25" t="s">
        <v>3446</v>
      </c>
      <c r="F514" s="25">
        <v>992864788001</v>
      </c>
      <c r="G514" s="25"/>
      <c r="H514" s="25"/>
      <c r="I514" s="25" t="s">
        <v>3433</v>
      </c>
      <c r="J514" s="25" t="s">
        <v>3434</v>
      </c>
      <c r="K514" s="25"/>
      <c r="L514" s="25">
        <v>12968399</v>
      </c>
      <c r="M514" s="25" t="s">
        <v>1379</v>
      </c>
      <c r="N514" s="25" t="s">
        <v>3447</v>
      </c>
      <c r="O514" s="25">
        <v>46.73</v>
      </c>
      <c r="P514" s="25">
        <v>0</v>
      </c>
      <c r="Q514" s="25">
        <v>46.73</v>
      </c>
      <c r="R514" s="25">
        <v>0</v>
      </c>
      <c r="S514" s="25">
        <v>46.73</v>
      </c>
      <c r="T514" s="25">
        <v>0</v>
      </c>
      <c r="U514" s="25">
        <v>5.61</v>
      </c>
      <c r="V514" s="25">
        <v>5.61</v>
      </c>
      <c r="W514" s="25">
        <v>0</v>
      </c>
      <c r="X514" s="25">
        <v>52.34</v>
      </c>
      <c r="Y514" s="25">
        <v>0</v>
      </c>
      <c r="Z514" s="25">
        <v>52.34</v>
      </c>
      <c r="AA514" s="25" t="s">
        <v>1381</v>
      </c>
      <c r="AB514" s="25" t="s">
        <v>2059</v>
      </c>
      <c r="AC514" s="25" t="s">
        <v>1375</v>
      </c>
      <c r="AD514" s="25" t="s">
        <v>3448</v>
      </c>
      <c r="AE514" s="25" t="s">
        <v>2917</v>
      </c>
      <c r="AF514" s="25" t="s">
        <v>3449</v>
      </c>
      <c r="AG514" s="25"/>
      <c r="AH514" s="25" t="s">
        <v>2428</v>
      </c>
      <c r="AI514" s="25" t="s">
        <v>1387</v>
      </c>
      <c r="AJ514" s="25" t="s">
        <v>2430</v>
      </c>
      <c r="AK514" s="25" t="s">
        <v>1389</v>
      </c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 t="s">
        <v>2430</v>
      </c>
      <c r="AW514" s="25">
        <v>0</v>
      </c>
      <c r="AX514" s="25">
        <v>0</v>
      </c>
      <c r="AY514" s="25"/>
    </row>
    <row r="515" spans="1:51" x14ac:dyDescent="0.25">
      <c r="A515" s="23">
        <v>43678</v>
      </c>
      <c r="B515" s="25" t="s">
        <v>3450</v>
      </c>
      <c r="C515" s="25" t="s">
        <v>1375</v>
      </c>
      <c r="D515" s="25" t="s">
        <v>3335</v>
      </c>
      <c r="E515" s="25" t="s">
        <v>3451</v>
      </c>
      <c r="F515" s="26" t="s">
        <v>3452</v>
      </c>
      <c r="G515" s="25"/>
      <c r="H515" s="25"/>
      <c r="I515" s="25" t="s">
        <v>3453</v>
      </c>
      <c r="J515" s="25" t="s">
        <v>3454</v>
      </c>
      <c r="K515" s="25"/>
      <c r="L515" s="25">
        <v>13310327</v>
      </c>
      <c r="M515" s="25" t="s">
        <v>1379</v>
      </c>
      <c r="N515" s="25" t="s">
        <v>3455</v>
      </c>
      <c r="O515" s="25">
        <v>160.1</v>
      </c>
      <c r="P515" s="25">
        <v>0</v>
      </c>
      <c r="Q515" s="25">
        <v>160.1</v>
      </c>
      <c r="R515" s="25">
        <v>0</v>
      </c>
      <c r="S515" s="25">
        <v>160.1</v>
      </c>
      <c r="T515" s="25">
        <v>0</v>
      </c>
      <c r="U515" s="25">
        <v>19.21</v>
      </c>
      <c r="V515" s="25">
        <v>19.21</v>
      </c>
      <c r="W515" s="25">
        <v>0</v>
      </c>
      <c r="X515" s="25">
        <v>179.31</v>
      </c>
      <c r="Y515" s="25">
        <v>0</v>
      </c>
      <c r="Z515" s="25">
        <v>179.31</v>
      </c>
      <c r="AA515" s="25" t="s">
        <v>1381</v>
      </c>
      <c r="AB515" s="25" t="s">
        <v>2997</v>
      </c>
      <c r="AC515" s="25" t="s">
        <v>1375</v>
      </c>
      <c r="AD515" s="25" t="s">
        <v>3456</v>
      </c>
      <c r="AE515" s="25" t="s">
        <v>3022</v>
      </c>
      <c r="AF515" s="25" t="s">
        <v>3457</v>
      </c>
      <c r="AG515" s="25"/>
      <c r="AH515" s="25" t="s">
        <v>2428</v>
      </c>
      <c r="AI515" s="25" t="s">
        <v>2657</v>
      </c>
      <c r="AJ515" s="25" t="s">
        <v>2430</v>
      </c>
      <c r="AK515" s="25" t="s">
        <v>1389</v>
      </c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 t="s">
        <v>2430</v>
      </c>
      <c r="AW515" s="25">
        <v>1.6</v>
      </c>
      <c r="AX515" s="25">
        <v>0</v>
      </c>
      <c r="AY515" s="20"/>
    </row>
    <row r="516" spans="1:51" x14ac:dyDescent="0.25">
      <c r="A516" s="23">
        <v>43678</v>
      </c>
      <c r="B516" s="25" t="s">
        <v>3450</v>
      </c>
      <c r="C516" s="25" t="s">
        <v>1375</v>
      </c>
      <c r="D516" s="25" t="s">
        <v>3335</v>
      </c>
      <c r="E516" s="25" t="s">
        <v>3458</v>
      </c>
      <c r="F516" s="26" t="s">
        <v>3452</v>
      </c>
      <c r="G516" s="25"/>
      <c r="H516" s="25"/>
      <c r="I516" s="25" t="s">
        <v>3453</v>
      </c>
      <c r="J516" s="25" t="s">
        <v>3454</v>
      </c>
      <c r="K516" s="25"/>
      <c r="L516" s="25">
        <v>13310325</v>
      </c>
      <c r="M516" s="25" t="s">
        <v>1379</v>
      </c>
      <c r="N516" s="25" t="s">
        <v>3459</v>
      </c>
      <c r="O516" s="25">
        <v>143.06</v>
      </c>
      <c r="P516" s="25">
        <v>0</v>
      </c>
      <c r="Q516" s="25">
        <v>143.06</v>
      </c>
      <c r="R516" s="25">
        <v>0</v>
      </c>
      <c r="S516" s="25">
        <v>143.06</v>
      </c>
      <c r="T516" s="25">
        <v>0</v>
      </c>
      <c r="U516" s="25">
        <v>17.170000000000002</v>
      </c>
      <c r="V516" s="25">
        <v>17.170000000000002</v>
      </c>
      <c r="W516" s="25">
        <v>0</v>
      </c>
      <c r="X516" s="25">
        <v>160.22999999999999</v>
      </c>
      <c r="Y516" s="25">
        <v>0</v>
      </c>
      <c r="Z516" s="25">
        <v>160.22999999999999</v>
      </c>
      <c r="AA516" s="25" t="s">
        <v>1381</v>
      </c>
      <c r="AB516" s="25" t="s">
        <v>2997</v>
      </c>
      <c r="AC516" s="25" t="s">
        <v>1375</v>
      </c>
      <c r="AD516" s="25" t="s">
        <v>3460</v>
      </c>
      <c r="AE516" s="25" t="s">
        <v>3022</v>
      </c>
      <c r="AF516" s="25" t="s">
        <v>3461</v>
      </c>
      <c r="AG516" s="25"/>
      <c r="AH516" s="25" t="s">
        <v>2428</v>
      </c>
      <c r="AI516" s="25" t="s">
        <v>2657</v>
      </c>
      <c r="AJ516" s="25" t="s">
        <v>2430</v>
      </c>
      <c r="AK516" s="25" t="s">
        <v>1389</v>
      </c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 t="s">
        <v>2430</v>
      </c>
      <c r="AW516" s="25">
        <v>1.43</v>
      </c>
      <c r="AX516" s="25">
        <v>0</v>
      </c>
      <c r="AY516" s="20"/>
    </row>
    <row r="517" spans="1:51" x14ac:dyDescent="0.25">
      <c r="A517" s="23">
        <v>43678</v>
      </c>
      <c r="B517" s="25" t="s">
        <v>3450</v>
      </c>
      <c r="C517" s="25" t="s">
        <v>1375</v>
      </c>
      <c r="D517" s="25" t="s">
        <v>3335</v>
      </c>
      <c r="E517" s="25" t="s">
        <v>3462</v>
      </c>
      <c r="F517" s="26" t="s">
        <v>3452</v>
      </c>
      <c r="G517" s="25"/>
      <c r="H517" s="25"/>
      <c r="I517" s="25" t="s">
        <v>3453</v>
      </c>
      <c r="J517" s="25" t="s">
        <v>3454</v>
      </c>
      <c r="K517" s="25"/>
      <c r="L517" s="25">
        <v>13310302</v>
      </c>
      <c r="M517" s="25" t="s">
        <v>1379</v>
      </c>
      <c r="N517" s="25" t="s">
        <v>3463</v>
      </c>
      <c r="O517" s="25">
        <v>145.19999999999999</v>
      </c>
      <c r="P517" s="25">
        <v>0</v>
      </c>
      <c r="Q517" s="25">
        <v>145.19999999999999</v>
      </c>
      <c r="R517" s="25">
        <v>0</v>
      </c>
      <c r="S517" s="25">
        <v>145.19999999999999</v>
      </c>
      <c r="T517" s="25">
        <v>0</v>
      </c>
      <c r="U517" s="25">
        <v>17.420000000000002</v>
      </c>
      <c r="V517" s="25">
        <v>17.420000000000002</v>
      </c>
      <c r="W517" s="25">
        <v>0</v>
      </c>
      <c r="X517" s="25">
        <v>162.62</v>
      </c>
      <c r="Y517" s="25">
        <v>0</v>
      </c>
      <c r="Z517" s="25">
        <v>162.62</v>
      </c>
      <c r="AA517" s="25" t="s">
        <v>1381</v>
      </c>
      <c r="AB517" s="25" t="s">
        <v>2997</v>
      </c>
      <c r="AC517" s="25" t="s">
        <v>1375</v>
      </c>
      <c r="AD517" s="25" t="s">
        <v>3464</v>
      </c>
      <c r="AE517" s="25" t="s">
        <v>3022</v>
      </c>
      <c r="AF517" s="25" t="s">
        <v>3465</v>
      </c>
      <c r="AG517" s="25"/>
      <c r="AH517" s="25" t="s">
        <v>2428</v>
      </c>
      <c r="AI517" s="25" t="s">
        <v>2657</v>
      </c>
      <c r="AJ517" s="25" t="s">
        <v>2430</v>
      </c>
      <c r="AK517" s="25" t="s">
        <v>1389</v>
      </c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 t="s">
        <v>2430</v>
      </c>
      <c r="AW517" s="25">
        <v>1.45</v>
      </c>
      <c r="AX517" s="25">
        <v>0</v>
      </c>
      <c r="AY517" s="20"/>
    </row>
    <row r="518" spans="1:51" x14ac:dyDescent="0.25">
      <c r="A518" s="23">
        <v>43678</v>
      </c>
      <c r="B518" s="25" t="s">
        <v>3450</v>
      </c>
      <c r="C518" s="25" t="s">
        <v>1375</v>
      </c>
      <c r="D518" s="25" t="s">
        <v>3335</v>
      </c>
      <c r="E518" s="25" t="s">
        <v>3466</v>
      </c>
      <c r="F518" s="26" t="s">
        <v>3452</v>
      </c>
      <c r="G518" s="25"/>
      <c r="H518" s="25"/>
      <c r="I518" s="25" t="s">
        <v>3453</v>
      </c>
      <c r="J518" s="25" t="s">
        <v>3454</v>
      </c>
      <c r="K518" s="25"/>
      <c r="L518" s="25">
        <v>13310299</v>
      </c>
      <c r="M518" s="25" t="s">
        <v>1379</v>
      </c>
      <c r="N518" s="25" t="s">
        <v>3467</v>
      </c>
      <c r="O518" s="25">
        <v>65.099999999999994</v>
      </c>
      <c r="P518" s="25">
        <v>0</v>
      </c>
      <c r="Q518" s="25">
        <v>65.099999999999994</v>
      </c>
      <c r="R518" s="25">
        <v>0</v>
      </c>
      <c r="S518" s="25">
        <v>65.099999999999994</v>
      </c>
      <c r="T518" s="25">
        <v>0</v>
      </c>
      <c r="U518" s="25">
        <v>7.81</v>
      </c>
      <c r="V518" s="25">
        <v>7.81</v>
      </c>
      <c r="W518" s="25">
        <v>0</v>
      </c>
      <c r="X518" s="25">
        <v>72.91</v>
      </c>
      <c r="Y518" s="25">
        <v>0</v>
      </c>
      <c r="Z518" s="25">
        <v>72.91</v>
      </c>
      <c r="AA518" s="25" t="s">
        <v>1381</v>
      </c>
      <c r="AB518" s="25" t="s">
        <v>2997</v>
      </c>
      <c r="AC518" s="25" t="s">
        <v>1375</v>
      </c>
      <c r="AD518" s="25" t="s">
        <v>3468</v>
      </c>
      <c r="AE518" s="25" t="s">
        <v>3022</v>
      </c>
      <c r="AF518" s="25" t="s">
        <v>3469</v>
      </c>
      <c r="AG518" s="25"/>
      <c r="AH518" s="25" t="s">
        <v>2428</v>
      </c>
      <c r="AI518" s="25" t="s">
        <v>2657</v>
      </c>
      <c r="AJ518" s="25" t="s">
        <v>2430</v>
      </c>
      <c r="AK518" s="25" t="s">
        <v>1389</v>
      </c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 t="s">
        <v>2430</v>
      </c>
      <c r="AW518" s="25">
        <v>0.65</v>
      </c>
      <c r="AX518" s="25">
        <v>0</v>
      </c>
      <c r="AY518" s="20"/>
    </row>
    <row r="519" spans="1:51" x14ac:dyDescent="0.25">
      <c r="A519" s="23">
        <v>43678</v>
      </c>
      <c r="B519" s="25" t="s">
        <v>3450</v>
      </c>
      <c r="C519" s="25" t="s">
        <v>1375</v>
      </c>
      <c r="D519" s="25" t="s">
        <v>3335</v>
      </c>
      <c r="E519" s="25" t="s">
        <v>3470</v>
      </c>
      <c r="F519" s="26" t="s">
        <v>3452</v>
      </c>
      <c r="G519" s="25"/>
      <c r="H519" s="25"/>
      <c r="I519" s="25" t="s">
        <v>3453</v>
      </c>
      <c r="J519" s="25" t="s">
        <v>3454</v>
      </c>
      <c r="K519" s="25"/>
      <c r="L519" s="25">
        <v>13310257</v>
      </c>
      <c r="M519" s="25" t="s">
        <v>1379</v>
      </c>
      <c r="N519" s="25" t="s">
        <v>3471</v>
      </c>
      <c r="O519" s="25">
        <v>113.4</v>
      </c>
      <c r="P519" s="25">
        <v>0</v>
      </c>
      <c r="Q519" s="25">
        <v>113.4</v>
      </c>
      <c r="R519" s="25">
        <v>0</v>
      </c>
      <c r="S519" s="25">
        <v>113.4</v>
      </c>
      <c r="T519" s="25">
        <v>0</v>
      </c>
      <c r="U519" s="25">
        <v>13.61</v>
      </c>
      <c r="V519" s="25">
        <v>13.61</v>
      </c>
      <c r="W519" s="25">
        <v>0</v>
      </c>
      <c r="X519" s="25">
        <v>127.01</v>
      </c>
      <c r="Y519" s="25">
        <v>0</v>
      </c>
      <c r="Z519" s="25">
        <v>127.01</v>
      </c>
      <c r="AA519" s="25" t="s">
        <v>1381</v>
      </c>
      <c r="AB519" s="25" t="s">
        <v>2997</v>
      </c>
      <c r="AC519" s="25" t="s">
        <v>1375</v>
      </c>
      <c r="AD519" s="25" t="s">
        <v>3472</v>
      </c>
      <c r="AE519" s="25" t="s">
        <v>3022</v>
      </c>
      <c r="AF519" s="25" t="s">
        <v>3473</v>
      </c>
      <c r="AG519" s="25"/>
      <c r="AH519" s="25" t="s">
        <v>2428</v>
      </c>
      <c r="AI519" s="25" t="s">
        <v>2657</v>
      </c>
      <c r="AJ519" s="25" t="s">
        <v>2430</v>
      </c>
      <c r="AK519" s="25" t="s">
        <v>1389</v>
      </c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 t="s">
        <v>2430</v>
      </c>
      <c r="AW519" s="25">
        <v>1.1299999999999999</v>
      </c>
      <c r="AX519" s="25">
        <v>0</v>
      </c>
      <c r="AY519" s="20"/>
    </row>
    <row r="520" spans="1:51" s="20" customFormat="1" x14ac:dyDescent="0.25">
      <c r="A520" s="23">
        <v>43466</v>
      </c>
      <c r="B520" s="20" t="s">
        <v>5101</v>
      </c>
      <c r="C520" s="20" t="s">
        <v>1375</v>
      </c>
      <c r="E520" s="20" t="s">
        <v>5102</v>
      </c>
      <c r="F520" s="20">
        <v>1792367875001</v>
      </c>
      <c r="I520" s="20" t="s">
        <v>5103</v>
      </c>
      <c r="J520" s="20" t="s">
        <v>5104</v>
      </c>
      <c r="L520" s="20">
        <v>11009691</v>
      </c>
      <c r="M520" s="20" t="s">
        <v>1379</v>
      </c>
      <c r="N520" s="20" t="s">
        <v>5105</v>
      </c>
      <c r="O520" s="20">
        <v>79565.39</v>
      </c>
      <c r="P520" s="20">
        <v>0</v>
      </c>
      <c r="Q520" s="20">
        <v>79565.39</v>
      </c>
      <c r="R520" s="20">
        <v>0</v>
      </c>
      <c r="S520" s="20">
        <v>79565.39</v>
      </c>
      <c r="T520" s="20">
        <v>0</v>
      </c>
      <c r="U520" s="20">
        <v>9547.85</v>
      </c>
      <c r="V520" s="20">
        <v>9547.85</v>
      </c>
      <c r="W520" s="20">
        <v>0</v>
      </c>
      <c r="X520" s="20">
        <v>89113.24</v>
      </c>
      <c r="Y520" s="20">
        <v>0</v>
      </c>
      <c r="Z520" s="20">
        <v>89113.24</v>
      </c>
      <c r="AA520" s="20" t="s">
        <v>1381</v>
      </c>
      <c r="AB520" s="20" t="s">
        <v>2059</v>
      </c>
      <c r="AC520" s="20" t="s">
        <v>1397</v>
      </c>
      <c r="AD520" s="20" t="s">
        <v>5106</v>
      </c>
      <c r="AE520" s="20" t="s">
        <v>2455</v>
      </c>
      <c r="AF520" s="20" t="s">
        <v>5107</v>
      </c>
      <c r="AI520" s="20" t="s">
        <v>2657</v>
      </c>
      <c r="AJ520" s="20" t="s">
        <v>2430</v>
      </c>
      <c r="AK520" s="20" t="s">
        <v>5108</v>
      </c>
      <c r="AV520" s="20" t="s">
        <v>2430</v>
      </c>
      <c r="AW520" s="20">
        <v>1591.31</v>
      </c>
      <c r="AX520" s="20">
        <v>0</v>
      </c>
    </row>
    <row r="521" spans="1:51" s="20" customFormat="1" x14ac:dyDescent="0.25">
      <c r="A521" s="23">
        <v>43466</v>
      </c>
      <c r="B521" s="20" t="s">
        <v>5101</v>
      </c>
      <c r="C521" s="20" t="s">
        <v>1375</v>
      </c>
      <c r="E521" s="20" t="s">
        <v>5109</v>
      </c>
      <c r="F521" s="20">
        <v>1792367875001</v>
      </c>
      <c r="I521" s="20" t="s">
        <v>5103</v>
      </c>
      <c r="J521" s="20" t="s">
        <v>5104</v>
      </c>
      <c r="L521" s="20">
        <v>11009688</v>
      </c>
      <c r="M521" s="20" t="s">
        <v>1379</v>
      </c>
      <c r="N521" s="20" t="s">
        <v>5110</v>
      </c>
      <c r="O521" s="20">
        <v>33857.769999999997</v>
      </c>
      <c r="P521" s="20">
        <v>0</v>
      </c>
      <c r="Q521" s="20">
        <v>33857.769999999997</v>
      </c>
      <c r="R521" s="20">
        <v>0</v>
      </c>
      <c r="S521" s="20">
        <v>33857.769999999997</v>
      </c>
      <c r="T521" s="20">
        <v>0</v>
      </c>
      <c r="U521" s="20">
        <v>4062.93</v>
      </c>
      <c r="V521" s="20">
        <v>4062.93</v>
      </c>
      <c r="W521" s="20">
        <v>0</v>
      </c>
      <c r="X521" s="20">
        <v>37920.699999999997</v>
      </c>
      <c r="Y521" s="20">
        <v>0</v>
      </c>
      <c r="Z521" s="20">
        <v>37920.699999999997</v>
      </c>
      <c r="AA521" s="20" t="s">
        <v>1381</v>
      </c>
      <c r="AB521" s="20" t="s">
        <v>2059</v>
      </c>
      <c r="AC521" s="20" t="s">
        <v>1397</v>
      </c>
      <c r="AD521" s="20" t="s">
        <v>5111</v>
      </c>
      <c r="AE521" s="20" t="s">
        <v>2455</v>
      </c>
      <c r="AF521" s="20" t="s">
        <v>5112</v>
      </c>
      <c r="AI521" s="20" t="s">
        <v>2657</v>
      </c>
      <c r="AJ521" s="20" t="s">
        <v>2430</v>
      </c>
      <c r="AK521" s="20" t="s">
        <v>5108</v>
      </c>
      <c r="AV521" s="20" t="s">
        <v>2430</v>
      </c>
      <c r="AW521" s="20">
        <v>677.15</v>
      </c>
      <c r="AX521" s="20">
        <v>0</v>
      </c>
    </row>
    <row r="522" spans="1:51" s="20" customFormat="1" x14ac:dyDescent="0.25">
      <c r="A522" s="23">
        <v>43497</v>
      </c>
      <c r="B522" s="20" t="s">
        <v>4549</v>
      </c>
      <c r="C522" s="20" t="s">
        <v>1375</v>
      </c>
      <c r="E522" s="20" t="s">
        <v>5113</v>
      </c>
      <c r="F522" s="20">
        <v>1792186927001</v>
      </c>
      <c r="I522" s="20" t="s">
        <v>5114</v>
      </c>
      <c r="J522" s="20" t="s">
        <v>5115</v>
      </c>
      <c r="L522" s="20">
        <v>11413071</v>
      </c>
      <c r="M522" s="20" t="s">
        <v>1379</v>
      </c>
      <c r="N522" s="20" t="s">
        <v>5116</v>
      </c>
      <c r="O522" s="20">
        <v>37257.699999999997</v>
      </c>
      <c r="P522" s="20">
        <v>0</v>
      </c>
      <c r="Q522" s="20">
        <v>37257.699999999997</v>
      </c>
      <c r="R522" s="20">
        <v>0</v>
      </c>
      <c r="S522" s="20">
        <v>37257.699999999997</v>
      </c>
      <c r="T522" s="20">
        <v>0</v>
      </c>
      <c r="U522" s="20">
        <v>4470.92</v>
      </c>
      <c r="V522" s="20">
        <v>4470.92</v>
      </c>
      <c r="W522" s="20">
        <v>0</v>
      </c>
      <c r="X522" s="20">
        <v>41728.620000000003</v>
      </c>
      <c r="Y522" s="20">
        <v>0</v>
      </c>
      <c r="Z522" s="20">
        <v>41728.620000000003</v>
      </c>
      <c r="AA522" s="20" t="s">
        <v>1381</v>
      </c>
      <c r="AB522" s="20" t="s">
        <v>1382</v>
      </c>
      <c r="AC522" s="20" t="s">
        <v>1375</v>
      </c>
      <c r="AD522" s="24">
        <v>43524.482870370368</v>
      </c>
      <c r="AE522" s="23">
        <v>43524</v>
      </c>
      <c r="AF522" s="24">
        <v>43524.485081018516</v>
      </c>
      <c r="AH522" s="20" t="s">
        <v>1386</v>
      </c>
      <c r="AI522" s="20" t="s">
        <v>3352</v>
      </c>
      <c r="AJ522" s="20" t="s">
        <v>1388</v>
      </c>
      <c r="AK522" s="20" t="s">
        <v>3743</v>
      </c>
      <c r="AV522" s="20" t="s">
        <v>1388</v>
      </c>
      <c r="AW522" s="20">
        <v>745.15</v>
      </c>
      <c r="AX522" s="20">
        <v>0</v>
      </c>
    </row>
    <row r="523" spans="1:51" s="20" customFormat="1" x14ac:dyDescent="0.25">
      <c r="A523" s="23">
        <v>43497</v>
      </c>
      <c r="B523" s="20" t="s">
        <v>4549</v>
      </c>
      <c r="C523" s="20" t="s">
        <v>1375</v>
      </c>
      <c r="E523" s="20" t="s">
        <v>5117</v>
      </c>
      <c r="F523" s="20">
        <v>1792186927001</v>
      </c>
      <c r="I523" s="20" t="s">
        <v>5114</v>
      </c>
      <c r="J523" s="20" t="s">
        <v>5115</v>
      </c>
      <c r="L523" s="20">
        <v>11312451</v>
      </c>
      <c r="M523" s="20" t="s">
        <v>1379</v>
      </c>
      <c r="N523" s="20" t="s">
        <v>5118</v>
      </c>
      <c r="O523" s="20">
        <v>41977.53</v>
      </c>
      <c r="P523" s="20">
        <v>0</v>
      </c>
      <c r="Q523" s="20">
        <v>41977.53</v>
      </c>
      <c r="R523" s="20">
        <v>0</v>
      </c>
      <c r="S523" s="20">
        <v>41977.53</v>
      </c>
      <c r="T523" s="20">
        <v>0</v>
      </c>
      <c r="U523" s="20">
        <v>5037.3</v>
      </c>
      <c r="V523" s="20">
        <v>5037.3</v>
      </c>
      <c r="W523" s="20">
        <v>0</v>
      </c>
      <c r="X523" s="20">
        <v>47014.83</v>
      </c>
      <c r="Y523" s="20">
        <v>0</v>
      </c>
      <c r="Z523" s="20">
        <v>47014.83</v>
      </c>
      <c r="AA523" s="20" t="s">
        <v>1381</v>
      </c>
      <c r="AB523" s="20" t="s">
        <v>1765</v>
      </c>
      <c r="AC523" s="20" t="s">
        <v>1397</v>
      </c>
      <c r="AD523" s="24">
        <v>43500.497870370367</v>
      </c>
      <c r="AE523" s="23">
        <v>43500</v>
      </c>
      <c r="AF523" s="24">
        <v>43500.499027777776</v>
      </c>
      <c r="AH523" s="20" t="s">
        <v>1386</v>
      </c>
      <c r="AI523" s="20" t="s">
        <v>3352</v>
      </c>
      <c r="AJ523" s="20" t="s">
        <v>1388</v>
      </c>
      <c r="AK523" s="20" t="s">
        <v>3743</v>
      </c>
      <c r="AV523" s="20" t="s">
        <v>1388</v>
      </c>
      <c r="AW523" s="20">
        <v>839.55</v>
      </c>
      <c r="AX523" s="20">
        <v>0</v>
      </c>
    </row>
    <row r="524" spans="1:51" s="20" customFormat="1" x14ac:dyDescent="0.25">
      <c r="A524" s="23">
        <v>43525</v>
      </c>
      <c r="B524" s="20" t="s">
        <v>4549</v>
      </c>
      <c r="C524" s="20" t="s">
        <v>1375</v>
      </c>
      <c r="E524" s="20" t="s">
        <v>5119</v>
      </c>
      <c r="F524" s="20">
        <v>1792186927001</v>
      </c>
      <c r="I524" s="20" t="s">
        <v>5114</v>
      </c>
      <c r="J524" s="20" t="s">
        <v>5115</v>
      </c>
      <c r="L524" s="20">
        <v>11722563</v>
      </c>
      <c r="M524" s="20" t="s">
        <v>1379</v>
      </c>
      <c r="N524" s="20" t="s">
        <v>5120</v>
      </c>
      <c r="O524" s="20">
        <v>40775.32</v>
      </c>
      <c r="P524" s="20">
        <v>0</v>
      </c>
      <c r="Q524" s="20">
        <v>40775.32</v>
      </c>
      <c r="R524" s="20">
        <v>0</v>
      </c>
      <c r="S524" s="20">
        <v>40775.32</v>
      </c>
      <c r="T524" s="20">
        <v>0</v>
      </c>
      <c r="U524" s="20">
        <v>4893.04</v>
      </c>
      <c r="V524" s="20">
        <v>4893.04</v>
      </c>
      <c r="W524" s="20">
        <v>0</v>
      </c>
      <c r="X524" s="20">
        <v>45668.36</v>
      </c>
      <c r="Y524" s="20">
        <v>0</v>
      </c>
      <c r="Z524" s="20">
        <v>45668.36</v>
      </c>
      <c r="AA524" s="20" t="s">
        <v>1381</v>
      </c>
      <c r="AB524" s="20" t="s">
        <v>1382</v>
      </c>
      <c r="AC524" s="20" t="s">
        <v>1375</v>
      </c>
      <c r="AD524" s="20" t="s">
        <v>5121</v>
      </c>
      <c r="AE524" s="20" t="s">
        <v>5122</v>
      </c>
      <c r="AF524" s="20" t="s">
        <v>5123</v>
      </c>
      <c r="AH524" s="20" t="s">
        <v>1386</v>
      </c>
      <c r="AI524" s="20" t="s">
        <v>3352</v>
      </c>
      <c r="AJ524" s="20" t="s">
        <v>1388</v>
      </c>
      <c r="AK524" s="20" t="s">
        <v>3743</v>
      </c>
      <c r="AV524" s="20" t="s">
        <v>1388</v>
      </c>
      <c r="AW524" s="20">
        <v>815.51</v>
      </c>
      <c r="AX524" s="20">
        <v>0</v>
      </c>
    </row>
    <row r="525" spans="1:51" s="20" customFormat="1" x14ac:dyDescent="0.25">
      <c r="A525" s="23">
        <v>43556</v>
      </c>
      <c r="B525" s="20" t="s">
        <v>4549</v>
      </c>
      <c r="C525" s="20" t="s">
        <v>1375</v>
      </c>
      <c r="E525" s="20" t="s">
        <v>5124</v>
      </c>
      <c r="F525" s="20">
        <v>1792186927001</v>
      </c>
      <c r="I525" s="20" t="s">
        <v>5114</v>
      </c>
      <c r="J525" s="20" t="s">
        <v>5115</v>
      </c>
      <c r="L525" s="20">
        <v>12057310</v>
      </c>
      <c r="M525" s="20" t="s">
        <v>1379</v>
      </c>
      <c r="N525" s="20" t="s">
        <v>5125</v>
      </c>
      <c r="O525" s="20">
        <v>40041.160000000003</v>
      </c>
      <c r="P525" s="20">
        <v>0</v>
      </c>
      <c r="Q525" s="20">
        <v>40041.160000000003</v>
      </c>
      <c r="R525" s="20">
        <v>0</v>
      </c>
      <c r="S525" s="20">
        <v>40041.160000000003</v>
      </c>
      <c r="T525" s="20">
        <v>0</v>
      </c>
      <c r="U525" s="20">
        <v>4804.9399999999996</v>
      </c>
      <c r="V525" s="20">
        <v>4804.9399999999996</v>
      </c>
      <c r="W525" s="20">
        <v>0</v>
      </c>
      <c r="X525" s="20">
        <v>44846.1</v>
      </c>
      <c r="Y525" s="20">
        <v>0</v>
      </c>
      <c r="Z525" s="20">
        <v>44846.1</v>
      </c>
      <c r="AA525" s="20" t="s">
        <v>1381</v>
      </c>
      <c r="AB525" s="20" t="s">
        <v>1765</v>
      </c>
      <c r="AC525" s="20" t="s">
        <v>1375</v>
      </c>
      <c r="AD525" s="20" t="s">
        <v>5126</v>
      </c>
      <c r="AE525" s="20" t="s">
        <v>5127</v>
      </c>
      <c r="AF525" s="20" t="s">
        <v>5128</v>
      </c>
      <c r="AH525" s="20" t="s">
        <v>1386</v>
      </c>
      <c r="AI525" s="20" t="s">
        <v>3362</v>
      </c>
      <c r="AJ525" s="20" t="s">
        <v>1388</v>
      </c>
      <c r="AK525" s="20" t="s">
        <v>3743</v>
      </c>
      <c r="AV525" s="20" t="s">
        <v>1388</v>
      </c>
      <c r="AW525" s="20">
        <v>0</v>
      </c>
      <c r="AX525" s="20">
        <v>0</v>
      </c>
    </row>
    <row r="526" spans="1:51" s="20" customFormat="1" x14ac:dyDescent="0.25">
      <c r="A526" s="23">
        <v>43586</v>
      </c>
      <c r="B526" s="20" t="s">
        <v>4549</v>
      </c>
      <c r="C526" s="20" t="s">
        <v>1375</v>
      </c>
      <c r="E526" s="20" t="s">
        <v>5129</v>
      </c>
      <c r="F526" s="20">
        <v>1792186927001</v>
      </c>
      <c r="I526" s="20" t="s">
        <v>5114</v>
      </c>
      <c r="J526" s="20" t="s">
        <v>5115</v>
      </c>
      <c r="L526" s="20">
        <v>12398214</v>
      </c>
      <c r="M526" s="20" t="s">
        <v>1379</v>
      </c>
      <c r="N526" s="20" t="s">
        <v>5130</v>
      </c>
      <c r="O526" s="20">
        <v>17040.3</v>
      </c>
      <c r="P526" s="20">
        <v>0</v>
      </c>
      <c r="Q526" s="20">
        <v>17040.3</v>
      </c>
      <c r="R526" s="20">
        <v>0</v>
      </c>
      <c r="S526" s="20">
        <v>17040.3</v>
      </c>
      <c r="T526" s="20">
        <v>0</v>
      </c>
      <c r="U526" s="20">
        <v>2044.84</v>
      </c>
      <c r="V526" s="20">
        <v>2044.84</v>
      </c>
      <c r="W526" s="20">
        <v>0</v>
      </c>
      <c r="X526" s="20">
        <v>19085.14</v>
      </c>
      <c r="Y526" s="20">
        <v>0</v>
      </c>
      <c r="Z526" s="20">
        <v>19085.14</v>
      </c>
      <c r="AA526" s="20" t="s">
        <v>1381</v>
      </c>
      <c r="AB526" s="20" t="s">
        <v>1382</v>
      </c>
      <c r="AC526" s="20" t="s">
        <v>1375</v>
      </c>
      <c r="AD526" s="24">
        <v>43613.620856481481</v>
      </c>
      <c r="AE526" s="23">
        <v>43613</v>
      </c>
      <c r="AF526" s="24">
        <v>43613.623981481483</v>
      </c>
      <c r="AH526" s="20" t="s">
        <v>1386</v>
      </c>
      <c r="AI526" s="20" t="s">
        <v>3362</v>
      </c>
      <c r="AJ526" s="20" t="s">
        <v>1388</v>
      </c>
      <c r="AK526" s="20" t="s">
        <v>3743</v>
      </c>
      <c r="AV526" s="20" t="s">
        <v>1388</v>
      </c>
      <c r="AW526" s="20">
        <v>0</v>
      </c>
      <c r="AX526" s="20">
        <v>0</v>
      </c>
    </row>
    <row r="527" spans="1:51" s="20" customFormat="1" x14ac:dyDescent="0.25">
      <c r="A527" s="23">
        <v>43586</v>
      </c>
      <c r="B527" s="20" t="s">
        <v>4549</v>
      </c>
      <c r="C527" s="20" t="s">
        <v>1375</v>
      </c>
      <c r="E527" s="20" t="s">
        <v>5131</v>
      </c>
      <c r="F527" s="20">
        <v>1792186927001</v>
      </c>
      <c r="I527" s="20" t="s">
        <v>5114</v>
      </c>
      <c r="J527" s="20" t="s">
        <v>5115</v>
      </c>
      <c r="L527" s="20">
        <v>12398083</v>
      </c>
      <c r="M527" s="20" t="s">
        <v>1379</v>
      </c>
      <c r="N527" s="20" t="s">
        <v>5132</v>
      </c>
      <c r="O527" s="20">
        <v>20490.240000000002</v>
      </c>
      <c r="P527" s="20">
        <v>0</v>
      </c>
      <c r="Q527" s="20">
        <v>20490.240000000002</v>
      </c>
      <c r="R527" s="20">
        <v>0</v>
      </c>
      <c r="S527" s="20">
        <v>20490.240000000002</v>
      </c>
      <c r="T527" s="20">
        <v>0</v>
      </c>
      <c r="U527" s="20">
        <v>2458.83</v>
      </c>
      <c r="V527" s="20">
        <v>2458.83</v>
      </c>
      <c r="W527" s="20">
        <v>0</v>
      </c>
      <c r="X527" s="20">
        <v>22949.07</v>
      </c>
      <c r="Y527" s="20">
        <v>0</v>
      </c>
      <c r="Z527" s="20">
        <v>22949.07</v>
      </c>
      <c r="AA527" s="20" t="s">
        <v>1381</v>
      </c>
      <c r="AB527" s="20" t="s">
        <v>1382</v>
      </c>
      <c r="AC527" s="20" t="s">
        <v>1375</v>
      </c>
      <c r="AD527" s="24">
        <v>43613.423356481479</v>
      </c>
      <c r="AE527" s="23">
        <v>43613</v>
      </c>
      <c r="AF527" s="24">
        <v>43613.426076388889</v>
      </c>
      <c r="AH527" s="20" t="s">
        <v>1386</v>
      </c>
      <c r="AI527" s="20" t="s">
        <v>3362</v>
      </c>
      <c r="AJ527" s="20" t="s">
        <v>1388</v>
      </c>
      <c r="AK527" s="20" t="s">
        <v>3743</v>
      </c>
      <c r="AV527" s="20" t="s">
        <v>1388</v>
      </c>
      <c r="AW527" s="20">
        <v>0</v>
      </c>
      <c r="AX527" s="20">
        <v>0</v>
      </c>
    </row>
    <row r="528" spans="1:51" s="20" customFormat="1" x14ac:dyDescent="0.25">
      <c r="A528" s="23">
        <v>43617</v>
      </c>
      <c r="B528" s="20" t="s">
        <v>4549</v>
      </c>
      <c r="C528" s="20" t="s">
        <v>1375</v>
      </c>
      <c r="E528" s="20" t="s">
        <v>5133</v>
      </c>
      <c r="F528" s="20">
        <v>1792186927001</v>
      </c>
      <c r="I528" s="20" t="s">
        <v>5114</v>
      </c>
      <c r="J528" s="20" t="s">
        <v>5115</v>
      </c>
      <c r="L528" s="20">
        <v>12743379</v>
      </c>
      <c r="M528" s="20" t="s">
        <v>1379</v>
      </c>
      <c r="N528" s="20" t="s">
        <v>5134</v>
      </c>
      <c r="O528" s="20">
        <v>27251.1</v>
      </c>
      <c r="P528" s="20">
        <v>0</v>
      </c>
      <c r="Q528" s="20">
        <v>27251.1</v>
      </c>
      <c r="R528" s="20">
        <v>0</v>
      </c>
      <c r="S528" s="20">
        <v>27251.1</v>
      </c>
      <c r="T528" s="20">
        <v>0</v>
      </c>
      <c r="U528" s="20">
        <v>3270.13</v>
      </c>
      <c r="V528" s="20">
        <v>3270.13</v>
      </c>
      <c r="W528" s="20">
        <v>0</v>
      </c>
      <c r="X528" s="20">
        <v>30521.23</v>
      </c>
      <c r="Y528" s="20">
        <v>0</v>
      </c>
      <c r="Z528" s="20">
        <v>30521.23</v>
      </c>
      <c r="AA528" s="20" t="s">
        <v>1381</v>
      </c>
      <c r="AB528" s="20" t="s">
        <v>1382</v>
      </c>
      <c r="AC528" s="20" t="s">
        <v>1375</v>
      </c>
      <c r="AD528" s="20" t="s">
        <v>5135</v>
      </c>
      <c r="AE528" s="20" t="s">
        <v>3198</v>
      </c>
      <c r="AF528" s="20" t="s">
        <v>5136</v>
      </c>
      <c r="AH528" s="20" t="s">
        <v>1386</v>
      </c>
      <c r="AI528" s="20" t="s">
        <v>3369</v>
      </c>
      <c r="AJ528" s="20" t="s">
        <v>1388</v>
      </c>
      <c r="AK528" s="20" t="s">
        <v>3743</v>
      </c>
      <c r="AV528" s="20" t="s">
        <v>1388</v>
      </c>
      <c r="AW528" s="20">
        <v>545.02</v>
      </c>
      <c r="AX528" s="20">
        <v>0</v>
      </c>
    </row>
    <row r="529" spans="1:51" s="20" customFormat="1" x14ac:dyDescent="0.25">
      <c r="A529" s="23">
        <v>43617</v>
      </c>
      <c r="B529" s="20" t="s">
        <v>4549</v>
      </c>
      <c r="C529" s="20" t="s">
        <v>1375</v>
      </c>
      <c r="F529" s="20">
        <v>1792186927001</v>
      </c>
      <c r="I529" s="20" t="s">
        <v>5114</v>
      </c>
      <c r="J529" s="20" t="s">
        <v>5115</v>
      </c>
      <c r="L529" s="20">
        <v>12609840</v>
      </c>
      <c r="M529" s="20" t="s">
        <v>1379</v>
      </c>
      <c r="N529" s="20" t="s">
        <v>4553</v>
      </c>
      <c r="O529" s="20">
        <v>6.92</v>
      </c>
      <c r="P529" s="20">
        <v>0</v>
      </c>
      <c r="Q529" s="20">
        <v>6.92</v>
      </c>
      <c r="R529" s="20">
        <v>0</v>
      </c>
      <c r="S529" s="20">
        <v>6.92</v>
      </c>
      <c r="T529" s="20">
        <v>0</v>
      </c>
      <c r="U529" s="20">
        <v>1.99</v>
      </c>
      <c r="V529" s="20">
        <v>0.96</v>
      </c>
      <c r="W529" s="20">
        <v>1.04</v>
      </c>
      <c r="X529" s="20">
        <v>8.91</v>
      </c>
      <c r="Y529" s="20">
        <v>0</v>
      </c>
      <c r="Z529" s="20">
        <v>8.91</v>
      </c>
      <c r="AA529" s="20" t="s">
        <v>2161</v>
      </c>
      <c r="AB529" s="20" t="s">
        <v>3384</v>
      </c>
      <c r="AC529" s="20" t="s">
        <v>1397</v>
      </c>
      <c r="AD529" s="20" t="s">
        <v>3385</v>
      </c>
      <c r="AE529" s="20" t="s">
        <v>2511</v>
      </c>
      <c r="AF529" s="20" t="s">
        <v>3386</v>
      </c>
      <c r="AH529" s="20" t="s">
        <v>1386</v>
      </c>
      <c r="AI529" s="20" t="s">
        <v>3369</v>
      </c>
      <c r="AJ529" s="20" t="s">
        <v>1388</v>
      </c>
      <c r="AK529" s="20" t="s">
        <v>3743</v>
      </c>
      <c r="AV529" s="20" t="s">
        <v>1388</v>
      </c>
      <c r="AW529" s="20">
        <v>0</v>
      </c>
      <c r="AX529" s="20">
        <v>0</v>
      </c>
    </row>
    <row r="530" spans="1:51" s="20" customFormat="1" x14ac:dyDescent="0.25">
      <c r="A530" s="23">
        <v>43647</v>
      </c>
      <c r="B530" s="25" t="s">
        <v>4549</v>
      </c>
      <c r="C530" s="25" t="s">
        <v>1375</v>
      </c>
      <c r="D530" s="25"/>
      <c r="E530" s="25" t="s">
        <v>5137</v>
      </c>
      <c r="F530" s="25">
        <v>1792186927001</v>
      </c>
      <c r="G530" s="25"/>
      <c r="H530" s="25"/>
      <c r="I530" s="25" t="s">
        <v>5114</v>
      </c>
      <c r="J530" s="25" t="s">
        <v>5115</v>
      </c>
      <c r="K530" s="25"/>
      <c r="L530" s="25">
        <v>13087542</v>
      </c>
      <c r="M530" s="25" t="s">
        <v>1379</v>
      </c>
      <c r="N530" s="25" t="s">
        <v>5138</v>
      </c>
      <c r="O530" s="25">
        <v>29868.9</v>
      </c>
      <c r="P530" s="25">
        <v>0</v>
      </c>
      <c r="Q530" s="25">
        <v>29868.9</v>
      </c>
      <c r="R530" s="25">
        <v>0</v>
      </c>
      <c r="S530" s="25">
        <v>29868.9</v>
      </c>
      <c r="T530" s="25">
        <v>0</v>
      </c>
      <c r="U530" s="25">
        <v>3584.27</v>
      </c>
      <c r="V530" s="25">
        <v>3584.27</v>
      </c>
      <c r="W530" s="25">
        <v>0</v>
      </c>
      <c r="X530" s="25">
        <v>33453.17</v>
      </c>
      <c r="Y530" s="25">
        <v>0</v>
      </c>
      <c r="Z530" s="25">
        <v>33453.17</v>
      </c>
      <c r="AA530" s="25" t="s">
        <v>1381</v>
      </c>
      <c r="AB530" s="25" t="s">
        <v>1382</v>
      </c>
      <c r="AC530" s="25" t="s">
        <v>1375</v>
      </c>
      <c r="AD530" s="25" t="s">
        <v>5139</v>
      </c>
      <c r="AE530" s="25" t="s">
        <v>3551</v>
      </c>
      <c r="AF530" s="25" t="s">
        <v>5140</v>
      </c>
      <c r="AG530" s="25"/>
      <c r="AH530" s="25" t="s">
        <v>1386</v>
      </c>
      <c r="AI530" s="25" t="s">
        <v>3369</v>
      </c>
      <c r="AJ530" s="25" t="s">
        <v>1388</v>
      </c>
      <c r="AK530" s="25" t="s">
        <v>3743</v>
      </c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 t="s">
        <v>1388</v>
      </c>
      <c r="AW530" s="25">
        <v>597.38</v>
      </c>
      <c r="AX530" s="25">
        <v>0</v>
      </c>
      <c r="AY530" s="25"/>
    </row>
    <row r="531" spans="1:51" s="20" customFormat="1" x14ac:dyDescent="0.25">
      <c r="A531" s="23">
        <v>43647</v>
      </c>
      <c r="B531" s="25" t="s">
        <v>4549</v>
      </c>
      <c r="C531" s="25" t="s">
        <v>1375</v>
      </c>
      <c r="D531" s="25"/>
      <c r="E531" s="25"/>
      <c r="F531" s="25">
        <v>1792186927001</v>
      </c>
      <c r="G531" s="25"/>
      <c r="H531" s="25"/>
      <c r="I531" s="25" t="s">
        <v>5114</v>
      </c>
      <c r="J531" s="25" t="s">
        <v>5115</v>
      </c>
      <c r="K531" s="25"/>
      <c r="L531" s="25">
        <v>12966834</v>
      </c>
      <c r="M531" s="25" t="s">
        <v>1379</v>
      </c>
      <c r="N531" s="25" t="s">
        <v>5141</v>
      </c>
      <c r="O531" s="25">
        <v>12.85</v>
      </c>
      <c r="P531" s="25">
        <v>0</v>
      </c>
      <c r="Q531" s="25">
        <v>12.85</v>
      </c>
      <c r="R531" s="25">
        <v>0</v>
      </c>
      <c r="S531" s="25">
        <v>12.85</v>
      </c>
      <c r="T531" s="25">
        <v>0</v>
      </c>
      <c r="U531" s="25">
        <v>3.7</v>
      </c>
      <c r="V531" s="25">
        <v>1.77</v>
      </c>
      <c r="W531" s="25">
        <v>1.93</v>
      </c>
      <c r="X531" s="25">
        <v>16.55</v>
      </c>
      <c r="Y531" s="25">
        <v>0</v>
      </c>
      <c r="Z531" s="25">
        <v>16.55</v>
      </c>
      <c r="AA531" s="25" t="s">
        <v>2161</v>
      </c>
      <c r="AB531" s="25" t="s">
        <v>3384</v>
      </c>
      <c r="AC531" s="25" t="s">
        <v>1375</v>
      </c>
      <c r="AD531" s="25" t="s">
        <v>5142</v>
      </c>
      <c r="AE531" s="25" t="s">
        <v>2917</v>
      </c>
      <c r="AF531" s="25" t="s">
        <v>5143</v>
      </c>
      <c r="AG531" s="25"/>
      <c r="AH531" s="25" t="s">
        <v>1386</v>
      </c>
      <c r="AI531" s="25" t="s">
        <v>3369</v>
      </c>
      <c r="AJ531" s="25" t="s">
        <v>1388</v>
      </c>
      <c r="AK531" s="25" t="s">
        <v>3743</v>
      </c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 t="s">
        <v>1388</v>
      </c>
      <c r="AW531" s="25">
        <v>0</v>
      </c>
      <c r="AX531" s="25">
        <v>0</v>
      </c>
      <c r="AY531" s="25"/>
    </row>
    <row r="532" spans="1:51" s="20" customFormat="1" x14ac:dyDescent="0.25">
      <c r="A532" s="23">
        <v>43678</v>
      </c>
      <c r="B532" s="25" t="s">
        <v>4549</v>
      </c>
      <c r="C532" s="25" t="s">
        <v>1375</v>
      </c>
      <c r="D532" s="25"/>
      <c r="E532" s="25" t="s">
        <v>5144</v>
      </c>
      <c r="F532" s="26" t="s">
        <v>4547</v>
      </c>
      <c r="G532" s="25"/>
      <c r="H532" s="25"/>
      <c r="I532" s="25" t="s">
        <v>5114</v>
      </c>
      <c r="J532" s="25" t="s">
        <v>5115</v>
      </c>
      <c r="K532" s="25"/>
      <c r="L532" s="25">
        <v>13442705</v>
      </c>
      <c r="M532" s="25" t="s">
        <v>1379</v>
      </c>
      <c r="N532" s="25" t="s">
        <v>5145</v>
      </c>
      <c r="O532" s="25">
        <v>31205.1</v>
      </c>
      <c r="P532" s="25">
        <v>0</v>
      </c>
      <c r="Q532" s="25">
        <v>31205.1</v>
      </c>
      <c r="R532" s="25">
        <v>0</v>
      </c>
      <c r="S532" s="25">
        <v>31205.1</v>
      </c>
      <c r="T532" s="25">
        <v>0</v>
      </c>
      <c r="U532" s="25">
        <v>3744.61</v>
      </c>
      <c r="V532" s="25">
        <v>3744.61</v>
      </c>
      <c r="W532" s="25">
        <v>0</v>
      </c>
      <c r="X532" s="25">
        <v>34949.71</v>
      </c>
      <c r="Y532" s="25">
        <v>0</v>
      </c>
      <c r="Z532" s="25">
        <v>34949.71</v>
      </c>
      <c r="AA532" s="25" t="s">
        <v>1381</v>
      </c>
      <c r="AB532" s="25" t="s">
        <v>1382</v>
      </c>
      <c r="AC532" s="25" t="s">
        <v>1375</v>
      </c>
      <c r="AD532" s="25" t="s">
        <v>5146</v>
      </c>
      <c r="AE532" s="25" t="s">
        <v>3226</v>
      </c>
      <c r="AF532" s="25" t="s">
        <v>5147</v>
      </c>
      <c r="AG532" s="25"/>
      <c r="AH532" s="25" t="s">
        <v>1386</v>
      </c>
      <c r="AI532" s="25" t="s">
        <v>3369</v>
      </c>
      <c r="AJ532" s="25" t="s">
        <v>1388</v>
      </c>
      <c r="AK532" s="25" t="s">
        <v>3743</v>
      </c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 t="s">
        <v>1388</v>
      </c>
      <c r="AW532" s="25">
        <v>624.1</v>
      </c>
      <c r="AX532" s="25">
        <v>0</v>
      </c>
    </row>
    <row r="533" spans="1:51" s="20" customFormat="1" x14ac:dyDescent="0.25">
      <c r="A533" s="23">
        <v>43678</v>
      </c>
      <c r="B533" s="25" t="s">
        <v>4549</v>
      </c>
      <c r="C533" s="25" t="s">
        <v>1375</v>
      </c>
      <c r="D533" s="25"/>
      <c r="E533" s="25"/>
      <c r="F533" s="26" t="s">
        <v>4547</v>
      </c>
      <c r="G533" s="25"/>
      <c r="H533" s="25"/>
      <c r="I533" s="25" t="s">
        <v>5114</v>
      </c>
      <c r="J533" s="25" t="s">
        <v>5115</v>
      </c>
      <c r="K533" s="25"/>
      <c r="L533" s="25">
        <v>13313891</v>
      </c>
      <c r="M533" s="25" t="s">
        <v>1379</v>
      </c>
      <c r="N533" s="25" t="s">
        <v>5148</v>
      </c>
      <c r="O533" s="25">
        <v>10.56</v>
      </c>
      <c r="P533" s="25">
        <v>0</v>
      </c>
      <c r="Q533" s="25">
        <v>10.56</v>
      </c>
      <c r="R533" s="25">
        <v>0</v>
      </c>
      <c r="S533" s="25">
        <v>10.56</v>
      </c>
      <c r="T533" s="25">
        <v>0</v>
      </c>
      <c r="U533" s="25">
        <v>3.04</v>
      </c>
      <c r="V533" s="25">
        <v>1.46</v>
      </c>
      <c r="W533" s="25">
        <v>1.58</v>
      </c>
      <c r="X533" s="25">
        <v>13.6</v>
      </c>
      <c r="Y533" s="25">
        <v>0</v>
      </c>
      <c r="Z533" s="25">
        <v>13.6</v>
      </c>
      <c r="AA533" s="25" t="s">
        <v>2161</v>
      </c>
      <c r="AB533" s="25" t="s">
        <v>3384</v>
      </c>
      <c r="AC533" s="25" t="s">
        <v>1375</v>
      </c>
      <c r="AD533" s="25" t="s">
        <v>5149</v>
      </c>
      <c r="AE533" s="25" t="s">
        <v>5150</v>
      </c>
      <c r="AF533" s="25" t="s">
        <v>5151</v>
      </c>
      <c r="AG533" s="25"/>
      <c r="AH533" s="25" t="s">
        <v>1386</v>
      </c>
      <c r="AI533" s="25" t="s">
        <v>3369</v>
      </c>
      <c r="AJ533" s="25" t="s">
        <v>1388</v>
      </c>
      <c r="AK533" s="25" t="s">
        <v>3743</v>
      </c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 t="s">
        <v>1388</v>
      </c>
      <c r="AW533" s="25">
        <v>0</v>
      </c>
      <c r="AX533" s="25">
        <v>0</v>
      </c>
    </row>
    <row r="534" spans="1:51" s="20" customFormat="1" x14ac:dyDescent="0.25">
      <c r="A534" s="23">
        <v>43709</v>
      </c>
      <c r="B534" s="27" t="s">
        <v>4549</v>
      </c>
      <c r="C534" s="27" t="s">
        <v>1375</v>
      </c>
      <c r="D534" s="27"/>
      <c r="E534" s="27" t="s">
        <v>5152</v>
      </c>
      <c r="F534" s="28" t="s">
        <v>4547</v>
      </c>
      <c r="G534" s="27"/>
      <c r="H534" s="27"/>
      <c r="I534" s="27" t="s">
        <v>5114</v>
      </c>
      <c r="J534" s="27" t="s">
        <v>5115</v>
      </c>
      <c r="K534" s="27"/>
      <c r="L534" s="27">
        <v>13818575</v>
      </c>
      <c r="M534" s="27" t="s">
        <v>1379</v>
      </c>
      <c r="N534" s="27" t="s">
        <v>5153</v>
      </c>
      <c r="O534" s="27">
        <v>32210.400000000001</v>
      </c>
      <c r="P534" s="27">
        <v>0</v>
      </c>
      <c r="Q534" s="27">
        <v>32210.400000000001</v>
      </c>
      <c r="R534" s="27">
        <v>0</v>
      </c>
      <c r="S534" s="27">
        <v>32210.400000000001</v>
      </c>
      <c r="T534" s="27">
        <v>0</v>
      </c>
      <c r="U534" s="27">
        <v>3865.25</v>
      </c>
      <c r="V534" s="27">
        <v>3865.25</v>
      </c>
      <c r="W534" s="27">
        <v>0</v>
      </c>
      <c r="X534" s="27">
        <v>36075.65</v>
      </c>
      <c r="Y534" s="27">
        <v>0</v>
      </c>
      <c r="Z534" s="27">
        <v>36075.65</v>
      </c>
      <c r="AA534" s="27" t="s">
        <v>1381</v>
      </c>
      <c r="AB534" s="27" t="s">
        <v>1382</v>
      </c>
      <c r="AC534" s="27" t="s">
        <v>1375</v>
      </c>
      <c r="AD534" s="27" t="s">
        <v>5154</v>
      </c>
      <c r="AE534" s="27" t="s">
        <v>1896</v>
      </c>
      <c r="AF534" s="27" t="s">
        <v>5155</v>
      </c>
      <c r="AG534" s="27"/>
      <c r="AH534" s="27" t="s">
        <v>1386</v>
      </c>
      <c r="AI534" s="27" t="s">
        <v>3369</v>
      </c>
      <c r="AJ534" s="27" t="s">
        <v>1388</v>
      </c>
      <c r="AK534" s="27" t="s">
        <v>3743</v>
      </c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 t="s">
        <v>1388</v>
      </c>
      <c r="AW534" s="27">
        <v>644.21</v>
      </c>
      <c r="AX534" s="27">
        <v>0</v>
      </c>
    </row>
    <row r="535" spans="1:51" s="20" customFormat="1" x14ac:dyDescent="0.25">
      <c r="A535" s="23">
        <v>43709</v>
      </c>
      <c r="B535" s="27" t="s">
        <v>4549</v>
      </c>
      <c r="C535" s="27" t="s">
        <v>1375</v>
      </c>
      <c r="D535" s="27"/>
      <c r="E535" s="27"/>
      <c r="F535" s="28" t="s">
        <v>4547</v>
      </c>
      <c r="G535" s="27"/>
      <c r="H535" s="27"/>
      <c r="I535" s="27" t="s">
        <v>5114</v>
      </c>
      <c r="J535" s="27" t="s">
        <v>5115</v>
      </c>
      <c r="K535" s="27"/>
      <c r="L535" s="27">
        <v>13667522</v>
      </c>
      <c r="M535" s="27" t="s">
        <v>1379</v>
      </c>
      <c r="N535" s="27" t="s">
        <v>5156</v>
      </c>
      <c r="O535" s="27">
        <v>10.72</v>
      </c>
      <c r="P535" s="27">
        <v>0</v>
      </c>
      <c r="Q535" s="27">
        <v>10.72</v>
      </c>
      <c r="R535" s="27">
        <v>0</v>
      </c>
      <c r="S535" s="27">
        <v>10.72</v>
      </c>
      <c r="T535" s="27">
        <v>0</v>
      </c>
      <c r="U535" s="27">
        <v>3.09</v>
      </c>
      <c r="V535" s="27">
        <v>1.48</v>
      </c>
      <c r="W535" s="27">
        <v>1.61</v>
      </c>
      <c r="X535" s="27">
        <v>13.81</v>
      </c>
      <c r="Y535" s="27">
        <v>0</v>
      </c>
      <c r="Z535" s="27">
        <v>13.81</v>
      </c>
      <c r="AA535" s="27" t="s">
        <v>2161</v>
      </c>
      <c r="AB535" s="27" t="s">
        <v>3384</v>
      </c>
      <c r="AC535" s="27" t="s">
        <v>1397</v>
      </c>
      <c r="AD535" s="27" t="s">
        <v>5157</v>
      </c>
      <c r="AE535" s="27" t="s">
        <v>5158</v>
      </c>
      <c r="AF535" s="27" t="s">
        <v>5159</v>
      </c>
      <c r="AG535" s="27"/>
      <c r="AH535" s="27" t="s">
        <v>1386</v>
      </c>
      <c r="AI535" s="27" t="s">
        <v>3369</v>
      </c>
      <c r="AJ535" s="27" t="s">
        <v>1388</v>
      </c>
      <c r="AK535" s="27" t="s">
        <v>3743</v>
      </c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 t="s">
        <v>1388</v>
      </c>
      <c r="AW535" s="27">
        <v>0</v>
      </c>
      <c r="AX535" s="27">
        <v>0</v>
      </c>
    </row>
    <row r="536" spans="1:51" s="20" customFormat="1" x14ac:dyDescent="0.25">
      <c r="A536" s="23">
        <v>43739</v>
      </c>
      <c r="B536" s="20" t="s">
        <v>4549</v>
      </c>
      <c r="C536" s="20" t="s">
        <v>1375</v>
      </c>
      <c r="E536" s="20" t="s">
        <v>5160</v>
      </c>
      <c r="F536" s="29" t="s">
        <v>4547</v>
      </c>
      <c r="I536" s="20" t="s">
        <v>5114</v>
      </c>
      <c r="J536" s="20" t="s">
        <v>5115</v>
      </c>
      <c r="L536" s="30" t="s">
        <v>5161</v>
      </c>
      <c r="M536" s="20" t="s">
        <v>1379</v>
      </c>
      <c r="N536" s="20" t="s">
        <v>5162</v>
      </c>
      <c r="O536" s="20">
        <v>32716.799999999999</v>
      </c>
      <c r="P536" s="20">
        <v>0</v>
      </c>
      <c r="Q536" s="20">
        <v>32716.799999999999</v>
      </c>
      <c r="R536" s="20">
        <v>0</v>
      </c>
      <c r="S536" s="20">
        <v>32716.799999999999</v>
      </c>
      <c r="T536" s="20">
        <v>0</v>
      </c>
      <c r="U536" s="20">
        <v>3926.02</v>
      </c>
      <c r="V536" s="20">
        <v>3926.02</v>
      </c>
      <c r="W536" s="20">
        <v>0</v>
      </c>
      <c r="X536" s="20">
        <v>36642.82</v>
      </c>
      <c r="Y536" s="20">
        <v>0</v>
      </c>
      <c r="Z536" s="20">
        <v>36642.82</v>
      </c>
      <c r="AA536" s="20" t="s">
        <v>1381</v>
      </c>
      <c r="AB536" s="20" t="s">
        <v>1382</v>
      </c>
      <c r="AC536" s="20" t="s">
        <v>1375</v>
      </c>
      <c r="AD536" s="20" t="s">
        <v>5163</v>
      </c>
      <c r="AE536" s="20" t="s">
        <v>5164</v>
      </c>
      <c r="AF536" s="20" t="s">
        <v>5165</v>
      </c>
      <c r="AH536" s="20" t="s">
        <v>1386</v>
      </c>
      <c r="AI536" s="20" t="s">
        <v>3369</v>
      </c>
      <c r="AJ536" s="20" t="s">
        <v>1388</v>
      </c>
      <c r="AK536" s="20" t="s">
        <v>3743</v>
      </c>
      <c r="AV536" s="20" t="s">
        <v>1388</v>
      </c>
      <c r="AW536" s="20">
        <v>654.34</v>
      </c>
      <c r="AX536" s="20">
        <v>0</v>
      </c>
    </row>
    <row r="537" spans="1:51" s="20" customFormat="1" x14ac:dyDescent="0.25">
      <c r="A537" s="23">
        <v>43739</v>
      </c>
      <c r="B537" s="20" t="s">
        <v>4549</v>
      </c>
      <c r="C537" s="20" t="s">
        <v>1375</v>
      </c>
      <c r="F537" s="29" t="s">
        <v>4547</v>
      </c>
      <c r="I537" s="20" t="s">
        <v>5114</v>
      </c>
      <c r="J537" s="20" t="s">
        <v>5115</v>
      </c>
      <c r="L537" s="30" t="s">
        <v>5166</v>
      </c>
      <c r="M537" s="20" t="s">
        <v>1379</v>
      </c>
      <c r="N537" s="20" t="s">
        <v>5167</v>
      </c>
      <c r="O537" s="20">
        <v>10.68</v>
      </c>
      <c r="P537" s="20">
        <v>0</v>
      </c>
      <c r="Q537" s="20">
        <v>10.68</v>
      </c>
      <c r="R537" s="20">
        <v>0</v>
      </c>
      <c r="S537" s="20">
        <v>10.68</v>
      </c>
      <c r="T537" s="20">
        <v>0</v>
      </c>
      <c r="U537" s="20">
        <v>3.08</v>
      </c>
      <c r="V537" s="20">
        <v>1.47</v>
      </c>
      <c r="W537" s="20">
        <v>1.6</v>
      </c>
      <c r="X537" s="20">
        <v>13.76</v>
      </c>
      <c r="Y537" s="20">
        <v>0</v>
      </c>
      <c r="Z537" s="20">
        <v>13.76</v>
      </c>
      <c r="AA537" s="20" t="s">
        <v>2161</v>
      </c>
      <c r="AB537" s="20" t="s">
        <v>3384</v>
      </c>
      <c r="AC537" s="20" t="s">
        <v>1397</v>
      </c>
      <c r="AD537" s="20" t="s">
        <v>3417</v>
      </c>
      <c r="AE537" s="20" t="s">
        <v>2023</v>
      </c>
      <c r="AF537" s="20" t="s">
        <v>3418</v>
      </c>
      <c r="AH537" s="20" t="s">
        <v>1386</v>
      </c>
      <c r="AI537" s="20" t="s">
        <v>3369</v>
      </c>
      <c r="AJ537" s="20" t="s">
        <v>1388</v>
      </c>
      <c r="AK537" s="20" t="s">
        <v>3743</v>
      </c>
      <c r="AV537" s="20" t="s">
        <v>1388</v>
      </c>
      <c r="AW537" s="20">
        <v>0</v>
      </c>
      <c r="AX537" s="20">
        <v>0</v>
      </c>
    </row>
    <row r="538" spans="1:51" s="20" customFormat="1" x14ac:dyDescent="0.25">
      <c r="A538" s="23">
        <v>43770</v>
      </c>
      <c r="B538" s="20" t="s">
        <v>4549</v>
      </c>
      <c r="C538" s="20" t="s">
        <v>1375</v>
      </c>
      <c r="E538" s="20" t="s">
        <v>5168</v>
      </c>
      <c r="F538" s="30" t="s">
        <v>4547</v>
      </c>
      <c r="I538" s="20" t="s">
        <v>5114</v>
      </c>
      <c r="J538" s="20" t="s">
        <v>5115</v>
      </c>
      <c r="L538" s="30" t="s">
        <v>5169</v>
      </c>
      <c r="M538" s="20" t="s">
        <v>1379</v>
      </c>
      <c r="N538" s="20" t="s">
        <v>4556</v>
      </c>
      <c r="O538" s="20">
        <v>30330.6</v>
      </c>
      <c r="P538" s="20">
        <v>0</v>
      </c>
      <c r="Q538" s="20">
        <v>30330.6</v>
      </c>
      <c r="R538" s="20">
        <v>0</v>
      </c>
      <c r="S538" s="20">
        <v>30330.6</v>
      </c>
      <c r="T538" s="20">
        <v>0</v>
      </c>
      <c r="U538" s="20">
        <v>3639.67</v>
      </c>
      <c r="V538" s="20">
        <v>3639.67</v>
      </c>
      <c r="W538" s="20">
        <v>0</v>
      </c>
      <c r="X538" s="20">
        <v>33970.269999999997</v>
      </c>
      <c r="Y538" s="20">
        <v>0</v>
      </c>
      <c r="Z538" s="20">
        <v>33970.269999999997</v>
      </c>
      <c r="AA538" s="20" t="s">
        <v>1381</v>
      </c>
      <c r="AB538" s="20" t="s">
        <v>1382</v>
      </c>
      <c r="AC538" s="20" t="s">
        <v>1375</v>
      </c>
      <c r="AD538" s="20" t="s">
        <v>5170</v>
      </c>
      <c r="AE538" s="20" t="s">
        <v>2049</v>
      </c>
      <c r="AF538" s="20" t="s">
        <v>5171</v>
      </c>
      <c r="AH538" s="20" t="s">
        <v>1386</v>
      </c>
      <c r="AI538" s="20" t="s">
        <v>3369</v>
      </c>
      <c r="AJ538" s="20" t="s">
        <v>1388</v>
      </c>
      <c r="AK538" s="20" t="s">
        <v>3743</v>
      </c>
      <c r="AV538" s="20" t="s">
        <v>1388</v>
      </c>
      <c r="AW538" s="20">
        <v>0</v>
      </c>
      <c r="AX538" s="20">
        <v>0</v>
      </c>
    </row>
    <row r="539" spans="1:51" s="20" customFormat="1" x14ac:dyDescent="0.25">
      <c r="A539" s="23">
        <v>43800</v>
      </c>
      <c r="B539" s="20" t="s">
        <v>4549</v>
      </c>
      <c r="C539" s="31" t="s">
        <v>1375</v>
      </c>
      <c r="E539" s="20" t="s">
        <v>5172</v>
      </c>
      <c r="F539" s="30" t="s">
        <v>4547</v>
      </c>
      <c r="I539" s="20" t="s">
        <v>5114</v>
      </c>
      <c r="J539" s="20" t="s">
        <v>5115</v>
      </c>
      <c r="L539" s="30" t="s">
        <v>5173</v>
      </c>
      <c r="M539" s="20" t="s">
        <v>1379</v>
      </c>
      <c r="N539" s="20" t="s">
        <v>4557</v>
      </c>
      <c r="O539" s="32">
        <v>32268.6</v>
      </c>
      <c r="P539" s="32">
        <v>0</v>
      </c>
      <c r="Q539" s="32">
        <v>32268.6</v>
      </c>
      <c r="R539" s="32">
        <v>0</v>
      </c>
      <c r="S539" s="32">
        <v>32268.6</v>
      </c>
      <c r="T539" s="32">
        <v>0</v>
      </c>
      <c r="U539" s="32">
        <v>3872.23</v>
      </c>
      <c r="V539" s="32">
        <v>3872.23</v>
      </c>
      <c r="W539" s="32">
        <v>0</v>
      </c>
      <c r="X539" s="32">
        <v>36140.83</v>
      </c>
      <c r="Y539" s="32">
        <v>0</v>
      </c>
      <c r="Z539" s="32">
        <v>36140.83</v>
      </c>
      <c r="AA539" s="20" t="s">
        <v>1381</v>
      </c>
      <c r="AB539" s="20" t="s">
        <v>1382</v>
      </c>
      <c r="AC539" s="20" t="s">
        <v>1375</v>
      </c>
      <c r="AD539" s="20" t="s">
        <v>5174</v>
      </c>
      <c r="AE539" s="20" t="s">
        <v>2296</v>
      </c>
      <c r="AF539" s="20" t="s">
        <v>5175</v>
      </c>
      <c r="AH539" s="20" t="s">
        <v>1386</v>
      </c>
      <c r="AI539" s="20" t="s">
        <v>3369</v>
      </c>
      <c r="AJ539" s="20" t="s">
        <v>1388</v>
      </c>
      <c r="AK539" s="20" t="s">
        <v>3743</v>
      </c>
    </row>
    <row r="540" spans="1:51" s="20" customFormat="1" x14ac:dyDescent="0.25">
      <c r="A540" s="22" t="s">
        <v>3474</v>
      </c>
      <c r="B540" s="22" t="s">
        <v>1324</v>
      </c>
      <c r="C540" s="22" t="s">
        <v>1325</v>
      </c>
      <c r="D540" s="22" t="s">
        <v>1326</v>
      </c>
      <c r="E540" s="22" t="s">
        <v>1327</v>
      </c>
      <c r="F540" s="22" t="s">
        <v>1328</v>
      </c>
      <c r="G540" s="22" t="s">
        <v>1329</v>
      </c>
      <c r="H540" s="22" t="s">
        <v>1330</v>
      </c>
      <c r="I540" s="22" t="s">
        <v>1331</v>
      </c>
      <c r="J540" s="22" t="s">
        <v>1332</v>
      </c>
      <c r="K540" s="22" t="s">
        <v>1333</v>
      </c>
      <c r="L540" s="22" t="s">
        <v>1334</v>
      </c>
      <c r="M540" s="22" t="s">
        <v>1335</v>
      </c>
      <c r="N540" s="22" t="s">
        <v>1336</v>
      </c>
      <c r="O540" s="22" t="s">
        <v>1337</v>
      </c>
      <c r="P540" s="22" t="s">
        <v>1338</v>
      </c>
      <c r="Q540" s="22" t="s">
        <v>1339</v>
      </c>
      <c r="R540" s="22" t="s">
        <v>1340</v>
      </c>
      <c r="S540" s="22" t="s">
        <v>1341</v>
      </c>
      <c r="T540" s="22" t="s">
        <v>1342</v>
      </c>
      <c r="U540" s="22" t="s">
        <v>1343</v>
      </c>
      <c r="V540" s="22" t="s">
        <v>1344</v>
      </c>
      <c r="W540" s="22" t="s">
        <v>1345</v>
      </c>
      <c r="X540" s="22" t="s">
        <v>1346</v>
      </c>
      <c r="Y540" s="22" t="s">
        <v>1347</v>
      </c>
      <c r="Z540" s="22" t="s">
        <v>1348</v>
      </c>
      <c r="AA540" s="22" t="s">
        <v>1349</v>
      </c>
      <c r="AB540" s="22" t="s">
        <v>1350</v>
      </c>
      <c r="AC540" s="22" t="s">
        <v>1351</v>
      </c>
      <c r="AD540" s="22" t="s">
        <v>1352</v>
      </c>
      <c r="AE540" s="22" t="s">
        <v>1353</v>
      </c>
      <c r="AF540" s="22" t="s">
        <v>1354</v>
      </c>
      <c r="AG540" s="22" t="s">
        <v>1355</v>
      </c>
      <c r="AH540" s="22" t="s">
        <v>1356</v>
      </c>
      <c r="AI540" s="22" t="s">
        <v>1357</v>
      </c>
      <c r="AJ540" s="22" t="s">
        <v>1358</v>
      </c>
      <c r="AK540" s="22" t="s">
        <v>1359</v>
      </c>
      <c r="AL540" s="22" t="s">
        <v>1360</v>
      </c>
      <c r="AM540" s="22" t="s">
        <v>1361</v>
      </c>
      <c r="AN540" s="22" t="s">
        <v>1362</v>
      </c>
      <c r="AO540" s="22" t="s">
        <v>1363</v>
      </c>
      <c r="AP540" s="22" t="s">
        <v>1364</v>
      </c>
      <c r="AQ540" s="22" t="s">
        <v>1365</v>
      </c>
      <c r="AR540" s="22" t="s">
        <v>1366</v>
      </c>
      <c r="AS540" s="22" t="s">
        <v>1367</v>
      </c>
      <c r="AT540" s="22" t="s">
        <v>1368</v>
      </c>
      <c r="AU540" s="22" t="s">
        <v>1369</v>
      </c>
      <c r="AV540" s="22" t="s">
        <v>1370</v>
      </c>
      <c r="AW540" s="22" t="s">
        <v>1373</v>
      </c>
    </row>
    <row r="541" spans="1:51" s="20" customFormat="1" x14ac:dyDescent="0.25">
      <c r="A541" s="23">
        <v>43466</v>
      </c>
      <c r="B541" s="20" t="s">
        <v>1394</v>
      </c>
      <c r="C541" s="20" t="s">
        <v>1375</v>
      </c>
      <c r="E541" s="20" t="s">
        <v>3475</v>
      </c>
      <c r="F541" s="20">
        <v>1791287541001</v>
      </c>
      <c r="I541" s="20" t="s">
        <v>1377</v>
      </c>
      <c r="J541" s="20" t="s">
        <v>1378</v>
      </c>
      <c r="L541" s="20">
        <v>11089486</v>
      </c>
      <c r="M541" s="20" t="s">
        <v>3476</v>
      </c>
      <c r="N541" s="20" t="s">
        <v>3477</v>
      </c>
      <c r="O541" s="20">
        <v>-287187.88</v>
      </c>
      <c r="P541" s="20">
        <v>0</v>
      </c>
      <c r="Q541" s="20">
        <v>-287187.88</v>
      </c>
      <c r="R541" s="20">
        <v>0</v>
      </c>
      <c r="S541" s="20">
        <v>-287187.88</v>
      </c>
      <c r="T541" s="20">
        <v>0</v>
      </c>
      <c r="U541" s="20">
        <v>-34462.550000000003</v>
      </c>
      <c r="V541" s="20">
        <v>-34462.550000000003</v>
      </c>
      <c r="W541" s="20">
        <v>0</v>
      </c>
      <c r="X541" s="20">
        <v>-321650.43</v>
      </c>
      <c r="Y541" s="20">
        <v>0</v>
      </c>
      <c r="Z541" s="20">
        <v>-321650.43</v>
      </c>
      <c r="AA541" s="20" t="s">
        <v>1381</v>
      </c>
      <c r="AB541" s="20" t="s">
        <v>3478</v>
      </c>
      <c r="AC541" s="20" t="s">
        <v>1375</v>
      </c>
      <c r="AD541" s="20" t="s">
        <v>3479</v>
      </c>
      <c r="AE541" s="20" t="s">
        <v>3480</v>
      </c>
      <c r="AF541" s="20" t="s">
        <v>3481</v>
      </c>
      <c r="AH541" s="20" t="s">
        <v>1386</v>
      </c>
      <c r="AI541" s="20" t="s">
        <v>1387</v>
      </c>
      <c r="AJ541" s="20" t="s">
        <v>1388</v>
      </c>
      <c r="AK541" s="20" t="s">
        <v>1389</v>
      </c>
      <c r="AM541" s="20" t="s">
        <v>3482</v>
      </c>
      <c r="AN541" s="20" t="s">
        <v>3483</v>
      </c>
      <c r="AO541" s="20" t="s">
        <v>3484</v>
      </c>
      <c r="AP541" s="20" t="s">
        <v>3485</v>
      </c>
      <c r="AV541" s="20" t="s">
        <v>1388</v>
      </c>
    </row>
    <row r="542" spans="1:51" s="20" customFormat="1" x14ac:dyDescent="0.25">
      <c r="A542" s="23">
        <v>43466</v>
      </c>
      <c r="B542" s="20" t="s">
        <v>1394</v>
      </c>
      <c r="C542" s="20" t="s">
        <v>1375</v>
      </c>
      <c r="E542" s="20" t="s">
        <v>3475</v>
      </c>
      <c r="F542" s="20">
        <v>1791287541001</v>
      </c>
      <c r="I542" s="20" t="s">
        <v>1377</v>
      </c>
      <c r="J542" s="20" t="s">
        <v>1378</v>
      </c>
      <c r="L542" s="20">
        <v>11083220</v>
      </c>
      <c r="M542" s="20" t="s">
        <v>3476</v>
      </c>
      <c r="N542" s="20" t="s">
        <v>3486</v>
      </c>
      <c r="O542" s="20">
        <v>-82360.73</v>
      </c>
      <c r="P542" s="20">
        <v>0</v>
      </c>
      <c r="Q542" s="20">
        <v>-82360.73</v>
      </c>
      <c r="R542" s="20">
        <v>0</v>
      </c>
      <c r="S542" s="20">
        <v>-82360.73</v>
      </c>
      <c r="T542" s="20">
        <v>0</v>
      </c>
      <c r="U542" s="20">
        <v>-9883.2900000000009</v>
      </c>
      <c r="V542" s="20">
        <v>-9883.2900000000009</v>
      </c>
      <c r="W542" s="20">
        <v>0</v>
      </c>
      <c r="X542" s="20">
        <v>-92244.02</v>
      </c>
      <c r="Y542" s="20">
        <v>0</v>
      </c>
      <c r="Z542" s="20">
        <v>-92244.02</v>
      </c>
      <c r="AA542" s="20" t="s">
        <v>1381</v>
      </c>
      <c r="AB542" s="20" t="s">
        <v>3478</v>
      </c>
      <c r="AC542" s="20" t="s">
        <v>1375</v>
      </c>
      <c r="AD542" s="20" t="s">
        <v>3487</v>
      </c>
      <c r="AE542" s="20" t="s">
        <v>3488</v>
      </c>
      <c r="AF542" s="20" t="s">
        <v>3489</v>
      </c>
      <c r="AH542" s="20" t="s">
        <v>1386</v>
      </c>
      <c r="AI542" s="20" t="s">
        <v>1387</v>
      </c>
      <c r="AJ542" s="20" t="s">
        <v>1388</v>
      </c>
      <c r="AK542" s="20" t="s">
        <v>1389</v>
      </c>
      <c r="AM542" s="20" t="s">
        <v>3482</v>
      </c>
      <c r="AN542" s="20" t="s">
        <v>3483</v>
      </c>
      <c r="AO542" s="20" t="s">
        <v>3490</v>
      </c>
      <c r="AP542" s="20" t="s">
        <v>3485</v>
      </c>
      <c r="AV542" s="20" t="s">
        <v>1388</v>
      </c>
    </row>
    <row r="543" spans="1:51" s="20" customFormat="1" x14ac:dyDescent="0.25">
      <c r="A543" s="23">
        <v>43525</v>
      </c>
      <c r="B543" s="20" t="s">
        <v>1374</v>
      </c>
      <c r="C543" s="20" t="s">
        <v>1375</v>
      </c>
      <c r="E543" s="20" t="s">
        <v>3491</v>
      </c>
      <c r="F543" s="20">
        <v>1791287541001</v>
      </c>
      <c r="I543" s="20" t="s">
        <v>1377</v>
      </c>
      <c r="J543" s="20" t="s">
        <v>1378</v>
      </c>
      <c r="L543" s="20">
        <v>11637674</v>
      </c>
      <c r="M543" s="20" t="s">
        <v>3476</v>
      </c>
      <c r="N543" s="20" t="s">
        <v>3492</v>
      </c>
      <c r="O543" s="20">
        <v>-168.3</v>
      </c>
      <c r="P543" s="20">
        <v>0</v>
      </c>
      <c r="Q543" s="20">
        <v>-168.3</v>
      </c>
      <c r="R543" s="20">
        <v>0</v>
      </c>
      <c r="S543" s="20">
        <v>-168.3</v>
      </c>
      <c r="T543" s="20">
        <v>0</v>
      </c>
      <c r="U543" s="20">
        <v>-20.2</v>
      </c>
      <c r="V543" s="20">
        <v>-20.2</v>
      </c>
      <c r="W543" s="20">
        <v>0</v>
      </c>
      <c r="X543" s="20">
        <v>-188.5</v>
      </c>
      <c r="Y543" s="20">
        <v>0</v>
      </c>
      <c r="Z543" s="20">
        <v>-188.5</v>
      </c>
      <c r="AA543" s="20" t="s">
        <v>1381</v>
      </c>
      <c r="AB543" s="20" t="s">
        <v>3478</v>
      </c>
      <c r="AC543" s="20" t="s">
        <v>1375</v>
      </c>
      <c r="AD543" s="20" t="s">
        <v>3493</v>
      </c>
      <c r="AE543" s="20" t="s">
        <v>1438</v>
      </c>
      <c r="AF543" s="20" t="s">
        <v>3494</v>
      </c>
      <c r="AH543" s="20" t="s">
        <v>1386</v>
      </c>
      <c r="AI543" s="20" t="s">
        <v>1387</v>
      </c>
      <c r="AJ543" s="20" t="s">
        <v>1388</v>
      </c>
      <c r="AK543" s="20" t="s">
        <v>1389</v>
      </c>
      <c r="AM543" s="20" t="s">
        <v>3482</v>
      </c>
      <c r="AN543" s="20" t="s">
        <v>3495</v>
      </c>
      <c r="AO543" s="20" t="s">
        <v>1418</v>
      </c>
      <c r="AP543" s="20" t="s">
        <v>3496</v>
      </c>
      <c r="AV543" s="20" t="s">
        <v>1388</v>
      </c>
    </row>
    <row r="544" spans="1:51" s="20" customFormat="1" x14ac:dyDescent="0.25">
      <c r="A544" s="23">
        <v>43525</v>
      </c>
      <c r="B544" s="20" t="s">
        <v>1374</v>
      </c>
      <c r="C544" s="20" t="s">
        <v>1375</v>
      </c>
      <c r="E544" s="20" t="s">
        <v>3491</v>
      </c>
      <c r="F544" s="20">
        <v>1791287541001</v>
      </c>
      <c r="I544" s="20" t="s">
        <v>1377</v>
      </c>
      <c r="J544" s="20" t="s">
        <v>1378</v>
      </c>
      <c r="L544" s="20">
        <v>11637675</v>
      </c>
      <c r="M544" s="20" t="s">
        <v>3476</v>
      </c>
      <c r="N544" s="20" t="s">
        <v>3497</v>
      </c>
      <c r="O544" s="20">
        <v>-77.91</v>
      </c>
      <c r="P544" s="20">
        <v>0</v>
      </c>
      <c r="Q544" s="20">
        <v>-77.91</v>
      </c>
      <c r="R544" s="20">
        <v>0</v>
      </c>
      <c r="S544" s="20">
        <v>-77.91</v>
      </c>
      <c r="T544" s="20">
        <v>0</v>
      </c>
      <c r="U544" s="20">
        <v>-9.35</v>
      </c>
      <c r="V544" s="20">
        <v>-9.35</v>
      </c>
      <c r="W544" s="20">
        <v>0</v>
      </c>
      <c r="X544" s="20">
        <v>-87.26</v>
      </c>
      <c r="Y544" s="20">
        <v>0</v>
      </c>
      <c r="Z544" s="20">
        <v>-87.26</v>
      </c>
      <c r="AA544" s="20" t="s">
        <v>1381</v>
      </c>
      <c r="AB544" s="20" t="s">
        <v>3478</v>
      </c>
      <c r="AC544" s="20" t="s">
        <v>1375</v>
      </c>
      <c r="AD544" s="20" t="s">
        <v>3498</v>
      </c>
      <c r="AE544" s="20" t="s">
        <v>1438</v>
      </c>
      <c r="AF544" s="20" t="s">
        <v>3499</v>
      </c>
      <c r="AH544" s="20" t="s">
        <v>1386</v>
      </c>
      <c r="AI544" s="20" t="s">
        <v>1387</v>
      </c>
      <c r="AJ544" s="20" t="s">
        <v>1388</v>
      </c>
      <c r="AK544" s="20" t="s">
        <v>1389</v>
      </c>
      <c r="AM544" s="20" t="s">
        <v>3482</v>
      </c>
      <c r="AN544" s="20" t="s">
        <v>3495</v>
      </c>
      <c r="AO544" s="20" t="s">
        <v>1416</v>
      </c>
      <c r="AP544" s="20" t="s">
        <v>3496</v>
      </c>
      <c r="AV544" s="20" t="s">
        <v>1388</v>
      </c>
    </row>
    <row r="545" spans="1:48" s="20" customFormat="1" x14ac:dyDescent="0.25">
      <c r="A545" s="23">
        <v>43525</v>
      </c>
      <c r="B545" s="20" t="s">
        <v>1374</v>
      </c>
      <c r="C545" s="20" t="s">
        <v>1375</v>
      </c>
      <c r="E545" s="20" t="s">
        <v>3491</v>
      </c>
      <c r="F545" s="20">
        <v>1791287541001</v>
      </c>
      <c r="I545" s="20" t="s">
        <v>1377</v>
      </c>
      <c r="J545" s="20" t="s">
        <v>1378</v>
      </c>
      <c r="L545" s="20">
        <v>11637676</v>
      </c>
      <c r="M545" s="20" t="s">
        <v>3476</v>
      </c>
      <c r="N545" s="20" t="s">
        <v>3500</v>
      </c>
      <c r="O545" s="20">
        <v>-86.9</v>
      </c>
      <c r="P545" s="20">
        <v>0</v>
      </c>
      <c r="Q545" s="20">
        <v>-86.9</v>
      </c>
      <c r="R545" s="20">
        <v>0</v>
      </c>
      <c r="S545" s="20">
        <v>-86.9</v>
      </c>
      <c r="T545" s="20">
        <v>0</v>
      </c>
      <c r="U545" s="20">
        <v>-10.43</v>
      </c>
      <c r="V545" s="20">
        <v>-10.43</v>
      </c>
      <c r="W545" s="20">
        <v>0</v>
      </c>
      <c r="X545" s="20">
        <v>-97.33</v>
      </c>
      <c r="Y545" s="20">
        <v>0</v>
      </c>
      <c r="Z545" s="20">
        <v>-97.33</v>
      </c>
      <c r="AA545" s="20" t="s">
        <v>1381</v>
      </c>
      <c r="AB545" s="20" t="s">
        <v>3478</v>
      </c>
      <c r="AC545" s="20" t="s">
        <v>1375</v>
      </c>
      <c r="AD545" s="20" t="s">
        <v>3501</v>
      </c>
      <c r="AE545" s="20" t="s">
        <v>1438</v>
      </c>
      <c r="AF545" s="20" t="s">
        <v>3502</v>
      </c>
      <c r="AH545" s="20" t="s">
        <v>1386</v>
      </c>
      <c r="AI545" s="20" t="s">
        <v>1387</v>
      </c>
      <c r="AJ545" s="20" t="s">
        <v>1388</v>
      </c>
      <c r="AK545" s="20" t="s">
        <v>1389</v>
      </c>
      <c r="AM545" s="20" t="s">
        <v>3482</v>
      </c>
      <c r="AN545" s="20" t="s">
        <v>3495</v>
      </c>
      <c r="AO545" s="20" t="s">
        <v>1414</v>
      </c>
      <c r="AP545" s="20" t="s">
        <v>3496</v>
      </c>
      <c r="AV545" s="20" t="s">
        <v>1388</v>
      </c>
    </row>
    <row r="546" spans="1:48" s="20" customFormat="1" x14ac:dyDescent="0.25">
      <c r="A546" s="23">
        <v>43525</v>
      </c>
      <c r="B546" s="20" t="s">
        <v>1374</v>
      </c>
      <c r="C546" s="20" t="s">
        <v>1375</v>
      </c>
      <c r="E546" s="20" t="s">
        <v>3491</v>
      </c>
      <c r="F546" s="20">
        <v>1791287541001</v>
      </c>
      <c r="I546" s="20" t="s">
        <v>1377</v>
      </c>
      <c r="J546" s="20" t="s">
        <v>1378</v>
      </c>
      <c r="L546" s="20">
        <v>11637680</v>
      </c>
      <c r="M546" s="20" t="s">
        <v>3476</v>
      </c>
      <c r="N546" s="20" t="s">
        <v>3503</v>
      </c>
      <c r="O546" s="20">
        <v>-50.72</v>
      </c>
      <c r="P546" s="20">
        <v>0</v>
      </c>
      <c r="Q546" s="20">
        <v>-50.72</v>
      </c>
      <c r="R546" s="20">
        <v>0</v>
      </c>
      <c r="S546" s="20">
        <v>-50.72</v>
      </c>
      <c r="T546" s="20">
        <v>0</v>
      </c>
      <c r="U546" s="20">
        <v>-6.09</v>
      </c>
      <c r="V546" s="20">
        <v>-6.09</v>
      </c>
      <c r="W546" s="20">
        <v>0</v>
      </c>
      <c r="X546" s="20">
        <v>-56.81</v>
      </c>
      <c r="Y546" s="20">
        <v>0</v>
      </c>
      <c r="Z546" s="20">
        <v>-56.81</v>
      </c>
      <c r="AA546" s="20" t="s">
        <v>1381</v>
      </c>
      <c r="AB546" s="20" t="s">
        <v>3478</v>
      </c>
      <c r="AC546" s="20" t="s">
        <v>1375</v>
      </c>
      <c r="AD546" s="20" t="s">
        <v>3504</v>
      </c>
      <c r="AE546" s="20" t="s">
        <v>1438</v>
      </c>
      <c r="AF546" s="20" t="s">
        <v>3502</v>
      </c>
      <c r="AH546" s="20" t="s">
        <v>1386</v>
      </c>
      <c r="AI546" s="20" t="s">
        <v>1387</v>
      </c>
      <c r="AJ546" s="20" t="s">
        <v>1388</v>
      </c>
      <c r="AK546" s="20" t="s">
        <v>1389</v>
      </c>
      <c r="AM546" s="20" t="s">
        <v>3482</v>
      </c>
      <c r="AN546" s="20" t="s">
        <v>3495</v>
      </c>
      <c r="AO546" s="20" t="s">
        <v>1412</v>
      </c>
      <c r="AP546" s="20" t="s">
        <v>3496</v>
      </c>
      <c r="AV546" s="20" t="s">
        <v>1388</v>
      </c>
    </row>
    <row r="547" spans="1:48" s="20" customFormat="1" x14ac:dyDescent="0.25">
      <c r="A547" s="23">
        <v>43556</v>
      </c>
      <c r="B547" s="20" t="s">
        <v>1374</v>
      </c>
      <c r="C547" s="20" t="s">
        <v>1375</v>
      </c>
      <c r="E547" s="20" t="s">
        <v>3505</v>
      </c>
      <c r="F547" s="20">
        <v>1791287541001</v>
      </c>
      <c r="I547" s="20" t="s">
        <v>1377</v>
      </c>
      <c r="J547" s="20" t="s">
        <v>1378</v>
      </c>
      <c r="L547" s="20">
        <v>12062803</v>
      </c>
      <c r="M547" s="20" t="s">
        <v>3476</v>
      </c>
      <c r="N547" s="20" t="s">
        <v>3506</v>
      </c>
      <c r="O547" s="20">
        <v>-60</v>
      </c>
      <c r="P547" s="20">
        <v>0</v>
      </c>
      <c r="Q547" s="20">
        <v>-60</v>
      </c>
      <c r="R547" s="20">
        <v>0</v>
      </c>
      <c r="S547" s="20">
        <v>-60</v>
      </c>
      <c r="T547" s="20">
        <v>0</v>
      </c>
      <c r="U547" s="20">
        <v>-7.2</v>
      </c>
      <c r="V547" s="20">
        <v>-7.2</v>
      </c>
      <c r="W547" s="20">
        <v>0</v>
      </c>
      <c r="X547" s="20">
        <v>-67.2</v>
      </c>
      <c r="Y547" s="20">
        <v>0</v>
      </c>
      <c r="Z547" s="20">
        <v>-67.2</v>
      </c>
      <c r="AA547" s="20" t="s">
        <v>1381</v>
      </c>
      <c r="AB547" s="20" t="s">
        <v>3478</v>
      </c>
      <c r="AC547" s="20" t="s">
        <v>1375</v>
      </c>
      <c r="AD547" s="20" t="s">
        <v>3507</v>
      </c>
      <c r="AE547" s="20" t="s">
        <v>3508</v>
      </c>
      <c r="AF547" s="20" t="s">
        <v>3509</v>
      </c>
      <c r="AH547" s="20" t="s">
        <v>1386</v>
      </c>
      <c r="AI547" s="20" t="s">
        <v>1387</v>
      </c>
      <c r="AJ547" s="20" t="s">
        <v>1388</v>
      </c>
      <c r="AK547" s="20" t="s">
        <v>1389</v>
      </c>
      <c r="AM547" s="20" t="s">
        <v>3482</v>
      </c>
      <c r="AN547" s="20" t="s">
        <v>3483</v>
      </c>
      <c r="AO547" s="20" t="s">
        <v>1506</v>
      </c>
      <c r="AP547" s="20" t="s">
        <v>3485</v>
      </c>
      <c r="AV547" s="20" t="s">
        <v>1388</v>
      </c>
    </row>
    <row r="548" spans="1:48" s="20" customFormat="1" x14ac:dyDescent="0.25">
      <c r="A548" s="23">
        <v>43556</v>
      </c>
      <c r="B548" s="20" t="s">
        <v>1394</v>
      </c>
      <c r="C548" s="20" t="s">
        <v>1375</v>
      </c>
      <c r="E548" s="20" t="s">
        <v>3505</v>
      </c>
      <c r="F548" s="20">
        <v>1791287541001</v>
      </c>
      <c r="I548" s="20" t="s">
        <v>1377</v>
      </c>
      <c r="J548" s="20" t="s">
        <v>1378</v>
      </c>
      <c r="L548" s="20">
        <v>12062795</v>
      </c>
      <c r="M548" s="20" t="s">
        <v>3476</v>
      </c>
      <c r="N548" s="20" t="s">
        <v>3510</v>
      </c>
      <c r="O548" s="20">
        <v>-706113.54</v>
      </c>
      <c r="P548" s="20">
        <v>0</v>
      </c>
      <c r="Q548" s="20">
        <v>-706113.54</v>
      </c>
      <c r="R548" s="20">
        <v>0</v>
      </c>
      <c r="S548" s="20">
        <v>-706113.54</v>
      </c>
      <c r="T548" s="20">
        <v>0</v>
      </c>
      <c r="U548" s="20">
        <v>-84733.62</v>
      </c>
      <c r="V548" s="20">
        <v>-84733.62</v>
      </c>
      <c r="W548" s="20">
        <v>0</v>
      </c>
      <c r="X548" s="20">
        <v>-790847.16</v>
      </c>
      <c r="Y548" s="20">
        <v>0</v>
      </c>
      <c r="Z548" s="20">
        <v>-790847.16</v>
      </c>
      <c r="AA548" s="20" t="s">
        <v>1381</v>
      </c>
      <c r="AB548" s="20" t="s">
        <v>3478</v>
      </c>
      <c r="AC548" s="20" t="s">
        <v>1375</v>
      </c>
      <c r="AD548" s="20" t="s">
        <v>3511</v>
      </c>
      <c r="AE548" s="20" t="s">
        <v>3508</v>
      </c>
      <c r="AF548" s="20" t="s">
        <v>3509</v>
      </c>
      <c r="AH548" s="20" t="s">
        <v>1386</v>
      </c>
      <c r="AI548" s="20" t="s">
        <v>1387</v>
      </c>
      <c r="AJ548" s="20" t="s">
        <v>1388</v>
      </c>
      <c r="AK548" s="20" t="s">
        <v>1389</v>
      </c>
      <c r="AM548" s="20" t="s">
        <v>3482</v>
      </c>
      <c r="AN548" s="20" t="s">
        <v>3483</v>
      </c>
      <c r="AO548" s="20" t="s">
        <v>1561</v>
      </c>
      <c r="AP548" s="20" t="s">
        <v>3485</v>
      </c>
      <c r="AV548" s="20" t="s">
        <v>1388</v>
      </c>
    </row>
    <row r="549" spans="1:48" s="20" customFormat="1" x14ac:dyDescent="0.25">
      <c r="A549" s="23">
        <v>43556</v>
      </c>
      <c r="B549" s="20" t="s">
        <v>1394</v>
      </c>
      <c r="C549" s="20" t="s">
        <v>1375</v>
      </c>
      <c r="E549" s="20" t="s">
        <v>3505</v>
      </c>
      <c r="F549" s="20">
        <v>1791287541001</v>
      </c>
      <c r="I549" s="20" t="s">
        <v>1377</v>
      </c>
      <c r="J549" s="20" t="s">
        <v>1378</v>
      </c>
      <c r="L549" s="20">
        <v>12062798</v>
      </c>
      <c r="M549" s="20" t="s">
        <v>3476</v>
      </c>
      <c r="N549" s="20" t="s">
        <v>3512</v>
      </c>
      <c r="O549" s="20">
        <v>-830771.31</v>
      </c>
      <c r="P549" s="20">
        <v>0</v>
      </c>
      <c r="Q549" s="20">
        <v>-830771.31</v>
      </c>
      <c r="R549" s="20">
        <v>0</v>
      </c>
      <c r="S549" s="20">
        <v>-830771.31</v>
      </c>
      <c r="T549" s="20">
        <v>0</v>
      </c>
      <c r="U549" s="20">
        <v>-99692.56</v>
      </c>
      <c r="V549" s="20">
        <v>-99692.56</v>
      </c>
      <c r="W549" s="20">
        <v>0</v>
      </c>
      <c r="X549" s="20">
        <v>-930463.87</v>
      </c>
      <c r="Y549" s="20">
        <v>0</v>
      </c>
      <c r="Z549" s="20">
        <v>-930463.87</v>
      </c>
      <c r="AA549" s="20" t="s">
        <v>1381</v>
      </c>
      <c r="AB549" s="20" t="s">
        <v>3478</v>
      </c>
      <c r="AC549" s="20" t="s">
        <v>1375</v>
      </c>
      <c r="AD549" s="20" t="s">
        <v>3513</v>
      </c>
      <c r="AE549" s="20" t="s">
        <v>3508</v>
      </c>
      <c r="AF549" s="20" t="s">
        <v>3509</v>
      </c>
      <c r="AH549" s="20" t="s">
        <v>1386</v>
      </c>
      <c r="AI549" s="20" t="s">
        <v>1387</v>
      </c>
      <c r="AJ549" s="20" t="s">
        <v>1388</v>
      </c>
      <c r="AK549" s="20" t="s">
        <v>1389</v>
      </c>
      <c r="AM549" s="20" t="s">
        <v>3482</v>
      </c>
      <c r="AN549" s="20" t="s">
        <v>3483</v>
      </c>
      <c r="AO549" s="20" t="s">
        <v>1557</v>
      </c>
      <c r="AP549" s="20" t="s">
        <v>3485</v>
      </c>
      <c r="AV549" s="20" t="s">
        <v>1388</v>
      </c>
    </row>
    <row r="550" spans="1:48" s="20" customFormat="1" x14ac:dyDescent="0.25">
      <c r="A550" s="23">
        <v>43678</v>
      </c>
      <c r="B550" s="25" t="s">
        <v>1394</v>
      </c>
      <c r="C550" s="25" t="s">
        <v>1375</v>
      </c>
      <c r="D550" s="25"/>
      <c r="E550" s="25" t="s">
        <v>3514</v>
      </c>
      <c r="F550" s="26" t="s">
        <v>1790</v>
      </c>
      <c r="G550" s="25"/>
      <c r="H550" s="25"/>
      <c r="I550" s="25" t="s">
        <v>1377</v>
      </c>
      <c r="J550" s="25" t="s">
        <v>1378</v>
      </c>
      <c r="K550" s="25"/>
      <c r="L550" s="25">
        <v>13442538</v>
      </c>
      <c r="M550" s="25" t="s">
        <v>3476</v>
      </c>
      <c r="N550" s="25" t="s">
        <v>3515</v>
      </c>
      <c r="O550" s="25">
        <v>-4134</v>
      </c>
      <c r="P550" s="25">
        <v>0</v>
      </c>
      <c r="Q550" s="25">
        <v>-4134</v>
      </c>
      <c r="R550" s="25">
        <v>0</v>
      </c>
      <c r="S550" s="25">
        <v>-4134</v>
      </c>
      <c r="T550" s="25">
        <v>0</v>
      </c>
      <c r="U550" s="25">
        <v>-496.08</v>
      </c>
      <c r="V550" s="25">
        <v>-496.08</v>
      </c>
      <c r="W550" s="25">
        <v>0</v>
      </c>
      <c r="X550" s="25">
        <v>-4630.08</v>
      </c>
      <c r="Y550" s="25">
        <v>0</v>
      </c>
      <c r="Z550" s="25">
        <v>-4630.08</v>
      </c>
      <c r="AA550" s="25" t="s">
        <v>1381</v>
      </c>
      <c r="AB550" s="25" t="s">
        <v>3478</v>
      </c>
      <c r="AC550" s="25" t="s">
        <v>1375</v>
      </c>
      <c r="AD550" s="25" t="s">
        <v>3516</v>
      </c>
      <c r="AE550" s="25" t="s">
        <v>1823</v>
      </c>
      <c r="AF550" s="25" t="s">
        <v>3517</v>
      </c>
      <c r="AG550" s="25"/>
      <c r="AH550" s="25" t="s">
        <v>1386</v>
      </c>
      <c r="AI550" s="25" t="s">
        <v>1387</v>
      </c>
      <c r="AJ550" s="25" t="s">
        <v>1388</v>
      </c>
      <c r="AK550" s="25" t="s">
        <v>1389</v>
      </c>
      <c r="AL550" s="25"/>
      <c r="AM550" s="25" t="s">
        <v>3482</v>
      </c>
      <c r="AN550" s="25" t="s">
        <v>3518</v>
      </c>
      <c r="AO550" s="34" t="s">
        <v>1730</v>
      </c>
      <c r="AP550" s="25" t="s">
        <v>3519</v>
      </c>
      <c r="AQ550" s="25"/>
      <c r="AR550" s="25"/>
      <c r="AS550" s="25"/>
      <c r="AT550" s="25"/>
      <c r="AU550" s="25"/>
      <c r="AV550" s="25" t="s">
        <v>1388</v>
      </c>
    </row>
    <row r="551" spans="1:48" s="20" customFormat="1" x14ac:dyDescent="0.25">
      <c r="A551" s="23">
        <v>43678</v>
      </c>
      <c r="B551" s="25" t="s">
        <v>1394</v>
      </c>
      <c r="C551" s="25" t="s">
        <v>1375</v>
      </c>
      <c r="D551" s="25"/>
      <c r="E551" s="25" t="s">
        <v>3520</v>
      </c>
      <c r="F551" s="26" t="s">
        <v>1790</v>
      </c>
      <c r="G551" s="25"/>
      <c r="H551" s="25"/>
      <c r="I551" s="25" t="s">
        <v>1377</v>
      </c>
      <c r="J551" s="25" t="s">
        <v>1378</v>
      </c>
      <c r="K551" s="25"/>
      <c r="L551" s="25">
        <v>13312125</v>
      </c>
      <c r="M551" s="25" t="s">
        <v>3476</v>
      </c>
      <c r="N551" s="25" t="s">
        <v>3521</v>
      </c>
      <c r="O551" s="25">
        <v>-4134</v>
      </c>
      <c r="P551" s="25">
        <v>0</v>
      </c>
      <c r="Q551" s="25">
        <v>-4134</v>
      </c>
      <c r="R551" s="25">
        <v>0</v>
      </c>
      <c r="S551" s="25">
        <v>-4134</v>
      </c>
      <c r="T551" s="25">
        <v>0</v>
      </c>
      <c r="U551" s="25">
        <v>-496.08</v>
      </c>
      <c r="V551" s="25">
        <v>-496.08</v>
      </c>
      <c r="W551" s="25">
        <v>0</v>
      </c>
      <c r="X551" s="25">
        <v>-4630.08</v>
      </c>
      <c r="Y551" s="25">
        <v>0</v>
      </c>
      <c r="Z551" s="25">
        <v>-4630.08</v>
      </c>
      <c r="AA551" s="25" t="s">
        <v>1381</v>
      </c>
      <c r="AB551" s="25" t="s">
        <v>3478</v>
      </c>
      <c r="AC551" s="25" t="s">
        <v>1375</v>
      </c>
      <c r="AD551" s="25" t="s">
        <v>3522</v>
      </c>
      <c r="AE551" s="25" t="s">
        <v>1793</v>
      </c>
      <c r="AF551" s="25" t="s">
        <v>3523</v>
      </c>
      <c r="AG551" s="25"/>
      <c r="AH551" s="25" t="s">
        <v>1386</v>
      </c>
      <c r="AI551" s="25" t="s">
        <v>1387</v>
      </c>
      <c r="AJ551" s="25" t="s">
        <v>1388</v>
      </c>
      <c r="AK551" s="25" t="s">
        <v>1389</v>
      </c>
      <c r="AL551" s="25"/>
      <c r="AM551" s="25" t="s">
        <v>3482</v>
      </c>
      <c r="AN551" s="25" t="s">
        <v>3483</v>
      </c>
      <c r="AO551" s="34" t="s">
        <v>1726</v>
      </c>
      <c r="AP551" s="25" t="s">
        <v>3519</v>
      </c>
      <c r="AQ551" s="25"/>
      <c r="AR551" s="25"/>
      <c r="AS551" s="25"/>
      <c r="AT551" s="25"/>
      <c r="AU551" s="25"/>
      <c r="AV551" s="25" t="s">
        <v>1388</v>
      </c>
    </row>
    <row r="552" spans="1:48" s="20" customFormat="1" x14ac:dyDescent="0.25">
      <c r="A552" s="23">
        <v>43800</v>
      </c>
      <c r="B552" s="20" t="s">
        <v>2156</v>
      </c>
      <c r="C552" s="20" t="s">
        <v>1375</v>
      </c>
      <c r="E552" s="20" t="s">
        <v>3524</v>
      </c>
      <c r="F552" s="30" t="s">
        <v>1790</v>
      </c>
      <c r="I552" s="20" t="s">
        <v>1377</v>
      </c>
      <c r="J552" s="20" t="s">
        <v>1378</v>
      </c>
      <c r="L552" s="30" t="s">
        <v>3525</v>
      </c>
      <c r="M552" s="20" t="s">
        <v>3476</v>
      </c>
      <c r="N552" s="20" t="s">
        <v>3526</v>
      </c>
      <c r="O552" s="20">
        <v>-10.69</v>
      </c>
      <c r="P552" s="20">
        <v>0</v>
      </c>
      <c r="Q552" s="20">
        <v>-10.69</v>
      </c>
      <c r="R552" s="20">
        <v>0</v>
      </c>
      <c r="S552" s="20">
        <v>-10.69</v>
      </c>
      <c r="T552" s="20">
        <v>0</v>
      </c>
      <c r="U552" s="20">
        <v>-1.28</v>
      </c>
      <c r="V552" s="20">
        <v>-1.28</v>
      </c>
      <c r="W552" s="20">
        <v>0</v>
      </c>
      <c r="X552" s="20">
        <v>-11.97</v>
      </c>
      <c r="Y552" s="20">
        <v>0</v>
      </c>
      <c r="Z552" s="20">
        <v>-11.97</v>
      </c>
      <c r="AA552" s="20" t="s">
        <v>1381</v>
      </c>
      <c r="AB552" s="20" t="s">
        <v>3478</v>
      </c>
      <c r="AC552" s="20" t="s">
        <v>1375</v>
      </c>
      <c r="AD552" s="20" t="s">
        <v>3527</v>
      </c>
      <c r="AE552" s="20" t="s">
        <v>2170</v>
      </c>
      <c r="AF552" s="20" t="s">
        <v>3528</v>
      </c>
      <c r="AI552" s="20" t="s">
        <v>1387</v>
      </c>
      <c r="AJ552" s="20" t="s">
        <v>1388</v>
      </c>
      <c r="AK552" s="20" t="s">
        <v>1389</v>
      </c>
      <c r="AM552" s="20" t="s">
        <v>3529</v>
      </c>
      <c r="AN552" s="20" t="s">
        <v>1377</v>
      </c>
      <c r="AO552" s="20" t="s">
        <v>2160</v>
      </c>
      <c r="AP552" s="20" t="s">
        <v>3530</v>
      </c>
      <c r="AV552" s="20" t="s">
        <v>1388</v>
      </c>
    </row>
    <row r="553" spans="1:48" s="20" customFormat="1" x14ac:dyDescent="0.25">
      <c r="A553" s="23">
        <v>43800</v>
      </c>
      <c r="B553" s="20" t="s">
        <v>1394</v>
      </c>
      <c r="C553" s="20" t="s">
        <v>1375</v>
      </c>
      <c r="E553" s="20" t="s">
        <v>3531</v>
      </c>
      <c r="F553" s="30" t="s">
        <v>1790</v>
      </c>
      <c r="I553" s="20" t="s">
        <v>1377</v>
      </c>
      <c r="J553" s="20" t="s">
        <v>1378</v>
      </c>
      <c r="L553" s="30" t="s">
        <v>3532</v>
      </c>
      <c r="M553" s="20" t="s">
        <v>3476</v>
      </c>
      <c r="N553" s="20" t="s">
        <v>3533</v>
      </c>
      <c r="O553" s="20">
        <v>-2800</v>
      </c>
      <c r="P553" s="20">
        <v>0</v>
      </c>
      <c r="Q553" s="20">
        <v>-2800</v>
      </c>
      <c r="R553" s="20">
        <v>0</v>
      </c>
      <c r="S553" s="20">
        <v>-2800</v>
      </c>
      <c r="T553" s="20">
        <v>0</v>
      </c>
      <c r="U553" s="20">
        <v>-336</v>
      </c>
      <c r="V553" s="20">
        <v>-336</v>
      </c>
      <c r="W553" s="20">
        <v>0</v>
      </c>
      <c r="X553" s="20">
        <v>-3136</v>
      </c>
      <c r="Y553" s="20">
        <v>0</v>
      </c>
      <c r="Z553" s="20">
        <v>-3136</v>
      </c>
      <c r="AA553" s="20" t="s">
        <v>1381</v>
      </c>
      <c r="AB553" s="20" t="s">
        <v>3478</v>
      </c>
      <c r="AC553" s="20" t="s">
        <v>1375</v>
      </c>
      <c r="AD553" s="20" t="s">
        <v>3534</v>
      </c>
      <c r="AE553" s="20" t="s">
        <v>2170</v>
      </c>
      <c r="AF553" s="20" t="s">
        <v>3528</v>
      </c>
      <c r="AI553" s="20" t="s">
        <v>1387</v>
      </c>
      <c r="AJ553" s="20" t="s">
        <v>1388</v>
      </c>
      <c r="AK553" s="20" t="s">
        <v>1389</v>
      </c>
      <c r="AM553" s="20" t="s">
        <v>3529</v>
      </c>
      <c r="AN553" s="20" t="s">
        <v>1377</v>
      </c>
      <c r="AO553" s="20" t="s">
        <v>2100</v>
      </c>
      <c r="AP553" s="20" t="s">
        <v>3530</v>
      </c>
      <c r="AV553" s="20" t="s">
        <v>1388</v>
      </c>
    </row>
    <row r="554" spans="1:48" s="20" customFormat="1" x14ac:dyDescent="0.25">
      <c r="A554" s="23">
        <v>43800</v>
      </c>
      <c r="B554" s="20" t="s">
        <v>1394</v>
      </c>
      <c r="C554" s="20" t="s">
        <v>1375</v>
      </c>
      <c r="E554" s="20" t="s">
        <v>3535</v>
      </c>
      <c r="F554" s="30" t="s">
        <v>1790</v>
      </c>
      <c r="I554" s="20" t="s">
        <v>1377</v>
      </c>
      <c r="J554" s="20" t="s">
        <v>1378</v>
      </c>
      <c r="L554" s="30" t="s">
        <v>3536</v>
      </c>
      <c r="M554" s="20" t="s">
        <v>3476</v>
      </c>
      <c r="N554" s="20" t="s">
        <v>3537</v>
      </c>
      <c r="O554" s="20">
        <v>-41066.67</v>
      </c>
      <c r="P554" s="20">
        <v>0</v>
      </c>
      <c r="Q554" s="20">
        <v>-41066.67</v>
      </c>
      <c r="R554" s="20">
        <v>-41066.67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-41066.67</v>
      </c>
      <c r="Y554" s="20">
        <v>0</v>
      </c>
      <c r="Z554" s="20">
        <v>-41066.67</v>
      </c>
      <c r="AA554" s="20" t="s">
        <v>1381</v>
      </c>
      <c r="AB554" s="20" t="s">
        <v>3478</v>
      </c>
      <c r="AC554" s="20" t="s">
        <v>1375</v>
      </c>
      <c r="AD554" s="20" t="s">
        <v>3538</v>
      </c>
      <c r="AE554" s="20" t="s">
        <v>2389</v>
      </c>
      <c r="AF554" s="20" t="s">
        <v>3539</v>
      </c>
      <c r="AI554" s="20" t="s">
        <v>1387</v>
      </c>
      <c r="AJ554" s="20" t="s">
        <v>1388</v>
      </c>
      <c r="AK554" s="20" t="s">
        <v>1389</v>
      </c>
      <c r="AM554" s="20" t="s">
        <v>3482</v>
      </c>
      <c r="AN554" s="20" t="s">
        <v>3540</v>
      </c>
      <c r="AO554" s="20" t="s">
        <v>2070</v>
      </c>
      <c r="AP554" s="20" t="s">
        <v>3541</v>
      </c>
      <c r="AV554" s="20" t="s">
        <v>1388</v>
      </c>
    </row>
    <row r="555" spans="1:48" s="20" customFormat="1" x14ac:dyDescent="0.25">
      <c r="A555" s="23">
        <v>43678</v>
      </c>
      <c r="B555" s="25" t="s">
        <v>2441</v>
      </c>
      <c r="C555" s="25" t="s">
        <v>1375</v>
      </c>
      <c r="D555" s="25"/>
      <c r="E555" s="25" t="s">
        <v>3542</v>
      </c>
      <c r="F555" s="26" t="s">
        <v>2544</v>
      </c>
      <c r="G555" s="25" t="s">
        <v>2421</v>
      </c>
      <c r="H555" s="25"/>
      <c r="I555" s="25" t="s">
        <v>2421</v>
      </c>
      <c r="J555" s="25" t="s">
        <v>2422</v>
      </c>
      <c r="K555" s="25"/>
      <c r="L555" s="25">
        <v>13309582</v>
      </c>
      <c r="M555" s="25" t="s">
        <v>3476</v>
      </c>
      <c r="N555" s="25" t="s">
        <v>3543</v>
      </c>
      <c r="O555" s="25">
        <v>-195</v>
      </c>
      <c r="P555" s="25">
        <v>0</v>
      </c>
      <c r="Q555" s="25">
        <v>-195</v>
      </c>
      <c r="R555" s="25">
        <v>0</v>
      </c>
      <c r="S555" s="25">
        <v>-195</v>
      </c>
      <c r="T555" s="25">
        <v>0</v>
      </c>
      <c r="U555" s="25">
        <v>-23.4</v>
      </c>
      <c r="V555" s="25">
        <v>-23.4</v>
      </c>
      <c r="W555" s="25">
        <v>0</v>
      </c>
      <c r="X555" s="25">
        <v>-218.4</v>
      </c>
      <c r="Y555" s="25">
        <v>0</v>
      </c>
      <c r="Z555" s="25">
        <v>-218.4</v>
      </c>
      <c r="AA555" s="25" t="s">
        <v>1381</v>
      </c>
      <c r="AB555" s="25" t="s">
        <v>3544</v>
      </c>
      <c r="AC555" s="25" t="s">
        <v>1375</v>
      </c>
      <c r="AD555" s="25" t="s">
        <v>3545</v>
      </c>
      <c r="AE555" s="25" t="s">
        <v>1869</v>
      </c>
      <c r="AF555" s="25" t="s">
        <v>3546</v>
      </c>
      <c r="AG555" s="25"/>
      <c r="AH555" s="25" t="s">
        <v>2428</v>
      </c>
      <c r="AI555" s="25" t="s">
        <v>2429</v>
      </c>
      <c r="AJ555" s="25" t="s">
        <v>2430</v>
      </c>
      <c r="AK555" s="25" t="s">
        <v>1389</v>
      </c>
      <c r="AL555" s="25"/>
      <c r="AM555" s="25" t="s">
        <v>3482</v>
      </c>
      <c r="AN555" s="25" t="s">
        <v>3483</v>
      </c>
      <c r="AO555" s="34" t="s">
        <v>2533</v>
      </c>
      <c r="AP555" s="25" t="s">
        <v>3519</v>
      </c>
      <c r="AQ555" s="25"/>
      <c r="AR555" s="25"/>
      <c r="AS555" s="25"/>
      <c r="AT555" s="25"/>
      <c r="AU555" s="25"/>
      <c r="AV555" s="25" t="s">
        <v>2430</v>
      </c>
    </row>
    <row r="556" spans="1:48" s="20" customFormat="1" x14ac:dyDescent="0.25">
      <c r="A556" s="23">
        <v>43647</v>
      </c>
      <c r="B556" s="25" t="s">
        <v>2680</v>
      </c>
      <c r="C556" s="25" t="s">
        <v>1375</v>
      </c>
      <c r="D556" s="25"/>
      <c r="E556" s="25" t="s">
        <v>3547</v>
      </c>
      <c r="F556" s="25">
        <v>992941626001</v>
      </c>
      <c r="G556" s="25"/>
      <c r="H556" s="25"/>
      <c r="I556" s="25" t="s">
        <v>2682</v>
      </c>
      <c r="J556" s="25"/>
      <c r="K556" s="25"/>
      <c r="L556" s="25">
        <v>13087239</v>
      </c>
      <c r="M556" s="25" t="s">
        <v>3476</v>
      </c>
      <c r="N556" s="25" t="s">
        <v>3548</v>
      </c>
      <c r="O556" s="25">
        <v>-19.72</v>
      </c>
      <c r="P556" s="25">
        <v>0</v>
      </c>
      <c r="Q556" s="25">
        <v>-19.72</v>
      </c>
      <c r="R556" s="25">
        <v>0</v>
      </c>
      <c r="S556" s="25">
        <v>-19.72</v>
      </c>
      <c r="T556" s="25">
        <v>0</v>
      </c>
      <c r="U556" s="25">
        <v>-2.37</v>
      </c>
      <c r="V556" s="25">
        <v>-2.37</v>
      </c>
      <c r="W556" s="25">
        <v>0</v>
      </c>
      <c r="X556" s="25">
        <v>-22.09</v>
      </c>
      <c r="Y556" s="25">
        <v>0</v>
      </c>
      <c r="Z556" s="25">
        <v>-22.09</v>
      </c>
      <c r="AA556" s="25" t="s">
        <v>1381</v>
      </c>
      <c r="AB556" s="25" t="s">
        <v>3549</v>
      </c>
      <c r="AC556" s="25" t="s">
        <v>1375</v>
      </c>
      <c r="AD556" s="25" t="s">
        <v>3550</v>
      </c>
      <c r="AE556" s="25" t="s">
        <v>3551</v>
      </c>
      <c r="AF556" s="25" t="s">
        <v>3552</v>
      </c>
      <c r="AG556" s="25"/>
      <c r="AH556" s="25" t="s">
        <v>2687</v>
      </c>
      <c r="AI556" s="25" t="s">
        <v>2688</v>
      </c>
      <c r="AJ556" s="25" t="s">
        <v>2430</v>
      </c>
      <c r="AK556" s="25" t="s">
        <v>1389</v>
      </c>
      <c r="AL556" s="25"/>
      <c r="AM556" s="25" t="s">
        <v>3529</v>
      </c>
      <c r="AN556" s="25" t="s">
        <v>2682</v>
      </c>
      <c r="AO556" s="25" t="s">
        <v>2752</v>
      </c>
      <c r="AP556" s="25" t="s">
        <v>3530</v>
      </c>
      <c r="AQ556" s="25"/>
      <c r="AR556" s="25"/>
    </row>
    <row r="557" spans="1:48" s="20" customFormat="1" x14ac:dyDescent="0.25">
      <c r="A557" s="23">
        <v>43647</v>
      </c>
      <c r="B557" s="25" t="s">
        <v>2680</v>
      </c>
      <c r="C557" s="25" t="s">
        <v>1375</v>
      </c>
      <c r="D557" s="25"/>
      <c r="E557" s="25" t="s">
        <v>3553</v>
      </c>
      <c r="F557" s="25">
        <v>992941626001</v>
      </c>
      <c r="G557" s="25"/>
      <c r="H557" s="25"/>
      <c r="I557" s="25" t="s">
        <v>2682</v>
      </c>
      <c r="J557" s="25"/>
      <c r="K557" s="25"/>
      <c r="L557" s="25">
        <v>13087218</v>
      </c>
      <c r="M557" s="25" t="s">
        <v>3476</v>
      </c>
      <c r="N557" s="25" t="s">
        <v>3554</v>
      </c>
      <c r="O557" s="25">
        <v>-51.23</v>
      </c>
      <c r="P557" s="25">
        <v>0</v>
      </c>
      <c r="Q557" s="25">
        <v>-51.23</v>
      </c>
      <c r="R557" s="25">
        <v>0</v>
      </c>
      <c r="S557" s="25">
        <v>-51.23</v>
      </c>
      <c r="T557" s="25">
        <v>0</v>
      </c>
      <c r="U557" s="25">
        <v>-6.15</v>
      </c>
      <c r="V557" s="25">
        <v>-6.15</v>
      </c>
      <c r="W557" s="25">
        <v>0</v>
      </c>
      <c r="X557" s="25">
        <v>-57.38</v>
      </c>
      <c r="Y557" s="25">
        <v>0</v>
      </c>
      <c r="Z557" s="25">
        <v>-57.38</v>
      </c>
      <c r="AA557" s="25" t="s">
        <v>1381</v>
      </c>
      <c r="AB557" s="25" t="s">
        <v>3549</v>
      </c>
      <c r="AC557" s="25" t="s">
        <v>1375</v>
      </c>
      <c r="AD557" s="25" t="s">
        <v>3555</v>
      </c>
      <c r="AE557" s="25" t="s">
        <v>3551</v>
      </c>
      <c r="AF557" s="25" t="s">
        <v>3556</v>
      </c>
      <c r="AG557" s="25"/>
      <c r="AH557" s="25" t="s">
        <v>2687</v>
      </c>
      <c r="AI557" s="25" t="s">
        <v>2688</v>
      </c>
      <c r="AJ557" s="25" t="s">
        <v>2430</v>
      </c>
      <c r="AK557" s="25" t="s">
        <v>1389</v>
      </c>
      <c r="AL557" s="25"/>
      <c r="AM557" s="25" t="s">
        <v>3529</v>
      </c>
      <c r="AN557" s="25" t="s">
        <v>2682</v>
      </c>
      <c r="AO557" s="25" t="s">
        <v>2768</v>
      </c>
      <c r="AP557" s="25" t="s">
        <v>3530</v>
      </c>
      <c r="AQ557" s="25"/>
      <c r="AR557" s="25"/>
    </row>
    <row r="558" spans="1:48" s="20" customFormat="1" x14ac:dyDescent="0.25">
      <c r="A558" s="23">
        <v>43647</v>
      </c>
      <c r="B558" s="25" t="s">
        <v>2680</v>
      </c>
      <c r="C558" s="25" t="s">
        <v>1375</v>
      </c>
      <c r="D558" s="25"/>
      <c r="E558" s="25" t="s">
        <v>3557</v>
      </c>
      <c r="F558" s="25">
        <v>992941626001</v>
      </c>
      <c r="G558" s="25"/>
      <c r="H558" s="25"/>
      <c r="I558" s="25" t="s">
        <v>2682</v>
      </c>
      <c r="J558" s="25"/>
      <c r="K558" s="25"/>
      <c r="L558" s="25">
        <v>13087219</v>
      </c>
      <c r="M558" s="25" t="s">
        <v>3476</v>
      </c>
      <c r="N558" s="25" t="s">
        <v>3558</v>
      </c>
      <c r="O558" s="25">
        <v>-3.47</v>
      </c>
      <c r="P558" s="25">
        <v>0</v>
      </c>
      <c r="Q558" s="25">
        <v>-3.47</v>
      </c>
      <c r="R558" s="25">
        <v>0</v>
      </c>
      <c r="S558" s="25">
        <v>-3.47</v>
      </c>
      <c r="T558" s="25">
        <v>0</v>
      </c>
      <c r="U558" s="25">
        <v>-0.42</v>
      </c>
      <c r="V558" s="25">
        <v>-0.42</v>
      </c>
      <c r="W558" s="25">
        <v>0</v>
      </c>
      <c r="X558" s="25">
        <v>-3.89</v>
      </c>
      <c r="Y558" s="25">
        <v>0</v>
      </c>
      <c r="Z558" s="25">
        <v>-3.89</v>
      </c>
      <c r="AA558" s="25" t="s">
        <v>1381</v>
      </c>
      <c r="AB558" s="25" t="s">
        <v>3549</v>
      </c>
      <c r="AC558" s="25" t="s">
        <v>1375</v>
      </c>
      <c r="AD558" s="25" t="s">
        <v>3559</v>
      </c>
      <c r="AE558" s="25" t="s">
        <v>3551</v>
      </c>
      <c r="AF558" s="25" t="s">
        <v>3556</v>
      </c>
      <c r="AG558" s="25"/>
      <c r="AH558" s="25" t="s">
        <v>2687</v>
      </c>
      <c r="AI558" s="25" t="s">
        <v>2688</v>
      </c>
      <c r="AJ558" s="25" t="s">
        <v>2430</v>
      </c>
      <c r="AK558" s="25" t="s">
        <v>1389</v>
      </c>
      <c r="AL558" s="25"/>
      <c r="AM558" s="25" t="s">
        <v>3529</v>
      </c>
      <c r="AN558" s="25" t="s">
        <v>2682</v>
      </c>
      <c r="AO558" s="25" t="s">
        <v>2764</v>
      </c>
      <c r="AP558" s="25" t="s">
        <v>3530</v>
      </c>
      <c r="AQ558" s="25"/>
      <c r="AR558" s="25"/>
    </row>
    <row r="559" spans="1:48" s="20" customFormat="1" x14ac:dyDescent="0.25">
      <c r="A559" s="23">
        <v>43647</v>
      </c>
      <c r="B559" s="25" t="s">
        <v>2680</v>
      </c>
      <c r="C559" s="25" t="s">
        <v>1375</v>
      </c>
      <c r="D559" s="25"/>
      <c r="E559" s="25" t="s">
        <v>3560</v>
      </c>
      <c r="F559" s="25">
        <v>992941626001</v>
      </c>
      <c r="G559" s="25"/>
      <c r="H559" s="25"/>
      <c r="I559" s="25" t="s">
        <v>2682</v>
      </c>
      <c r="J559" s="25"/>
      <c r="K559" s="25"/>
      <c r="L559" s="25">
        <v>13087242</v>
      </c>
      <c r="M559" s="25" t="s">
        <v>3476</v>
      </c>
      <c r="N559" s="25" t="s">
        <v>3561</v>
      </c>
      <c r="O559" s="25">
        <v>-54.96</v>
      </c>
      <c r="P559" s="25">
        <v>0</v>
      </c>
      <c r="Q559" s="25">
        <v>-54.96</v>
      </c>
      <c r="R559" s="25">
        <v>0</v>
      </c>
      <c r="S559" s="25">
        <v>-54.96</v>
      </c>
      <c r="T559" s="25">
        <v>0</v>
      </c>
      <c r="U559" s="25">
        <v>-6.6</v>
      </c>
      <c r="V559" s="25">
        <v>-6.6</v>
      </c>
      <c r="W559" s="25">
        <v>0</v>
      </c>
      <c r="X559" s="25">
        <v>-61.56</v>
      </c>
      <c r="Y559" s="25">
        <v>0</v>
      </c>
      <c r="Z559" s="25">
        <v>-61.56</v>
      </c>
      <c r="AA559" s="25" t="s">
        <v>1381</v>
      </c>
      <c r="AB559" s="25" t="s">
        <v>3549</v>
      </c>
      <c r="AC559" s="25" t="s">
        <v>1375</v>
      </c>
      <c r="AD559" s="25" t="s">
        <v>3562</v>
      </c>
      <c r="AE559" s="25" t="s">
        <v>3551</v>
      </c>
      <c r="AF559" s="25" t="s">
        <v>3556</v>
      </c>
      <c r="AG559" s="25"/>
      <c r="AH559" s="25" t="s">
        <v>2687</v>
      </c>
      <c r="AI559" s="25" t="s">
        <v>2688</v>
      </c>
      <c r="AJ559" s="25" t="s">
        <v>2430</v>
      </c>
      <c r="AK559" s="25" t="s">
        <v>1389</v>
      </c>
      <c r="AL559" s="25"/>
      <c r="AM559" s="25" t="s">
        <v>3529</v>
      </c>
      <c r="AN559" s="25" t="s">
        <v>2682</v>
      </c>
      <c r="AO559" s="25" t="s">
        <v>2748</v>
      </c>
      <c r="AP559" s="25" t="s">
        <v>3530</v>
      </c>
      <c r="AQ559" s="25"/>
      <c r="AR559" s="25"/>
    </row>
    <row r="560" spans="1:48" s="20" customFormat="1" x14ac:dyDescent="0.25">
      <c r="A560" s="23">
        <v>43647</v>
      </c>
      <c r="B560" s="25" t="s">
        <v>2680</v>
      </c>
      <c r="C560" s="25" t="s">
        <v>1375</v>
      </c>
      <c r="D560" s="25"/>
      <c r="E560" s="25" t="s">
        <v>3563</v>
      </c>
      <c r="F560" s="25">
        <v>992941626001</v>
      </c>
      <c r="G560" s="25"/>
      <c r="H560" s="25"/>
      <c r="I560" s="25" t="s">
        <v>2682</v>
      </c>
      <c r="J560" s="25"/>
      <c r="K560" s="25"/>
      <c r="L560" s="25">
        <v>13087238</v>
      </c>
      <c r="M560" s="25" t="s">
        <v>3476</v>
      </c>
      <c r="N560" s="25" t="s">
        <v>3564</v>
      </c>
      <c r="O560" s="25">
        <v>-16.25</v>
      </c>
      <c r="P560" s="25">
        <v>0</v>
      </c>
      <c r="Q560" s="25">
        <v>-16.25</v>
      </c>
      <c r="R560" s="25">
        <v>0</v>
      </c>
      <c r="S560" s="25">
        <v>-16.25</v>
      </c>
      <c r="T560" s="25">
        <v>0</v>
      </c>
      <c r="U560" s="25">
        <v>-1.95</v>
      </c>
      <c r="V560" s="25">
        <v>-1.95</v>
      </c>
      <c r="W560" s="25">
        <v>0</v>
      </c>
      <c r="X560" s="25">
        <v>-18.2</v>
      </c>
      <c r="Y560" s="25">
        <v>0</v>
      </c>
      <c r="Z560" s="25">
        <v>-18.2</v>
      </c>
      <c r="AA560" s="25" t="s">
        <v>1381</v>
      </c>
      <c r="AB560" s="25" t="s">
        <v>3549</v>
      </c>
      <c r="AC560" s="25" t="s">
        <v>1375</v>
      </c>
      <c r="AD560" s="25" t="s">
        <v>3565</v>
      </c>
      <c r="AE560" s="25" t="s">
        <v>3551</v>
      </c>
      <c r="AF560" s="25" t="s">
        <v>3556</v>
      </c>
      <c r="AG560" s="25"/>
      <c r="AH560" s="25" t="s">
        <v>2687</v>
      </c>
      <c r="AI560" s="25" t="s">
        <v>2688</v>
      </c>
      <c r="AJ560" s="25" t="s">
        <v>2430</v>
      </c>
      <c r="AK560" s="25" t="s">
        <v>1389</v>
      </c>
      <c r="AL560" s="25"/>
      <c r="AM560" s="25" t="s">
        <v>3529</v>
      </c>
      <c r="AN560" s="25" t="s">
        <v>2682</v>
      </c>
      <c r="AO560" s="25" t="s">
        <v>2756</v>
      </c>
      <c r="AP560" s="25" t="s">
        <v>3530</v>
      </c>
      <c r="AQ560" s="25"/>
      <c r="AR560" s="25"/>
    </row>
    <row r="561" spans="1:48" s="20" customFormat="1" x14ac:dyDescent="0.25">
      <c r="A561" s="23">
        <v>43647</v>
      </c>
      <c r="B561" s="25" t="s">
        <v>2680</v>
      </c>
      <c r="C561" s="25" t="s">
        <v>1375</v>
      </c>
      <c r="D561" s="25"/>
      <c r="E561" s="25" t="s">
        <v>3566</v>
      </c>
      <c r="F561" s="25">
        <v>992941626001</v>
      </c>
      <c r="G561" s="25"/>
      <c r="H561" s="25"/>
      <c r="I561" s="25" t="s">
        <v>2682</v>
      </c>
      <c r="J561" s="25"/>
      <c r="K561" s="25"/>
      <c r="L561" s="25">
        <v>13087237</v>
      </c>
      <c r="M561" s="25" t="s">
        <v>3476</v>
      </c>
      <c r="N561" s="25" t="s">
        <v>3567</v>
      </c>
      <c r="O561" s="25">
        <v>-16.25</v>
      </c>
      <c r="P561" s="25">
        <v>0</v>
      </c>
      <c r="Q561" s="25">
        <v>-16.25</v>
      </c>
      <c r="R561" s="25">
        <v>0</v>
      </c>
      <c r="S561" s="25">
        <v>-16.25</v>
      </c>
      <c r="T561" s="25">
        <v>0</v>
      </c>
      <c r="U561" s="25">
        <v>-1.95</v>
      </c>
      <c r="V561" s="25">
        <v>-1.95</v>
      </c>
      <c r="W561" s="25">
        <v>0</v>
      </c>
      <c r="X561" s="25">
        <v>-18.2</v>
      </c>
      <c r="Y561" s="25">
        <v>0</v>
      </c>
      <c r="Z561" s="25">
        <v>-18.2</v>
      </c>
      <c r="AA561" s="25" t="s">
        <v>1381</v>
      </c>
      <c r="AB561" s="25" t="s">
        <v>3549</v>
      </c>
      <c r="AC561" s="25" t="s">
        <v>1375</v>
      </c>
      <c r="AD561" s="25" t="s">
        <v>3568</v>
      </c>
      <c r="AE561" s="25" t="s">
        <v>3551</v>
      </c>
      <c r="AF561" s="25" t="s">
        <v>3556</v>
      </c>
      <c r="AG561" s="25"/>
      <c r="AH561" s="25" t="s">
        <v>2687</v>
      </c>
      <c r="AI561" s="25" t="s">
        <v>2688</v>
      </c>
      <c r="AJ561" s="25" t="s">
        <v>2430</v>
      </c>
      <c r="AK561" s="25" t="s">
        <v>1389</v>
      </c>
      <c r="AL561" s="25"/>
      <c r="AM561" s="25" t="s">
        <v>3529</v>
      </c>
      <c r="AN561" s="25" t="s">
        <v>2682</v>
      </c>
      <c r="AO561" s="25" t="s">
        <v>2760</v>
      </c>
      <c r="AP561" s="25" t="s">
        <v>3530</v>
      </c>
      <c r="AQ561" s="25"/>
      <c r="AR561" s="25"/>
    </row>
    <row r="562" spans="1:48" s="20" customFormat="1" x14ac:dyDescent="0.25">
      <c r="A562" s="23">
        <v>43647</v>
      </c>
      <c r="B562" s="25" t="s">
        <v>2680</v>
      </c>
      <c r="C562" s="25" t="s">
        <v>1375</v>
      </c>
      <c r="D562" s="25"/>
      <c r="E562" s="25" t="s">
        <v>3569</v>
      </c>
      <c r="F562" s="25">
        <v>992941626001</v>
      </c>
      <c r="G562" s="25"/>
      <c r="H562" s="25"/>
      <c r="I562" s="25" t="s">
        <v>2682</v>
      </c>
      <c r="J562" s="25"/>
      <c r="K562" s="25"/>
      <c r="L562" s="25">
        <v>13087248</v>
      </c>
      <c r="M562" s="25" t="s">
        <v>3476</v>
      </c>
      <c r="N562" s="25" t="s">
        <v>3570</v>
      </c>
      <c r="O562" s="25">
        <v>-24.84</v>
      </c>
      <c r="P562" s="25">
        <v>0</v>
      </c>
      <c r="Q562" s="25">
        <v>-24.84</v>
      </c>
      <c r="R562" s="25">
        <v>0</v>
      </c>
      <c r="S562" s="25">
        <v>-24.84</v>
      </c>
      <c r="T562" s="25">
        <v>0</v>
      </c>
      <c r="U562" s="25">
        <v>-2.98</v>
      </c>
      <c r="V562" s="25">
        <v>-2.98</v>
      </c>
      <c r="W562" s="25">
        <v>0</v>
      </c>
      <c r="X562" s="25">
        <v>-27.82</v>
      </c>
      <c r="Y562" s="25">
        <v>0</v>
      </c>
      <c r="Z562" s="25">
        <v>-27.82</v>
      </c>
      <c r="AA562" s="25" t="s">
        <v>1381</v>
      </c>
      <c r="AB562" s="25" t="s">
        <v>3549</v>
      </c>
      <c r="AC562" s="25" t="s">
        <v>1375</v>
      </c>
      <c r="AD562" s="25" t="s">
        <v>3571</v>
      </c>
      <c r="AE562" s="25" t="s">
        <v>3551</v>
      </c>
      <c r="AF562" s="25" t="s">
        <v>3552</v>
      </c>
      <c r="AG562" s="25"/>
      <c r="AH562" s="25" t="s">
        <v>2687</v>
      </c>
      <c r="AI562" s="25" t="s">
        <v>2688</v>
      </c>
      <c r="AJ562" s="25" t="s">
        <v>2430</v>
      </c>
      <c r="AK562" s="25" t="s">
        <v>1389</v>
      </c>
      <c r="AL562" s="25"/>
      <c r="AM562" s="25" t="s">
        <v>3529</v>
      </c>
      <c r="AN562" s="25" t="s">
        <v>2682</v>
      </c>
      <c r="AO562" s="25" t="s">
        <v>2739</v>
      </c>
      <c r="AP562" s="25" t="s">
        <v>3530</v>
      </c>
      <c r="AQ562" s="25"/>
      <c r="AR562" s="25"/>
    </row>
    <row r="563" spans="1:48" s="20" customFormat="1" x14ac:dyDescent="0.25">
      <c r="A563" s="23">
        <v>43647</v>
      </c>
      <c r="B563" s="25" t="s">
        <v>2680</v>
      </c>
      <c r="C563" s="25" t="s">
        <v>1375</v>
      </c>
      <c r="D563" s="25"/>
      <c r="E563" s="25" t="s">
        <v>3572</v>
      </c>
      <c r="F563" s="25">
        <v>992941626001</v>
      </c>
      <c r="G563" s="25"/>
      <c r="H563" s="25"/>
      <c r="I563" s="25" t="s">
        <v>2682</v>
      </c>
      <c r="J563" s="25"/>
      <c r="K563" s="25"/>
      <c r="L563" s="25">
        <v>13087260</v>
      </c>
      <c r="M563" s="25" t="s">
        <v>3476</v>
      </c>
      <c r="N563" s="25" t="s">
        <v>3573</v>
      </c>
      <c r="O563" s="25">
        <v>-16.079999999999998</v>
      </c>
      <c r="P563" s="25">
        <v>0</v>
      </c>
      <c r="Q563" s="25">
        <v>-16.079999999999998</v>
      </c>
      <c r="R563" s="25">
        <v>0</v>
      </c>
      <c r="S563" s="25">
        <v>-16.079999999999998</v>
      </c>
      <c r="T563" s="25">
        <v>0</v>
      </c>
      <c r="U563" s="25">
        <v>-1.93</v>
      </c>
      <c r="V563" s="25">
        <v>-1.93</v>
      </c>
      <c r="W563" s="25">
        <v>0</v>
      </c>
      <c r="X563" s="25">
        <v>-18.010000000000002</v>
      </c>
      <c r="Y563" s="25">
        <v>0</v>
      </c>
      <c r="Z563" s="25">
        <v>-18.010000000000002</v>
      </c>
      <c r="AA563" s="25" t="s">
        <v>1381</v>
      </c>
      <c r="AB563" s="25" t="s">
        <v>3549</v>
      </c>
      <c r="AC563" s="25" t="s">
        <v>1375</v>
      </c>
      <c r="AD563" s="25" t="s">
        <v>3574</v>
      </c>
      <c r="AE563" s="25" t="s">
        <v>3551</v>
      </c>
      <c r="AF563" s="25" t="s">
        <v>3575</v>
      </c>
      <c r="AG563" s="25"/>
      <c r="AH563" s="25" t="s">
        <v>2687</v>
      </c>
      <c r="AI563" s="25" t="s">
        <v>2688</v>
      </c>
      <c r="AJ563" s="25" t="s">
        <v>2430</v>
      </c>
      <c r="AK563" s="25" t="s">
        <v>1389</v>
      </c>
      <c r="AL563" s="25"/>
      <c r="AM563" s="25" t="s">
        <v>3529</v>
      </c>
      <c r="AN563" s="25" t="s">
        <v>2682</v>
      </c>
      <c r="AO563" s="25" t="s">
        <v>2833</v>
      </c>
      <c r="AP563" s="25" t="s">
        <v>3530</v>
      </c>
      <c r="AQ563" s="25"/>
      <c r="AR563" s="25"/>
    </row>
    <row r="564" spans="1:48" s="20" customFormat="1" x14ac:dyDescent="0.25">
      <c r="A564" s="23">
        <v>43647</v>
      </c>
      <c r="B564" s="25" t="s">
        <v>2680</v>
      </c>
      <c r="C564" s="25" t="s">
        <v>1375</v>
      </c>
      <c r="D564" s="25"/>
      <c r="E564" s="25" t="s">
        <v>3576</v>
      </c>
      <c r="F564" s="25">
        <v>992941626001</v>
      </c>
      <c r="G564" s="25"/>
      <c r="H564" s="25"/>
      <c r="I564" s="25" t="s">
        <v>2682</v>
      </c>
      <c r="J564" s="25"/>
      <c r="K564" s="25"/>
      <c r="L564" s="25">
        <v>13087257</v>
      </c>
      <c r="M564" s="25" t="s">
        <v>3476</v>
      </c>
      <c r="N564" s="25" t="s">
        <v>3577</v>
      </c>
      <c r="O564" s="25">
        <v>-135.43</v>
      </c>
      <c r="P564" s="25">
        <v>0</v>
      </c>
      <c r="Q564" s="25">
        <v>-135.43</v>
      </c>
      <c r="R564" s="25">
        <v>0</v>
      </c>
      <c r="S564" s="25">
        <v>-135.43</v>
      </c>
      <c r="T564" s="25">
        <v>0</v>
      </c>
      <c r="U564" s="25">
        <v>-16.25</v>
      </c>
      <c r="V564" s="25">
        <v>-16.25</v>
      </c>
      <c r="W564" s="25">
        <v>0</v>
      </c>
      <c r="X564" s="25">
        <v>-151.68</v>
      </c>
      <c r="Y564" s="25">
        <v>0</v>
      </c>
      <c r="Z564" s="25">
        <v>-151.68</v>
      </c>
      <c r="AA564" s="25" t="s">
        <v>1381</v>
      </c>
      <c r="AB564" s="25" t="s">
        <v>3549</v>
      </c>
      <c r="AC564" s="25" t="s">
        <v>1375</v>
      </c>
      <c r="AD564" s="25" t="s">
        <v>3578</v>
      </c>
      <c r="AE564" s="25" t="s">
        <v>3551</v>
      </c>
      <c r="AF564" s="25" t="s">
        <v>3556</v>
      </c>
      <c r="AG564" s="25"/>
      <c r="AH564" s="25" t="s">
        <v>2687</v>
      </c>
      <c r="AI564" s="25" t="s">
        <v>2688</v>
      </c>
      <c r="AJ564" s="25" t="s">
        <v>2430</v>
      </c>
      <c r="AK564" s="25" t="s">
        <v>1389</v>
      </c>
      <c r="AL564" s="25"/>
      <c r="AM564" s="25" t="s">
        <v>3529</v>
      </c>
      <c r="AN564" s="25" t="s">
        <v>2682</v>
      </c>
      <c r="AO564" s="25" t="s">
        <v>2842</v>
      </c>
      <c r="AP564" s="25" t="s">
        <v>3530</v>
      </c>
      <c r="AQ564" s="25"/>
      <c r="AR564" s="25"/>
    </row>
    <row r="565" spans="1:48" s="20" customFormat="1" x14ac:dyDescent="0.25">
      <c r="A565" s="23">
        <v>43647</v>
      </c>
      <c r="B565" s="25" t="s">
        <v>2680</v>
      </c>
      <c r="C565" s="25" t="s">
        <v>1375</v>
      </c>
      <c r="D565" s="25"/>
      <c r="E565" s="25" t="s">
        <v>3579</v>
      </c>
      <c r="F565" s="25">
        <v>992941626001</v>
      </c>
      <c r="G565" s="25"/>
      <c r="H565" s="25"/>
      <c r="I565" s="25" t="s">
        <v>2682</v>
      </c>
      <c r="J565" s="25"/>
      <c r="K565" s="25"/>
      <c r="L565" s="25">
        <v>13087259</v>
      </c>
      <c r="M565" s="25" t="s">
        <v>3476</v>
      </c>
      <c r="N565" s="25" t="s">
        <v>3580</v>
      </c>
      <c r="O565" s="25">
        <v>-82.77</v>
      </c>
      <c r="P565" s="25">
        <v>0</v>
      </c>
      <c r="Q565" s="25">
        <v>-82.77</v>
      </c>
      <c r="R565" s="25">
        <v>0</v>
      </c>
      <c r="S565" s="25">
        <v>-82.77</v>
      </c>
      <c r="T565" s="25">
        <v>0</v>
      </c>
      <c r="U565" s="25">
        <v>-9.93</v>
      </c>
      <c r="V565" s="25">
        <v>-9.93</v>
      </c>
      <c r="W565" s="25">
        <v>0</v>
      </c>
      <c r="X565" s="25">
        <v>-92.7</v>
      </c>
      <c r="Y565" s="25">
        <v>0</v>
      </c>
      <c r="Z565" s="25">
        <v>-92.7</v>
      </c>
      <c r="AA565" s="25" t="s">
        <v>1381</v>
      </c>
      <c r="AB565" s="25" t="s">
        <v>3549</v>
      </c>
      <c r="AC565" s="25" t="s">
        <v>1375</v>
      </c>
      <c r="AD565" s="25" t="s">
        <v>3581</v>
      </c>
      <c r="AE565" s="25" t="s">
        <v>3551</v>
      </c>
      <c r="AF565" s="25" t="s">
        <v>3575</v>
      </c>
      <c r="AG565" s="25"/>
      <c r="AH565" s="25" t="s">
        <v>2687</v>
      </c>
      <c r="AI565" s="25" t="s">
        <v>2688</v>
      </c>
      <c r="AJ565" s="25" t="s">
        <v>2430</v>
      </c>
      <c r="AK565" s="25" t="s">
        <v>1389</v>
      </c>
      <c r="AL565" s="25"/>
      <c r="AM565" s="25" t="s">
        <v>3529</v>
      </c>
      <c r="AN565" s="25" t="s">
        <v>2682</v>
      </c>
      <c r="AO565" s="25" t="s">
        <v>2838</v>
      </c>
      <c r="AP565" s="25" t="s">
        <v>3530</v>
      </c>
      <c r="AQ565" s="25"/>
      <c r="AR565" s="25"/>
    </row>
    <row r="566" spans="1:48" s="20" customFormat="1" x14ac:dyDescent="0.25">
      <c r="A566" s="23">
        <v>43647</v>
      </c>
      <c r="B566" s="25" t="s">
        <v>2680</v>
      </c>
      <c r="C566" s="25" t="s">
        <v>1375</v>
      </c>
      <c r="D566" s="25"/>
      <c r="E566" s="25" t="s">
        <v>3582</v>
      </c>
      <c r="F566" s="25">
        <v>992941626001</v>
      </c>
      <c r="G566" s="25"/>
      <c r="H566" s="25"/>
      <c r="I566" s="25" t="s">
        <v>2682</v>
      </c>
      <c r="J566" s="25"/>
      <c r="K566" s="25"/>
      <c r="L566" s="25">
        <v>13087247</v>
      </c>
      <c r="M566" s="25" t="s">
        <v>3476</v>
      </c>
      <c r="N566" s="25" t="s">
        <v>3583</v>
      </c>
      <c r="O566" s="25">
        <v>-3.47</v>
      </c>
      <c r="P566" s="25">
        <v>0</v>
      </c>
      <c r="Q566" s="25">
        <v>-3.47</v>
      </c>
      <c r="R566" s="25">
        <v>0</v>
      </c>
      <c r="S566" s="25">
        <v>-3.47</v>
      </c>
      <c r="T566" s="25">
        <v>0</v>
      </c>
      <c r="U566" s="25">
        <v>-0.42</v>
      </c>
      <c r="V566" s="25">
        <v>-0.42</v>
      </c>
      <c r="W566" s="25">
        <v>0</v>
      </c>
      <c r="X566" s="25">
        <v>-3.89</v>
      </c>
      <c r="Y566" s="25">
        <v>0</v>
      </c>
      <c r="Z566" s="25">
        <v>-3.89</v>
      </c>
      <c r="AA566" s="25" t="s">
        <v>1381</v>
      </c>
      <c r="AB566" s="25" t="s">
        <v>3549</v>
      </c>
      <c r="AC566" s="25" t="s">
        <v>1375</v>
      </c>
      <c r="AD566" s="25" t="s">
        <v>3584</v>
      </c>
      <c r="AE566" s="25" t="s">
        <v>3551</v>
      </c>
      <c r="AF566" s="25" t="s">
        <v>3552</v>
      </c>
      <c r="AG566" s="25"/>
      <c r="AH566" s="25" t="s">
        <v>2687</v>
      </c>
      <c r="AI566" s="25" t="s">
        <v>2688</v>
      </c>
      <c r="AJ566" s="25" t="s">
        <v>2430</v>
      </c>
      <c r="AK566" s="25" t="s">
        <v>1389</v>
      </c>
      <c r="AL566" s="25"/>
      <c r="AM566" s="25" t="s">
        <v>3529</v>
      </c>
      <c r="AN566" s="25" t="s">
        <v>2682</v>
      </c>
      <c r="AO566" s="25" t="s">
        <v>2862</v>
      </c>
      <c r="AP566" s="25" t="s">
        <v>3530</v>
      </c>
      <c r="AQ566" s="25"/>
      <c r="AR566" s="25"/>
    </row>
    <row r="567" spans="1:48" s="20" customFormat="1" x14ac:dyDescent="0.25">
      <c r="A567" s="23">
        <v>43647</v>
      </c>
      <c r="B567" s="25" t="s">
        <v>2680</v>
      </c>
      <c r="C567" s="25" t="s">
        <v>1375</v>
      </c>
      <c r="D567" s="25"/>
      <c r="E567" s="25" t="s">
        <v>3585</v>
      </c>
      <c r="F567" s="25">
        <v>992941626001</v>
      </c>
      <c r="G567" s="25"/>
      <c r="H567" s="25"/>
      <c r="I567" s="25" t="s">
        <v>2682</v>
      </c>
      <c r="J567" s="25"/>
      <c r="K567" s="25"/>
      <c r="L567" s="25">
        <v>13087253</v>
      </c>
      <c r="M567" s="25" t="s">
        <v>3476</v>
      </c>
      <c r="N567" s="25" t="s">
        <v>3586</v>
      </c>
      <c r="O567" s="25">
        <v>-84.31</v>
      </c>
      <c r="P567" s="25">
        <v>0</v>
      </c>
      <c r="Q567" s="25">
        <v>-84.31</v>
      </c>
      <c r="R567" s="25">
        <v>0</v>
      </c>
      <c r="S567" s="25">
        <v>-84.31</v>
      </c>
      <c r="T567" s="25">
        <v>0</v>
      </c>
      <c r="U567" s="25">
        <v>-10.119999999999999</v>
      </c>
      <c r="V567" s="25">
        <v>-10.119999999999999</v>
      </c>
      <c r="W567" s="25">
        <v>0</v>
      </c>
      <c r="X567" s="25">
        <v>-94.43</v>
      </c>
      <c r="Y567" s="25">
        <v>0</v>
      </c>
      <c r="Z567" s="25">
        <v>-94.43</v>
      </c>
      <c r="AA567" s="25" t="s">
        <v>1381</v>
      </c>
      <c r="AB567" s="25" t="s">
        <v>3549</v>
      </c>
      <c r="AC567" s="25" t="s">
        <v>1375</v>
      </c>
      <c r="AD567" s="25" t="s">
        <v>3587</v>
      </c>
      <c r="AE567" s="25" t="s">
        <v>3551</v>
      </c>
      <c r="AF567" s="25" t="s">
        <v>3552</v>
      </c>
      <c r="AG567" s="25"/>
      <c r="AH567" s="25" t="s">
        <v>2687</v>
      </c>
      <c r="AI567" s="25" t="s">
        <v>2688</v>
      </c>
      <c r="AJ567" s="25" t="s">
        <v>2430</v>
      </c>
      <c r="AK567" s="25" t="s">
        <v>1389</v>
      </c>
      <c r="AL567" s="25"/>
      <c r="AM567" s="25" t="s">
        <v>3529</v>
      </c>
      <c r="AN567" s="25" t="s">
        <v>2682</v>
      </c>
      <c r="AO567" s="25" t="s">
        <v>2850</v>
      </c>
      <c r="AP567" s="25" t="s">
        <v>3530</v>
      </c>
      <c r="AQ567" s="25"/>
      <c r="AR567" s="25"/>
    </row>
    <row r="568" spans="1:48" s="20" customFormat="1" x14ac:dyDescent="0.25">
      <c r="A568" s="23">
        <v>43647</v>
      </c>
      <c r="B568" s="25" t="s">
        <v>2680</v>
      </c>
      <c r="C568" s="25" t="s">
        <v>1375</v>
      </c>
      <c r="D568" s="25"/>
      <c r="E568" s="25" t="s">
        <v>3588</v>
      </c>
      <c r="F568" s="25">
        <v>992941626001</v>
      </c>
      <c r="G568" s="25"/>
      <c r="H568" s="25"/>
      <c r="I568" s="25" t="s">
        <v>2682</v>
      </c>
      <c r="J568" s="25"/>
      <c r="K568" s="25"/>
      <c r="L568" s="25">
        <v>13087256</v>
      </c>
      <c r="M568" s="25" t="s">
        <v>3476</v>
      </c>
      <c r="N568" s="25" t="s">
        <v>3589</v>
      </c>
      <c r="O568" s="25">
        <v>-80.8</v>
      </c>
      <c r="P568" s="25">
        <v>0</v>
      </c>
      <c r="Q568" s="25">
        <v>-80.8</v>
      </c>
      <c r="R568" s="25">
        <v>0</v>
      </c>
      <c r="S568" s="25">
        <v>-80.8</v>
      </c>
      <c r="T568" s="25">
        <v>0</v>
      </c>
      <c r="U568" s="25">
        <v>-9.6999999999999993</v>
      </c>
      <c r="V568" s="25">
        <v>-9.6999999999999993</v>
      </c>
      <c r="W568" s="25">
        <v>0</v>
      </c>
      <c r="X568" s="25">
        <v>-90.5</v>
      </c>
      <c r="Y568" s="25">
        <v>0</v>
      </c>
      <c r="Z568" s="25">
        <v>-90.5</v>
      </c>
      <c r="AA568" s="25" t="s">
        <v>1381</v>
      </c>
      <c r="AB568" s="25" t="s">
        <v>3549</v>
      </c>
      <c r="AC568" s="25" t="s">
        <v>1375</v>
      </c>
      <c r="AD568" s="25" t="s">
        <v>3590</v>
      </c>
      <c r="AE568" s="25" t="s">
        <v>3551</v>
      </c>
      <c r="AF568" s="25" t="s">
        <v>3556</v>
      </c>
      <c r="AG568" s="25"/>
      <c r="AH568" s="25" t="s">
        <v>2687</v>
      </c>
      <c r="AI568" s="25" t="s">
        <v>2688</v>
      </c>
      <c r="AJ568" s="25" t="s">
        <v>2430</v>
      </c>
      <c r="AK568" s="25" t="s">
        <v>1389</v>
      </c>
      <c r="AL568" s="25"/>
      <c r="AM568" s="25" t="s">
        <v>3529</v>
      </c>
      <c r="AN568" s="25" t="s">
        <v>2682</v>
      </c>
      <c r="AO568" s="25" t="s">
        <v>2846</v>
      </c>
      <c r="AP568" s="25" t="s">
        <v>3530</v>
      </c>
      <c r="AQ568" s="25"/>
      <c r="AR568" s="25"/>
    </row>
    <row r="569" spans="1:48" s="20" customFormat="1" x14ac:dyDescent="0.25">
      <c r="A569" s="23">
        <v>43647</v>
      </c>
      <c r="B569" s="25" t="s">
        <v>2680</v>
      </c>
      <c r="C569" s="25" t="s">
        <v>1375</v>
      </c>
      <c r="D569" s="25"/>
      <c r="E569" s="25" t="s">
        <v>3591</v>
      </c>
      <c r="F569" s="25">
        <v>992941626001</v>
      </c>
      <c r="G569" s="25"/>
      <c r="H569" s="25"/>
      <c r="I569" s="25" t="s">
        <v>2682</v>
      </c>
      <c r="J569" s="25"/>
      <c r="K569" s="25"/>
      <c r="L569" s="25">
        <v>13087252</v>
      </c>
      <c r="M569" s="25" t="s">
        <v>3476</v>
      </c>
      <c r="N569" s="25" t="s">
        <v>3592</v>
      </c>
      <c r="O569" s="25">
        <v>-19.98</v>
      </c>
      <c r="P569" s="25">
        <v>0</v>
      </c>
      <c r="Q569" s="25">
        <v>-19.98</v>
      </c>
      <c r="R569" s="25">
        <v>0</v>
      </c>
      <c r="S569" s="25">
        <v>-19.98</v>
      </c>
      <c r="T569" s="25">
        <v>0</v>
      </c>
      <c r="U569" s="25">
        <v>-2.4</v>
      </c>
      <c r="V569" s="25">
        <v>-2.4</v>
      </c>
      <c r="W569" s="25">
        <v>0</v>
      </c>
      <c r="X569" s="25">
        <v>-22.38</v>
      </c>
      <c r="Y569" s="25">
        <v>0</v>
      </c>
      <c r="Z569" s="25">
        <v>-22.38</v>
      </c>
      <c r="AA569" s="25" t="s">
        <v>1381</v>
      </c>
      <c r="AB569" s="25" t="s">
        <v>3549</v>
      </c>
      <c r="AC569" s="25" t="s">
        <v>1375</v>
      </c>
      <c r="AD569" s="25" t="s">
        <v>3593</v>
      </c>
      <c r="AE569" s="25" t="s">
        <v>3551</v>
      </c>
      <c r="AF569" s="25" t="s">
        <v>3552</v>
      </c>
      <c r="AG569" s="25"/>
      <c r="AH569" s="25" t="s">
        <v>2687</v>
      </c>
      <c r="AI569" s="25" t="s">
        <v>2688</v>
      </c>
      <c r="AJ569" s="25" t="s">
        <v>2430</v>
      </c>
      <c r="AK569" s="25" t="s">
        <v>1389</v>
      </c>
      <c r="AL569" s="25"/>
      <c r="AM569" s="25" t="s">
        <v>3529</v>
      </c>
      <c r="AN569" s="25" t="s">
        <v>2682</v>
      </c>
      <c r="AO569" s="25" t="s">
        <v>2854</v>
      </c>
      <c r="AP569" s="25" t="s">
        <v>3530</v>
      </c>
      <c r="AQ569" s="25"/>
      <c r="AR569" s="25"/>
    </row>
    <row r="570" spans="1:48" s="20" customFormat="1" x14ac:dyDescent="0.25">
      <c r="A570" s="23">
        <v>43647</v>
      </c>
      <c r="B570" s="25" t="s">
        <v>2680</v>
      </c>
      <c r="C570" s="25" t="s">
        <v>1375</v>
      </c>
      <c r="D570" s="25"/>
      <c r="E570" s="25" t="s">
        <v>3594</v>
      </c>
      <c r="F570" s="25">
        <v>992941626001</v>
      </c>
      <c r="G570" s="25"/>
      <c r="H570" s="25"/>
      <c r="I570" s="25" t="s">
        <v>2682</v>
      </c>
      <c r="J570" s="25"/>
      <c r="K570" s="25"/>
      <c r="L570" s="25">
        <v>13087244</v>
      </c>
      <c r="M570" s="25" t="s">
        <v>3476</v>
      </c>
      <c r="N570" s="25" t="s">
        <v>3595</v>
      </c>
      <c r="O570" s="25">
        <v>-54.96</v>
      </c>
      <c r="P570" s="25">
        <v>0</v>
      </c>
      <c r="Q570" s="25">
        <v>-54.96</v>
      </c>
      <c r="R570" s="25">
        <v>0</v>
      </c>
      <c r="S570" s="25">
        <v>-54.96</v>
      </c>
      <c r="T570" s="25">
        <v>0</v>
      </c>
      <c r="U570" s="25">
        <v>-6.6</v>
      </c>
      <c r="V570" s="25">
        <v>-6.6</v>
      </c>
      <c r="W570" s="25">
        <v>0</v>
      </c>
      <c r="X570" s="25">
        <v>-61.56</v>
      </c>
      <c r="Y570" s="25">
        <v>0</v>
      </c>
      <c r="Z570" s="25">
        <v>-61.56</v>
      </c>
      <c r="AA570" s="25" t="s">
        <v>1381</v>
      </c>
      <c r="AB570" s="25" t="s">
        <v>3549</v>
      </c>
      <c r="AC570" s="25" t="s">
        <v>1375</v>
      </c>
      <c r="AD570" s="25" t="s">
        <v>3596</v>
      </c>
      <c r="AE570" s="25" t="s">
        <v>3551</v>
      </c>
      <c r="AF570" s="25" t="s">
        <v>3597</v>
      </c>
      <c r="AG570" s="25"/>
      <c r="AH570" s="25" t="s">
        <v>2687</v>
      </c>
      <c r="AI570" s="25" t="s">
        <v>2688</v>
      </c>
      <c r="AJ570" s="25" t="s">
        <v>2430</v>
      </c>
      <c r="AK570" s="25" t="s">
        <v>1389</v>
      </c>
      <c r="AL570" s="25"/>
      <c r="AM570" s="25" t="s">
        <v>3529</v>
      </c>
      <c r="AN570" s="25" t="s">
        <v>2682</v>
      </c>
      <c r="AO570" s="25" t="s">
        <v>2744</v>
      </c>
      <c r="AP570" s="25" t="s">
        <v>3530</v>
      </c>
      <c r="AQ570" s="25"/>
      <c r="AR570" s="25"/>
    </row>
    <row r="571" spans="1:48" s="20" customFormat="1" x14ac:dyDescent="0.25">
      <c r="A571" s="23">
        <v>43647</v>
      </c>
      <c r="B571" s="25" t="s">
        <v>2680</v>
      </c>
      <c r="C571" s="25" t="s">
        <v>1375</v>
      </c>
      <c r="D571" s="25"/>
      <c r="E571" s="25" t="s">
        <v>3598</v>
      </c>
      <c r="F571" s="25">
        <v>992941626001</v>
      </c>
      <c r="G571" s="25"/>
      <c r="H571" s="25"/>
      <c r="I571" s="25" t="s">
        <v>2682</v>
      </c>
      <c r="J571" s="25"/>
      <c r="K571" s="25"/>
      <c r="L571" s="25">
        <v>13087250</v>
      </c>
      <c r="M571" s="25" t="s">
        <v>3476</v>
      </c>
      <c r="N571" s="25" t="s">
        <v>3599</v>
      </c>
      <c r="O571" s="25">
        <v>-40.409999999999997</v>
      </c>
      <c r="P571" s="25">
        <v>0</v>
      </c>
      <c r="Q571" s="25">
        <v>-40.409999999999997</v>
      </c>
      <c r="R571" s="25">
        <v>0</v>
      </c>
      <c r="S571" s="25">
        <v>-40.409999999999997</v>
      </c>
      <c r="T571" s="25">
        <v>0</v>
      </c>
      <c r="U571" s="25">
        <v>-4.8499999999999996</v>
      </c>
      <c r="V571" s="25">
        <v>-4.8499999999999996</v>
      </c>
      <c r="W571" s="25">
        <v>0</v>
      </c>
      <c r="X571" s="25">
        <v>-45.26</v>
      </c>
      <c r="Y571" s="25">
        <v>0</v>
      </c>
      <c r="Z571" s="25">
        <v>-45.26</v>
      </c>
      <c r="AA571" s="25" t="s">
        <v>1381</v>
      </c>
      <c r="AB571" s="25" t="s">
        <v>3549</v>
      </c>
      <c r="AC571" s="25" t="s">
        <v>1375</v>
      </c>
      <c r="AD571" s="25" t="s">
        <v>3600</v>
      </c>
      <c r="AE571" s="25" t="s">
        <v>3551</v>
      </c>
      <c r="AF571" s="25" t="s">
        <v>3597</v>
      </c>
      <c r="AG571" s="25"/>
      <c r="AH571" s="25" t="s">
        <v>2687</v>
      </c>
      <c r="AI571" s="25" t="s">
        <v>2688</v>
      </c>
      <c r="AJ571" s="25" t="s">
        <v>2430</v>
      </c>
      <c r="AK571" s="25" t="s">
        <v>1389</v>
      </c>
      <c r="AL571" s="25"/>
      <c r="AM571" s="25" t="s">
        <v>3529</v>
      </c>
      <c r="AN571" s="25" t="s">
        <v>2682</v>
      </c>
      <c r="AO571" s="25" t="s">
        <v>2858</v>
      </c>
      <c r="AP571" s="25" t="s">
        <v>3530</v>
      </c>
      <c r="AQ571" s="25"/>
      <c r="AR571" s="25"/>
    </row>
    <row r="572" spans="1:48" s="20" customFormat="1" x14ac:dyDescent="0.25">
      <c r="A572" s="23">
        <v>43647</v>
      </c>
      <c r="B572" s="25" t="s">
        <v>2680</v>
      </c>
      <c r="C572" s="25" t="s">
        <v>1375</v>
      </c>
      <c r="D572" s="25"/>
      <c r="E572" s="25" t="s">
        <v>3601</v>
      </c>
      <c r="F572" s="25">
        <v>992941626001</v>
      </c>
      <c r="G572" s="25"/>
      <c r="H572" s="25"/>
      <c r="I572" s="25" t="s">
        <v>2682</v>
      </c>
      <c r="J572" s="25"/>
      <c r="K572" s="25"/>
      <c r="L572" s="25">
        <v>13087262</v>
      </c>
      <c r="M572" s="25" t="s">
        <v>3476</v>
      </c>
      <c r="N572" s="25" t="s">
        <v>3602</v>
      </c>
      <c r="O572" s="25">
        <v>-24.16</v>
      </c>
      <c r="P572" s="25">
        <v>0</v>
      </c>
      <c r="Q572" s="25">
        <v>-24.16</v>
      </c>
      <c r="R572" s="25">
        <v>0</v>
      </c>
      <c r="S572" s="25">
        <v>-24.16</v>
      </c>
      <c r="T572" s="25">
        <v>0</v>
      </c>
      <c r="U572" s="25">
        <v>-2.9</v>
      </c>
      <c r="V572" s="25">
        <v>-2.9</v>
      </c>
      <c r="W572" s="25">
        <v>0</v>
      </c>
      <c r="X572" s="25">
        <v>-27.06</v>
      </c>
      <c r="Y572" s="25">
        <v>0</v>
      </c>
      <c r="Z572" s="25">
        <v>-27.06</v>
      </c>
      <c r="AA572" s="25" t="s">
        <v>1381</v>
      </c>
      <c r="AB572" s="25" t="s">
        <v>3549</v>
      </c>
      <c r="AC572" s="25" t="s">
        <v>1375</v>
      </c>
      <c r="AD572" s="25" t="s">
        <v>3603</v>
      </c>
      <c r="AE572" s="25" t="s">
        <v>3551</v>
      </c>
      <c r="AF572" s="25" t="s">
        <v>3552</v>
      </c>
      <c r="AG572" s="25"/>
      <c r="AH572" s="25" t="s">
        <v>2687</v>
      </c>
      <c r="AI572" s="25" t="s">
        <v>2688</v>
      </c>
      <c r="AJ572" s="25" t="s">
        <v>2430</v>
      </c>
      <c r="AK572" s="25" t="s">
        <v>1389</v>
      </c>
      <c r="AL572" s="25"/>
      <c r="AM572" s="25" t="s">
        <v>3529</v>
      </c>
      <c r="AN572" s="25" t="s">
        <v>2682</v>
      </c>
      <c r="AO572" s="25" t="s">
        <v>2824</v>
      </c>
      <c r="AP572" s="25" t="s">
        <v>3530</v>
      </c>
      <c r="AQ572" s="25"/>
      <c r="AR572" s="25"/>
    </row>
    <row r="573" spans="1:48" s="20" customFormat="1" x14ac:dyDescent="0.25">
      <c r="A573" s="23">
        <v>43647</v>
      </c>
      <c r="B573" s="25" t="s">
        <v>2680</v>
      </c>
      <c r="C573" s="25" t="s">
        <v>1375</v>
      </c>
      <c r="D573" s="25"/>
      <c r="E573" s="25" t="s">
        <v>3604</v>
      </c>
      <c r="F573" s="25">
        <v>992941626001</v>
      </c>
      <c r="G573" s="25"/>
      <c r="H573" s="25"/>
      <c r="I573" s="25" t="s">
        <v>2682</v>
      </c>
      <c r="J573" s="25"/>
      <c r="K573" s="25"/>
      <c r="L573" s="25">
        <v>13087261</v>
      </c>
      <c r="M573" s="25" t="s">
        <v>3476</v>
      </c>
      <c r="N573" s="25" t="s">
        <v>3605</v>
      </c>
      <c r="O573" s="25">
        <v>-37.08</v>
      </c>
      <c r="P573" s="25">
        <v>0</v>
      </c>
      <c r="Q573" s="25">
        <v>-37.08</v>
      </c>
      <c r="R573" s="25">
        <v>0</v>
      </c>
      <c r="S573" s="25">
        <v>-37.08</v>
      </c>
      <c r="T573" s="25">
        <v>0</v>
      </c>
      <c r="U573" s="25">
        <v>-4.45</v>
      </c>
      <c r="V573" s="25">
        <v>-4.45</v>
      </c>
      <c r="W573" s="25">
        <v>0</v>
      </c>
      <c r="X573" s="25">
        <v>-41.53</v>
      </c>
      <c r="Y573" s="25">
        <v>0</v>
      </c>
      <c r="Z573" s="25">
        <v>-41.53</v>
      </c>
      <c r="AA573" s="25" t="s">
        <v>1381</v>
      </c>
      <c r="AB573" s="25" t="s">
        <v>3549</v>
      </c>
      <c r="AC573" s="25" t="s">
        <v>1375</v>
      </c>
      <c r="AD573" s="25" t="s">
        <v>3606</v>
      </c>
      <c r="AE573" s="25" t="s">
        <v>3551</v>
      </c>
      <c r="AF573" s="25" t="s">
        <v>3575</v>
      </c>
      <c r="AG573" s="25"/>
      <c r="AH573" s="25" t="s">
        <v>2687</v>
      </c>
      <c r="AI573" s="25" t="s">
        <v>2688</v>
      </c>
      <c r="AJ573" s="25" t="s">
        <v>2430</v>
      </c>
      <c r="AK573" s="25" t="s">
        <v>1389</v>
      </c>
      <c r="AL573" s="25"/>
      <c r="AM573" s="25" t="s">
        <v>3529</v>
      </c>
      <c r="AN573" s="25" t="s">
        <v>2682</v>
      </c>
      <c r="AO573" s="25" t="s">
        <v>2829</v>
      </c>
      <c r="AP573" s="25" t="s">
        <v>3530</v>
      </c>
      <c r="AQ573" s="25"/>
      <c r="AR573" s="25"/>
    </row>
    <row r="574" spans="1:48" s="20" customFormat="1" x14ac:dyDescent="0.25">
      <c r="A574" s="23">
        <v>43556</v>
      </c>
      <c r="B574" s="20" t="s">
        <v>2646</v>
      </c>
      <c r="C574" s="20" t="s">
        <v>1375</v>
      </c>
      <c r="D574" s="20" t="s">
        <v>2647</v>
      </c>
      <c r="E574" s="20" t="s">
        <v>3607</v>
      </c>
      <c r="F574" s="20" t="s">
        <v>2649</v>
      </c>
      <c r="I574" s="20" t="s">
        <v>2650</v>
      </c>
      <c r="J574" s="20" t="s">
        <v>2651</v>
      </c>
      <c r="L574" s="20">
        <v>12050194</v>
      </c>
      <c r="M574" s="20" t="s">
        <v>3476</v>
      </c>
      <c r="N574" s="20" t="s">
        <v>3608</v>
      </c>
      <c r="O574" s="20">
        <v>-5652.24</v>
      </c>
      <c r="P574" s="20">
        <v>0</v>
      </c>
      <c r="Q574" s="20">
        <v>-5652.24</v>
      </c>
      <c r="R574" s="20">
        <v>-5652.24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-5652.24</v>
      </c>
      <c r="Y574" s="20">
        <v>0</v>
      </c>
      <c r="Z574" s="20">
        <v>-5652.24</v>
      </c>
      <c r="AA574" s="20" t="s">
        <v>1381</v>
      </c>
      <c r="AB574" s="20" t="s">
        <v>3544</v>
      </c>
      <c r="AC574" s="20" t="s">
        <v>1375</v>
      </c>
      <c r="AD574" s="20" t="s">
        <v>3609</v>
      </c>
      <c r="AE574" s="20" t="s">
        <v>1500</v>
      </c>
      <c r="AF574" s="20" t="s">
        <v>3610</v>
      </c>
      <c r="AH574" s="20" t="s">
        <v>2428</v>
      </c>
      <c r="AI574" s="20" t="s">
        <v>2657</v>
      </c>
      <c r="AJ574" s="20" t="s">
        <v>2430</v>
      </c>
      <c r="AK574" s="20" t="s">
        <v>2658</v>
      </c>
      <c r="AM574" s="20" t="s">
        <v>3482</v>
      </c>
      <c r="AN574" s="20" t="s">
        <v>3611</v>
      </c>
      <c r="AO574" s="20" t="s">
        <v>2665</v>
      </c>
      <c r="AP574" s="20" t="s">
        <v>3530</v>
      </c>
      <c r="AV574" s="20" t="s">
        <v>2430</v>
      </c>
    </row>
    <row r="575" spans="1:48" s="20" customFormat="1" x14ac:dyDescent="0.25">
      <c r="A575" s="23">
        <v>43647</v>
      </c>
      <c r="B575" s="25" t="s">
        <v>3159</v>
      </c>
      <c r="C575" s="25" t="s">
        <v>1375</v>
      </c>
      <c r="D575" s="25"/>
      <c r="E575" s="25" t="s">
        <v>3612</v>
      </c>
      <c r="F575" s="25">
        <v>1391799519001</v>
      </c>
      <c r="G575" s="25"/>
      <c r="H575" s="25"/>
      <c r="I575" s="25" t="s">
        <v>3161</v>
      </c>
      <c r="J575" s="25" t="s">
        <v>3162</v>
      </c>
      <c r="K575" s="25"/>
      <c r="L575" s="25">
        <v>13079900</v>
      </c>
      <c r="M575" s="25" t="s">
        <v>3476</v>
      </c>
      <c r="N575" s="25" t="s">
        <v>3613</v>
      </c>
      <c r="O575" s="25">
        <v>-10714.29</v>
      </c>
      <c r="P575" s="25">
        <v>0</v>
      </c>
      <c r="Q575" s="25">
        <v>-10714.29</v>
      </c>
      <c r="R575" s="25">
        <v>0</v>
      </c>
      <c r="S575" s="25">
        <v>-10714.29</v>
      </c>
      <c r="T575" s="25">
        <v>0</v>
      </c>
      <c r="U575" s="25">
        <v>-1285.71</v>
      </c>
      <c r="V575" s="25">
        <v>-1285.71</v>
      </c>
      <c r="W575" s="25">
        <v>0</v>
      </c>
      <c r="X575" s="25">
        <v>-12000</v>
      </c>
      <c r="Y575" s="25">
        <v>0</v>
      </c>
      <c r="Z575" s="25">
        <v>-12000</v>
      </c>
      <c r="AA575" s="25" t="s">
        <v>1381</v>
      </c>
      <c r="AB575" s="25" t="s">
        <v>3614</v>
      </c>
      <c r="AC575" s="25" t="s">
        <v>1375</v>
      </c>
      <c r="AD575" s="25" t="s">
        <v>3615</v>
      </c>
      <c r="AE575" s="25" t="s">
        <v>3616</v>
      </c>
      <c r="AF575" s="25" t="s">
        <v>3617</v>
      </c>
      <c r="AG575" s="25"/>
      <c r="AH575" s="25" t="s">
        <v>3166</v>
      </c>
      <c r="AI575" s="25" t="s">
        <v>2657</v>
      </c>
      <c r="AJ575" s="25" t="s">
        <v>3167</v>
      </c>
      <c r="AK575" s="25" t="s">
        <v>1389</v>
      </c>
      <c r="AL575" s="25"/>
      <c r="AM575" s="25" t="s">
        <v>3482</v>
      </c>
      <c r="AN575" s="25" t="s">
        <v>3540</v>
      </c>
      <c r="AO575" s="25" t="s">
        <v>3196</v>
      </c>
      <c r="AP575" s="25" t="s">
        <v>3530</v>
      </c>
      <c r="AQ575" s="25"/>
      <c r="AR575" s="25"/>
      <c r="AS575" s="25"/>
      <c r="AT575" s="25"/>
      <c r="AU575" s="25"/>
      <c r="AV575" s="25"/>
    </row>
    <row r="576" spans="1:48" s="20" customFormat="1" x14ac:dyDescent="0.25">
      <c r="A576" s="23">
        <v>43647</v>
      </c>
      <c r="B576" s="25" t="s">
        <v>3159</v>
      </c>
      <c r="C576" s="25" t="s">
        <v>1375</v>
      </c>
      <c r="D576" s="25"/>
      <c r="E576" s="25" t="s">
        <v>3612</v>
      </c>
      <c r="F576" s="25">
        <v>1391799519001</v>
      </c>
      <c r="G576" s="25"/>
      <c r="H576" s="25"/>
      <c r="I576" s="25" t="s">
        <v>3161</v>
      </c>
      <c r="J576" s="25" t="s">
        <v>3162</v>
      </c>
      <c r="K576" s="25"/>
      <c r="L576" s="25">
        <v>13079901</v>
      </c>
      <c r="M576" s="25" t="s">
        <v>3476</v>
      </c>
      <c r="N576" s="25" t="s">
        <v>3618</v>
      </c>
      <c r="O576" s="25">
        <v>-803.58</v>
      </c>
      <c r="P576" s="25">
        <v>0</v>
      </c>
      <c r="Q576" s="25">
        <v>-803.58</v>
      </c>
      <c r="R576" s="25">
        <v>0</v>
      </c>
      <c r="S576" s="25">
        <v>-803.58</v>
      </c>
      <c r="T576" s="25">
        <v>0</v>
      </c>
      <c r="U576" s="25">
        <v>-96.43</v>
      </c>
      <c r="V576" s="25">
        <v>-96.43</v>
      </c>
      <c r="W576" s="25">
        <v>0</v>
      </c>
      <c r="X576" s="25">
        <v>-900.01</v>
      </c>
      <c r="Y576" s="25">
        <v>0</v>
      </c>
      <c r="Z576" s="25">
        <v>-900.01</v>
      </c>
      <c r="AA576" s="25" t="s">
        <v>1381</v>
      </c>
      <c r="AB576" s="25" t="s">
        <v>3614</v>
      </c>
      <c r="AC576" s="25" t="s">
        <v>1375</v>
      </c>
      <c r="AD576" s="25" t="s">
        <v>3619</v>
      </c>
      <c r="AE576" s="25" t="s">
        <v>3616</v>
      </c>
      <c r="AF576" s="25" t="s">
        <v>3620</v>
      </c>
      <c r="AG576" s="25"/>
      <c r="AH576" s="25" t="s">
        <v>3166</v>
      </c>
      <c r="AI576" s="25" t="s">
        <v>2657</v>
      </c>
      <c r="AJ576" s="25" t="s">
        <v>3167</v>
      </c>
      <c r="AK576" s="25" t="s">
        <v>1389</v>
      </c>
      <c r="AL576" s="25"/>
      <c r="AM576" s="25" t="s">
        <v>3482</v>
      </c>
      <c r="AN576" s="25" t="s">
        <v>3540</v>
      </c>
      <c r="AO576" s="25" t="s">
        <v>3201</v>
      </c>
      <c r="AP576" s="25" t="s">
        <v>3530</v>
      </c>
      <c r="AQ576" s="25"/>
      <c r="AR576" s="25"/>
      <c r="AS576" s="25"/>
      <c r="AT576" s="25"/>
      <c r="AU576" s="25"/>
      <c r="AV576" s="25"/>
    </row>
    <row r="577" spans="1:48" s="20" customFormat="1" x14ac:dyDescent="0.25">
      <c r="A577" s="23">
        <v>43770</v>
      </c>
      <c r="B577" s="20" t="s">
        <v>3431</v>
      </c>
      <c r="C577" s="20" t="s">
        <v>1375</v>
      </c>
      <c r="E577" s="20" t="s">
        <v>3621</v>
      </c>
      <c r="F577" s="30" t="s">
        <v>3622</v>
      </c>
      <c r="I577" s="20" t="s">
        <v>3433</v>
      </c>
      <c r="J577" s="20" t="s">
        <v>3434</v>
      </c>
      <c r="L577" s="20">
        <v>14569093</v>
      </c>
      <c r="M577" s="20" t="s">
        <v>3476</v>
      </c>
      <c r="N577" s="20" t="s">
        <v>3623</v>
      </c>
      <c r="O577" s="20">
        <v>-46.73</v>
      </c>
      <c r="P577" s="20">
        <v>0</v>
      </c>
      <c r="Q577" s="20">
        <v>-46.73</v>
      </c>
      <c r="R577" s="20">
        <v>0</v>
      </c>
      <c r="S577" s="20">
        <v>-46.73</v>
      </c>
      <c r="T577" s="20">
        <v>0</v>
      </c>
      <c r="U577" s="20">
        <v>-5.61</v>
      </c>
      <c r="V577" s="20">
        <v>-5.61</v>
      </c>
      <c r="W577" s="20">
        <v>0</v>
      </c>
      <c r="X577" s="20">
        <v>-52.34</v>
      </c>
      <c r="Y577" s="20">
        <v>0</v>
      </c>
      <c r="Z577" s="20">
        <v>-52.34</v>
      </c>
      <c r="AA577" s="20" t="s">
        <v>1381</v>
      </c>
      <c r="AB577" s="20" t="s">
        <v>3544</v>
      </c>
      <c r="AC577" s="20" t="s">
        <v>1375</v>
      </c>
      <c r="AD577" s="20" t="s">
        <v>3624</v>
      </c>
      <c r="AE577" s="20" t="s">
        <v>3625</v>
      </c>
      <c r="AF577" s="20" t="s">
        <v>3626</v>
      </c>
      <c r="AH577" s="20" t="s">
        <v>2428</v>
      </c>
      <c r="AI577" s="20" t="s">
        <v>1387</v>
      </c>
      <c r="AJ577" s="20" t="s">
        <v>2430</v>
      </c>
      <c r="AK577" s="20" t="s">
        <v>1389</v>
      </c>
      <c r="AM577" s="20" t="s">
        <v>3529</v>
      </c>
      <c r="AN577" s="20" t="s">
        <v>3433</v>
      </c>
      <c r="AO577" s="20" t="s">
        <v>3447</v>
      </c>
      <c r="AP577" s="20" t="s">
        <v>3530</v>
      </c>
    </row>
    <row r="578" spans="1:48" s="20" customFormat="1" x14ac:dyDescent="0.25">
      <c r="A578" s="23">
        <v>43739</v>
      </c>
      <c r="B578" s="20" t="s">
        <v>3342</v>
      </c>
      <c r="C578" s="20" t="s">
        <v>1375</v>
      </c>
      <c r="E578" s="20" t="s">
        <v>3627</v>
      </c>
      <c r="F578" s="30" t="s">
        <v>3397</v>
      </c>
      <c r="I578" s="20" t="s">
        <v>3344</v>
      </c>
      <c r="J578" s="20" t="s">
        <v>3345</v>
      </c>
      <c r="L578" s="30" t="s">
        <v>3628</v>
      </c>
      <c r="M578" s="20" t="s">
        <v>3476</v>
      </c>
      <c r="N578" s="20" t="s">
        <v>3629</v>
      </c>
      <c r="O578" s="20">
        <v>-20</v>
      </c>
      <c r="P578" s="20">
        <v>0</v>
      </c>
      <c r="Q578" s="20">
        <v>-20</v>
      </c>
      <c r="R578" s="20">
        <v>0</v>
      </c>
      <c r="S578" s="20">
        <v>-20</v>
      </c>
      <c r="T578" s="20">
        <v>0</v>
      </c>
      <c r="U578" s="20">
        <v>-5.76</v>
      </c>
      <c r="V578" s="20">
        <v>-2.76</v>
      </c>
      <c r="W578" s="20">
        <v>-3</v>
      </c>
      <c r="X578" s="20">
        <v>-25.76</v>
      </c>
      <c r="Y578" s="20">
        <v>0</v>
      </c>
      <c r="Z578" s="20">
        <v>-25.76</v>
      </c>
      <c r="AA578" s="20" t="s">
        <v>1381</v>
      </c>
      <c r="AB578" s="20" t="s">
        <v>3478</v>
      </c>
      <c r="AC578" s="20" t="s">
        <v>1375</v>
      </c>
      <c r="AD578" s="20" t="s">
        <v>3630</v>
      </c>
      <c r="AE578" s="20" t="s">
        <v>2007</v>
      </c>
      <c r="AF578" s="20" t="s">
        <v>3631</v>
      </c>
      <c r="AH578" s="20" t="s">
        <v>1386</v>
      </c>
      <c r="AI578" s="20" t="s">
        <v>3369</v>
      </c>
      <c r="AJ578" s="20" t="s">
        <v>1388</v>
      </c>
      <c r="AK578" s="20" t="s">
        <v>1389</v>
      </c>
      <c r="AM578" s="20" t="s">
        <v>3482</v>
      </c>
      <c r="AN578" s="20" t="s">
        <v>3483</v>
      </c>
      <c r="AO578" s="20" t="s">
        <v>3416</v>
      </c>
      <c r="AP578" s="20" t="s">
        <v>3485</v>
      </c>
      <c r="AV578" s="20" t="s">
        <v>1388</v>
      </c>
    </row>
    <row r="579" spans="1:48" s="20" customFormat="1" x14ac:dyDescent="0.25">
      <c r="A579" s="23">
        <v>43617</v>
      </c>
      <c r="B579" s="20" t="s">
        <v>4549</v>
      </c>
      <c r="C579" s="20" t="s">
        <v>1375</v>
      </c>
      <c r="E579" s="20" t="s">
        <v>5176</v>
      </c>
      <c r="F579" s="20">
        <v>1792186927001</v>
      </c>
      <c r="I579" s="20" t="s">
        <v>5114</v>
      </c>
      <c r="J579" s="20" t="s">
        <v>5115</v>
      </c>
      <c r="L579" s="20">
        <v>12743315</v>
      </c>
      <c r="M579" s="20" t="s">
        <v>3476</v>
      </c>
      <c r="N579" s="20" t="s">
        <v>5177</v>
      </c>
      <c r="O579" s="20">
        <v>-6.92</v>
      </c>
      <c r="P579" s="20">
        <v>0</v>
      </c>
      <c r="Q579" s="20">
        <v>-6.92</v>
      </c>
      <c r="R579" s="20">
        <v>0</v>
      </c>
      <c r="S579" s="20">
        <v>-6.92</v>
      </c>
      <c r="T579" s="20">
        <v>0</v>
      </c>
      <c r="U579" s="20">
        <v>-2</v>
      </c>
      <c r="V579" s="20">
        <v>-0.96</v>
      </c>
      <c r="W579" s="20">
        <v>-1.04</v>
      </c>
      <c r="X579" s="20">
        <v>-8.92</v>
      </c>
      <c r="Y579" s="20">
        <v>0</v>
      </c>
      <c r="Z579" s="20">
        <v>-8.92</v>
      </c>
      <c r="AA579" s="20" t="s">
        <v>1381</v>
      </c>
      <c r="AB579" s="20" t="s">
        <v>3478</v>
      </c>
      <c r="AC579" s="20" t="s">
        <v>1375</v>
      </c>
      <c r="AD579" s="20" t="s">
        <v>5178</v>
      </c>
      <c r="AE579" s="20" t="s">
        <v>5179</v>
      </c>
      <c r="AF579" s="20" t="s">
        <v>5180</v>
      </c>
      <c r="AH579" s="20" t="s">
        <v>1386</v>
      </c>
      <c r="AI579" s="20" t="s">
        <v>3369</v>
      </c>
      <c r="AJ579" s="20" t="s">
        <v>1388</v>
      </c>
      <c r="AK579" s="20" t="s">
        <v>3743</v>
      </c>
      <c r="AM579" s="20" t="s">
        <v>3482</v>
      </c>
      <c r="AN579" s="20" t="s">
        <v>3483</v>
      </c>
      <c r="AO579" s="20" t="s">
        <v>4553</v>
      </c>
      <c r="AP579" s="20" t="s">
        <v>3485</v>
      </c>
      <c r="AV579" s="20" t="s">
        <v>1388</v>
      </c>
    </row>
    <row r="580" spans="1:48" s="20" customFormat="1" x14ac:dyDescent="0.25">
      <c r="A580" s="23">
        <v>43709</v>
      </c>
      <c r="B580" s="27" t="s">
        <v>4549</v>
      </c>
      <c r="C580" s="27" t="s">
        <v>1375</v>
      </c>
      <c r="D580" s="27"/>
      <c r="E580" s="27" t="s">
        <v>5181</v>
      </c>
      <c r="F580" s="27">
        <v>1792186927001</v>
      </c>
      <c r="G580" s="27"/>
      <c r="H580" s="27"/>
      <c r="I580" s="27" t="s">
        <v>5114</v>
      </c>
      <c r="J580" s="27" t="s">
        <v>5115</v>
      </c>
      <c r="K580" s="27"/>
      <c r="L580" s="27">
        <v>13819932</v>
      </c>
      <c r="M580" s="27" t="s">
        <v>3476</v>
      </c>
      <c r="N580" s="27" t="s">
        <v>5182</v>
      </c>
      <c r="O580" s="27">
        <v>-10.56</v>
      </c>
      <c r="P580" s="27">
        <v>0</v>
      </c>
      <c r="Q580" s="27">
        <v>-10.56</v>
      </c>
      <c r="R580" s="27">
        <v>0</v>
      </c>
      <c r="S580" s="27">
        <v>-10.56</v>
      </c>
      <c r="T580" s="27">
        <v>0</v>
      </c>
      <c r="U580" s="27">
        <v>-3.04</v>
      </c>
      <c r="V580" s="27">
        <v>-1.46</v>
      </c>
      <c r="W580" s="27">
        <v>-1.58</v>
      </c>
      <c r="X580" s="27">
        <v>-13.6</v>
      </c>
      <c r="Y580" s="27">
        <v>0</v>
      </c>
      <c r="Z580" s="27">
        <v>-13.6</v>
      </c>
      <c r="AA580" s="27" t="s">
        <v>1381</v>
      </c>
      <c r="AB580" s="27" t="s">
        <v>3478</v>
      </c>
      <c r="AC580" s="27" t="s">
        <v>1375</v>
      </c>
      <c r="AD580" s="27" t="s">
        <v>5183</v>
      </c>
      <c r="AE580" s="27" t="s">
        <v>5184</v>
      </c>
      <c r="AF580" s="27" t="s">
        <v>5185</v>
      </c>
      <c r="AG580" s="27"/>
      <c r="AH580" s="27" t="s">
        <v>1386</v>
      </c>
      <c r="AI580" s="27" t="s">
        <v>3369</v>
      </c>
      <c r="AJ580" s="27" t="s">
        <v>1388</v>
      </c>
      <c r="AK580" s="27" t="s">
        <v>3743</v>
      </c>
      <c r="AL580" s="27"/>
      <c r="AM580" s="27" t="s">
        <v>3529</v>
      </c>
      <c r="AN580" s="27" t="s">
        <v>5114</v>
      </c>
      <c r="AO580" s="27" t="s">
        <v>5148</v>
      </c>
      <c r="AP580" s="27" t="s">
        <v>3485</v>
      </c>
      <c r="AQ580" s="27"/>
      <c r="AR580" s="27"/>
      <c r="AS580" s="27"/>
      <c r="AT580" s="27"/>
      <c r="AU580" s="27"/>
      <c r="AV580" s="27" t="s">
        <v>1388</v>
      </c>
    </row>
    <row r="581" spans="1:48" s="20" customFormat="1" x14ac:dyDescent="0.25">
      <c r="A581" s="23">
        <v>43709</v>
      </c>
      <c r="B581" s="27" t="s">
        <v>4549</v>
      </c>
      <c r="C581" s="27" t="s">
        <v>1375</v>
      </c>
      <c r="D581" s="27"/>
      <c r="E581" s="27" t="s">
        <v>5181</v>
      </c>
      <c r="F581" s="27">
        <v>1792186927001</v>
      </c>
      <c r="G581" s="27"/>
      <c r="H581" s="27"/>
      <c r="I581" s="27" t="s">
        <v>5114</v>
      </c>
      <c r="J581" s="27" t="s">
        <v>5115</v>
      </c>
      <c r="K581" s="27"/>
      <c r="L581" s="27">
        <v>13819933</v>
      </c>
      <c r="M581" s="27" t="s">
        <v>3476</v>
      </c>
      <c r="N581" s="27" t="s">
        <v>5186</v>
      </c>
      <c r="O581" s="27">
        <v>-10.72</v>
      </c>
      <c r="P581" s="27">
        <v>0</v>
      </c>
      <c r="Q581" s="27">
        <v>-10.72</v>
      </c>
      <c r="R581" s="27">
        <v>0</v>
      </c>
      <c r="S581" s="27">
        <v>-10.72</v>
      </c>
      <c r="T581" s="27">
        <v>0</v>
      </c>
      <c r="U581" s="27">
        <v>-3.09</v>
      </c>
      <c r="V581" s="27">
        <v>-1.48</v>
      </c>
      <c r="W581" s="27">
        <v>-1.61</v>
      </c>
      <c r="X581" s="27">
        <v>-13.81</v>
      </c>
      <c r="Y581" s="27">
        <v>0</v>
      </c>
      <c r="Z581" s="27">
        <v>-13.81</v>
      </c>
      <c r="AA581" s="27" t="s">
        <v>1381</v>
      </c>
      <c r="AB581" s="27" t="s">
        <v>3478</v>
      </c>
      <c r="AC581" s="27" t="s">
        <v>1375</v>
      </c>
      <c r="AD581" s="27" t="s">
        <v>5187</v>
      </c>
      <c r="AE581" s="27" t="s">
        <v>5184</v>
      </c>
      <c r="AF581" s="27" t="s">
        <v>5185</v>
      </c>
      <c r="AG581" s="27"/>
      <c r="AH581" s="27" t="s">
        <v>1386</v>
      </c>
      <c r="AI581" s="27" t="s">
        <v>3369</v>
      </c>
      <c r="AJ581" s="27" t="s">
        <v>1388</v>
      </c>
      <c r="AK581" s="27" t="s">
        <v>3743</v>
      </c>
      <c r="AL581" s="27"/>
      <c r="AM581" s="27" t="s">
        <v>3529</v>
      </c>
      <c r="AN581" s="27" t="s">
        <v>5114</v>
      </c>
      <c r="AO581" s="27" t="s">
        <v>5156</v>
      </c>
      <c r="AP581" s="27" t="s">
        <v>3485</v>
      </c>
      <c r="AQ581" s="27"/>
      <c r="AR581" s="27"/>
      <c r="AS581" s="27"/>
      <c r="AT581" s="27"/>
      <c r="AU581" s="27"/>
      <c r="AV581" s="27" t="s">
        <v>1388</v>
      </c>
    </row>
    <row r="582" spans="1:48" s="20" customFormat="1" x14ac:dyDescent="0.25">
      <c r="A582" s="23">
        <v>43709</v>
      </c>
      <c r="B582" s="27" t="s">
        <v>4549</v>
      </c>
      <c r="C582" s="27" t="s">
        <v>1375</v>
      </c>
      <c r="D582" s="27"/>
      <c r="E582" s="27" t="s">
        <v>5188</v>
      </c>
      <c r="F582" s="27">
        <v>1792186927001</v>
      </c>
      <c r="G582" s="27"/>
      <c r="H582" s="27"/>
      <c r="I582" s="27" t="s">
        <v>5114</v>
      </c>
      <c r="J582" s="27" t="s">
        <v>5115</v>
      </c>
      <c r="K582" s="27"/>
      <c r="L582" s="27">
        <v>13669827</v>
      </c>
      <c r="M582" s="27" t="s">
        <v>3476</v>
      </c>
      <c r="N582" s="27" t="s">
        <v>5189</v>
      </c>
      <c r="O582" s="27">
        <v>-12.85</v>
      </c>
      <c r="P582" s="27">
        <v>0</v>
      </c>
      <c r="Q582" s="27">
        <v>-12.85</v>
      </c>
      <c r="R582" s="27">
        <v>0</v>
      </c>
      <c r="S582" s="27">
        <v>-12.85</v>
      </c>
      <c r="T582" s="27">
        <v>0</v>
      </c>
      <c r="U582" s="27">
        <v>-3.7</v>
      </c>
      <c r="V582" s="27">
        <v>-1.77</v>
      </c>
      <c r="W582" s="27">
        <v>-1.93</v>
      </c>
      <c r="X582" s="27">
        <v>-16.55</v>
      </c>
      <c r="Y582" s="27">
        <v>0</v>
      </c>
      <c r="Z582" s="27">
        <v>-16.55</v>
      </c>
      <c r="AA582" s="27" t="s">
        <v>1381</v>
      </c>
      <c r="AB582" s="27" t="s">
        <v>3478</v>
      </c>
      <c r="AC582" s="27" t="s">
        <v>1375</v>
      </c>
      <c r="AD582" s="27" t="s">
        <v>5190</v>
      </c>
      <c r="AE582" s="27" t="s">
        <v>1955</v>
      </c>
      <c r="AF582" s="27" t="s">
        <v>5191</v>
      </c>
      <c r="AG582" s="27"/>
      <c r="AH582" s="27" t="s">
        <v>1386</v>
      </c>
      <c r="AI582" s="27" t="s">
        <v>3369</v>
      </c>
      <c r="AJ582" s="27" t="s">
        <v>1388</v>
      </c>
      <c r="AK582" s="27" t="s">
        <v>3743</v>
      </c>
      <c r="AL582" s="27"/>
      <c r="AM582" s="27" t="s">
        <v>3482</v>
      </c>
      <c r="AN582" s="27" t="s">
        <v>5192</v>
      </c>
      <c r="AO582" s="27" t="s">
        <v>5141</v>
      </c>
      <c r="AP582" s="27" t="s">
        <v>3485</v>
      </c>
      <c r="AQ582" s="27"/>
      <c r="AR582" s="27"/>
      <c r="AS582" s="27"/>
      <c r="AT582" s="27"/>
      <c r="AU582" s="27"/>
      <c r="AV582" s="27" t="s">
        <v>1388</v>
      </c>
    </row>
    <row r="583" spans="1:48" s="20" customFormat="1" x14ac:dyDescent="0.25">
      <c r="A583" s="23">
        <v>43739</v>
      </c>
      <c r="B583" s="20" t="s">
        <v>4549</v>
      </c>
      <c r="C583" s="20" t="s">
        <v>1375</v>
      </c>
      <c r="E583" s="20" t="s">
        <v>5193</v>
      </c>
      <c r="F583" s="30" t="s">
        <v>4547</v>
      </c>
      <c r="I583" s="20" t="s">
        <v>5114</v>
      </c>
      <c r="J583" s="20" t="s">
        <v>5115</v>
      </c>
      <c r="L583" s="30" t="s">
        <v>5194</v>
      </c>
      <c r="M583" s="20" t="s">
        <v>3476</v>
      </c>
      <c r="N583" s="20" t="s">
        <v>5195</v>
      </c>
      <c r="O583" s="20">
        <v>-10.68</v>
      </c>
      <c r="P583" s="20">
        <v>0</v>
      </c>
      <c r="Q583" s="20">
        <v>-10.68</v>
      </c>
      <c r="R583" s="20">
        <v>0</v>
      </c>
      <c r="S583" s="20">
        <v>-10.68</v>
      </c>
      <c r="T583" s="20">
        <v>0</v>
      </c>
      <c r="U583" s="20">
        <v>-3.08</v>
      </c>
      <c r="V583" s="20">
        <v>-1.47</v>
      </c>
      <c r="W583" s="20">
        <v>-1.6</v>
      </c>
      <c r="X583" s="20">
        <v>-13.76</v>
      </c>
      <c r="Y583" s="20">
        <v>0</v>
      </c>
      <c r="Z583" s="20">
        <v>-13.76</v>
      </c>
      <c r="AA583" s="20" t="s">
        <v>1381</v>
      </c>
      <c r="AB583" s="20" t="s">
        <v>3478</v>
      </c>
      <c r="AC583" s="20" t="s">
        <v>1375</v>
      </c>
      <c r="AD583" s="20" t="s">
        <v>5196</v>
      </c>
      <c r="AE583" s="20" t="s">
        <v>5164</v>
      </c>
      <c r="AF583" s="20" t="s">
        <v>5197</v>
      </c>
      <c r="AH583" s="20" t="s">
        <v>1386</v>
      </c>
      <c r="AI583" s="20" t="s">
        <v>3369</v>
      </c>
      <c r="AJ583" s="20" t="s">
        <v>1388</v>
      </c>
      <c r="AK583" s="20" t="s">
        <v>3743</v>
      </c>
      <c r="AM583" s="20" t="s">
        <v>3482</v>
      </c>
      <c r="AN583" s="20" t="s">
        <v>3483</v>
      </c>
      <c r="AO583" s="20" t="s">
        <v>5167</v>
      </c>
      <c r="AP583" s="20" t="s">
        <v>3485</v>
      </c>
      <c r="AV583" s="20" t="s">
        <v>1388</v>
      </c>
    </row>
  </sheetData>
  <autoFilter ref="A1:AY57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381"/>
  <sheetViews>
    <sheetView topLeftCell="AG1" zoomScale="80" zoomScaleNormal="80" workbookViewId="0">
      <selection activeCell="AI12" sqref="AI12"/>
    </sheetView>
  </sheetViews>
  <sheetFormatPr defaultColWidth="11.42578125" defaultRowHeight="15" x14ac:dyDescent="0.25"/>
  <cols>
    <col min="26" max="26" width="17.140625" bestFit="1" customWidth="1"/>
    <col min="27" max="27" width="17" bestFit="1" customWidth="1"/>
    <col min="35" max="35" width="58.5703125" bestFit="1" customWidth="1"/>
    <col min="36" max="36" width="15.5703125" bestFit="1" customWidth="1"/>
  </cols>
  <sheetData>
    <row r="1" spans="1:36" x14ac:dyDescent="0.25">
      <c r="A1" s="2" t="s">
        <v>1324</v>
      </c>
      <c r="B1" s="2" t="s">
        <v>1325</v>
      </c>
      <c r="C1" s="2" t="s">
        <v>1326</v>
      </c>
      <c r="D1" s="2" t="s">
        <v>1328</v>
      </c>
      <c r="E1" s="2" t="s">
        <v>1329</v>
      </c>
      <c r="F1" s="2" t="s">
        <v>1330</v>
      </c>
      <c r="G1" s="2" t="s">
        <v>1331</v>
      </c>
      <c r="H1" s="2" t="s">
        <v>5528</v>
      </c>
      <c r="I1" s="2" t="s">
        <v>1334</v>
      </c>
      <c r="J1" s="2" t="s">
        <v>5529</v>
      </c>
      <c r="K1" s="2" t="s">
        <v>1335</v>
      </c>
      <c r="L1" s="2" t="s">
        <v>1336</v>
      </c>
      <c r="M1" s="2" t="s">
        <v>1348</v>
      </c>
      <c r="N1" s="2" t="s">
        <v>5530</v>
      </c>
      <c r="O1" s="2" t="s">
        <v>5531</v>
      </c>
      <c r="P1" s="2" t="s">
        <v>5532</v>
      </c>
      <c r="Q1" s="2" t="s">
        <v>5533</v>
      </c>
      <c r="R1" s="2" t="s">
        <v>5534</v>
      </c>
      <c r="S1" s="2" t="s">
        <v>5535</v>
      </c>
      <c r="T1" s="2" t="s">
        <v>5536</v>
      </c>
      <c r="U1" s="2" t="s">
        <v>5537</v>
      </c>
      <c r="V1" s="2" t="s">
        <v>5538</v>
      </c>
      <c r="W1" s="2" t="s">
        <v>1353</v>
      </c>
      <c r="X1" s="2" t="s">
        <v>1350</v>
      </c>
      <c r="Y1" s="2" t="s">
        <v>1351</v>
      </c>
      <c r="Z1" s="2" t="s">
        <v>1352</v>
      </c>
      <c r="AA1" s="2" t="s">
        <v>5539</v>
      </c>
      <c r="AB1" s="2" t="s">
        <v>5540</v>
      </c>
      <c r="AC1" s="2" t="s">
        <v>5541</v>
      </c>
      <c r="AD1" s="2" t="s">
        <v>5542</v>
      </c>
      <c r="AE1" s="2" t="s">
        <v>5543</v>
      </c>
      <c r="AF1" s="2" t="s">
        <v>1373</v>
      </c>
    </row>
    <row r="2" spans="1:36" x14ac:dyDescent="0.25">
      <c r="A2" s="20" t="s">
        <v>1401</v>
      </c>
      <c r="B2" s="20" t="s">
        <v>1375</v>
      </c>
      <c r="C2" s="20" t="s">
        <v>1402</v>
      </c>
      <c r="D2" s="20">
        <v>1791287541001</v>
      </c>
      <c r="E2" s="20"/>
      <c r="F2" s="20"/>
      <c r="G2" s="20" t="s">
        <v>5544</v>
      </c>
      <c r="H2" s="20"/>
      <c r="I2" s="20">
        <v>16036985</v>
      </c>
      <c r="J2" s="20">
        <v>16285384</v>
      </c>
      <c r="K2" s="20" t="s">
        <v>5545</v>
      </c>
      <c r="L2" s="20" t="s">
        <v>5546</v>
      </c>
      <c r="M2" s="20">
        <v>530.63</v>
      </c>
      <c r="N2" s="20" t="s">
        <v>5547</v>
      </c>
      <c r="O2" s="20">
        <v>1011000015906</v>
      </c>
      <c r="P2" s="20"/>
      <c r="Q2" s="20" t="s">
        <v>5548</v>
      </c>
      <c r="R2" s="20"/>
      <c r="S2" s="20"/>
      <c r="T2" s="20"/>
      <c r="U2" s="20" t="s">
        <v>1379</v>
      </c>
      <c r="V2" s="20" t="s">
        <v>2413</v>
      </c>
      <c r="W2" s="23">
        <v>43815</v>
      </c>
      <c r="X2" s="20" t="s">
        <v>5549</v>
      </c>
      <c r="Y2" s="20" t="s">
        <v>1397</v>
      </c>
      <c r="Z2" s="24">
        <v>43826.49050925926</v>
      </c>
      <c r="AA2" s="24">
        <v>43826</v>
      </c>
      <c r="AB2" s="20"/>
      <c r="AC2" s="20"/>
      <c r="AD2" s="20">
        <v>1011000015906</v>
      </c>
      <c r="AE2" s="20" t="s">
        <v>1388</v>
      </c>
      <c r="AF2" s="20"/>
    </row>
    <row r="3" spans="1:36" x14ac:dyDescent="0.25">
      <c r="A3" s="20" t="s">
        <v>1401</v>
      </c>
      <c r="B3" s="20" t="s">
        <v>1375</v>
      </c>
      <c r="C3" s="20" t="s">
        <v>1402</v>
      </c>
      <c r="D3" s="20">
        <v>1791287541001</v>
      </c>
      <c r="E3" s="20"/>
      <c r="F3" s="20"/>
      <c r="G3" s="20" t="s">
        <v>5544</v>
      </c>
      <c r="H3" s="20"/>
      <c r="I3" s="20">
        <v>16036985</v>
      </c>
      <c r="J3" s="20">
        <v>16285363</v>
      </c>
      <c r="K3" s="20" t="s">
        <v>5545</v>
      </c>
      <c r="L3" s="20" t="s">
        <v>5546</v>
      </c>
      <c r="M3" s="20">
        <v>442.19</v>
      </c>
      <c r="N3" s="20" t="s">
        <v>5550</v>
      </c>
      <c r="O3" s="20">
        <v>1011000015906</v>
      </c>
      <c r="P3" s="20"/>
      <c r="Q3" s="20" t="s">
        <v>5551</v>
      </c>
      <c r="R3" s="20"/>
      <c r="S3" s="20"/>
      <c r="T3" s="20"/>
      <c r="U3" s="20" t="s">
        <v>1379</v>
      </c>
      <c r="V3" s="20" t="s">
        <v>2413</v>
      </c>
      <c r="W3" s="23">
        <v>43815</v>
      </c>
      <c r="X3" s="20" t="s">
        <v>5549</v>
      </c>
      <c r="Y3" s="20" t="s">
        <v>1397</v>
      </c>
      <c r="Z3" s="24">
        <v>43826.490497685183</v>
      </c>
      <c r="AA3" s="24">
        <v>43826</v>
      </c>
      <c r="AB3" s="20"/>
      <c r="AC3" s="20"/>
      <c r="AD3" s="20">
        <v>1011000015906</v>
      </c>
      <c r="AE3" s="20" t="s">
        <v>1388</v>
      </c>
      <c r="AF3" s="20"/>
    </row>
    <row r="4" spans="1:36" x14ac:dyDescent="0.25">
      <c r="A4" s="20" t="s">
        <v>1401</v>
      </c>
      <c r="B4" s="20" t="s">
        <v>1375</v>
      </c>
      <c r="C4" s="20" t="s">
        <v>1402</v>
      </c>
      <c r="D4" s="20">
        <v>1791287541001</v>
      </c>
      <c r="E4" s="20"/>
      <c r="F4" s="20"/>
      <c r="G4" s="20" t="s">
        <v>5544</v>
      </c>
      <c r="H4" s="20"/>
      <c r="I4" s="20">
        <v>16036980</v>
      </c>
      <c r="J4" s="20">
        <v>16285357</v>
      </c>
      <c r="K4" s="20" t="s">
        <v>5545</v>
      </c>
      <c r="L4" s="20" t="s">
        <v>5552</v>
      </c>
      <c r="M4" s="20">
        <v>457.68</v>
      </c>
      <c r="N4" s="20" t="s">
        <v>5550</v>
      </c>
      <c r="O4" s="20">
        <v>1011000015905</v>
      </c>
      <c r="P4" s="20"/>
      <c r="Q4" s="20" t="s">
        <v>5553</v>
      </c>
      <c r="R4" s="20"/>
      <c r="S4" s="20"/>
      <c r="T4" s="20"/>
      <c r="U4" s="20" t="s">
        <v>1379</v>
      </c>
      <c r="V4" s="20" t="s">
        <v>2403</v>
      </c>
      <c r="W4" s="23">
        <v>43815</v>
      </c>
      <c r="X4" s="20" t="s">
        <v>5549</v>
      </c>
      <c r="Y4" s="20" t="s">
        <v>1397</v>
      </c>
      <c r="Z4" s="24">
        <v>43826.489814814813</v>
      </c>
      <c r="AA4" s="24">
        <v>43826</v>
      </c>
      <c r="AB4" s="20"/>
      <c r="AC4" s="20"/>
      <c r="AD4" s="20">
        <v>1011000015905</v>
      </c>
      <c r="AE4" s="20" t="s">
        <v>1388</v>
      </c>
      <c r="AF4" s="20"/>
    </row>
    <row r="5" spans="1:36" x14ac:dyDescent="0.25">
      <c r="A5" s="20" t="s">
        <v>1401</v>
      </c>
      <c r="B5" s="20" t="s">
        <v>1375</v>
      </c>
      <c r="C5" s="20" t="s">
        <v>1402</v>
      </c>
      <c r="D5" s="20">
        <v>1791287541001</v>
      </c>
      <c r="E5" s="20"/>
      <c r="F5" s="20"/>
      <c r="G5" s="20" t="s">
        <v>5544</v>
      </c>
      <c r="H5" s="20"/>
      <c r="I5" s="20">
        <v>16036980</v>
      </c>
      <c r="J5" s="20">
        <v>16285358</v>
      </c>
      <c r="K5" s="20" t="s">
        <v>5545</v>
      </c>
      <c r="L5" s="20" t="s">
        <v>5552</v>
      </c>
      <c r="M5" s="20">
        <v>549.22</v>
      </c>
      <c r="N5" s="20" t="s">
        <v>5547</v>
      </c>
      <c r="O5" s="20">
        <v>1011000015905</v>
      </c>
      <c r="P5" s="20"/>
      <c r="Q5" s="20" t="s">
        <v>5554</v>
      </c>
      <c r="R5" s="20"/>
      <c r="S5" s="20"/>
      <c r="T5" s="20"/>
      <c r="U5" s="20" t="s">
        <v>1379</v>
      </c>
      <c r="V5" s="20" t="s">
        <v>2403</v>
      </c>
      <c r="W5" s="23">
        <v>43815</v>
      </c>
      <c r="X5" s="20" t="s">
        <v>5549</v>
      </c>
      <c r="Y5" s="20" t="s">
        <v>1397</v>
      </c>
      <c r="Z5" s="24">
        <v>43826.489814814813</v>
      </c>
      <c r="AA5" s="24">
        <v>43826</v>
      </c>
      <c r="AB5" s="20"/>
      <c r="AC5" s="20"/>
      <c r="AD5" s="20">
        <v>1011000015905</v>
      </c>
      <c r="AE5" s="20" t="s">
        <v>1388</v>
      </c>
      <c r="AF5" s="20"/>
    </row>
    <row r="6" spans="1:36" x14ac:dyDescent="0.25">
      <c r="A6" s="20" t="s">
        <v>1394</v>
      </c>
      <c r="B6" s="20" t="s">
        <v>1375</v>
      </c>
      <c r="C6" s="20"/>
      <c r="D6" s="20">
        <v>1791287541001</v>
      </c>
      <c r="E6" s="20"/>
      <c r="F6" s="20"/>
      <c r="G6" s="20" t="s">
        <v>5544</v>
      </c>
      <c r="H6" s="20"/>
      <c r="I6" s="20">
        <v>16036806</v>
      </c>
      <c r="J6" s="20">
        <v>16285181</v>
      </c>
      <c r="K6" s="20" t="s">
        <v>5545</v>
      </c>
      <c r="L6" s="20" t="s">
        <v>5555</v>
      </c>
      <c r="M6" s="20">
        <v>4106.67</v>
      </c>
      <c r="N6" s="20" t="s">
        <v>5547</v>
      </c>
      <c r="O6" s="20">
        <v>1011000015901</v>
      </c>
      <c r="P6" s="20"/>
      <c r="Q6" s="20" t="s">
        <v>5556</v>
      </c>
      <c r="R6" s="20"/>
      <c r="S6" s="20"/>
      <c r="T6" s="20"/>
      <c r="U6" s="20" t="s">
        <v>1379</v>
      </c>
      <c r="V6" s="20" t="s">
        <v>2368</v>
      </c>
      <c r="W6" s="23">
        <v>43811</v>
      </c>
      <c r="X6" s="20" t="s">
        <v>5549</v>
      </c>
      <c r="Y6" s="20" t="s">
        <v>1397</v>
      </c>
      <c r="Z6" s="24">
        <v>43826.484120370369</v>
      </c>
      <c r="AA6" s="24">
        <v>43826</v>
      </c>
      <c r="AB6" s="20"/>
      <c r="AC6" s="20"/>
      <c r="AD6" s="20">
        <v>1011000015901</v>
      </c>
      <c r="AE6" s="20" t="s">
        <v>1388</v>
      </c>
      <c r="AF6" s="20"/>
      <c r="AI6" s="35" t="s">
        <v>3636</v>
      </c>
      <c r="AJ6" t="s">
        <v>5520</v>
      </c>
    </row>
    <row r="7" spans="1:36" x14ac:dyDescent="0.25">
      <c r="A7" s="20" t="s">
        <v>1394</v>
      </c>
      <c r="B7" s="20" t="s">
        <v>1375</v>
      </c>
      <c r="C7" s="20"/>
      <c r="D7" s="20">
        <v>1791287541001</v>
      </c>
      <c r="E7" s="20"/>
      <c r="F7" s="20"/>
      <c r="G7" s="20" t="s">
        <v>5544</v>
      </c>
      <c r="H7" s="20"/>
      <c r="I7" s="20">
        <v>16036806</v>
      </c>
      <c r="J7" s="20">
        <v>16285180</v>
      </c>
      <c r="K7" s="20" t="s">
        <v>5545</v>
      </c>
      <c r="L7" s="20" t="s">
        <v>5555</v>
      </c>
      <c r="M7" s="20">
        <v>3422.22</v>
      </c>
      <c r="N7" s="20" t="s">
        <v>5550</v>
      </c>
      <c r="O7" s="20">
        <v>1011000015901</v>
      </c>
      <c r="P7" s="20"/>
      <c r="Q7" s="20" t="s">
        <v>5557</v>
      </c>
      <c r="R7" s="20"/>
      <c r="S7" s="20"/>
      <c r="T7" s="20"/>
      <c r="U7" s="20" t="s">
        <v>1379</v>
      </c>
      <c r="V7" s="20" t="s">
        <v>2368</v>
      </c>
      <c r="W7" s="23">
        <v>43811</v>
      </c>
      <c r="X7" s="20" t="s">
        <v>5549</v>
      </c>
      <c r="Y7" s="20" t="s">
        <v>1397</v>
      </c>
      <c r="Z7" s="24">
        <v>43826.4841087963</v>
      </c>
      <c r="AA7" s="24">
        <v>43826</v>
      </c>
      <c r="AB7" s="20"/>
      <c r="AC7" s="20"/>
      <c r="AD7" s="20">
        <v>1011000015901</v>
      </c>
      <c r="AE7" s="20" t="s">
        <v>1388</v>
      </c>
      <c r="AF7" s="20"/>
      <c r="AI7" s="36" t="s">
        <v>7166</v>
      </c>
      <c r="AJ7" s="77">
        <v>5791.880000000001</v>
      </c>
    </row>
    <row r="8" spans="1:36" x14ac:dyDescent="0.25">
      <c r="A8" s="20" t="s">
        <v>1394</v>
      </c>
      <c r="B8" s="20" t="s">
        <v>1375</v>
      </c>
      <c r="C8" s="20"/>
      <c r="D8" s="20">
        <v>1791287541001</v>
      </c>
      <c r="E8" s="20"/>
      <c r="F8" s="20"/>
      <c r="G8" s="20" t="s">
        <v>5544</v>
      </c>
      <c r="H8" s="20"/>
      <c r="I8" s="20">
        <v>16036798</v>
      </c>
      <c r="J8" s="20">
        <v>16285171</v>
      </c>
      <c r="K8" s="20" t="s">
        <v>5545</v>
      </c>
      <c r="L8" s="20" t="s">
        <v>5558</v>
      </c>
      <c r="M8" s="20">
        <v>3422.22</v>
      </c>
      <c r="N8" s="20" t="s">
        <v>5550</v>
      </c>
      <c r="O8" s="20">
        <v>1011000015902</v>
      </c>
      <c r="P8" s="20"/>
      <c r="Q8" s="20" t="s">
        <v>5559</v>
      </c>
      <c r="R8" s="20"/>
      <c r="S8" s="20"/>
      <c r="T8" s="20"/>
      <c r="U8" s="20" t="s">
        <v>1379</v>
      </c>
      <c r="V8" s="20" t="s">
        <v>2358</v>
      </c>
      <c r="W8" s="23">
        <v>43811</v>
      </c>
      <c r="X8" s="20" t="s">
        <v>5549</v>
      </c>
      <c r="Y8" s="20" t="s">
        <v>1397</v>
      </c>
      <c r="Z8" s="24">
        <v>43826.483287037037</v>
      </c>
      <c r="AA8" s="24">
        <v>43826</v>
      </c>
      <c r="AB8" s="20"/>
      <c r="AC8" s="20"/>
      <c r="AD8" s="20">
        <v>1011000015902</v>
      </c>
      <c r="AE8" s="20" t="s">
        <v>1388</v>
      </c>
      <c r="AF8" s="20"/>
      <c r="AI8" s="36" t="s">
        <v>7141</v>
      </c>
      <c r="AJ8" s="77">
        <v>229868.79000000004</v>
      </c>
    </row>
    <row r="9" spans="1:36" x14ac:dyDescent="0.25">
      <c r="A9" s="20" t="s">
        <v>1394</v>
      </c>
      <c r="B9" s="20" t="s">
        <v>1375</v>
      </c>
      <c r="C9" s="20"/>
      <c r="D9" s="20">
        <v>1791287541001</v>
      </c>
      <c r="E9" s="20"/>
      <c r="F9" s="20"/>
      <c r="G9" s="20" t="s">
        <v>5544</v>
      </c>
      <c r="H9" s="20"/>
      <c r="I9" s="20">
        <v>16036798</v>
      </c>
      <c r="J9" s="20">
        <v>16285172</v>
      </c>
      <c r="K9" s="20" t="s">
        <v>5545</v>
      </c>
      <c r="L9" s="20" t="s">
        <v>5558</v>
      </c>
      <c r="M9" s="20">
        <v>4106.67</v>
      </c>
      <c r="N9" s="20" t="s">
        <v>5547</v>
      </c>
      <c r="O9" s="20">
        <v>1011000015902</v>
      </c>
      <c r="P9" s="20"/>
      <c r="Q9" s="20" t="s">
        <v>5560</v>
      </c>
      <c r="R9" s="20"/>
      <c r="S9" s="20"/>
      <c r="T9" s="20"/>
      <c r="U9" s="20" t="s">
        <v>1379</v>
      </c>
      <c r="V9" s="20" t="s">
        <v>2358</v>
      </c>
      <c r="W9" s="23">
        <v>43811</v>
      </c>
      <c r="X9" s="20" t="s">
        <v>5549</v>
      </c>
      <c r="Y9" s="20" t="s">
        <v>1397</v>
      </c>
      <c r="Z9" s="24">
        <v>43826.483287037037</v>
      </c>
      <c r="AA9" s="24">
        <v>43826</v>
      </c>
      <c r="AB9" s="20"/>
      <c r="AC9" s="20"/>
      <c r="AD9" s="20">
        <v>1011000015902</v>
      </c>
      <c r="AE9" s="20" t="s">
        <v>1388</v>
      </c>
      <c r="AF9" s="20"/>
      <c r="AI9" s="36" t="s">
        <v>5103</v>
      </c>
      <c r="AJ9" s="77">
        <v>127033.94</v>
      </c>
    </row>
    <row r="10" spans="1:36" x14ac:dyDescent="0.25">
      <c r="A10" s="20" t="s">
        <v>1394</v>
      </c>
      <c r="B10" s="20" t="s">
        <v>1375</v>
      </c>
      <c r="C10" s="20"/>
      <c r="D10" s="20">
        <v>1791287541001</v>
      </c>
      <c r="E10" s="20"/>
      <c r="F10" s="20"/>
      <c r="G10" s="20" t="s">
        <v>5544</v>
      </c>
      <c r="H10" s="20"/>
      <c r="I10" s="20">
        <v>16036668</v>
      </c>
      <c r="J10" s="20">
        <v>16285100</v>
      </c>
      <c r="K10" s="20" t="s">
        <v>5545</v>
      </c>
      <c r="L10" s="20" t="s">
        <v>5561</v>
      </c>
      <c r="M10" s="20">
        <v>73.150000000000006</v>
      </c>
      <c r="N10" s="20" t="s">
        <v>5550</v>
      </c>
      <c r="O10" s="20">
        <v>1011000015903</v>
      </c>
      <c r="P10" s="20"/>
      <c r="Q10" s="20" t="s">
        <v>5562</v>
      </c>
      <c r="R10" s="20"/>
      <c r="S10" s="20"/>
      <c r="T10" s="20"/>
      <c r="U10" s="20" t="s">
        <v>1379</v>
      </c>
      <c r="V10" s="20" t="s">
        <v>2338</v>
      </c>
      <c r="W10" s="23">
        <v>43812</v>
      </c>
      <c r="X10" s="20" t="s">
        <v>5549</v>
      </c>
      <c r="Y10" s="20" t="s">
        <v>1397</v>
      </c>
      <c r="Z10" s="24">
        <v>43826.482291666667</v>
      </c>
      <c r="AA10" s="24">
        <v>43826</v>
      </c>
      <c r="AB10" s="20"/>
      <c r="AC10" s="20"/>
      <c r="AD10" s="20">
        <v>1011000015903</v>
      </c>
      <c r="AE10" s="20" t="s">
        <v>1388</v>
      </c>
      <c r="AF10" s="20"/>
      <c r="AI10" s="36" t="s">
        <v>5114</v>
      </c>
      <c r="AJ10" s="77">
        <v>433997.75</v>
      </c>
    </row>
    <row r="11" spans="1:36" x14ac:dyDescent="0.25">
      <c r="A11" s="20" t="s">
        <v>1394</v>
      </c>
      <c r="B11" s="20" t="s">
        <v>1375</v>
      </c>
      <c r="C11" s="20"/>
      <c r="D11" s="20">
        <v>1791287541001</v>
      </c>
      <c r="E11" s="20"/>
      <c r="F11" s="20"/>
      <c r="G11" s="20" t="s">
        <v>5544</v>
      </c>
      <c r="H11" s="20"/>
      <c r="I11" s="20">
        <v>16036668</v>
      </c>
      <c r="J11" s="20">
        <v>16285101</v>
      </c>
      <c r="K11" s="20" t="s">
        <v>5545</v>
      </c>
      <c r="L11" s="20" t="s">
        <v>5561</v>
      </c>
      <c r="M11" s="20">
        <v>87.78</v>
      </c>
      <c r="N11" s="20" t="s">
        <v>5547</v>
      </c>
      <c r="O11" s="20">
        <v>1011000015903</v>
      </c>
      <c r="P11" s="20"/>
      <c r="Q11" s="20" t="s">
        <v>5563</v>
      </c>
      <c r="R11" s="20"/>
      <c r="S11" s="20"/>
      <c r="T11" s="20"/>
      <c r="U11" s="20" t="s">
        <v>1379</v>
      </c>
      <c r="V11" s="20" t="s">
        <v>2338</v>
      </c>
      <c r="W11" s="23">
        <v>43812</v>
      </c>
      <c r="X11" s="20" t="s">
        <v>5549</v>
      </c>
      <c r="Y11" s="20" t="s">
        <v>1397</v>
      </c>
      <c r="Z11" s="24">
        <v>43826.482291666667</v>
      </c>
      <c r="AA11" s="24">
        <v>43826</v>
      </c>
      <c r="AB11" s="20"/>
      <c r="AC11" s="20"/>
      <c r="AD11" s="20">
        <v>1011000015903</v>
      </c>
      <c r="AE11" s="20" t="s">
        <v>1388</v>
      </c>
      <c r="AF11" s="20"/>
      <c r="AI11" s="36" t="s">
        <v>7114</v>
      </c>
      <c r="AJ11" s="77">
        <v>2456328.9499999993</v>
      </c>
    </row>
    <row r="12" spans="1:36" x14ac:dyDescent="0.25">
      <c r="A12" s="20" t="s">
        <v>1394</v>
      </c>
      <c r="B12" s="20" t="s">
        <v>1375</v>
      </c>
      <c r="C12" s="20"/>
      <c r="D12" s="20">
        <v>1791287541001</v>
      </c>
      <c r="E12" s="20"/>
      <c r="F12" s="20"/>
      <c r="G12" s="20" t="s">
        <v>5544</v>
      </c>
      <c r="H12" s="20"/>
      <c r="I12" s="20">
        <v>16036597</v>
      </c>
      <c r="J12" s="20">
        <v>16284988</v>
      </c>
      <c r="K12" s="20" t="s">
        <v>5545</v>
      </c>
      <c r="L12" s="20" t="s">
        <v>5564</v>
      </c>
      <c r="M12" s="20">
        <v>495</v>
      </c>
      <c r="N12" s="20" t="s">
        <v>5547</v>
      </c>
      <c r="O12" s="20">
        <v>1011000015904</v>
      </c>
      <c r="P12" s="20"/>
      <c r="Q12" s="20" t="s">
        <v>5565</v>
      </c>
      <c r="R12" s="20"/>
      <c r="S12" s="20"/>
      <c r="T12" s="20"/>
      <c r="U12" s="20" t="s">
        <v>1379</v>
      </c>
      <c r="V12" s="20" t="s">
        <v>2343</v>
      </c>
      <c r="W12" s="23">
        <v>43812</v>
      </c>
      <c r="X12" s="20" t="s">
        <v>5549</v>
      </c>
      <c r="Y12" s="20" t="s">
        <v>1397</v>
      </c>
      <c r="Z12" s="24">
        <v>43826.477627314816</v>
      </c>
      <c r="AA12" s="24">
        <v>43826</v>
      </c>
      <c r="AB12" s="20"/>
      <c r="AC12" s="20"/>
      <c r="AD12" s="20">
        <v>1011000015904</v>
      </c>
      <c r="AE12" s="20" t="s">
        <v>1388</v>
      </c>
      <c r="AF12" s="20"/>
      <c r="AI12" s="36" t="s">
        <v>7307</v>
      </c>
      <c r="AJ12" s="77">
        <v>1542.1900000000003</v>
      </c>
    </row>
    <row r="13" spans="1:36" x14ac:dyDescent="0.25">
      <c r="A13" s="20" t="s">
        <v>1394</v>
      </c>
      <c r="B13" s="20" t="s">
        <v>1375</v>
      </c>
      <c r="C13" s="20"/>
      <c r="D13" s="20">
        <v>1791287541001</v>
      </c>
      <c r="E13" s="20"/>
      <c r="F13" s="20"/>
      <c r="G13" s="20" t="s">
        <v>5544</v>
      </c>
      <c r="H13" s="20"/>
      <c r="I13" s="20">
        <v>16036597</v>
      </c>
      <c r="J13" s="20">
        <v>16284987</v>
      </c>
      <c r="K13" s="20" t="s">
        <v>5545</v>
      </c>
      <c r="L13" s="20" t="s">
        <v>5564</v>
      </c>
      <c r="M13" s="20">
        <v>412.5</v>
      </c>
      <c r="N13" s="20" t="s">
        <v>5550</v>
      </c>
      <c r="O13" s="20">
        <v>1011000015904</v>
      </c>
      <c r="P13" s="20"/>
      <c r="Q13" s="20" t="s">
        <v>5566</v>
      </c>
      <c r="R13" s="20"/>
      <c r="S13" s="20"/>
      <c r="T13" s="20"/>
      <c r="U13" s="20" t="s">
        <v>1379</v>
      </c>
      <c r="V13" s="20" t="s">
        <v>2343</v>
      </c>
      <c r="W13" s="23">
        <v>43812</v>
      </c>
      <c r="X13" s="20" t="s">
        <v>5549</v>
      </c>
      <c r="Y13" s="20" t="s">
        <v>1397</v>
      </c>
      <c r="Z13" s="24">
        <v>43826.477627314816</v>
      </c>
      <c r="AA13" s="24">
        <v>43826</v>
      </c>
      <c r="AB13" s="20"/>
      <c r="AC13" s="20"/>
      <c r="AD13" s="20">
        <v>1011000015904</v>
      </c>
      <c r="AE13" s="20" t="s">
        <v>1388</v>
      </c>
      <c r="AF13" s="20"/>
      <c r="AI13" s="36" t="s">
        <v>5544</v>
      </c>
      <c r="AJ13" s="77">
        <v>93170890.379999876</v>
      </c>
    </row>
    <row r="14" spans="1:36" x14ac:dyDescent="0.25">
      <c r="A14" s="20" t="s">
        <v>1394</v>
      </c>
      <c r="B14" s="20" t="s">
        <v>1375</v>
      </c>
      <c r="C14" s="20"/>
      <c r="D14" s="20">
        <v>1791287541001</v>
      </c>
      <c r="E14" s="20"/>
      <c r="F14" s="20"/>
      <c r="G14" s="20" t="s">
        <v>5544</v>
      </c>
      <c r="H14" s="20"/>
      <c r="I14" s="20">
        <v>16036562</v>
      </c>
      <c r="J14" s="20">
        <v>16284951</v>
      </c>
      <c r="K14" s="20" t="s">
        <v>5545</v>
      </c>
      <c r="L14" s="20" t="s">
        <v>5567</v>
      </c>
      <c r="M14" s="20">
        <v>483.8</v>
      </c>
      <c r="N14" s="20" t="s">
        <v>5568</v>
      </c>
      <c r="O14" s="20">
        <v>1011000015909</v>
      </c>
      <c r="P14" s="20"/>
      <c r="Q14" s="20" t="s">
        <v>5569</v>
      </c>
      <c r="R14" s="20"/>
      <c r="S14" s="20"/>
      <c r="T14" s="20"/>
      <c r="U14" s="20" t="s">
        <v>1379</v>
      </c>
      <c r="V14" s="20" t="s">
        <v>2230</v>
      </c>
      <c r="W14" s="23">
        <v>43816</v>
      </c>
      <c r="X14" s="20" t="s">
        <v>5549</v>
      </c>
      <c r="Y14" s="20" t="s">
        <v>1397</v>
      </c>
      <c r="Z14" s="24">
        <v>43826.475972222222</v>
      </c>
      <c r="AA14" s="24">
        <v>43826</v>
      </c>
      <c r="AB14" s="20"/>
      <c r="AC14" s="20"/>
      <c r="AD14" s="20">
        <v>1011000015909</v>
      </c>
      <c r="AE14" s="20" t="s">
        <v>1388</v>
      </c>
      <c r="AF14" s="20"/>
      <c r="AI14" s="36" t="s">
        <v>7377</v>
      </c>
      <c r="AJ14" s="77">
        <v>341646.12999999989</v>
      </c>
    </row>
    <row r="15" spans="1:36" x14ac:dyDescent="0.25">
      <c r="A15" s="20" t="s">
        <v>1394</v>
      </c>
      <c r="B15" s="20" t="s">
        <v>1375</v>
      </c>
      <c r="C15" s="20"/>
      <c r="D15" s="20">
        <v>1791287541001</v>
      </c>
      <c r="E15" s="20"/>
      <c r="F15" s="20"/>
      <c r="G15" s="20" t="s">
        <v>5544</v>
      </c>
      <c r="H15" s="20"/>
      <c r="I15" s="20">
        <v>16036562</v>
      </c>
      <c r="J15" s="20">
        <v>16284952</v>
      </c>
      <c r="K15" s="20" t="s">
        <v>5545</v>
      </c>
      <c r="L15" s="20" t="s">
        <v>5567</v>
      </c>
      <c r="M15" s="20">
        <v>580.55999999999995</v>
      </c>
      <c r="N15" s="20" t="s">
        <v>5570</v>
      </c>
      <c r="O15" s="20">
        <v>1011000015909</v>
      </c>
      <c r="P15" s="20"/>
      <c r="Q15" s="20" t="s">
        <v>5571</v>
      </c>
      <c r="R15" s="20"/>
      <c r="S15" s="20"/>
      <c r="T15" s="20"/>
      <c r="U15" s="20" t="s">
        <v>1379</v>
      </c>
      <c r="V15" s="20" t="s">
        <v>2230</v>
      </c>
      <c r="W15" s="23">
        <v>43816</v>
      </c>
      <c r="X15" s="20" t="s">
        <v>5549</v>
      </c>
      <c r="Y15" s="20" t="s">
        <v>1397</v>
      </c>
      <c r="Z15" s="24">
        <v>43826.475972222222</v>
      </c>
      <c r="AA15" s="24">
        <v>43826</v>
      </c>
      <c r="AB15" s="20"/>
      <c r="AC15" s="20"/>
      <c r="AD15" s="20">
        <v>1011000015909</v>
      </c>
      <c r="AE15" s="20" t="s">
        <v>1388</v>
      </c>
      <c r="AF15" s="20"/>
      <c r="AI15" s="36" t="s">
        <v>7454</v>
      </c>
      <c r="AJ15" s="77">
        <v>702.07999999999993</v>
      </c>
    </row>
    <row r="16" spans="1:36" x14ac:dyDescent="0.25">
      <c r="A16" s="20" t="s">
        <v>1394</v>
      </c>
      <c r="B16" s="20" t="s">
        <v>1375</v>
      </c>
      <c r="C16" s="20"/>
      <c r="D16" s="20">
        <v>1791287541001</v>
      </c>
      <c r="E16" s="20"/>
      <c r="F16" s="20"/>
      <c r="G16" s="20" t="s">
        <v>5544</v>
      </c>
      <c r="H16" s="20"/>
      <c r="I16" s="20">
        <v>16036429</v>
      </c>
      <c r="J16" s="20">
        <v>16284898</v>
      </c>
      <c r="K16" s="20" t="s">
        <v>5545</v>
      </c>
      <c r="L16" s="20" t="s">
        <v>5572</v>
      </c>
      <c r="M16" s="20">
        <v>833.7</v>
      </c>
      <c r="N16" s="20" t="s">
        <v>5570</v>
      </c>
      <c r="O16" s="20">
        <v>1011000015910</v>
      </c>
      <c r="P16" s="20"/>
      <c r="Q16" s="20" t="s">
        <v>5573</v>
      </c>
      <c r="R16" s="20"/>
      <c r="S16" s="20"/>
      <c r="T16" s="20"/>
      <c r="U16" s="20" t="s">
        <v>1379</v>
      </c>
      <c r="V16" s="20" t="s">
        <v>2235</v>
      </c>
      <c r="W16" s="23">
        <v>43816</v>
      </c>
      <c r="X16" s="20" t="s">
        <v>5549</v>
      </c>
      <c r="Y16" s="20" t="s">
        <v>1397</v>
      </c>
      <c r="Z16" s="24">
        <v>43826.474374999998</v>
      </c>
      <c r="AA16" s="24">
        <v>43826</v>
      </c>
      <c r="AB16" s="20"/>
      <c r="AC16" s="20"/>
      <c r="AD16" s="20">
        <v>1011000015910</v>
      </c>
      <c r="AE16" s="20" t="s">
        <v>1388</v>
      </c>
      <c r="AF16" s="20"/>
      <c r="AI16" s="36" t="s">
        <v>7468</v>
      </c>
      <c r="AJ16" s="77">
        <v>78.459999999999994</v>
      </c>
    </row>
    <row r="17" spans="1:36" x14ac:dyDescent="0.25">
      <c r="A17" s="20" t="s">
        <v>1394</v>
      </c>
      <c r="B17" s="20" t="s">
        <v>1375</v>
      </c>
      <c r="C17" s="20"/>
      <c r="D17" s="20">
        <v>1791287541001</v>
      </c>
      <c r="E17" s="20"/>
      <c r="F17" s="20"/>
      <c r="G17" s="20" t="s">
        <v>5544</v>
      </c>
      <c r="H17" s="20"/>
      <c r="I17" s="20">
        <v>16036429</v>
      </c>
      <c r="J17" s="20">
        <v>16284897</v>
      </c>
      <c r="K17" s="20" t="s">
        <v>5545</v>
      </c>
      <c r="L17" s="20" t="s">
        <v>5572</v>
      </c>
      <c r="M17" s="20">
        <v>694.75</v>
      </c>
      <c r="N17" s="20" t="s">
        <v>5568</v>
      </c>
      <c r="O17" s="20">
        <v>1011000015910</v>
      </c>
      <c r="P17" s="20"/>
      <c r="Q17" s="20" t="s">
        <v>5574</v>
      </c>
      <c r="R17" s="20"/>
      <c r="S17" s="20"/>
      <c r="T17" s="20"/>
      <c r="U17" s="20" t="s">
        <v>1379</v>
      </c>
      <c r="V17" s="20" t="s">
        <v>2235</v>
      </c>
      <c r="W17" s="23">
        <v>43816</v>
      </c>
      <c r="X17" s="20" t="s">
        <v>5549</v>
      </c>
      <c r="Y17" s="20" t="s">
        <v>1397</v>
      </c>
      <c r="Z17" s="24">
        <v>43826.474374999998</v>
      </c>
      <c r="AA17" s="24">
        <v>43826</v>
      </c>
      <c r="AB17" s="20"/>
      <c r="AC17" s="20"/>
      <c r="AD17" s="20">
        <v>1011000015910</v>
      </c>
      <c r="AE17" s="20" t="s">
        <v>1388</v>
      </c>
      <c r="AF17" s="20"/>
      <c r="AI17" s="36" t="s">
        <v>3637</v>
      </c>
      <c r="AJ17" s="77">
        <v>96767880.549999863</v>
      </c>
    </row>
    <row r="18" spans="1:36" x14ac:dyDescent="0.25">
      <c r="A18" s="20" t="s">
        <v>1394</v>
      </c>
      <c r="B18" s="20" t="s">
        <v>1375</v>
      </c>
      <c r="C18" s="20"/>
      <c r="D18" s="20">
        <v>1791287541001</v>
      </c>
      <c r="E18" s="20"/>
      <c r="F18" s="20"/>
      <c r="G18" s="20" t="s">
        <v>5544</v>
      </c>
      <c r="H18" s="20"/>
      <c r="I18" s="20">
        <v>16036219</v>
      </c>
      <c r="J18" s="20">
        <v>16284588</v>
      </c>
      <c r="K18" s="20" t="s">
        <v>5545</v>
      </c>
      <c r="L18" s="20" t="s">
        <v>5575</v>
      </c>
      <c r="M18" s="20">
        <v>6209.24</v>
      </c>
      <c r="N18" s="20" t="s">
        <v>5570</v>
      </c>
      <c r="O18" s="20">
        <v>1011000015911</v>
      </c>
      <c r="P18" s="20"/>
      <c r="Q18" s="20" t="s">
        <v>5576</v>
      </c>
      <c r="R18" s="20"/>
      <c r="S18" s="20"/>
      <c r="T18" s="20"/>
      <c r="U18" s="20" t="s">
        <v>1379</v>
      </c>
      <c r="V18" s="20" t="s">
        <v>2240</v>
      </c>
      <c r="W18" s="23">
        <v>43816</v>
      </c>
      <c r="X18" s="20" t="s">
        <v>5549</v>
      </c>
      <c r="Y18" s="20" t="s">
        <v>1397</v>
      </c>
      <c r="Z18" s="24">
        <v>43826.465729166666</v>
      </c>
      <c r="AA18" s="24">
        <v>43826</v>
      </c>
      <c r="AB18" s="20"/>
      <c r="AC18" s="20"/>
      <c r="AD18" s="20">
        <v>1011000015911</v>
      </c>
      <c r="AE18" s="20" t="s">
        <v>1388</v>
      </c>
      <c r="AF18" s="20"/>
    </row>
    <row r="19" spans="1:36" x14ac:dyDescent="0.25">
      <c r="A19" s="20" t="s">
        <v>1394</v>
      </c>
      <c r="B19" s="20" t="s">
        <v>1375</v>
      </c>
      <c r="C19" s="20"/>
      <c r="D19" s="20">
        <v>1791287541001</v>
      </c>
      <c r="E19" s="20"/>
      <c r="F19" s="20"/>
      <c r="G19" s="20" t="s">
        <v>5544</v>
      </c>
      <c r="H19" s="20"/>
      <c r="I19" s="20">
        <v>16036219</v>
      </c>
      <c r="J19" s="20">
        <v>16284587</v>
      </c>
      <c r="K19" s="20" t="s">
        <v>5545</v>
      </c>
      <c r="L19" s="20" t="s">
        <v>5575</v>
      </c>
      <c r="M19" s="20">
        <v>5174.37</v>
      </c>
      <c r="N19" s="20" t="s">
        <v>5568</v>
      </c>
      <c r="O19" s="20">
        <v>1011000015911</v>
      </c>
      <c r="P19" s="20"/>
      <c r="Q19" s="20" t="s">
        <v>5577</v>
      </c>
      <c r="R19" s="20"/>
      <c r="S19" s="20"/>
      <c r="T19" s="20"/>
      <c r="U19" s="20" t="s">
        <v>1379</v>
      </c>
      <c r="V19" s="20" t="s">
        <v>2240</v>
      </c>
      <c r="W19" s="23">
        <v>43816</v>
      </c>
      <c r="X19" s="20" t="s">
        <v>5549</v>
      </c>
      <c r="Y19" s="20" t="s">
        <v>1397</v>
      </c>
      <c r="Z19" s="24">
        <v>43826.465729166666</v>
      </c>
      <c r="AA19" s="24">
        <v>43826</v>
      </c>
      <c r="AB19" s="20"/>
      <c r="AC19" s="20"/>
      <c r="AD19" s="20">
        <v>1011000015911</v>
      </c>
      <c r="AE19" s="20" t="s">
        <v>1388</v>
      </c>
      <c r="AF19" s="20"/>
    </row>
    <row r="20" spans="1:36" x14ac:dyDescent="0.25">
      <c r="A20" s="20" t="s">
        <v>1394</v>
      </c>
      <c r="B20" s="20" t="s">
        <v>1375</v>
      </c>
      <c r="C20" s="20"/>
      <c r="D20" s="20">
        <v>1791287541001</v>
      </c>
      <c r="E20" s="20"/>
      <c r="F20" s="20"/>
      <c r="G20" s="20" t="s">
        <v>5544</v>
      </c>
      <c r="H20" s="20"/>
      <c r="I20" s="20">
        <v>16036088</v>
      </c>
      <c r="J20" s="20">
        <v>16284455</v>
      </c>
      <c r="K20" s="20" t="s">
        <v>5545</v>
      </c>
      <c r="L20" s="20" t="s">
        <v>5578</v>
      </c>
      <c r="M20" s="20">
        <v>7503.3</v>
      </c>
      <c r="N20" s="20" t="s">
        <v>5570</v>
      </c>
      <c r="O20" s="20">
        <v>1011000015912</v>
      </c>
      <c r="P20" s="20"/>
      <c r="Q20" s="20" t="s">
        <v>5579</v>
      </c>
      <c r="R20" s="20"/>
      <c r="S20" s="20"/>
      <c r="T20" s="20"/>
      <c r="U20" s="20" t="s">
        <v>1379</v>
      </c>
      <c r="V20" s="20" t="s">
        <v>2245</v>
      </c>
      <c r="W20" s="23">
        <v>43816</v>
      </c>
      <c r="X20" s="20" t="s">
        <v>5549</v>
      </c>
      <c r="Y20" s="20" t="s">
        <v>1397</v>
      </c>
      <c r="Z20" s="24">
        <v>43826.464756944442</v>
      </c>
      <c r="AA20" s="24">
        <v>43826</v>
      </c>
      <c r="AB20" s="20"/>
      <c r="AC20" s="20"/>
      <c r="AD20" s="20">
        <v>1011000015912</v>
      </c>
      <c r="AE20" s="20" t="s">
        <v>1388</v>
      </c>
      <c r="AF20" s="20"/>
    </row>
    <row r="21" spans="1:36" x14ac:dyDescent="0.25">
      <c r="A21" s="20" t="s">
        <v>1394</v>
      </c>
      <c r="B21" s="20" t="s">
        <v>1375</v>
      </c>
      <c r="C21" s="20"/>
      <c r="D21" s="20">
        <v>1791287541001</v>
      </c>
      <c r="E21" s="20"/>
      <c r="F21" s="20"/>
      <c r="G21" s="20" t="s">
        <v>5544</v>
      </c>
      <c r="H21" s="20"/>
      <c r="I21" s="20">
        <v>16036088</v>
      </c>
      <c r="J21" s="20">
        <v>16284454</v>
      </c>
      <c r="K21" s="20" t="s">
        <v>5545</v>
      </c>
      <c r="L21" s="20" t="s">
        <v>5578</v>
      </c>
      <c r="M21" s="20">
        <v>6252.75</v>
      </c>
      <c r="N21" s="20" t="s">
        <v>5568</v>
      </c>
      <c r="O21" s="20">
        <v>1011000015912</v>
      </c>
      <c r="P21" s="20"/>
      <c r="Q21" s="20" t="s">
        <v>5580</v>
      </c>
      <c r="R21" s="20"/>
      <c r="S21" s="20"/>
      <c r="T21" s="20"/>
      <c r="U21" s="20" t="s">
        <v>1379</v>
      </c>
      <c r="V21" s="20" t="s">
        <v>2245</v>
      </c>
      <c r="W21" s="23">
        <v>43816</v>
      </c>
      <c r="X21" s="20" t="s">
        <v>5549</v>
      </c>
      <c r="Y21" s="20" t="s">
        <v>1397</v>
      </c>
      <c r="Z21" s="24">
        <v>43826.464756944442</v>
      </c>
      <c r="AA21" s="24">
        <v>43826</v>
      </c>
      <c r="AB21" s="20"/>
      <c r="AC21" s="20"/>
      <c r="AD21" s="20">
        <v>1011000015912</v>
      </c>
      <c r="AE21" s="20" t="s">
        <v>1388</v>
      </c>
      <c r="AF21" s="20"/>
    </row>
    <row r="22" spans="1:36" x14ac:dyDescent="0.25">
      <c r="A22" s="20" t="s">
        <v>1394</v>
      </c>
      <c r="B22" s="20" t="s">
        <v>1375</v>
      </c>
      <c r="C22" s="20"/>
      <c r="D22" s="20">
        <v>1791287541001</v>
      </c>
      <c r="E22" s="20"/>
      <c r="F22" s="20"/>
      <c r="G22" s="20" t="s">
        <v>5544</v>
      </c>
      <c r="H22" s="20"/>
      <c r="I22" s="20">
        <v>16036077</v>
      </c>
      <c r="J22" s="20">
        <v>16284442</v>
      </c>
      <c r="K22" s="20" t="s">
        <v>5545</v>
      </c>
      <c r="L22" s="20" t="s">
        <v>5581</v>
      </c>
      <c r="M22" s="20">
        <v>6482.1</v>
      </c>
      <c r="N22" s="20" t="s">
        <v>5568</v>
      </c>
      <c r="O22" s="20">
        <v>1011000015913</v>
      </c>
      <c r="P22" s="20"/>
      <c r="Q22" s="20" t="s">
        <v>5582</v>
      </c>
      <c r="R22" s="20"/>
      <c r="S22" s="20"/>
      <c r="T22" s="20"/>
      <c r="U22" s="20" t="s">
        <v>1379</v>
      </c>
      <c r="V22" s="20" t="s">
        <v>2279</v>
      </c>
      <c r="W22" s="23">
        <v>43815</v>
      </c>
      <c r="X22" s="20" t="s">
        <v>5549</v>
      </c>
      <c r="Y22" s="20" t="s">
        <v>1397</v>
      </c>
      <c r="Z22" s="24">
        <v>43826.463761574072</v>
      </c>
      <c r="AA22" s="24">
        <v>43826</v>
      </c>
      <c r="AB22" s="20"/>
      <c r="AC22" s="20"/>
      <c r="AD22" s="20">
        <v>1011000015913</v>
      </c>
      <c r="AE22" s="20" t="s">
        <v>1388</v>
      </c>
      <c r="AF22" s="20"/>
    </row>
    <row r="23" spans="1:36" x14ac:dyDescent="0.25">
      <c r="A23" s="20" t="s">
        <v>1394</v>
      </c>
      <c r="B23" s="20" t="s">
        <v>1375</v>
      </c>
      <c r="C23" s="20"/>
      <c r="D23" s="20">
        <v>1791287541001</v>
      </c>
      <c r="E23" s="20"/>
      <c r="F23" s="20"/>
      <c r="G23" s="20" t="s">
        <v>5544</v>
      </c>
      <c r="H23" s="20"/>
      <c r="I23" s="20">
        <v>16036077</v>
      </c>
      <c r="J23" s="20">
        <v>16284443</v>
      </c>
      <c r="K23" s="20" t="s">
        <v>5545</v>
      </c>
      <c r="L23" s="20" t="s">
        <v>5581</v>
      </c>
      <c r="M23" s="20">
        <v>7778.52</v>
      </c>
      <c r="N23" s="20" t="s">
        <v>5570</v>
      </c>
      <c r="O23" s="20">
        <v>1011000015913</v>
      </c>
      <c r="P23" s="20"/>
      <c r="Q23" s="20" t="s">
        <v>5583</v>
      </c>
      <c r="R23" s="20"/>
      <c r="S23" s="20"/>
      <c r="T23" s="20"/>
      <c r="U23" s="20" t="s">
        <v>1379</v>
      </c>
      <c r="V23" s="20" t="s">
        <v>2279</v>
      </c>
      <c r="W23" s="23">
        <v>43815</v>
      </c>
      <c r="X23" s="20" t="s">
        <v>5549</v>
      </c>
      <c r="Y23" s="20" t="s">
        <v>1397</v>
      </c>
      <c r="Z23" s="24">
        <v>43826.463761574072</v>
      </c>
      <c r="AA23" s="24">
        <v>43826</v>
      </c>
      <c r="AB23" s="20"/>
      <c r="AC23" s="20"/>
      <c r="AD23" s="20">
        <v>1011000015913</v>
      </c>
      <c r="AE23" s="20" t="s">
        <v>1388</v>
      </c>
      <c r="AF23" s="20"/>
    </row>
    <row r="24" spans="1:36" x14ac:dyDescent="0.25">
      <c r="A24" s="20" t="s">
        <v>1394</v>
      </c>
      <c r="B24" s="20" t="s">
        <v>1375</v>
      </c>
      <c r="C24" s="20"/>
      <c r="D24" s="20">
        <v>1791287541001</v>
      </c>
      <c r="E24" s="20"/>
      <c r="F24" s="20"/>
      <c r="G24" s="20" t="s">
        <v>5544</v>
      </c>
      <c r="H24" s="20"/>
      <c r="I24" s="20">
        <v>16036068</v>
      </c>
      <c r="J24" s="20">
        <v>16284433</v>
      </c>
      <c r="K24" s="20" t="s">
        <v>5545</v>
      </c>
      <c r="L24" s="20" t="s">
        <v>5584</v>
      </c>
      <c r="M24" s="20">
        <v>380.22</v>
      </c>
      <c r="N24" s="20" t="s">
        <v>5570</v>
      </c>
      <c r="O24" s="20">
        <v>1011000015914</v>
      </c>
      <c r="P24" s="20"/>
      <c r="Q24" s="20" t="s">
        <v>5585</v>
      </c>
      <c r="R24" s="20"/>
      <c r="S24" s="20"/>
      <c r="T24" s="20"/>
      <c r="U24" s="20" t="s">
        <v>1379</v>
      </c>
      <c r="V24" s="20" t="s">
        <v>2274</v>
      </c>
      <c r="W24" s="23">
        <v>43815</v>
      </c>
      <c r="X24" s="20" t="s">
        <v>5549</v>
      </c>
      <c r="Y24" s="20" t="s">
        <v>1397</v>
      </c>
      <c r="Z24" s="24">
        <v>43826.46230324074</v>
      </c>
      <c r="AA24" s="24">
        <v>43826</v>
      </c>
      <c r="AB24" s="20"/>
      <c r="AC24" s="20"/>
      <c r="AD24" s="20">
        <v>1011000015914</v>
      </c>
      <c r="AE24" s="20" t="s">
        <v>1388</v>
      </c>
      <c r="AF24" s="20"/>
    </row>
    <row r="25" spans="1:36" x14ac:dyDescent="0.25">
      <c r="A25" s="20" t="s">
        <v>1394</v>
      </c>
      <c r="B25" s="20" t="s">
        <v>1375</v>
      </c>
      <c r="C25" s="20"/>
      <c r="D25" s="20">
        <v>1791287541001</v>
      </c>
      <c r="E25" s="20"/>
      <c r="F25" s="20"/>
      <c r="G25" s="20" t="s">
        <v>5544</v>
      </c>
      <c r="H25" s="20"/>
      <c r="I25" s="20">
        <v>16036068</v>
      </c>
      <c r="J25" s="20">
        <v>16284432</v>
      </c>
      <c r="K25" s="20" t="s">
        <v>5545</v>
      </c>
      <c r="L25" s="20" t="s">
        <v>5584</v>
      </c>
      <c r="M25" s="20">
        <v>316.85000000000002</v>
      </c>
      <c r="N25" s="20" t="s">
        <v>5568</v>
      </c>
      <c r="O25" s="20">
        <v>1011000015914</v>
      </c>
      <c r="P25" s="20"/>
      <c r="Q25" s="20" t="s">
        <v>5586</v>
      </c>
      <c r="R25" s="20"/>
      <c r="S25" s="20"/>
      <c r="T25" s="20"/>
      <c r="U25" s="20" t="s">
        <v>1379</v>
      </c>
      <c r="V25" s="20" t="s">
        <v>2274</v>
      </c>
      <c r="W25" s="23">
        <v>43815</v>
      </c>
      <c r="X25" s="20" t="s">
        <v>5549</v>
      </c>
      <c r="Y25" s="20" t="s">
        <v>1397</v>
      </c>
      <c r="Z25" s="24">
        <v>43826.46230324074</v>
      </c>
      <c r="AA25" s="24">
        <v>43826</v>
      </c>
      <c r="AB25" s="20"/>
      <c r="AC25" s="20"/>
      <c r="AD25" s="20">
        <v>1011000015914</v>
      </c>
      <c r="AE25" s="20" t="s">
        <v>1388</v>
      </c>
      <c r="AF25" s="20"/>
    </row>
    <row r="26" spans="1:36" x14ac:dyDescent="0.25">
      <c r="A26" s="20" t="s">
        <v>1394</v>
      </c>
      <c r="B26" s="20" t="s">
        <v>1375</v>
      </c>
      <c r="C26" s="20"/>
      <c r="D26" s="20">
        <v>1791287541001</v>
      </c>
      <c r="E26" s="20"/>
      <c r="F26" s="20"/>
      <c r="G26" s="20" t="s">
        <v>5544</v>
      </c>
      <c r="H26" s="20"/>
      <c r="I26" s="20">
        <v>16036051</v>
      </c>
      <c r="J26" s="20">
        <v>16284395</v>
      </c>
      <c r="K26" s="20" t="s">
        <v>5545</v>
      </c>
      <c r="L26" s="20" t="s">
        <v>5587</v>
      </c>
      <c r="M26" s="20">
        <v>4106.67</v>
      </c>
      <c r="N26" s="20" t="s">
        <v>5547</v>
      </c>
      <c r="O26" s="20">
        <v>1011000015900</v>
      </c>
      <c r="P26" s="20"/>
      <c r="Q26" s="20" t="s">
        <v>5588</v>
      </c>
      <c r="R26" s="20"/>
      <c r="S26" s="20"/>
      <c r="T26" s="20"/>
      <c r="U26" s="20" t="s">
        <v>1379</v>
      </c>
      <c r="V26" s="20" t="s">
        <v>2364</v>
      </c>
      <c r="W26" s="23">
        <v>43811</v>
      </c>
      <c r="X26" s="20" t="s">
        <v>5549</v>
      </c>
      <c r="Y26" s="20" t="s">
        <v>1397</v>
      </c>
      <c r="Z26" s="24">
        <v>43826.461493055554</v>
      </c>
      <c r="AA26" s="24">
        <v>43826</v>
      </c>
      <c r="AB26" s="20"/>
      <c r="AC26" s="20"/>
      <c r="AD26" s="20">
        <v>1011000015900</v>
      </c>
      <c r="AE26" s="20" t="s">
        <v>1388</v>
      </c>
      <c r="AF26" s="20"/>
    </row>
    <row r="27" spans="1:36" x14ac:dyDescent="0.25">
      <c r="A27" s="20" t="s">
        <v>1394</v>
      </c>
      <c r="B27" s="20" t="s">
        <v>1375</v>
      </c>
      <c r="C27" s="20"/>
      <c r="D27" s="20">
        <v>1791287541001</v>
      </c>
      <c r="E27" s="20"/>
      <c r="F27" s="20"/>
      <c r="G27" s="20" t="s">
        <v>5544</v>
      </c>
      <c r="H27" s="20"/>
      <c r="I27" s="20">
        <v>16036051</v>
      </c>
      <c r="J27" s="20">
        <v>16284394</v>
      </c>
      <c r="K27" s="20" t="s">
        <v>5545</v>
      </c>
      <c r="L27" s="20" t="s">
        <v>5587</v>
      </c>
      <c r="M27" s="20">
        <v>3422.22</v>
      </c>
      <c r="N27" s="20" t="s">
        <v>5550</v>
      </c>
      <c r="O27" s="20">
        <v>1011000015900</v>
      </c>
      <c r="P27" s="20"/>
      <c r="Q27" s="20" t="s">
        <v>5589</v>
      </c>
      <c r="R27" s="20"/>
      <c r="S27" s="20"/>
      <c r="T27" s="20"/>
      <c r="U27" s="20" t="s">
        <v>1379</v>
      </c>
      <c r="V27" s="20" t="s">
        <v>2364</v>
      </c>
      <c r="W27" s="23">
        <v>43811</v>
      </c>
      <c r="X27" s="20" t="s">
        <v>5549</v>
      </c>
      <c r="Y27" s="20" t="s">
        <v>1397</v>
      </c>
      <c r="Z27" s="24">
        <v>43826.461493055554</v>
      </c>
      <c r="AA27" s="24">
        <v>43826</v>
      </c>
      <c r="AB27" s="20"/>
      <c r="AC27" s="20"/>
      <c r="AD27" s="20">
        <v>1011000015900</v>
      </c>
      <c r="AE27" s="20" t="s">
        <v>1388</v>
      </c>
      <c r="AF27" s="20"/>
    </row>
    <row r="28" spans="1:36" x14ac:dyDescent="0.25">
      <c r="A28" s="20" t="s">
        <v>1394</v>
      </c>
      <c r="B28" s="20" t="s">
        <v>1375</v>
      </c>
      <c r="C28" s="20"/>
      <c r="D28" s="20">
        <v>1791287541001</v>
      </c>
      <c r="E28" s="20"/>
      <c r="F28" s="20"/>
      <c r="G28" s="20" t="s">
        <v>5544</v>
      </c>
      <c r="H28" s="20"/>
      <c r="I28" s="20">
        <v>16035904</v>
      </c>
      <c r="J28" s="20">
        <v>16284386</v>
      </c>
      <c r="K28" s="20" t="s">
        <v>5545</v>
      </c>
      <c r="L28" s="20" t="s">
        <v>5590</v>
      </c>
      <c r="M28" s="20">
        <v>300</v>
      </c>
      <c r="N28" s="20" t="s">
        <v>5550</v>
      </c>
      <c r="O28" s="20">
        <v>1011000015899</v>
      </c>
      <c r="P28" s="20"/>
      <c r="Q28" s="20" t="s">
        <v>5591</v>
      </c>
      <c r="R28" s="20"/>
      <c r="S28" s="20"/>
      <c r="T28" s="20"/>
      <c r="U28" s="20" t="s">
        <v>1379</v>
      </c>
      <c r="V28" s="20" t="s">
        <v>2219</v>
      </c>
      <c r="W28" s="23">
        <v>43816</v>
      </c>
      <c r="X28" s="20" t="s">
        <v>5549</v>
      </c>
      <c r="Y28" s="20" t="s">
        <v>1397</v>
      </c>
      <c r="Z28" s="24">
        <v>43826.460625</v>
      </c>
      <c r="AA28" s="24">
        <v>43826</v>
      </c>
      <c r="AB28" s="20"/>
      <c r="AC28" s="20"/>
      <c r="AD28" s="20">
        <v>1011000015899</v>
      </c>
      <c r="AE28" s="20" t="s">
        <v>1388</v>
      </c>
      <c r="AF28" s="20"/>
    </row>
    <row r="29" spans="1:36" x14ac:dyDescent="0.25">
      <c r="A29" s="20" t="s">
        <v>1394</v>
      </c>
      <c r="B29" s="20" t="s">
        <v>1375</v>
      </c>
      <c r="C29" s="20"/>
      <c r="D29" s="20">
        <v>1791287541001</v>
      </c>
      <c r="E29" s="20"/>
      <c r="F29" s="20"/>
      <c r="G29" s="20" t="s">
        <v>5544</v>
      </c>
      <c r="H29" s="20"/>
      <c r="I29" s="20">
        <v>16035904</v>
      </c>
      <c r="J29" s="20">
        <v>16284387</v>
      </c>
      <c r="K29" s="20" t="s">
        <v>5545</v>
      </c>
      <c r="L29" s="20" t="s">
        <v>5590</v>
      </c>
      <c r="M29" s="20">
        <v>360</v>
      </c>
      <c r="N29" s="20" t="s">
        <v>5547</v>
      </c>
      <c r="O29" s="20">
        <v>1011000015899</v>
      </c>
      <c r="P29" s="20"/>
      <c r="Q29" s="20" t="s">
        <v>5592</v>
      </c>
      <c r="R29" s="20"/>
      <c r="S29" s="20"/>
      <c r="T29" s="20"/>
      <c r="U29" s="20" t="s">
        <v>1379</v>
      </c>
      <c r="V29" s="20" t="s">
        <v>2219</v>
      </c>
      <c r="W29" s="23">
        <v>43816</v>
      </c>
      <c r="X29" s="20" t="s">
        <v>5549</v>
      </c>
      <c r="Y29" s="20" t="s">
        <v>1397</v>
      </c>
      <c r="Z29" s="24">
        <v>43826.460625</v>
      </c>
      <c r="AA29" s="24">
        <v>43826</v>
      </c>
      <c r="AB29" s="20"/>
      <c r="AC29" s="20"/>
      <c r="AD29" s="20">
        <v>1011000015899</v>
      </c>
      <c r="AE29" s="20" t="s">
        <v>1388</v>
      </c>
      <c r="AF29" s="20"/>
    </row>
    <row r="30" spans="1:36" x14ac:dyDescent="0.25">
      <c r="A30" s="20" t="s">
        <v>1401</v>
      </c>
      <c r="B30" s="20" t="s">
        <v>1375</v>
      </c>
      <c r="C30" s="20" t="s">
        <v>1402</v>
      </c>
      <c r="D30" s="20">
        <v>1791287541001</v>
      </c>
      <c r="E30" s="20"/>
      <c r="F30" s="20"/>
      <c r="G30" s="20" t="s">
        <v>5544</v>
      </c>
      <c r="H30" s="20"/>
      <c r="I30" s="20">
        <v>16016933</v>
      </c>
      <c r="J30" s="20">
        <v>16265024</v>
      </c>
      <c r="K30" s="20" t="s">
        <v>5545</v>
      </c>
      <c r="L30" s="20" t="s">
        <v>5593</v>
      </c>
      <c r="M30" s="20">
        <v>435.98</v>
      </c>
      <c r="N30" s="20" t="s">
        <v>5550</v>
      </c>
      <c r="O30" s="20">
        <v>1011000015785</v>
      </c>
      <c r="P30" s="20"/>
      <c r="Q30" s="20" t="s">
        <v>5594</v>
      </c>
      <c r="R30" s="20"/>
      <c r="S30" s="20"/>
      <c r="T30" s="20"/>
      <c r="U30" s="20" t="s">
        <v>1379</v>
      </c>
      <c r="V30" s="20" t="s">
        <v>2417</v>
      </c>
      <c r="W30" s="23">
        <v>43815</v>
      </c>
      <c r="X30" s="20" t="s">
        <v>5549</v>
      </c>
      <c r="Y30" s="20" t="s">
        <v>1397</v>
      </c>
      <c r="Z30" s="24">
        <v>43825.40284722222</v>
      </c>
      <c r="AA30" s="24">
        <v>43822</v>
      </c>
      <c r="AB30" s="20"/>
      <c r="AC30" s="20"/>
      <c r="AD30" s="20">
        <v>1011000015785</v>
      </c>
      <c r="AE30" s="20" t="s">
        <v>1388</v>
      </c>
      <c r="AF30" s="20"/>
    </row>
    <row r="31" spans="1:36" x14ac:dyDescent="0.25">
      <c r="A31" s="20" t="s">
        <v>1401</v>
      </c>
      <c r="B31" s="20" t="s">
        <v>1375</v>
      </c>
      <c r="C31" s="20" t="s">
        <v>1402</v>
      </c>
      <c r="D31" s="20">
        <v>1791287541001</v>
      </c>
      <c r="E31" s="20"/>
      <c r="F31" s="20"/>
      <c r="G31" s="20" t="s">
        <v>5544</v>
      </c>
      <c r="H31" s="20"/>
      <c r="I31" s="20">
        <v>16016933</v>
      </c>
      <c r="J31" s="20">
        <v>16265025</v>
      </c>
      <c r="K31" s="20" t="s">
        <v>5545</v>
      </c>
      <c r="L31" s="20" t="s">
        <v>5593</v>
      </c>
      <c r="M31" s="20">
        <v>523.16999999999996</v>
      </c>
      <c r="N31" s="20" t="s">
        <v>5547</v>
      </c>
      <c r="O31" s="20">
        <v>1011000015785</v>
      </c>
      <c r="P31" s="20"/>
      <c r="Q31" s="20" t="s">
        <v>5595</v>
      </c>
      <c r="R31" s="20"/>
      <c r="S31" s="20"/>
      <c r="T31" s="20"/>
      <c r="U31" s="20" t="s">
        <v>1379</v>
      </c>
      <c r="V31" s="20" t="s">
        <v>2417</v>
      </c>
      <c r="W31" s="23">
        <v>43815</v>
      </c>
      <c r="X31" s="20" t="s">
        <v>5549</v>
      </c>
      <c r="Y31" s="20" t="s">
        <v>1397</v>
      </c>
      <c r="Z31" s="24">
        <v>43825.40284722222</v>
      </c>
      <c r="AA31" s="24">
        <v>43822</v>
      </c>
      <c r="AB31" s="20"/>
      <c r="AC31" s="20"/>
      <c r="AD31" s="20">
        <v>1011000015785</v>
      </c>
      <c r="AE31" s="20" t="s">
        <v>1388</v>
      </c>
      <c r="AF31" s="20"/>
    </row>
    <row r="32" spans="1:36" x14ac:dyDescent="0.25">
      <c r="A32" s="20" t="s">
        <v>1401</v>
      </c>
      <c r="B32" s="20" t="s">
        <v>1375</v>
      </c>
      <c r="C32" s="20" t="s">
        <v>1402</v>
      </c>
      <c r="D32" s="20">
        <v>1791287541001</v>
      </c>
      <c r="E32" s="20"/>
      <c r="F32" s="20"/>
      <c r="G32" s="20" t="s">
        <v>5544</v>
      </c>
      <c r="H32" s="20"/>
      <c r="I32" s="20">
        <v>16016918</v>
      </c>
      <c r="J32" s="20">
        <v>16265008</v>
      </c>
      <c r="K32" s="20" t="s">
        <v>5545</v>
      </c>
      <c r="L32" s="20" t="s">
        <v>5596</v>
      </c>
      <c r="M32" s="20">
        <v>549.22</v>
      </c>
      <c r="N32" s="20" t="s">
        <v>5547</v>
      </c>
      <c r="O32" s="20">
        <v>1011000015800</v>
      </c>
      <c r="P32" s="20"/>
      <c r="Q32" s="20" t="s">
        <v>5597</v>
      </c>
      <c r="R32" s="20"/>
      <c r="S32" s="20"/>
      <c r="T32" s="20"/>
      <c r="U32" s="20" t="s">
        <v>1379</v>
      </c>
      <c r="V32" s="20" t="s">
        <v>2408</v>
      </c>
      <c r="W32" s="23">
        <v>43815</v>
      </c>
      <c r="X32" s="20" t="s">
        <v>5549</v>
      </c>
      <c r="Y32" s="20" t="s">
        <v>1397</v>
      </c>
      <c r="Z32" s="24">
        <v>43825.401886574073</v>
      </c>
      <c r="AA32" s="24">
        <v>43822</v>
      </c>
      <c r="AB32" s="20"/>
      <c r="AC32" s="20"/>
      <c r="AD32" s="20">
        <v>1011000015800</v>
      </c>
      <c r="AE32" s="20" t="s">
        <v>1388</v>
      </c>
      <c r="AF32" s="20"/>
    </row>
    <row r="33" spans="1:32" x14ac:dyDescent="0.25">
      <c r="A33" s="20" t="s">
        <v>1401</v>
      </c>
      <c r="B33" s="20" t="s">
        <v>1375</v>
      </c>
      <c r="C33" s="20" t="s">
        <v>1402</v>
      </c>
      <c r="D33" s="20">
        <v>1791287541001</v>
      </c>
      <c r="E33" s="20"/>
      <c r="F33" s="20"/>
      <c r="G33" s="20" t="s">
        <v>5544</v>
      </c>
      <c r="H33" s="20"/>
      <c r="I33" s="20">
        <v>16016918</v>
      </c>
      <c r="J33" s="20">
        <v>16265007</v>
      </c>
      <c r="K33" s="20" t="s">
        <v>5545</v>
      </c>
      <c r="L33" s="20" t="s">
        <v>5596</v>
      </c>
      <c r="M33" s="20">
        <v>457.68</v>
      </c>
      <c r="N33" s="20" t="s">
        <v>5550</v>
      </c>
      <c r="O33" s="20">
        <v>1011000015800</v>
      </c>
      <c r="P33" s="20"/>
      <c r="Q33" s="20" t="s">
        <v>5598</v>
      </c>
      <c r="R33" s="20"/>
      <c r="S33" s="20"/>
      <c r="T33" s="20"/>
      <c r="U33" s="20" t="s">
        <v>1379</v>
      </c>
      <c r="V33" s="20" t="s">
        <v>2408</v>
      </c>
      <c r="W33" s="23">
        <v>43815</v>
      </c>
      <c r="X33" s="20" t="s">
        <v>5549</v>
      </c>
      <c r="Y33" s="20" t="s">
        <v>1397</v>
      </c>
      <c r="Z33" s="24">
        <v>43825.401886574073</v>
      </c>
      <c r="AA33" s="24">
        <v>43822</v>
      </c>
      <c r="AB33" s="20"/>
      <c r="AC33" s="20"/>
      <c r="AD33" s="20">
        <v>1011000015800</v>
      </c>
      <c r="AE33" s="20" t="s">
        <v>1388</v>
      </c>
      <c r="AF33" s="20"/>
    </row>
    <row r="34" spans="1:32" x14ac:dyDescent="0.25">
      <c r="A34" s="20" t="s">
        <v>1374</v>
      </c>
      <c r="B34" s="20" t="s">
        <v>1375</v>
      </c>
      <c r="C34" s="20"/>
      <c r="D34" s="20">
        <v>1791287541001</v>
      </c>
      <c r="E34" s="20"/>
      <c r="F34" s="20"/>
      <c r="G34" s="20" t="s">
        <v>5544</v>
      </c>
      <c r="H34" s="20"/>
      <c r="I34" s="20">
        <v>16016887</v>
      </c>
      <c r="J34" s="20">
        <v>16264974</v>
      </c>
      <c r="K34" s="20" t="s">
        <v>5545</v>
      </c>
      <c r="L34" s="20" t="s">
        <v>5599</v>
      </c>
      <c r="M34" s="20">
        <v>310.8</v>
      </c>
      <c r="N34" s="20" t="s">
        <v>5600</v>
      </c>
      <c r="O34" s="20">
        <v>1011000015735</v>
      </c>
      <c r="P34" s="20"/>
      <c r="Q34" s="20" t="s">
        <v>5601</v>
      </c>
      <c r="R34" s="20"/>
      <c r="S34" s="20"/>
      <c r="T34" s="20"/>
      <c r="U34" s="20" t="s">
        <v>1379</v>
      </c>
      <c r="V34" s="20" t="s">
        <v>2168</v>
      </c>
      <c r="W34" s="23">
        <v>43815</v>
      </c>
      <c r="X34" s="20" t="s">
        <v>5549</v>
      </c>
      <c r="Y34" s="20" t="s">
        <v>1397</v>
      </c>
      <c r="Z34" s="24">
        <v>43825.399768518517</v>
      </c>
      <c r="AA34" s="24">
        <v>43821</v>
      </c>
      <c r="AB34" s="20"/>
      <c r="AC34" s="20"/>
      <c r="AD34" s="20">
        <v>1011000015735</v>
      </c>
      <c r="AE34" s="20" t="s">
        <v>1388</v>
      </c>
      <c r="AF34" s="20"/>
    </row>
    <row r="35" spans="1:32" x14ac:dyDescent="0.25">
      <c r="A35" s="20" t="s">
        <v>1374</v>
      </c>
      <c r="B35" s="20" t="s">
        <v>1375</v>
      </c>
      <c r="C35" s="20"/>
      <c r="D35" s="20">
        <v>1791287541001</v>
      </c>
      <c r="E35" s="20"/>
      <c r="F35" s="20"/>
      <c r="G35" s="20" t="s">
        <v>5544</v>
      </c>
      <c r="H35" s="20"/>
      <c r="I35" s="20">
        <v>16016887</v>
      </c>
      <c r="J35" s="20">
        <v>16264975</v>
      </c>
      <c r="K35" s="20" t="s">
        <v>5545</v>
      </c>
      <c r="L35" s="20" t="s">
        <v>5599</v>
      </c>
      <c r="M35" s="20">
        <v>93.24</v>
      </c>
      <c r="N35" s="20" t="s">
        <v>5547</v>
      </c>
      <c r="O35" s="20">
        <v>1011000015735</v>
      </c>
      <c r="P35" s="20"/>
      <c r="Q35" s="20" t="s">
        <v>5602</v>
      </c>
      <c r="R35" s="20"/>
      <c r="S35" s="20"/>
      <c r="T35" s="20"/>
      <c r="U35" s="20" t="s">
        <v>1379</v>
      </c>
      <c r="V35" s="20" t="s">
        <v>2168</v>
      </c>
      <c r="W35" s="23">
        <v>43815</v>
      </c>
      <c r="X35" s="20" t="s">
        <v>5549</v>
      </c>
      <c r="Y35" s="20" t="s">
        <v>1397</v>
      </c>
      <c r="Z35" s="24">
        <v>43825.399768518517</v>
      </c>
      <c r="AA35" s="24">
        <v>43821</v>
      </c>
      <c r="AB35" s="20"/>
      <c r="AC35" s="20"/>
      <c r="AD35" s="20">
        <v>1011000015735</v>
      </c>
      <c r="AE35" s="20" t="s">
        <v>1388</v>
      </c>
      <c r="AF35" s="20"/>
    </row>
    <row r="36" spans="1:32" x14ac:dyDescent="0.25">
      <c r="A36" s="20" t="s">
        <v>1394</v>
      </c>
      <c r="B36" s="20" t="s">
        <v>1375</v>
      </c>
      <c r="C36" s="20"/>
      <c r="D36" s="20">
        <v>1791287541001</v>
      </c>
      <c r="E36" s="20"/>
      <c r="F36" s="20"/>
      <c r="G36" s="20" t="s">
        <v>5544</v>
      </c>
      <c r="H36" s="20"/>
      <c r="I36" s="20">
        <v>16016667</v>
      </c>
      <c r="J36" s="20">
        <v>16264753</v>
      </c>
      <c r="K36" s="20" t="s">
        <v>5545</v>
      </c>
      <c r="L36" s="20" t="s">
        <v>5603</v>
      </c>
      <c r="M36" s="20">
        <v>7415.32</v>
      </c>
      <c r="N36" s="20" t="s">
        <v>5550</v>
      </c>
      <c r="O36" s="20">
        <v>1011000015778</v>
      </c>
      <c r="P36" s="20"/>
      <c r="Q36" s="20" t="s">
        <v>5604</v>
      </c>
      <c r="R36" s="20"/>
      <c r="S36" s="20"/>
      <c r="T36" s="20"/>
      <c r="U36" s="20" t="s">
        <v>1379</v>
      </c>
      <c r="V36" s="20" t="s">
        <v>2387</v>
      </c>
      <c r="W36" s="23">
        <v>43810</v>
      </c>
      <c r="X36" s="20" t="s">
        <v>5549</v>
      </c>
      <c r="Y36" s="20" t="s">
        <v>1397</v>
      </c>
      <c r="Z36" s="24">
        <v>43825.393043981479</v>
      </c>
      <c r="AA36" s="24">
        <v>43822</v>
      </c>
      <c r="AB36" s="20"/>
      <c r="AC36" s="20"/>
      <c r="AD36" s="20">
        <v>1011000015778</v>
      </c>
      <c r="AE36" s="20" t="s">
        <v>1388</v>
      </c>
      <c r="AF36" s="20"/>
    </row>
    <row r="37" spans="1:32" x14ac:dyDescent="0.25">
      <c r="A37" s="20" t="s">
        <v>1394</v>
      </c>
      <c r="B37" s="20" t="s">
        <v>1375</v>
      </c>
      <c r="C37" s="20"/>
      <c r="D37" s="20">
        <v>1791287541001</v>
      </c>
      <c r="E37" s="20"/>
      <c r="F37" s="20"/>
      <c r="G37" s="20" t="s">
        <v>5544</v>
      </c>
      <c r="H37" s="20"/>
      <c r="I37" s="20">
        <v>16016667</v>
      </c>
      <c r="J37" s="20">
        <v>16264754</v>
      </c>
      <c r="K37" s="20" t="s">
        <v>5545</v>
      </c>
      <c r="L37" s="20" t="s">
        <v>5603</v>
      </c>
      <c r="M37" s="20">
        <v>8898.3799999999992</v>
      </c>
      <c r="N37" s="20" t="s">
        <v>5547</v>
      </c>
      <c r="O37" s="20">
        <v>1011000015778</v>
      </c>
      <c r="P37" s="20"/>
      <c r="Q37" s="20" t="s">
        <v>5605</v>
      </c>
      <c r="R37" s="20"/>
      <c r="S37" s="20"/>
      <c r="T37" s="20"/>
      <c r="U37" s="20" t="s">
        <v>1379</v>
      </c>
      <c r="V37" s="20" t="s">
        <v>2387</v>
      </c>
      <c r="W37" s="23">
        <v>43810</v>
      </c>
      <c r="X37" s="20" t="s">
        <v>5549</v>
      </c>
      <c r="Y37" s="20" t="s">
        <v>1397</v>
      </c>
      <c r="Z37" s="24">
        <v>43825.393043981479</v>
      </c>
      <c r="AA37" s="24">
        <v>43822</v>
      </c>
      <c r="AB37" s="20"/>
      <c r="AC37" s="20"/>
      <c r="AD37" s="20">
        <v>1011000015778</v>
      </c>
      <c r="AE37" s="20" t="s">
        <v>1388</v>
      </c>
      <c r="AF37" s="20"/>
    </row>
    <row r="38" spans="1:32" x14ac:dyDescent="0.25">
      <c r="A38" s="20" t="s">
        <v>1394</v>
      </c>
      <c r="B38" s="20" t="s">
        <v>1375</v>
      </c>
      <c r="C38" s="20"/>
      <c r="D38" s="20">
        <v>1791287541001</v>
      </c>
      <c r="E38" s="20"/>
      <c r="F38" s="20"/>
      <c r="G38" s="20" t="s">
        <v>5544</v>
      </c>
      <c r="H38" s="20"/>
      <c r="I38" s="20">
        <v>16016662</v>
      </c>
      <c r="J38" s="20">
        <v>16264747</v>
      </c>
      <c r="K38" s="20" t="s">
        <v>5545</v>
      </c>
      <c r="L38" s="20" t="s">
        <v>5606</v>
      </c>
      <c r="M38" s="20">
        <v>5350.8</v>
      </c>
      <c r="N38" s="20" t="s">
        <v>5550</v>
      </c>
      <c r="O38" s="20">
        <v>1011000015779</v>
      </c>
      <c r="P38" s="20"/>
      <c r="Q38" s="20" t="s">
        <v>5607</v>
      </c>
      <c r="R38" s="20"/>
      <c r="S38" s="20"/>
      <c r="T38" s="20"/>
      <c r="U38" s="20" t="s">
        <v>1379</v>
      </c>
      <c r="V38" s="20" t="s">
        <v>2289</v>
      </c>
      <c r="W38" s="23">
        <v>43815</v>
      </c>
      <c r="X38" s="20" t="s">
        <v>5549</v>
      </c>
      <c r="Y38" s="20" t="s">
        <v>1397</v>
      </c>
      <c r="Z38" s="24">
        <v>43825.392395833333</v>
      </c>
      <c r="AA38" s="24">
        <v>43822</v>
      </c>
      <c r="AB38" s="20"/>
      <c r="AC38" s="20"/>
      <c r="AD38" s="20">
        <v>1011000015779</v>
      </c>
      <c r="AE38" s="20" t="s">
        <v>1388</v>
      </c>
      <c r="AF38" s="20"/>
    </row>
    <row r="39" spans="1:32" x14ac:dyDescent="0.25">
      <c r="A39" s="20" t="s">
        <v>1394</v>
      </c>
      <c r="B39" s="20" t="s">
        <v>1375</v>
      </c>
      <c r="C39" s="20"/>
      <c r="D39" s="20">
        <v>1791287541001</v>
      </c>
      <c r="E39" s="20"/>
      <c r="F39" s="20"/>
      <c r="G39" s="20" t="s">
        <v>5544</v>
      </c>
      <c r="H39" s="20"/>
      <c r="I39" s="20">
        <v>16016662</v>
      </c>
      <c r="J39" s="20">
        <v>16264748</v>
      </c>
      <c r="K39" s="20" t="s">
        <v>5545</v>
      </c>
      <c r="L39" s="20" t="s">
        <v>5606</v>
      </c>
      <c r="M39" s="20">
        <v>6420.96</v>
      </c>
      <c r="N39" s="20" t="s">
        <v>5547</v>
      </c>
      <c r="O39" s="20">
        <v>1011000015779</v>
      </c>
      <c r="P39" s="20"/>
      <c r="Q39" s="20" t="s">
        <v>5608</v>
      </c>
      <c r="R39" s="20"/>
      <c r="S39" s="20"/>
      <c r="T39" s="20"/>
      <c r="U39" s="20" t="s">
        <v>1379</v>
      </c>
      <c r="V39" s="20" t="s">
        <v>2289</v>
      </c>
      <c r="W39" s="23">
        <v>43815</v>
      </c>
      <c r="X39" s="20" t="s">
        <v>5549</v>
      </c>
      <c r="Y39" s="20" t="s">
        <v>1397</v>
      </c>
      <c r="Z39" s="24">
        <v>43825.392395833333</v>
      </c>
      <c r="AA39" s="24">
        <v>43822</v>
      </c>
      <c r="AB39" s="20"/>
      <c r="AC39" s="20"/>
      <c r="AD39" s="20">
        <v>1011000015779</v>
      </c>
      <c r="AE39" s="20" t="s">
        <v>1388</v>
      </c>
      <c r="AF39" s="20"/>
    </row>
    <row r="40" spans="1:32" x14ac:dyDescent="0.25">
      <c r="A40" s="20" t="s">
        <v>1394</v>
      </c>
      <c r="B40" s="20" t="s">
        <v>1375</v>
      </c>
      <c r="C40" s="20"/>
      <c r="D40" s="20">
        <v>1791287541001</v>
      </c>
      <c r="E40" s="20"/>
      <c r="F40" s="20"/>
      <c r="G40" s="20" t="s">
        <v>5544</v>
      </c>
      <c r="H40" s="20"/>
      <c r="I40" s="20">
        <v>16016651</v>
      </c>
      <c r="J40" s="20">
        <v>16264716</v>
      </c>
      <c r="K40" s="20" t="s">
        <v>5545</v>
      </c>
      <c r="L40" s="20" t="s">
        <v>5609</v>
      </c>
      <c r="M40" s="20">
        <v>360</v>
      </c>
      <c r="N40" s="20" t="s">
        <v>5547</v>
      </c>
      <c r="O40" s="20">
        <v>1011000015780</v>
      </c>
      <c r="P40" s="20"/>
      <c r="Q40" s="20" t="s">
        <v>5610</v>
      </c>
      <c r="R40" s="20"/>
      <c r="S40" s="20"/>
      <c r="T40" s="20"/>
      <c r="U40" s="20" t="s">
        <v>1379</v>
      </c>
      <c r="V40" s="20" t="s">
        <v>2225</v>
      </c>
      <c r="W40" s="23">
        <v>43816</v>
      </c>
      <c r="X40" s="20" t="s">
        <v>5549</v>
      </c>
      <c r="Y40" s="20" t="s">
        <v>1397</v>
      </c>
      <c r="Z40" s="24">
        <v>43825.391562500001</v>
      </c>
      <c r="AA40" s="24">
        <v>43822</v>
      </c>
      <c r="AB40" s="20"/>
      <c r="AC40" s="20"/>
      <c r="AD40" s="20">
        <v>1011000015780</v>
      </c>
      <c r="AE40" s="20" t="s">
        <v>1388</v>
      </c>
      <c r="AF40" s="20"/>
    </row>
    <row r="41" spans="1:32" x14ac:dyDescent="0.25">
      <c r="A41" s="20" t="s">
        <v>1394</v>
      </c>
      <c r="B41" s="20" t="s">
        <v>1375</v>
      </c>
      <c r="C41" s="20"/>
      <c r="D41" s="20">
        <v>1791287541001</v>
      </c>
      <c r="E41" s="20"/>
      <c r="F41" s="20"/>
      <c r="G41" s="20" t="s">
        <v>5544</v>
      </c>
      <c r="H41" s="20"/>
      <c r="I41" s="20">
        <v>16016651</v>
      </c>
      <c r="J41" s="20">
        <v>16264715</v>
      </c>
      <c r="K41" s="20" t="s">
        <v>5545</v>
      </c>
      <c r="L41" s="20" t="s">
        <v>5609</v>
      </c>
      <c r="M41" s="20">
        <v>300</v>
      </c>
      <c r="N41" s="20" t="s">
        <v>5550</v>
      </c>
      <c r="O41" s="20">
        <v>1011000015780</v>
      </c>
      <c r="P41" s="20"/>
      <c r="Q41" s="20" t="s">
        <v>5611</v>
      </c>
      <c r="R41" s="20"/>
      <c r="S41" s="20"/>
      <c r="T41" s="20"/>
      <c r="U41" s="20" t="s">
        <v>1379</v>
      </c>
      <c r="V41" s="20" t="s">
        <v>2225</v>
      </c>
      <c r="W41" s="23">
        <v>43816</v>
      </c>
      <c r="X41" s="20" t="s">
        <v>5549</v>
      </c>
      <c r="Y41" s="20" t="s">
        <v>1397</v>
      </c>
      <c r="Z41" s="24">
        <v>43825.391562500001</v>
      </c>
      <c r="AA41" s="24">
        <v>43822</v>
      </c>
      <c r="AB41" s="20"/>
      <c r="AC41" s="20"/>
      <c r="AD41" s="20">
        <v>1011000015780</v>
      </c>
      <c r="AE41" s="20" t="s">
        <v>1388</v>
      </c>
      <c r="AF41" s="20"/>
    </row>
    <row r="42" spans="1:32" x14ac:dyDescent="0.25">
      <c r="A42" s="20" t="s">
        <v>1394</v>
      </c>
      <c r="B42" s="20" t="s">
        <v>1375</v>
      </c>
      <c r="C42" s="20"/>
      <c r="D42" s="20">
        <v>1791287541001</v>
      </c>
      <c r="E42" s="20"/>
      <c r="F42" s="20"/>
      <c r="G42" s="20" t="s">
        <v>5544</v>
      </c>
      <c r="H42" s="20"/>
      <c r="I42" s="20">
        <v>16016624</v>
      </c>
      <c r="J42" s="20">
        <v>16264707</v>
      </c>
      <c r="K42" s="20" t="s">
        <v>5545</v>
      </c>
      <c r="L42" s="20" t="s">
        <v>5612</v>
      </c>
      <c r="M42" s="20">
        <v>113.99</v>
      </c>
      <c r="N42" s="20" t="s">
        <v>5550</v>
      </c>
      <c r="O42" s="20">
        <v>1011000015781</v>
      </c>
      <c r="P42" s="20"/>
      <c r="Q42" s="20" t="s">
        <v>5613</v>
      </c>
      <c r="R42" s="20"/>
      <c r="S42" s="20"/>
      <c r="T42" s="20"/>
      <c r="U42" s="20" t="s">
        <v>1379</v>
      </c>
      <c r="V42" s="20" t="s">
        <v>2264</v>
      </c>
      <c r="W42" s="23">
        <v>43815</v>
      </c>
      <c r="X42" s="20" t="s">
        <v>5549</v>
      </c>
      <c r="Y42" s="20" t="s">
        <v>1397</v>
      </c>
      <c r="Z42" s="24">
        <v>43825.390833333331</v>
      </c>
      <c r="AA42" s="24">
        <v>43822</v>
      </c>
      <c r="AB42" s="20"/>
      <c r="AC42" s="20"/>
      <c r="AD42" s="20">
        <v>1011000015781</v>
      </c>
      <c r="AE42" s="20" t="s">
        <v>1388</v>
      </c>
      <c r="AF42" s="20"/>
    </row>
    <row r="43" spans="1:32" x14ac:dyDescent="0.25">
      <c r="A43" s="20" t="s">
        <v>1394</v>
      </c>
      <c r="B43" s="20" t="s">
        <v>1375</v>
      </c>
      <c r="C43" s="20"/>
      <c r="D43" s="20">
        <v>1791287541001</v>
      </c>
      <c r="E43" s="20"/>
      <c r="F43" s="20"/>
      <c r="G43" s="20" t="s">
        <v>5544</v>
      </c>
      <c r="H43" s="20"/>
      <c r="I43" s="20">
        <v>16016624</v>
      </c>
      <c r="J43" s="20">
        <v>16264708</v>
      </c>
      <c r="K43" s="20" t="s">
        <v>5545</v>
      </c>
      <c r="L43" s="20" t="s">
        <v>5612</v>
      </c>
      <c r="M43" s="20">
        <v>136.78</v>
      </c>
      <c r="N43" s="20" t="s">
        <v>5547</v>
      </c>
      <c r="O43" s="20">
        <v>1011000015781</v>
      </c>
      <c r="P43" s="20"/>
      <c r="Q43" s="20" t="s">
        <v>5614</v>
      </c>
      <c r="R43" s="20"/>
      <c r="S43" s="20"/>
      <c r="T43" s="20"/>
      <c r="U43" s="20" t="s">
        <v>1379</v>
      </c>
      <c r="V43" s="20" t="s">
        <v>2264</v>
      </c>
      <c r="W43" s="23">
        <v>43815</v>
      </c>
      <c r="X43" s="20" t="s">
        <v>5549</v>
      </c>
      <c r="Y43" s="20" t="s">
        <v>1397</v>
      </c>
      <c r="Z43" s="24">
        <v>43825.390833333331</v>
      </c>
      <c r="AA43" s="24">
        <v>43822</v>
      </c>
      <c r="AB43" s="20"/>
      <c r="AC43" s="20"/>
      <c r="AD43" s="20">
        <v>1011000015781</v>
      </c>
      <c r="AE43" s="20" t="s">
        <v>1388</v>
      </c>
      <c r="AF43" s="20"/>
    </row>
    <row r="44" spans="1:32" x14ac:dyDescent="0.25">
      <c r="A44" s="20" t="s">
        <v>1394</v>
      </c>
      <c r="B44" s="20" t="s">
        <v>1375</v>
      </c>
      <c r="C44" s="20"/>
      <c r="D44" s="20">
        <v>1791287541001</v>
      </c>
      <c r="E44" s="20"/>
      <c r="F44" s="20"/>
      <c r="G44" s="20" t="s">
        <v>5544</v>
      </c>
      <c r="H44" s="20"/>
      <c r="I44" s="20">
        <v>16016617</v>
      </c>
      <c r="J44" s="20">
        <v>16264699</v>
      </c>
      <c r="K44" s="20" t="s">
        <v>5545</v>
      </c>
      <c r="L44" s="20" t="s">
        <v>5615</v>
      </c>
      <c r="M44" s="20">
        <v>16800</v>
      </c>
      <c r="N44" s="20" t="s">
        <v>5547</v>
      </c>
      <c r="O44" s="20">
        <v>1011000015782</v>
      </c>
      <c r="P44" s="20"/>
      <c r="Q44" s="20" t="s">
        <v>5616</v>
      </c>
      <c r="R44" s="20"/>
      <c r="S44" s="20"/>
      <c r="T44" s="20"/>
      <c r="U44" s="20" t="s">
        <v>1379</v>
      </c>
      <c r="V44" s="20" t="s">
        <v>2284</v>
      </c>
      <c r="W44" s="23">
        <v>43815</v>
      </c>
      <c r="X44" s="20" t="s">
        <v>5549</v>
      </c>
      <c r="Y44" s="20" t="s">
        <v>1397</v>
      </c>
      <c r="Z44" s="24">
        <v>43825.389930555553</v>
      </c>
      <c r="AA44" s="24">
        <v>43822</v>
      </c>
      <c r="AB44" s="20"/>
      <c r="AC44" s="20"/>
      <c r="AD44" s="20">
        <v>1011000015782</v>
      </c>
      <c r="AE44" s="20" t="s">
        <v>1388</v>
      </c>
      <c r="AF44" s="20"/>
    </row>
    <row r="45" spans="1:32" x14ac:dyDescent="0.25">
      <c r="A45" s="20" t="s">
        <v>1394</v>
      </c>
      <c r="B45" s="20" t="s">
        <v>1375</v>
      </c>
      <c r="C45" s="20"/>
      <c r="D45" s="20">
        <v>1791287541001</v>
      </c>
      <c r="E45" s="20"/>
      <c r="F45" s="20"/>
      <c r="G45" s="20" t="s">
        <v>5544</v>
      </c>
      <c r="H45" s="20"/>
      <c r="I45" s="20">
        <v>16016617</v>
      </c>
      <c r="J45" s="20">
        <v>16264698</v>
      </c>
      <c r="K45" s="20" t="s">
        <v>5545</v>
      </c>
      <c r="L45" s="20" t="s">
        <v>5615</v>
      </c>
      <c r="M45" s="20">
        <v>14000</v>
      </c>
      <c r="N45" s="20" t="s">
        <v>5550</v>
      </c>
      <c r="O45" s="20">
        <v>1011000015782</v>
      </c>
      <c r="P45" s="20"/>
      <c r="Q45" s="20" t="s">
        <v>5617</v>
      </c>
      <c r="R45" s="20"/>
      <c r="S45" s="20"/>
      <c r="T45" s="20"/>
      <c r="U45" s="20" t="s">
        <v>1379</v>
      </c>
      <c r="V45" s="20" t="s">
        <v>2284</v>
      </c>
      <c r="W45" s="23">
        <v>43815</v>
      </c>
      <c r="X45" s="20" t="s">
        <v>5549</v>
      </c>
      <c r="Y45" s="20" t="s">
        <v>1397</v>
      </c>
      <c r="Z45" s="24">
        <v>43825.389930555553</v>
      </c>
      <c r="AA45" s="24">
        <v>43822</v>
      </c>
      <c r="AB45" s="20"/>
      <c r="AC45" s="20"/>
      <c r="AD45" s="20">
        <v>1011000015782</v>
      </c>
      <c r="AE45" s="20" t="s">
        <v>1388</v>
      </c>
      <c r="AF45" s="20"/>
    </row>
    <row r="46" spans="1:32" x14ac:dyDescent="0.25">
      <c r="A46" s="20" t="s">
        <v>1394</v>
      </c>
      <c r="B46" s="20" t="s">
        <v>1375</v>
      </c>
      <c r="C46" s="20"/>
      <c r="D46" s="20">
        <v>1791287541001</v>
      </c>
      <c r="E46" s="20"/>
      <c r="F46" s="20"/>
      <c r="G46" s="20" t="s">
        <v>5544</v>
      </c>
      <c r="H46" s="20"/>
      <c r="I46" s="20">
        <v>16016555</v>
      </c>
      <c r="J46" s="20">
        <v>16264615</v>
      </c>
      <c r="K46" s="20" t="s">
        <v>5545</v>
      </c>
      <c r="L46" s="20" t="s">
        <v>5618</v>
      </c>
      <c r="M46" s="20">
        <v>52.05</v>
      </c>
      <c r="N46" s="20" t="s">
        <v>5550</v>
      </c>
      <c r="O46" s="20">
        <v>1011000015783</v>
      </c>
      <c r="P46" s="20"/>
      <c r="Q46" s="20" t="s">
        <v>5619</v>
      </c>
      <c r="R46" s="20"/>
      <c r="S46" s="20"/>
      <c r="T46" s="20"/>
      <c r="U46" s="20" t="s">
        <v>1379</v>
      </c>
      <c r="V46" s="20" t="s">
        <v>2269</v>
      </c>
      <c r="W46" s="23">
        <v>43815</v>
      </c>
      <c r="X46" s="20" t="s">
        <v>5549</v>
      </c>
      <c r="Y46" s="20" t="s">
        <v>1397</v>
      </c>
      <c r="Z46" s="24">
        <v>43825.388495370367</v>
      </c>
      <c r="AA46" s="24">
        <v>43822</v>
      </c>
      <c r="AB46" s="20"/>
      <c r="AC46" s="20"/>
      <c r="AD46" s="20">
        <v>1011000015783</v>
      </c>
      <c r="AE46" s="20" t="s">
        <v>1388</v>
      </c>
      <c r="AF46" s="20"/>
    </row>
    <row r="47" spans="1:32" x14ac:dyDescent="0.25">
      <c r="A47" s="20" t="s">
        <v>1394</v>
      </c>
      <c r="B47" s="20" t="s">
        <v>1375</v>
      </c>
      <c r="C47" s="20"/>
      <c r="D47" s="20">
        <v>1791287541001</v>
      </c>
      <c r="E47" s="20"/>
      <c r="F47" s="20"/>
      <c r="G47" s="20" t="s">
        <v>5544</v>
      </c>
      <c r="H47" s="20"/>
      <c r="I47" s="20">
        <v>16016555</v>
      </c>
      <c r="J47" s="20">
        <v>16264616</v>
      </c>
      <c r="K47" s="20" t="s">
        <v>5545</v>
      </c>
      <c r="L47" s="20" t="s">
        <v>5618</v>
      </c>
      <c r="M47" s="20">
        <v>62.46</v>
      </c>
      <c r="N47" s="20" t="s">
        <v>5547</v>
      </c>
      <c r="O47" s="20">
        <v>1011000015783</v>
      </c>
      <c r="P47" s="20"/>
      <c r="Q47" s="20" t="s">
        <v>5620</v>
      </c>
      <c r="R47" s="20"/>
      <c r="S47" s="20"/>
      <c r="T47" s="20"/>
      <c r="U47" s="20" t="s">
        <v>1379</v>
      </c>
      <c r="V47" s="20" t="s">
        <v>2269</v>
      </c>
      <c r="W47" s="23">
        <v>43815</v>
      </c>
      <c r="X47" s="20" t="s">
        <v>5549</v>
      </c>
      <c r="Y47" s="20" t="s">
        <v>1397</v>
      </c>
      <c r="Z47" s="24">
        <v>43825.388495370367</v>
      </c>
      <c r="AA47" s="24">
        <v>43822</v>
      </c>
      <c r="AB47" s="20"/>
      <c r="AC47" s="20"/>
      <c r="AD47" s="20">
        <v>1011000015783</v>
      </c>
      <c r="AE47" s="20" t="s">
        <v>1388</v>
      </c>
      <c r="AF47" s="20"/>
    </row>
    <row r="48" spans="1:32" x14ac:dyDescent="0.25">
      <c r="A48" s="20" t="s">
        <v>1394</v>
      </c>
      <c r="B48" s="20" t="s">
        <v>1375</v>
      </c>
      <c r="C48" s="20"/>
      <c r="D48" s="20">
        <v>1791287541001</v>
      </c>
      <c r="E48" s="20"/>
      <c r="F48" s="20"/>
      <c r="G48" s="20" t="s">
        <v>5544</v>
      </c>
      <c r="H48" s="20"/>
      <c r="I48" s="20">
        <v>16016516</v>
      </c>
      <c r="J48" s="20">
        <v>16264575</v>
      </c>
      <c r="K48" s="20" t="s">
        <v>5545</v>
      </c>
      <c r="L48" s="20" t="s">
        <v>5621</v>
      </c>
      <c r="M48" s="20">
        <v>392.7</v>
      </c>
      <c r="N48" s="20" t="s">
        <v>5550</v>
      </c>
      <c r="O48" s="20">
        <v>1011000015784</v>
      </c>
      <c r="P48" s="20"/>
      <c r="Q48" s="20" t="s">
        <v>5622</v>
      </c>
      <c r="R48" s="20"/>
      <c r="S48" s="20"/>
      <c r="T48" s="20"/>
      <c r="U48" s="20" t="s">
        <v>1379</v>
      </c>
      <c r="V48" s="20" t="s">
        <v>2353</v>
      </c>
      <c r="W48" s="23">
        <v>43812</v>
      </c>
      <c r="X48" s="20" t="s">
        <v>5549</v>
      </c>
      <c r="Y48" s="20" t="s">
        <v>1397</v>
      </c>
      <c r="Z48" s="24">
        <v>43825.386469907404</v>
      </c>
      <c r="AA48" s="24">
        <v>43822</v>
      </c>
      <c r="AB48" s="20"/>
      <c r="AC48" s="20"/>
      <c r="AD48" s="20">
        <v>1011000015784</v>
      </c>
      <c r="AE48" s="20" t="s">
        <v>1388</v>
      </c>
      <c r="AF48" s="20"/>
    </row>
    <row r="49" spans="1:32" x14ac:dyDescent="0.25">
      <c r="A49" s="20" t="s">
        <v>1394</v>
      </c>
      <c r="B49" s="20" t="s">
        <v>1375</v>
      </c>
      <c r="C49" s="20"/>
      <c r="D49" s="20">
        <v>1791287541001</v>
      </c>
      <c r="E49" s="20"/>
      <c r="F49" s="20"/>
      <c r="G49" s="20" t="s">
        <v>5544</v>
      </c>
      <c r="H49" s="20"/>
      <c r="I49" s="20">
        <v>16016516</v>
      </c>
      <c r="J49" s="20">
        <v>16264576</v>
      </c>
      <c r="K49" s="20" t="s">
        <v>5545</v>
      </c>
      <c r="L49" s="20" t="s">
        <v>5621</v>
      </c>
      <c r="M49" s="20">
        <v>471.24</v>
      </c>
      <c r="N49" s="20" t="s">
        <v>5547</v>
      </c>
      <c r="O49" s="20">
        <v>1011000015784</v>
      </c>
      <c r="P49" s="20"/>
      <c r="Q49" s="20" t="s">
        <v>5623</v>
      </c>
      <c r="R49" s="20"/>
      <c r="S49" s="20"/>
      <c r="T49" s="20"/>
      <c r="U49" s="20" t="s">
        <v>1379</v>
      </c>
      <c r="V49" s="20" t="s">
        <v>2353</v>
      </c>
      <c r="W49" s="23">
        <v>43812</v>
      </c>
      <c r="X49" s="20" t="s">
        <v>5549</v>
      </c>
      <c r="Y49" s="20" t="s">
        <v>1397</v>
      </c>
      <c r="Z49" s="24">
        <v>43825.386469907404</v>
      </c>
      <c r="AA49" s="24">
        <v>43822</v>
      </c>
      <c r="AB49" s="20"/>
      <c r="AC49" s="20"/>
      <c r="AD49" s="20">
        <v>1011000015784</v>
      </c>
      <c r="AE49" s="20" t="s">
        <v>1388</v>
      </c>
      <c r="AF49" s="20"/>
    </row>
    <row r="50" spans="1:32" x14ac:dyDescent="0.25">
      <c r="A50" s="20" t="s">
        <v>1394</v>
      </c>
      <c r="B50" s="20" t="s">
        <v>1375</v>
      </c>
      <c r="C50" s="20"/>
      <c r="D50" s="20">
        <v>1791287541001</v>
      </c>
      <c r="E50" s="20"/>
      <c r="F50" s="20"/>
      <c r="G50" s="20" t="s">
        <v>5544</v>
      </c>
      <c r="H50" s="20"/>
      <c r="I50" s="20">
        <v>16016489</v>
      </c>
      <c r="J50" s="20">
        <v>16264568</v>
      </c>
      <c r="K50" s="20" t="s">
        <v>5545</v>
      </c>
      <c r="L50" s="20" t="s">
        <v>5624</v>
      </c>
      <c r="M50" s="20">
        <v>3976.32</v>
      </c>
      <c r="N50" s="20" t="s">
        <v>5547</v>
      </c>
      <c r="O50" s="20">
        <v>1011000015786</v>
      </c>
      <c r="P50" s="20"/>
      <c r="Q50" s="20" t="s">
        <v>5625</v>
      </c>
      <c r="R50" s="20"/>
      <c r="S50" s="20"/>
      <c r="T50" s="20"/>
      <c r="U50" s="20" t="s">
        <v>1379</v>
      </c>
      <c r="V50" s="20" t="s">
        <v>2348</v>
      </c>
      <c r="W50" s="23">
        <v>43812</v>
      </c>
      <c r="X50" s="20" t="s">
        <v>5549</v>
      </c>
      <c r="Y50" s="20" t="s">
        <v>1397</v>
      </c>
      <c r="Z50" s="24">
        <v>43825.38559027778</v>
      </c>
      <c r="AA50" s="24">
        <v>43822</v>
      </c>
      <c r="AB50" s="20"/>
      <c r="AC50" s="20"/>
      <c r="AD50" s="20">
        <v>1011000015786</v>
      </c>
      <c r="AE50" s="20" t="s">
        <v>1388</v>
      </c>
      <c r="AF50" s="20"/>
    </row>
    <row r="51" spans="1:32" x14ac:dyDescent="0.25">
      <c r="A51" s="20" t="s">
        <v>1394</v>
      </c>
      <c r="B51" s="20" t="s">
        <v>1375</v>
      </c>
      <c r="C51" s="20"/>
      <c r="D51" s="20">
        <v>1791287541001</v>
      </c>
      <c r="E51" s="20"/>
      <c r="F51" s="20"/>
      <c r="G51" s="20" t="s">
        <v>5544</v>
      </c>
      <c r="H51" s="20"/>
      <c r="I51" s="20">
        <v>16016489</v>
      </c>
      <c r="J51" s="20">
        <v>16264567</v>
      </c>
      <c r="K51" s="20" t="s">
        <v>5545</v>
      </c>
      <c r="L51" s="20" t="s">
        <v>5624</v>
      </c>
      <c r="M51" s="20">
        <v>3313.6</v>
      </c>
      <c r="N51" s="20" t="s">
        <v>5550</v>
      </c>
      <c r="O51" s="20">
        <v>1011000015786</v>
      </c>
      <c r="P51" s="20"/>
      <c r="Q51" s="20" t="s">
        <v>5626</v>
      </c>
      <c r="R51" s="20"/>
      <c r="S51" s="20"/>
      <c r="T51" s="20"/>
      <c r="U51" s="20" t="s">
        <v>1379</v>
      </c>
      <c r="V51" s="20" t="s">
        <v>2348</v>
      </c>
      <c r="W51" s="23">
        <v>43812</v>
      </c>
      <c r="X51" s="20" t="s">
        <v>5549</v>
      </c>
      <c r="Y51" s="20" t="s">
        <v>1397</v>
      </c>
      <c r="Z51" s="24">
        <v>43825.38559027778</v>
      </c>
      <c r="AA51" s="24">
        <v>43822</v>
      </c>
      <c r="AB51" s="20"/>
      <c r="AC51" s="20"/>
      <c r="AD51" s="20">
        <v>1011000015786</v>
      </c>
      <c r="AE51" s="20" t="s">
        <v>1388</v>
      </c>
      <c r="AF51" s="20"/>
    </row>
    <row r="52" spans="1:32" x14ac:dyDescent="0.25">
      <c r="A52" s="20" t="s">
        <v>1394</v>
      </c>
      <c r="B52" s="20" t="s">
        <v>1375</v>
      </c>
      <c r="C52" s="20"/>
      <c r="D52" s="20">
        <v>1791287541001</v>
      </c>
      <c r="E52" s="20"/>
      <c r="F52" s="20"/>
      <c r="G52" s="20" t="s">
        <v>5544</v>
      </c>
      <c r="H52" s="20"/>
      <c r="I52" s="20">
        <v>16016479</v>
      </c>
      <c r="J52" s="20">
        <v>16264557</v>
      </c>
      <c r="K52" s="20" t="s">
        <v>5545</v>
      </c>
      <c r="L52" s="20" t="s">
        <v>5627</v>
      </c>
      <c r="M52" s="20">
        <v>3.67</v>
      </c>
      <c r="N52" s="20" t="s">
        <v>5547</v>
      </c>
      <c r="O52" s="20">
        <v>1011000015787</v>
      </c>
      <c r="P52" s="20"/>
      <c r="Q52" s="20" t="s">
        <v>5628</v>
      </c>
      <c r="R52" s="20"/>
      <c r="S52" s="20"/>
      <c r="T52" s="20"/>
      <c r="U52" s="20" t="s">
        <v>1379</v>
      </c>
      <c r="V52" s="20" t="s">
        <v>2294</v>
      </c>
      <c r="W52" s="23">
        <v>43812</v>
      </c>
      <c r="X52" s="20" t="s">
        <v>5549</v>
      </c>
      <c r="Y52" s="20" t="s">
        <v>1397</v>
      </c>
      <c r="Z52" s="24">
        <v>43825.384131944447</v>
      </c>
      <c r="AA52" s="24">
        <v>43822</v>
      </c>
      <c r="AB52" s="20"/>
      <c r="AC52" s="20"/>
      <c r="AD52" s="20">
        <v>1011000015787</v>
      </c>
      <c r="AE52" s="20" t="s">
        <v>1388</v>
      </c>
      <c r="AF52" s="20"/>
    </row>
    <row r="53" spans="1:32" x14ac:dyDescent="0.25">
      <c r="A53" s="20" t="s">
        <v>1394</v>
      </c>
      <c r="B53" s="20" t="s">
        <v>1375</v>
      </c>
      <c r="C53" s="20"/>
      <c r="D53" s="20">
        <v>1791287541001</v>
      </c>
      <c r="E53" s="20"/>
      <c r="F53" s="20"/>
      <c r="G53" s="20" t="s">
        <v>5544</v>
      </c>
      <c r="H53" s="20"/>
      <c r="I53" s="20">
        <v>16016479</v>
      </c>
      <c r="J53" s="20">
        <v>16264556</v>
      </c>
      <c r="K53" s="20" t="s">
        <v>5545</v>
      </c>
      <c r="L53" s="20" t="s">
        <v>5627</v>
      </c>
      <c r="M53" s="20">
        <v>3.06</v>
      </c>
      <c r="N53" s="20" t="s">
        <v>5550</v>
      </c>
      <c r="O53" s="20">
        <v>1011000015787</v>
      </c>
      <c r="P53" s="20"/>
      <c r="Q53" s="20" t="s">
        <v>5629</v>
      </c>
      <c r="R53" s="20"/>
      <c r="S53" s="20"/>
      <c r="T53" s="20"/>
      <c r="U53" s="20" t="s">
        <v>1379</v>
      </c>
      <c r="V53" s="20" t="s">
        <v>2294</v>
      </c>
      <c r="W53" s="23">
        <v>43812</v>
      </c>
      <c r="X53" s="20" t="s">
        <v>5549</v>
      </c>
      <c r="Y53" s="20" t="s">
        <v>1397</v>
      </c>
      <c r="Z53" s="24">
        <v>43825.384131944447</v>
      </c>
      <c r="AA53" s="24">
        <v>43822</v>
      </c>
      <c r="AB53" s="20"/>
      <c r="AC53" s="20"/>
      <c r="AD53" s="20">
        <v>1011000015787</v>
      </c>
      <c r="AE53" s="20" t="s">
        <v>1388</v>
      </c>
      <c r="AF53" s="20"/>
    </row>
    <row r="54" spans="1:32" x14ac:dyDescent="0.25">
      <c r="A54" s="20" t="s">
        <v>1394</v>
      </c>
      <c r="B54" s="20" t="s">
        <v>1375</v>
      </c>
      <c r="C54" s="20"/>
      <c r="D54" s="20">
        <v>1791287541001</v>
      </c>
      <c r="E54" s="20"/>
      <c r="F54" s="20"/>
      <c r="G54" s="20" t="s">
        <v>5544</v>
      </c>
      <c r="H54" s="20"/>
      <c r="I54" s="20">
        <v>16013853</v>
      </c>
      <c r="J54" s="20">
        <v>16261899</v>
      </c>
      <c r="K54" s="20" t="s">
        <v>5545</v>
      </c>
      <c r="L54" s="20" t="s">
        <v>5630</v>
      </c>
      <c r="M54" s="20">
        <v>86.62</v>
      </c>
      <c r="N54" s="20" t="s">
        <v>5547</v>
      </c>
      <c r="O54" s="20">
        <v>1011000015789</v>
      </c>
      <c r="P54" s="20"/>
      <c r="Q54" s="20" t="s">
        <v>5631</v>
      </c>
      <c r="R54" s="20"/>
      <c r="S54" s="20"/>
      <c r="T54" s="20"/>
      <c r="U54" s="20" t="s">
        <v>1379</v>
      </c>
      <c r="V54" s="20" t="s">
        <v>2255</v>
      </c>
      <c r="W54" s="23">
        <v>43815</v>
      </c>
      <c r="X54" s="20" t="s">
        <v>5549</v>
      </c>
      <c r="Y54" s="20" t="s">
        <v>1397</v>
      </c>
      <c r="Z54" s="24">
        <v>43823.678298611114</v>
      </c>
      <c r="AA54" s="24">
        <v>43822</v>
      </c>
      <c r="AB54" s="20"/>
      <c r="AC54" s="20"/>
      <c r="AD54" s="20">
        <v>1011000015789</v>
      </c>
      <c r="AE54" s="20" t="s">
        <v>1388</v>
      </c>
      <c r="AF54" s="20"/>
    </row>
    <row r="55" spans="1:32" x14ac:dyDescent="0.25">
      <c r="A55" s="20" t="s">
        <v>1394</v>
      </c>
      <c r="B55" s="20" t="s">
        <v>1375</v>
      </c>
      <c r="C55" s="20"/>
      <c r="D55" s="20">
        <v>1791287541001</v>
      </c>
      <c r="E55" s="20"/>
      <c r="F55" s="20"/>
      <c r="G55" s="20" t="s">
        <v>5544</v>
      </c>
      <c r="H55" s="20"/>
      <c r="I55" s="20">
        <v>16013853</v>
      </c>
      <c r="J55" s="20">
        <v>16261898</v>
      </c>
      <c r="K55" s="20" t="s">
        <v>5545</v>
      </c>
      <c r="L55" s="20" t="s">
        <v>5630</v>
      </c>
      <c r="M55" s="20">
        <v>72.180000000000007</v>
      </c>
      <c r="N55" s="20" t="s">
        <v>5550</v>
      </c>
      <c r="O55" s="20">
        <v>1011000015789</v>
      </c>
      <c r="P55" s="20"/>
      <c r="Q55" s="20" t="s">
        <v>5632</v>
      </c>
      <c r="R55" s="20"/>
      <c r="S55" s="20"/>
      <c r="T55" s="20"/>
      <c r="U55" s="20" t="s">
        <v>1379</v>
      </c>
      <c r="V55" s="20" t="s">
        <v>2255</v>
      </c>
      <c r="W55" s="23">
        <v>43815</v>
      </c>
      <c r="X55" s="20" t="s">
        <v>5549</v>
      </c>
      <c r="Y55" s="20" t="s">
        <v>1397</v>
      </c>
      <c r="Z55" s="24">
        <v>43823.678298611114</v>
      </c>
      <c r="AA55" s="24">
        <v>43822</v>
      </c>
      <c r="AB55" s="20"/>
      <c r="AC55" s="20"/>
      <c r="AD55" s="20">
        <v>1011000015789</v>
      </c>
      <c r="AE55" s="20" t="s">
        <v>1388</v>
      </c>
      <c r="AF55" s="20"/>
    </row>
    <row r="56" spans="1:32" x14ac:dyDescent="0.25">
      <c r="A56" s="20" t="s">
        <v>1394</v>
      </c>
      <c r="B56" s="20" t="s">
        <v>1375</v>
      </c>
      <c r="C56" s="20"/>
      <c r="D56" s="20">
        <v>1791287541001</v>
      </c>
      <c r="E56" s="20"/>
      <c r="F56" s="20"/>
      <c r="G56" s="20" t="s">
        <v>5544</v>
      </c>
      <c r="H56" s="20"/>
      <c r="I56" s="20">
        <v>16013851</v>
      </c>
      <c r="J56" s="20">
        <v>16261895</v>
      </c>
      <c r="K56" s="20" t="s">
        <v>5545</v>
      </c>
      <c r="L56" s="20" t="s">
        <v>5633</v>
      </c>
      <c r="M56" s="20">
        <v>2053.13</v>
      </c>
      <c r="N56" s="20" t="s">
        <v>5550</v>
      </c>
      <c r="O56" s="20">
        <v>1011000015788</v>
      </c>
      <c r="P56" s="20"/>
      <c r="Q56" s="20" t="s">
        <v>5634</v>
      </c>
      <c r="R56" s="20"/>
      <c r="S56" s="20"/>
      <c r="T56" s="20"/>
      <c r="U56" s="20" t="s">
        <v>1379</v>
      </c>
      <c r="V56" s="20" t="s">
        <v>2382</v>
      </c>
      <c r="W56" s="23">
        <v>43811</v>
      </c>
      <c r="X56" s="20" t="s">
        <v>5549</v>
      </c>
      <c r="Y56" s="20" t="s">
        <v>1397</v>
      </c>
      <c r="Z56" s="24">
        <v>43823.677442129629</v>
      </c>
      <c r="AA56" s="24">
        <v>43822</v>
      </c>
      <c r="AB56" s="20"/>
      <c r="AC56" s="20"/>
      <c r="AD56" s="20">
        <v>1011000015788</v>
      </c>
      <c r="AE56" s="20" t="s">
        <v>1388</v>
      </c>
      <c r="AF56" s="20"/>
    </row>
    <row r="57" spans="1:32" x14ac:dyDescent="0.25">
      <c r="A57" s="20" t="s">
        <v>1394</v>
      </c>
      <c r="B57" s="20" t="s">
        <v>1375</v>
      </c>
      <c r="C57" s="20"/>
      <c r="D57" s="20">
        <v>1791287541001</v>
      </c>
      <c r="E57" s="20"/>
      <c r="F57" s="20"/>
      <c r="G57" s="20" t="s">
        <v>5544</v>
      </c>
      <c r="H57" s="20"/>
      <c r="I57" s="20">
        <v>16013851</v>
      </c>
      <c r="J57" s="20">
        <v>16261896</v>
      </c>
      <c r="K57" s="20" t="s">
        <v>5545</v>
      </c>
      <c r="L57" s="20" t="s">
        <v>5633</v>
      </c>
      <c r="M57" s="20">
        <v>2463.75</v>
      </c>
      <c r="N57" s="20" t="s">
        <v>5547</v>
      </c>
      <c r="O57" s="20">
        <v>1011000015788</v>
      </c>
      <c r="P57" s="20"/>
      <c r="Q57" s="20" t="s">
        <v>5635</v>
      </c>
      <c r="R57" s="20"/>
      <c r="S57" s="20"/>
      <c r="T57" s="20"/>
      <c r="U57" s="20" t="s">
        <v>1379</v>
      </c>
      <c r="V57" s="20" t="s">
        <v>2382</v>
      </c>
      <c r="W57" s="23">
        <v>43811</v>
      </c>
      <c r="X57" s="20" t="s">
        <v>5549</v>
      </c>
      <c r="Y57" s="20" t="s">
        <v>1397</v>
      </c>
      <c r="Z57" s="24">
        <v>43823.677442129629</v>
      </c>
      <c r="AA57" s="24">
        <v>43822</v>
      </c>
      <c r="AB57" s="20"/>
      <c r="AC57" s="20"/>
      <c r="AD57" s="20">
        <v>1011000015788</v>
      </c>
      <c r="AE57" s="20" t="s">
        <v>1388</v>
      </c>
      <c r="AF57" s="20"/>
    </row>
    <row r="58" spans="1:32" x14ac:dyDescent="0.25">
      <c r="A58" s="20" t="s">
        <v>1394</v>
      </c>
      <c r="B58" s="20" t="s">
        <v>1375</v>
      </c>
      <c r="C58" s="20"/>
      <c r="D58" s="20">
        <v>1791287541001</v>
      </c>
      <c r="E58" s="20"/>
      <c r="F58" s="20"/>
      <c r="G58" s="20" t="s">
        <v>5544</v>
      </c>
      <c r="H58" s="20"/>
      <c r="I58" s="20">
        <v>16013805</v>
      </c>
      <c r="J58" s="20">
        <v>16261889</v>
      </c>
      <c r="K58" s="20" t="s">
        <v>5545</v>
      </c>
      <c r="L58" s="20" t="s">
        <v>5636</v>
      </c>
      <c r="M58" s="20">
        <v>67.2</v>
      </c>
      <c r="N58" s="20" t="s">
        <v>5547</v>
      </c>
      <c r="O58" s="20">
        <v>1011000015790</v>
      </c>
      <c r="P58" s="20"/>
      <c r="Q58" s="20" t="s">
        <v>5637</v>
      </c>
      <c r="R58" s="20"/>
      <c r="S58" s="20"/>
      <c r="T58" s="20"/>
      <c r="U58" s="20" t="s">
        <v>1379</v>
      </c>
      <c r="V58" s="20" t="s">
        <v>2259</v>
      </c>
      <c r="W58" s="23">
        <v>43815</v>
      </c>
      <c r="X58" s="20" t="s">
        <v>5549</v>
      </c>
      <c r="Y58" s="20" t="s">
        <v>1397</v>
      </c>
      <c r="Z58" s="24">
        <v>43823.675891203704</v>
      </c>
      <c r="AA58" s="24">
        <v>43822</v>
      </c>
      <c r="AB58" s="20"/>
      <c r="AC58" s="20"/>
      <c r="AD58" s="20">
        <v>1011000015790</v>
      </c>
      <c r="AE58" s="20" t="s">
        <v>1388</v>
      </c>
      <c r="AF58" s="20"/>
    </row>
    <row r="59" spans="1:32" x14ac:dyDescent="0.25">
      <c r="A59" s="20" t="s">
        <v>1394</v>
      </c>
      <c r="B59" s="20" t="s">
        <v>1375</v>
      </c>
      <c r="C59" s="20"/>
      <c r="D59" s="20">
        <v>1791287541001</v>
      </c>
      <c r="E59" s="20"/>
      <c r="F59" s="20"/>
      <c r="G59" s="20" t="s">
        <v>5544</v>
      </c>
      <c r="H59" s="20"/>
      <c r="I59" s="20">
        <v>16013805</v>
      </c>
      <c r="J59" s="20">
        <v>16261888</v>
      </c>
      <c r="K59" s="20" t="s">
        <v>5545</v>
      </c>
      <c r="L59" s="20" t="s">
        <v>5636</v>
      </c>
      <c r="M59" s="20">
        <v>56</v>
      </c>
      <c r="N59" s="20" t="s">
        <v>5550</v>
      </c>
      <c r="O59" s="20">
        <v>1011000015790</v>
      </c>
      <c r="P59" s="20"/>
      <c r="Q59" s="20" t="s">
        <v>5638</v>
      </c>
      <c r="R59" s="20"/>
      <c r="S59" s="20"/>
      <c r="T59" s="20"/>
      <c r="U59" s="20" t="s">
        <v>1379</v>
      </c>
      <c r="V59" s="20" t="s">
        <v>2259</v>
      </c>
      <c r="W59" s="23">
        <v>43815</v>
      </c>
      <c r="X59" s="20" t="s">
        <v>5549</v>
      </c>
      <c r="Y59" s="20" t="s">
        <v>1397</v>
      </c>
      <c r="Z59" s="24">
        <v>43823.675879629627</v>
      </c>
      <c r="AA59" s="24">
        <v>43822</v>
      </c>
      <c r="AB59" s="20"/>
      <c r="AC59" s="20"/>
      <c r="AD59" s="20">
        <v>1011000015790</v>
      </c>
      <c r="AE59" s="20" t="s">
        <v>1388</v>
      </c>
      <c r="AF59" s="20"/>
    </row>
    <row r="60" spans="1:32" x14ac:dyDescent="0.25">
      <c r="A60" s="20" t="s">
        <v>1394</v>
      </c>
      <c r="B60" s="20" t="s">
        <v>1375</v>
      </c>
      <c r="C60" s="20"/>
      <c r="D60" s="20">
        <v>1791287541001</v>
      </c>
      <c r="E60" s="20"/>
      <c r="F60" s="20"/>
      <c r="G60" s="20" t="s">
        <v>5544</v>
      </c>
      <c r="H60" s="20"/>
      <c r="I60" s="20">
        <v>16013802</v>
      </c>
      <c r="J60" s="20">
        <v>16261885</v>
      </c>
      <c r="K60" s="20" t="s">
        <v>5545</v>
      </c>
      <c r="L60" s="20" t="s">
        <v>5639</v>
      </c>
      <c r="M60" s="20">
        <v>1504.9</v>
      </c>
      <c r="N60" s="20" t="s">
        <v>5547</v>
      </c>
      <c r="O60" s="20">
        <v>1011000015791</v>
      </c>
      <c r="P60" s="20"/>
      <c r="Q60" s="20" t="s">
        <v>5640</v>
      </c>
      <c r="R60" s="20"/>
      <c r="S60" s="20"/>
      <c r="T60" s="20"/>
      <c r="U60" s="20" t="s">
        <v>1379</v>
      </c>
      <c r="V60" s="20" t="s">
        <v>2205</v>
      </c>
      <c r="W60" s="23">
        <v>43817</v>
      </c>
      <c r="X60" s="20" t="s">
        <v>5549</v>
      </c>
      <c r="Y60" s="20" t="s">
        <v>1397</v>
      </c>
      <c r="Z60" s="24">
        <v>43823.674317129633</v>
      </c>
      <c r="AA60" s="24">
        <v>43822</v>
      </c>
      <c r="AB60" s="20"/>
      <c r="AC60" s="20"/>
      <c r="AD60" s="20">
        <v>1011000015791</v>
      </c>
      <c r="AE60" s="20" t="s">
        <v>1388</v>
      </c>
      <c r="AF60" s="20"/>
    </row>
    <row r="61" spans="1:32" x14ac:dyDescent="0.25">
      <c r="A61" s="20" t="s">
        <v>1394</v>
      </c>
      <c r="B61" s="20" t="s">
        <v>1375</v>
      </c>
      <c r="C61" s="20"/>
      <c r="D61" s="20">
        <v>1791287541001</v>
      </c>
      <c r="E61" s="20"/>
      <c r="F61" s="20"/>
      <c r="G61" s="20" t="s">
        <v>5544</v>
      </c>
      <c r="H61" s="20"/>
      <c r="I61" s="20">
        <v>16013802</v>
      </c>
      <c r="J61" s="20">
        <v>16261884</v>
      </c>
      <c r="K61" s="20" t="s">
        <v>5545</v>
      </c>
      <c r="L61" s="20" t="s">
        <v>5639</v>
      </c>
      <c r="M61" s="20">
        <v>1254.08</v>
      </c>
      <c r="N61" s="20" t="s">
        <v>5550</v>
      </c>
      <c r="O61" s="20">
        <v>1011000015791</v>
      </c>
      <c r="P61" s="20"/>
      <c r="Q61" s="20" t="s">
        <v>5641</v>
      </c>
      <c r="R61" s="20"/>
      <c r="S61" s="20"/>
      <c r="T61" s="20"/>
      <c r="U61" s="20" t="s">
        <v>1379</v>
      </c>
      <c r="V61" s="20" t="s">
        <v>2205</v>
      </c>
      <c r="W61" s="23">
        <v>43817</v>
      </c>
      <c r="X61" s="20" t="s">
        <v>5549</v>
      </c>
      <c r="Y61" s="20" t="s">
        <v>1397</v>
      </c>
      <c r="Z61" s="24">
        <v>43823.674317129633</v>
      </c>
      <c r="AA61" s="24">
        <v>43822</v>
      </c>
      <c r="AB61" s="20"/>
      <c r="AC61" s="20"/>
      <c r="AD61" s="20">
        <v>1011000015791</v>
      </c>
      <c r="AE61" s="20" t="s">
        <v>1388</v>
      </c>
      <c r="AF61" s="20"/>
    </row>
    <row r="62" spans="1:32" x14ac:dyDescent="0.25">
      <c r="A62" s="20" t="s">
        <v>1394</v>
      </c>
      <c r="B62" s="20" t="s">
        <v>1375</v>
      </c>
      <c r="C62" s="20"/>
      <c r="D62" s="20">
        <v>1791287541001</v>
      </c>
      <c r="E62" s="20"/>
      <c r="F62" s="20"/>
      <c r="G62" s="20" t="s">
        <v>5544</v>
      </c>
      <c r="H62" s="20"/>
      <c r="I62" s="20">
        <v>16013745</v>
      </c>
      <c r="J62" s="20">
        <v>16261782</v>
      </c>
      <c r="K62" s="20" t="s">
        <v>5545</v>
      </c>
      <c r="L62" s="20" t="s">
        <v>5642</v>
      </c>
      <c r="M62" s="20">
        <v>90</v>
      </c>
      <c r="N62" s="20" t="s">
        <v>5550</v>
      </c>
      <c r="O62" s="20">
        <v>1011000015792</v>
      </c>
      <c r="P62" s="20"/>
      <c r="Q62" s="20" t="s">
        <v>5643</v>
      </c>
      <c r="R62" s="20"/>
      <c r="S62" s="20"/>
      <c r="T62" s="20"/>
      <c r="U62" s="20" t="s">
        <v>1379</v>
      </c>
      <c r="V62" s="20" t="s">
        <v>2199</v>
      </c>
      <c r="W62" s="23">
        <v>43817</v>
      </c>
      <c r="X62" s="20" t="s">
        <v>5549</v>
      </c>
      <c r="Y62" s="20" t="s">
        <v>1397</v>
      </c>
      <c r="Z62" s="24">
        <v>43823.667291666665</v>
      </c>
      <c r="AA62" s="24">
        <v>43822</v>
      </c>
      <c r="AB62" s="20"/>
      <c r="AC62" s="20"/>
      <c r="AD62" s="20">
        <v>1011000015792</v>
      </c>
      <c r="AE62" s="20" t="s">
        <v>1388</v>
      </c>
      <c r="AF62" s="20"/>
    </row>
    <row r="63" spans="1:32" x14ac:dyDescent="0.25">
      <c r="A63" s="20" t="s">
        <v>1394</v>
      </c>
      <c r="B63" s="20" t="s">
        <v>1375</v>
      </c>
      <c r="C63" s="20"/>
      <c r="D63" s="20">
        <v>1791287541001</v>
      </c>
      <c r="E63" s="20"/>
      <c r="F63" s="20"/>
      <c r="G63" s="20" t="s">
        <v>5544</v>
      </c>
      <c r="H63" s="20"/>
      <c r="I63" s="20">
        <v>16013745</v>
      </c>
      <c r="J63" s="20">
        <v>16261783</v>
      </c>
      <c r="K63" s="20" t="s">
        <v>5545</v>
      </c>
      <c r="L63" s="20" t="s">
        <v>5642</v>
      </c>
      <c r="M63" s="20">
        <v>108</v>
      </c>
      <c r="N63" s="20" t="s">
        <v>5547</v>
      </c>
      <c r="O63" s="20">
        <v>1011000015792</v>
      </c>
      <c r="P63" s="20"/>
      <c r="Q63" s="20" t="s">
        <v>5644</v>
      </c>
      <c r="R63" s="20"/>
      <c r="S63" s="20"/>
      <c r="T63" s="20"/>
      <c r="U63" s="20" t="s">
        <v>1379</v>
      </c>
      <c r="V63" s="20" t="s">
        <v>2199</v>
      </c>
      <c r="W63" s="23">
        <v>43817</v>
      </c>
      <c r="X63" s="20" t="s">
        <v>5549</v>
      </c>
      <c r="Y63" s="20" t="s">
        <v>1397</v>
      </c>
      <c r="Z63" s="24">
        <v>43823.667291666665</v>
      </c>
      <c r="AA63" s="24">
        <v>43822</v>
      </c>
      <c r="AB63" s="20"/>
      <c r="AC63" s="20"/>
      <c r="AD63" s="20">
        <v>1011000015792</v>
      </c>
      <c r="AE63" s="20" t="s">
        <v>1388</v>
      </c>
      <c r="AF63" s="20"/>
    </row>
    <row r="64" spans="1:32" x14ac:dyDescent="0.25">
      <c r="A64" s="20" t="s">
        <v>1394</v>
      </c>
      <c r="B64" s="20" t="s">
        <v>1375</v>
      </c>
      <c r="C64" s="20"/>
      <c r="D64" s="20">
        <v>1791287541001</v>
      </c>
      <c r="E64" s="20"/>
      <c r="F64" s="20"/>
      <c r="G64" s="20" t="s">
        <v>5544</v>
      </c>
      <c r="H64" s="20"/>
      <c r="I64" s="20">
        <v>16013739</v>
      </c>
      <c r="J64" s="20">
        <v>16261773</v>
      </c>
      <c r="K64" s="20" t="s">
        <v>5545</v>
      </c>
      <c r="L64" s="20" t="s">
        <v>5645</v>
      </c>
      <c r="M64" s="20">
        <v>3.89</v>
      </c>
      <c r="N64" s="20" t="s">
        <v>5547</v>
      </c>
      <c r="O64" s="20">
        <v>1011000015795</v>
      </c>
      <c r="P64" s="20"/>
      <c r="Q64" s="20" t="s">
        <v>5646</v>
      </c>
      <c r="R64" s="20"/>
      <c r="S64" s="20"/>
      <c r="T64" s="20"/>
      <c r="U64" s="20" t="s">
        <v>1379</v>
      </c>
      <c r="V64" s="20" t="s">
        <v>2304</v>
      </c>
      <c r="W64" s="23">
        <v>43812</v>
      </c>
      <c r="X64" s="20" t="s">
        <v>5549</v>
      </c>
      <c r="Y64" s="20" t="s">
        <v>1397</v>
      </c>
      <c r="Z64" s="24">
        <v>43823.666006944448</v>
      </c>
      <c r="AA64" s="24">
        <v>43822</v>
      </c>
      <c r="AB64" s="20"/>
      <c r="AC64" s="20"/>
      <c r="AD64" s="20">
        <v>1011000015795</v>
      </c>
      <c r="AE64" s="20" t="s">
        <v>1388</v>
      </c>
      <c r="AF64" s="20"/>
    </row>
    <row r="65" spans="1:32" x14ac:dyDescent="0.25">
      <c r="A65" s="20" t="s">
        <v>1394</v>
      </c>
      <c r="B65" s="20" t="s">
        <v>1375</v>
      </c>
      <c r="C65" s="20"/>
      <c r="D65" s="20">
        <v>1791287541001</v>
      </c>
      <c r="E65" s="20"/>
      <c r="F65" s="20"/>
      <c r="G65" s="20" t="s">
        <v>5544</v>
      </c>
      <c r="H65" s="20"/>
      <c r="I65" s="20">
        <v>16013739</v>
      </c>
      <c r="J65" s="20">
        <v>16261772</v>
      </c>
      <c r="K65" s="20" t="s">
        <v>5545</v>
      </c>
      <c r="L65" s="20" t="s">
        <v>5645</v>
      </c>
      <c r="M65" s="20">
        <v>3.24</v>
      </c>
      <c r="N65" s="20" t="s">
        <v>5550</v>
      </c>
      <c r="O65" s="20">
        <v>1011000015795</v>
      </c>
      <c r="P65" s="20"/>
      <c r="Q65" s="20" t="s">
        <v>5647</v>
      </c>
      <c r="R65" s="20"/>
      <c r="S65" s="20"/>
      <c r="T65" s="20"/>
      <c r="U65" s="20" t="s">
        <v>1379</v>
      </c>
      <c r="V65" s="20" t="s">
        <v>2304</v>
      </c>
      <c r="W65" s="23">
        <v>43812</v>
      </c>
      <c r="X65" s="20" t="s">
        <v>5549</v>
      </c>
      <c r="Y65" s="20" t="s">
        <v>1397</v>
      </c>
      <c r="Z65" s="24">
        <v>43823.666006944448</v>
      </c>
      <c r="AA65" s="24">
        <v>43822</v>
      </c>
      <c r="AB65" s="20"/>
      <c r="AC65" s="20"/>
      <c r="AD65" s="20">
        <v>1011000015795</v>
      </c>
      <c r="AE65" s="20" t="s">
        <v>1388</v>
      </c>
      <c r="AF65" s="20"/>
    </row>
    <row r="66" spans="1:32" x14ac:dyDescent="0.25">
      <c r="A66" s="20" t="s">
        <v>1394</v>
      </c>
      <c r="B66" s="20" t="s">
        <v>1375</v>
      </c>
      <c r="C66" s="20"/>
      <c r="D66" s="20">
        <v>1791287541001</v>
      </c>
      <c r="E66" s="20"/>
      <c r="F66" s="20"/>
      <c r="G66" s="20" t="s">
        <v>5544</v>
      </c>
      <c r="H66" s="20"/>
      <c r="I66" s="20">
        <v>16013737</v>
      </c>
      <c r="J66" s="20">
        <v>16261770</v>
      </c>
      <c r="K66" s="20" t="s">
        <v>5545</v>
      </c>
      <c r="L66" s="20" t="s">
        <v>5648</v>
      </c>
      <c r="M66" s="20">
        <v>411.84</v>
      </c>
      <c r="N66" s="20" t="s">
        <v>5547</v>
      </c>
      <c r="O66" s="20">
        <v>1011000015794</v>
      </c>
      <c r="P66" s="20"/>
      <c r="Q66" s="20" t="s">
        <v>5649</v>
      </c>
      <c r="R66" s="20"/>
      <c r="S66" s="20"/>
      <c r="T66" s="20"/>
      <c r="U66" s="20" t="s">
        <v>1379</v>
      </c>
      <c r="V66" s="20" t="s">
        <v>2209</v>
      </c>
      <c r="W66" s="23">
        <v>43817</v>
      </c>
      <c r="X66" s="20" t="s">
        <v>5549</v>
      </c>
      <c r="Y66" s="20" t="s">
        <v>1397</v>
      </c>
      <c r="Z66" s="24">
        <v>43823.665196759262</v>
      </c>
      <c r="AA66" s="24">
        <v>43822</v>
      </c>
      <c r="AB66" s="20"/>
      <c r="AC66" s="20"/>
      <c r="AD66" s="20">
        <v>1011000015794</v>
      </c>
      <c r="AE66" s="20" t="s">
        <v>1388</v>
      </c>
      <c r="AF66" s="20"/>
    </row>
    <row r="67" spans="1:32" x14ac:dyDescent="0.25">
      <c r="A67" s="20" t="s">
        <v>1394</v>
      </c>
      <c r="B67" s="20" t="s">
        <v>1375</v>
      </c>
      <c r="C67" s="20"/>
      <c r="D67" s="20">
        <v>1791287541001</v>
      </c>
      <c r="E67" s="20"/>
      <c r="F67" s="20"/>
      <c r="G67" s="20" t="s">
        <v>5544</v>
      </c>
      <c r="H67" s="20"/>
      <c r="I67" s="20">
        <v>16013737</v>
      </c>
      <c r="J67" s="20">
        <v>16261769</v>
      </c>
      <c r="K67" s="20" t="s">
        <v>5545</v>
      </c>
      <c r="L67" s="20" t="s">
        <v>5648</v>
      </c>
      <c r="M67" s="20">
        <v>343.2</v>
      </c>
      <c r="N67" s="20" t="s">
        <v>5550</v>
      </c>
      <c r="O67" s="20">
        <v>1011000015794</v>
      </c>
      <c r="P67" s="20"/>
      <c r="Q67" s="20" t="s">
        <v>5650</v>
      </c>
      <c r="R67" s="20"/>
      <c r="S67" s="20"/>
      <c r="T67" s="20"/>
      <c r="U67" s="20" t="s">
        <v>1379</v>
      </c>
      <c r="V67" s="20" t="s">
        <v>2209</v>
      </c>
      <c r="W67" s="23">
        <v>43817</v>
      </c>
      <c r="X67" s="20" t="s">
        <v>5549</v>
      </c>
      <c r="Y67" s="20" t="s">
        <v>1397</v>
      </c>
      <c r="Z67" s="24">
        <v>43823.665196759262</v>
      </c>
      <c r="AA67" s="24">
        <v>43822</v>
      </c>
      <c r="AB67" s="20"/>
      <c r="AC67" s="20"/>
      <c r="AD67" s="20">
        <v>1011000015794</v>
      </c>
      <c r="AE67" s="20" t="s">
        <v>1388</v>
      </c>
      <c r="AF67" s="20"/>
    </row>
    <row r="68" spans="1:32" x14ac:dyDescent="0.25">
      <c r="A68" s="20" t="s">
        <v>1394</v>
      </c>
      <c r="B68" s="20" t="s">
        <v>1375</v>
      </c>
      <c r="C68" s="20"/>
      <c r="D68" s="20">
        <v>1791287541001</v>
      </c>
      <c r="E68" s="20"/>
      <c r="F68" s="20"/>
      <c r="G68" s="20" t="s">
        <v>5544</v>
      </c>
      <c r="H68" s="20"/>
      <c r="I68" s="20">
        <v>16013731</v>
      </c>
      <c r="J68" s="20">
        <v>16261761</v>
      </c>
      <c r="K68" s="20" t="s">
        <v>5545</v>
      </c>
      <c r="L68" s="20" t="s">
        <v>5651</v>
      </c>
      <c r="M68" s="20">
        <v>6546.24</v>
      </c>
      <c r="N68" s="20" t="s">
        <v>5547</v>
      </c>
      <c r="O68" s="20">
        <v>1011000015797</v>
      </c>
      <c r="P68" s="20"/>
      <c r="Q68" s="20" t="s">
        <v>5652</v>
      </c>
      <c r="R68" s="20"/>
      <c r="S68" s="20"/>
      <c r="T68" s="20"/>
      <c r="U68" s="20" t="s">
        <v>1379</v>
      </c>
      <c r="V68" s="20" t="s">
        <v>2323</v>
      </c>
      <c r="W68" s="23">
        <v>43812</v>
      </c>
      <c r="X68" s="20" t="s">
        <v>5549</v>
      </c>
      <c r="Y68" s="20" t="s">
        <v>1397</v>
      </c>
      <c r="Z68" s="24">
        <v>43823.66443287037</v>
      </c>
      <c r="AA68" s="24">
        <v>43822</v>
      </c>
      <c r="AB68" s="20"/>
      <c r="AC68" s="20"/>
      <c r="AD68" s="20">
        <v>1011000015797</v>
      </c>
      <c r="AE68" s="20" t="s">
        <v>1388</v>
      </c>
      <c r="AF68" s="20"/>
    </row>
    <row r="69" spans="1:32" x14ac:dyDescent="0.25">
      <c r="A69" s="20" t="s">
        <v>1394</v>
      </c>
      <c r="B69" s="20" t="s">
        <v>1375</v>
      </c>
      <c r="C69" s="20"/>
      <c r="D69" s="20">
        <v>1791287541001</v>
      </c>
      <c r="E69" s="20"/>
      <c r="F69" s="20"/>
      <c r="G69" s="20" t="s">
        <v>5544</v>
      </c>
      <c r="H69" s="20"/>
      <c r="I69" s="20">
        <v>16013731</v>
      </c>
      <c r="J69" s="20">
        <v>16261760</v>
      </c>
      <c r="K69" s="20" t="s">
        <v>5545</v>
      </c>
      <c r="L69" s="20" t="s">
        <v>5651</v>
      </c>
      <c r="M69" s="20">
        <v>5455.2</v>
      </c>
      <c r="N69" s="20" t="s">
        <v>5550</v>
      </c>
      <c r="O69" s="20">
        <v>1011000015797</v>
      </c>
      <c r="P69" s="20"/>
      <c r="Q69" s="20" t="s">
        <v>5653</v>
      </c>
      <c r="R69" s="20"/>
      <c r="S69" s="20"/>
      <c r="T69" s="20"/>
      <c r="U69" s="20" t="s">
        <v>1379</v>
      </c>
      <c r="V69" s="20" t="s">
        <v>2323</v>
      </c>
      <c r="W69" s="23">
        <v>43812</v>
      </c>
      <c r="X69" s="20" t="s">
        <v>5549</v>
      </c>
      <c r="Y69" s="20" t="s">
        <v>1397</v>
      </c>
      <c r="Z69" s="24">
        <v>43823.66443287037</v>
      </c>
      <c r="AA69" s="24">
        <v>43822</v>
      </c>
      <c r="AB69" s="20"/>
      <c r="AC69" s="20"/>
      <c r="AD69" s="20">
        <v>1011000015797</v>
      </c>
      <c r="AE69" s="20" t="s">
        <v>1388</v>
      </c>
      <c r="AF69" s="20"/>
    </row>
    <row r="70" spans="1:32" x14ac:dyDescent="0.25">
      <c r="A70" s="20" t="s">
        <v>1394</v>
      </c>
      <c r="B70" s="20" t="s">
        <v>1375</v>
      </c>
      <c r="C70" s="20"/>
      <c r="D70" s="20">
        <v>1791287541001</v>
      </c>
      <c r="E70" s="20"/>
      <c r="F70" s="20"/>
      <c r="G70" s="20" t="s">
        <v>5544</v>
      </c>
      <c r="H70" s="20"/>
      <c r="I70" s="20">
        <v>16013698</v>
      </c>
      <c r="J70" s="20">
        <v>16261683</v>
      </c>
      <c r="K70" s="20" t="s">
        <v>5545</v>
      </c>
      <c r="L70" s="20" t="s">
        <v>5654</v>
      </c>
      <c r="M70" s="20">
        <v>7518</v>
      </c>
      <c r="N70" s="20" t="s">
        <v>5550</v>
      </c>
      <c r="O70" s="20">
        <v>1011000015796</v>
      </c>
      <c r="P70" s="20"/>
      <c r="Q70" s="20" t="s">
        <v>5655</v>
      </c>
      <c r="R70" s="20"/>
      <c r="S70" s="20"/>
      <c r="T70" s="20"/>
      <c r="U70" s="20" t="s">
        <v>1379</v>
      </c>
      <c r="V70" s="20" t="s">
        <v>2328</v>
      </c>
      <c r="W70" s="23">
        <v>43812</v>
      </c>
      <c r="X70" s="20" t="s">
        <v>5549</v>
      </c>
      <c r="Y70" s="20" t="s">
        <v>1397</v>
      </c>
      <c r="Z70" s="24">
        <v>43823.663252314815</v>
      </c>
      <c r="AA70" s="24">
        <v>43822</v>
      </c>
      <c r="AB70" s="20"/>
      <c r="AC70" s="20"/>
      <c r="AD70" s="20">
        <v>1011000015796</v>
      </c>
      <c r="AE70" s="20" t="s">
        <v>1388</v>
      </c>
      <c r="AF70" s="20"/>
    </row>
    <row r="71" spans="1:32" x14ac:dyDescent="0.25">
      <c r="A71" s="20" t="s">
        <v>1394</v>
      </c>
      <c r="B71" s="20" t="s">
        <v>1375</v>
      </c>
      <c r="C71" s="20"/>
      <c r="D71" s="20">
        <v>1791287541001</v>
      </c>
      <c r="E71" s="20"/>
      <c r="F71" s="20"/>
      <c r="G71" s="20" t="s">
        <v>5544</v>
      </c>
      <c r="H71" s="20"/>
      <c r="I71" s="20">
        <v>16013698</v>
      </c>
      <c r="J71" s="20">
        <v>16261744</v>
      </c>
      <c r="K71" s="20" t="s">
        <v>5545</v>
      </c>
      <c r="L71" s="20" t="s">
        <v>5654</v>
      </c>
      <c r="M71" s="20">
        <v>9021.6</v>
      </c>
      <c r="N71" s="20" t="s">
        <v>5547</v>
      </c>
      <c r="O71" s="20">
        <v>1011000015796</v>
      </c>
      <c r="P71" s="20"/>
      <c r="Q71" s="20" t="s">
        <v>5656</v>
      </c>
      <c r="R71" s="20"/>
      <c r="S71" s="20"/>
      <c r="T71" s="20"/>
      <c r="U71" s="20" t="s">
        <v>1379</v>
      </c>
      <c r="V71" s="20" t="s">
        <v>2328</v>
      </c>
      <c r="W71" s="23">
        <v>43812</v>
      </c>
      <c r="X71" s="20" t="s">
        <v>5549</v>
      </c>
      <c r="Y71" s="20" t="s">
        <v>1397</v>
      </c>
      <c r="Z71" s="24">
        <v>43823.663252314815</v>
      </c>
      <c r="AA71" s="24">
        <v>43822</v>
      </c>
      <c r="AB71" s="20"/>
      <c r="AC71" s="20"/>
      <c r="AD71" s="20">
        <v>1011000015796</v>
      </c>
      <c r="AE71" s="20" t="s">
        <v>1388</v>
      </c>
      <c r="AF71" s="20"/>
    </row>
    <row r="72" spans="1:32" x14ac:dyDescent="0.25">
      <c r="A72" s="20" t="s">
        <v>1394</v>
      </c>
      <c r="B72" s="20" t="s">
        <v>1375</v>
      </c>
      <c r="C72" s="20"/>
      <c r="D72" s="20">
        <v>1791287541001</v>
      </c>
      <c r="E72" s="20"/>
      <c r="F72" s="20"/>
      <c r="G72" s="20" t="s">
        <v>5544</v>
      </c>
      <c r="H72" s="20"/>
      <c r="I72" s="20">
        <v>16013697</v>
      </c>
      <c r="J72" s="20">
        <v>16261681</v>
      </c>
      <c r="K72" s="20" t="s">
        <v>5545</v>
      </c>
      <c r="L72" s="20" t="s">
        <v>5657</v>
      </c>
      <c r="M72" s="20">
        <v>5455.2</v>
      </c>
      <c r="N72" s="20" t="s">
        <v>5550</v>
      </c>
      <c r="O72" s="20">
        <v>1011000015798</v>
      </c>
      <c r="P72" s="20"/>
      <c r="Q72" s="20" t="s">
        <v>5658</v>
      </c>
      <c r="R72" s="20"/>
      <c r="S72" s="20"/>
      <c r="T72" s="20"/>
      <c r="U72" s="20" t="s">
        <v>1379</v>
      </c>
      <c r="V72" s="20" t="s">
        <v>2319</v>
      </c>
      <c r="W72" s="23">
        <v>43812</v>
      </c>
      <c r="X72" s="20" t="s">
        <v>5549</v>
      </c>
      <c r="Y72" s="20" t="s">
        <v>1397</v>
      </c>
      <c r="Z72" s="24">
        <v>43823.662037037036</v>
      </c>
      <c r="AA72" s="24">
        <v>43822</v>
      </c>
      <c r="AB72" s="20"/>
      <c r="AC72" s="20"/>
      <c r="AD72" s="20">
        <v>1011000015798</v>
      </c>
      <c r="AE72" s="20" t="s">
        <v>1388</v>
      </c>
      <c r="AF72" s="20"/>
    </row>
    <row r="73" spans="1:32" x14ac:dyDescent="0.25">
      <c r="A73" s="20" t="s">
        <v>1394</v>
      </c>
      <c r="B73" s="20" t="s">
        <v>1375</v>
      </c>
      <c r="C73" s="20"/>
      <c r="D73" s="20">
        <v>1791287541001</v>
      </c>
      <c r="E73" s="20"/>
      <c r="F73" s="20"/>
      <c r="G73" s="20" t="s">
        <v>5544</v>
      </c>
      <c r="H73" s="20"/>
      <c r="I73" s="20">
        <v>16013697</v>
      </c>
      <c r="J73" s="20">
        <v>16261682</v>
      </c>
      <c r="K73" s="20" t="s">
        <v>5545</v>
      </c>
      <c r="L73" s="20" t="s">
        <v>5657</v>
      </c>
      <c r="M73" s="20">
        <v>6546.24</v>
      </c>
      <c r="N73" s="20" t="s">
        <v>5547</v>
      </c>
      <c r="O73" s="20">
        <v>1011000015798</v>
      </c>
      <c r="P73" s="20"/>
      <c r="Q73" s="20" t="s">
        <v>5659</v>
      </c>
      <c r="R73" s="20"/>
      <c r="S73" s="20"/>
      <c r="T73" s="20"/>
      <c r="U73" s="20" t="s">
        <v>1379</v>
      </c>
      <c r="V73" s="20" t="s">
        <v>2319</v>
      </c>
      <c r="W73" s="23">
        <v>43812</v>
      </c>
      <c r="X73" s="20" t="s">
        <v>5549</v>
      </c>
      <c r="Y73" s="20" t="s">
        <v>1397</v>
      </c>
      <c r="Z73" s="24">
        <v>43823.662037037036</v>
      </c>
      <c r="AA73" s="24">
        <v>43822</v>
      </c>
      <c r="AB73" s="20"/>
      <c r="AC73" s="20"/>
      <c r="AD73" s="20">
        <v>1011000015798</v>
      </c>
      <c r="AE73" s="20" t="s">
        <v>1388</v>
      </c>
      <c r="AF73" s="20"/>
    </row>
    <row r="74" spans="1:32" x14ac:dyDescent="0.25">
      <c r="A74" s="20" t="s">
        <v>1394</v>
      </c>
      <c r="B74" s="20" t="s">
        <v>1375</v>
      </c>
      <c r="C74" s="20"/>
      <c r="D74" s="20">
        <v>1791287541001</v>
      </c>
      <c r="E74" s="20"/>
      <c r="F74" s="20"/>
      <c r="G74" s="20" t="s">
        <v>5544</v>
      </c>
      <c r="H74" s="20"/>
      <c r="I74" s="20">
        <v>16013692</v>
      </c>
      <c r="J74" s="20">
        <v>16261674</v>
      </c>
      <c r="K74" s="20" t="s">
        <v>5545</v>
      </c>
      <c r="L74" s="20" t="s">
        <v>5660</v>
      </c>
      <c r="M74" s="20">
        <v>1.62</v>
      </c>
      <c r="N74" s="20" t="s">
        <v>5550</v>
      </c>
      <c r="O74" s="20">
        <v>1011000015801</v>
      </c>
      <c r="P74" s="20"/>
      <c r="Q74" s="20" t="s">
        <v>5661</v>
      </c>
      <c r="R74" s="20"/>
      <c r="S74" s="20"/>
      <c r="T74" s="20"/>
      <c r="U74" s="20" t="s">
        <v>1379</v>
      </c>
      <c r="V74" s="20" t="s">
        <v>2300</v>
      </c>
      <c r="W74" s="23">
        <v>43812</v>
      </c>
      <c r="X74" s="20" t="s">
        <v>5549</v>
      </c>
      <c r="Y74" s="20" t="s">
        <v>1397</v>
      </c>
      <c r="Z74" s="24">
        <v>43823.661145833335</v>
      </c>
      <c r="AA74" s="24">
        <v>43822</v>
      </c>
      <c r="AB74" s="20"/>
      <c r="AC74" s="20"/>
      <c r="AD74" s="20">
        <v>1011000015801</v>
      </c>
      <c r="AE74" s="20" t="s">
        <v>1388</v>
      </c>
      <c r="AF74" s="20"/>
    </row>
    <row r="75" spans="1:32" x14ac:dyDescent="0.25">
      <c r="A75" s="20" t="s">
        <v>1394</v>
      </c>
      <c r="B75" s="20" t="s">
        <v>1375</v>
      </c>
      <c r="C75" s="20"/>
      <c r="D75" s="20">
        <v>1791287541001</v>
      </c>
      <c r="E75" s="20"/>
      <c r="F75" s="20"/>
      <c r="G75" s="20" t="s">
        <v>5544</v>
      </c>
      <c r="H75" s="20"/>
      <c r="I75" s="20">
        <v>16013692</v>
      </c>
      <c r="J75" s="20">
        <v>16261675</v>
      </c>
      <c r="K75" s="20" t="s">
        <v>5545</v>
      </c>
      <c r="L75" s="20" t="s">
        <v>5660</v>
      </c>
      <c r="M75" s="20">
        <v>1.94</v>
      </c>
      <c r="N75" s="20" t="s">
        <v>5547</v>
      </c>
      <c r="O75" s="20">
        <v>1011000015801</v>
      </c>
      <c r="P75" s="20"/>
      <c r="Q75" s="20" t="s">
        <v>5662</v>
      </c>
      <c r="R75" s="20"/>
      <c r="S75" s="20"/>
      <c r="T75" s="20"/>
      <c r="U75" s="20" t="s">
        <v>1379</v>
      </c>
      <c r="V75" s="20" t="s">
        <v>2300</v>
      </c>
      <c r="W75" s="23">
        <v>43812</v>
      </c>
      <c r="X75" s="20" t="s">
        <v>5549</v>
      </c>
      <c r="Y75" s="20" t="s">
        <v>1397</v>
      </c>
      <c r="Z75" s="24">
        <v>43823.661145833335</v>
      </c>
      <c r="AA75" s="24">
        <v>43822</v>
      </c>
      <c r="AB75" s="20"/>
      <c r="AC75" s="20"/>
      <c r="AD75" s="20">
        <v>1011000015801</v>
      </c>
      <c r="AE75" s="20" t="s">
        <v>1388</v>
      </c>
      <c r="AF75" s="20"/>
    </row>
    <row r="76" spans="1:32" x14ac:dyDescent="0.25">
      <c r="A76" s="20" t="s">
        <v>1394</v>
      </c>
      <c r="B76" s="20" t="s">
        <v>1375</v>
      </c>
      <c r="C76" s="20"/>
      <c r="D76" s="20">
        <v>1791287541001</v>
      </c>
      <c r="E76" s="20"/>
      <c r="F76" s="20"/>
      <c r="G76" s="20" t="s">
        <v>5544</v>
      </c>
      <c r="H76" s="20"/>
      <c r="I76" s="20">
        <v>16013648</v>
      </c>
      <c r="J76" s="20">
        <v>16261669</v>
      </c>
      <c r="K76" s="20" t="s">
        <v>5545</v>
      </c>
      <c r="L76" s="20" t="s">
        <v>5663</v>
      </c>
      <c r="M76" s="20">
        <v>9021.6</v>
      </c>
      <c r="N76" s="20" t="s">
        <v>5547</v>
      </c>
      <c r="O76" s="20">
        <v>1011000015799</v>
      </c>
      <c r="P76" s="20"/>
      <c r="Q76" s="20" t="s">
        <v>5664</v>
      </c>
      <c r="R76" s="20"/>
      <c r="S76" s="20"/>
      <c r="T76" s="20"/>
      <c r="U76" s="20" t="s">
        <v>1379</v>
      </c>
      <c r="V76" s="20" t="s">
        <v>2333</v>
      </c>
      <c r="W76" s="23">
        <v>43812</v>
      </c>
      <c r="X76" s="20" t="s">
        <v>5549</v>
      </c>
      <c r="Y76" s="20" t="s">
        <v>1397</v>
      </c>
      <c r="Z76" s="24">
        <v>43823.659814814811</v>
      </c>
      <c r="AA76" s="24">
        <v>43822</v>
      </c>
      <c r="AB76" s="20"/>
      <c r="AC76" s="20"/>
      <c r="AD76" s="20">
        <v>1011000015799</v>
      </c>
      <c r="AE76" s="20" t="s">
        <v>1388</v>
      </c>
      <c r="AF76" s="20"/>
    </row>
    <row r="77" spans="1:32" x14ac:dyDescent="0.25">
      <c r="A77" s="20" t="s">
        <v>1394</v>
      </c>
      <c r="B77" s="20" t="s">
        <v>1375</v>
      </c>
      <c r="C77" s="20"/>
      <c r="D77" s="20">
        <v>1791287541001</v>
      </c>
      <c r="E77" s="20"/>
      <c r="F77" s="20"/>
      <c r="G77" s="20" t="s">
        <v>5544</v>
      </c>
      <c r="H77" s="20"/>
      <c r="I77" s="20">
        <v>16013648</v>
      </c>
      <c r="J77" s="20">
        <v>16261668</v>
      </c>
      <c r="K77" s="20" t="s">
        <v>5545</v>
      </c>
      <c r="L77" s="20" t="s">
        <v>5663</v>
      </c>
      <c r="M77" s="20">
        <v>7518</v>
      </c>
      <c r="N77" s="20" t="s">
        <v>5550</v>
      </c>
      <c r="O77" s="20">
        <v>1011000015799</v>
      </c>
      <c r="P77" s="20"/>
      <c r="Q77" s="20" t="s">
        <v>5665</v>
      </c>
      <c r="R77" s="20"/>
      <c r="S77" s="20"/>
      <c r="T77" s="20"/>
      <c r="U77" s="20" t="s">
        <v>1379</v>
      </c>
      <c r="V77" s="20" t="s">
        <v>2333</v>
      </c>
      <c r="W77" s="23">
        <v>43812</v>
      </c>
      <c r="X77" s="20" t="s">
        <v>5549</v>
      </c>
      <c r="Y77" s="20" t="s">
        <v>1397</v>
      </c>
      <c r="Z77" s="24">
        <v>43823.659814814811</v>
      </c>
      <c r="AA77" s="24">
        <v>43822</v>
      </c>
      <c r="AB77" s="20"/>
      <c r="AC77" s="20"/>
      <c r="AD77" s="20">
        <v>1011000015799</v>
      </c>
      <c r="AE77" s="20" t="s">
        <v>1388</v>
      </c>
      <c r="AF77" s="20"/>
    </row>
    <row r="78" spans="1:32" x14ac:dyDescent="0.25">
      <c r="A78" s="20" t="s">
        <v>1394</v>
      </c>
      <c r="B78" s="20" t="s">
        <v>1375</v>
      </c>
      <c r="C78" s="20"/>
      <c r="D78" s="20">
        <v>1791287541001</v>
      </c>
      <c r="E78" s="20"/>
      <c r="F78" s="20"/>
      <c r="G78" s="20" t="s">
        <v>5544</v>
      </c>
      <c r="H78" s="20"/>
      <c r="I78" s="20">
        <v>16013645</v>
      </c>
      <c r="J78" s="20">
        <v>16261664</v>
      </c>
      <c r="K78" s="20" t="s">
        <v>5545</v>
      </c>
      <c r="L78" s="20" t="s">
        <v>5666</v>
      </c>
      <c r="M78" s="20">
        <v>343.2</v>
      </c>
      <c r="N78" s="20" t="s">
        <v>5550</v>
      </c>
      <c r="O78" s="20">
        <v>1011000015805</v>
      </c>
      <c r="P78" s="20"/>
      <c r="Q78" s="20" t="s">
        <v>5667</v>
      </c>
      <c r="R78" s="20"/>
      <c r="S78" s="20"/>
      <c r="T78" s="20"/>
      <c r="U78" s="20" t="s">
        <v>1379</v>
      </c>
      <c r="V78" s="20" t="s">
        <v>2214</v>
      </c>
      <c r="W78" s="23">
        <v>43817</v>
      </c>
      <c r="X78" s="20" t="s">
        <v>5549</v>
      </c>
      <c r="Y78" s="20" t="s">
        <v>1397</v>
      </c>
      <c r="Z78" s="24">
        <v>43823.659004629626</v>
      </c>
      <c r="AA78" s="24">
        <v>43822</v>
      </c>
      <c r="AB78" s="20"/>
      <c r="AC78" s="20"/>
      <c r="AD78" s="20">
        <v>1011000015805</v>
      </c>
      <c r="AE78" s="20" t="s">
        <v>1388</v>
      </c>
      <c r="AF78" s="20"/>
    </row>
    <row r="79" spans="1:32" x14ac:dyDescent="0.25">
      <c r="A79" s="20" t="s">
        <v>1394</v>
      </c>
      <c r="B79" s="20" t="s">
        <v>1375</v>
      </c>
      <c r="C79" s="20"/>
      <c r="D79" s="20">
        <v>1791287541001</v>
      </c>
      <c r="E79" s="20"/>
      <c r="F79" s="20"/>
      <c r="G79" s="20" t="s">
        <v>5544</v>
      </c>
      <c r="H79" s="20"/>
      <c r="I79" s="20">
        <v>16013645</v>
      </c>
      <c r="J79" s="20">
        <v>16261665</v>
      </c>
      <c r="K79" s="20" t="s">
        <v>5545</v>
      </c>
      <c r="L79" s="20" t="s">
        <v>5666</v>
      </c>
      <c r="M79" s="20">
        <v>411.84</v>
      </c>
      <c r="N79" s="20" t="s">
        <v>5547</v>
      </c>
      <c r="O79" s="20">
        <v>1011000015805</v>
      </c>
      <c r="P79" s="20"/>
      <c r="Q79" s="20" t="s">
        <v>5668</v>
      </c>
      <c r="R79" s="20"/>
      <c r="S79" s="20"/>
      <c r="T79" s="20"/>
      <c r="U79" s="20" t="s">
        <v>1379</v>
      </c>
      <c r="V79" s="20" t="s">
        <v>2214</v>
      </c>
      <c r="W79" s="23">
        <v>43817</v>
      </c>
      <c r="X79" s="20" t="s">
        <v>5549</v>
      </c>
      <c r="Y79" s="20" t="s">
        <v>1397</v>
      </c>
      <c r="Z79" s="24">
        <v>43823.659004629626</v>
      </c>
      <c r="AA79" s="24">
        <v>43822</v>
      </c>
      <c r="AB79" s="20"/>
      <c r="AC79" s="20"/>
      <c r="AD79" s="20">
        <v>1011000015805</v>
      </c>
      <c r="AE79" s="20" t="s">
        <v>1388</v>
      </c>
      <c r="AF79" s="20"/>
    </row>
    <row r="80" spans="1:32" x14ac:dyDescent="0.25">
      <c r="A80" s="20" t="s">
        <v>1394</v>
      </c>
      <c r="B80" s="20" t="s">
        <v>1375</v>
      </c>
      <c r="C80" s="20"/>
      <c r="D80" s="20">
        <v>1791287541001</v>
      </c>
      <c r="E80" s="20"/>
      <c r="F80" s="20"/>
      <c r="G80" s="20" t="s">
        <v>5544</v>
      </c>
      <c r="H80" s="20"/>
      <c r="I80" s="20">
        <v>16013644</v>
      </c>
      <c r="J80" s="20">
        <v>16261642</v>
      </c>
      <c r="K80" s="20" t="s">
        <v>5545</v>
      </c>
      <c r="L80" s="20" t="s">
        <v>5669</v>
      </c>
      <c r="M80" s="20">
        <v>11520</v>
      </c>
      <c r="N80" s="20" t="s">
        <v>5600</v>
      </c>
      <c r="O80" s="20">
        <v>1011000015807</v>
      </c>
      <c r="P80" s="20"/>
      <c r="Q80" s="20" t="s">
        <v>5670</v>
      </c>
      <c r="R80" s="20"/>
      <c r="S80" s="20"/>
      <c r="T80" s="20"/>
      <c r="U80" s="20" t="s">
        <v>1379</v>
      </c>
      <c r="V80" s="20" t="s">
        <v>2309</v>
      </c>
      <c r="W80" s="23">
        <v>43812</v>
      </c>
      <c r="X80" s="20" t="s">
        <v>5549</v>
      </c>
      <c r="Y80" s="20" t="s">
        <v>1397</v>
      </c>
      <c r="Z80" s="24">
        <v>43823.658182870371</v>
      </c>
      <c r="AA80" s="24">
        <v>43822</v>
      </c>
      <c r="AB80" s="20"/>
      <c r="AC80" s="20"/>
      <c r="AD80" s="20">
        <v>1011000015807</v>
      </c>
      <c r="AE80" s="20" t="s">
        <v>1388</v>
      </c>
      <c r="AF80" s="20"/>
    </row>
    <row r="81" spans="1:32" x14ac:dyDescent="0.25">
      <c r="A81" s="20" t="s">
        <v>1394</v>
      </c>
      <c r="B81" s="20" t="s">
        <v>1375</v>
      </c>
      <c r="C81" s="20"/>
      <c r="D81" s="20">
        <v>1791287541001</v>
      </c>
      <c r="E81" s="20"/>
      <c r="F81" s="20"/>
      <c r="G81" s="20" t="s">
        <v>5544</v>
      </c>
      <c r="H81" s="20"/>
      <c r="I81" s="20">
        <v>16013644</v>
      </c>
      <c r="J81" s="20">
        <v>16261643</v>
      </c>
      <c r="K81" s="20" t="s">
        <v>5545</v>
      </c>
      <c r="L81" s="20" t="s">
        <v>5669</v>
      </c>
      <c r="M81" s="20">
        <v>3456</v>
      </c>
      <c r="N81" s="20" t="s">
        <v>5547</v>
      </c>
      <c r="O81" s="20">
        <v>1011000015807</v>
      </c>
      <c r="P81" s="20"/>
      <c r="Q81" s="20" t="s">
        <v>5671</v>
      </c>
      <c r="R81" s="20"/>
      <c r="S81" s="20"/>
      <c r="T81" s="20"/>
      <c r="U81" s="20" t="s">
        <v>1379</v>
      </c>
      <c r="V81" s="20" t="s">
        <v>2309</v>
      </c>
      <c r="W81" s="23">
        <v>43812</v>
      </c>
      <c r="X81" s="20" t="s">
        <v>5549</v>
      </c>
      <c r="Y81" s="20" t="s">
        <v>1397</v>
      </c>
      <c r="Z81" s="24">
        <v>43823.658182870371</v>
      </c>
      <c r="AA81" s="24">
        <v>43822</v>
      </c>
      <c r="AB81" s="20"/>
      <c r="AC81" s="20"/>
      <c r="AD81" s="20">
        <v>1011000015807</v>
      </c>
      <c r="AE81" s="20" t="s">
        <v>1388</v>
      </c>
      <c r="AF81" s="20"/>
    </row>
    <row r="82" spans="1:32" x14ac:dyDescent="0.25">
      <c r="A82" s="20" t="s">
        <v>1394</v>
      </c>
      <c r="B82" s="20" t="s">
        <v>1375</v>
      </c>
      <c r="C82" s="20"/>
      <c r="D82" s="20">
        <v>1791287541001</v>
      </c>
      <c r="E82" s="20"/>
      <c r="F82" s="20"/>
      <c r="G82" s="20" t="s">
        <v>5544</v>
      </c>
      <c r="H82" s="20"/>
      <c r="I82" s="20">
        <v>16012648</v>
      </c>
      <c r="J82" s="20">
        <v>16260599</v>
      </c>
      <c r="K82" s="20" t="s">
        <v>5545</v>
      </c>
      <c r="L82" s="20" t="s">
        <v>5672</v>
      </c>
      <c r="M82" s="20">
        <v>3456</v>
      </c>
      <c r="N82" s="20" t="s">
        <v>5547</v>
      </c>
      <c r="O82" s="20">
        <v>1011000015806</v>
      </c>
      <c r="P82" s="20"/>
      <c r="Q82" s="20" t="s">
        <v>5673</v>
      </c>
      <c r="R82" s="20"/>
      <c r="S82" s="20"/>
      <c r="T82" s="20"/>
      <c r="U82" s="20" t="s">
        <v>1379</v>
      </c>
      <c r="V82" s="20" t="s">
        <v>2314</v>
      </c>
      <c r="W82" s="23">
        <v>43812</v>
      </c>
      <c r="X82" s="20" t="s">
        <v>5549</v>
      </c>
      <c r="Y82" s="20" t="s">
        <v>1397</v>
      </c>
      <c r="Z82" s="24">
        <v>43823.549363425926</v>
      </c>
      <c r="AA82" s="24">
        <v>43822</v>
      </c>
      <c r="AB82" s="20"/>
      <c r="AC82" s="20"/>
      <c r="AD82" s="20">
        <v>1011000015806</v>
      </c>
      <c r="AE82" s="20" t="s">
        <v>1388</v>
      </c>
      <c r="AF82" s="20"/>
    </row>
    <row r="83" spans="1:32" x14ac:dyDescent="0.25">
      <c r="A83" s="20" t="s">
        <v>1394</v>
      </c>
      <c r="B83" s="20" t="s">
        <v>1375</v>
      </c>
      <c r="C83" s="20"/>
      <c r="D83" s="20">
        <v>1791287541001</v>
      </c>
      <c r="E83" s="20"/>
      <c r="F83" s="20"/>
      <c r="G83" s="20" t="s">
        <v>5544</v>
      </c>
      <c r="H83" s="20"/>
      <c r="I83" s="20">
        <v>16012648</v>
      </c>
      <c r="J83" s="20">
        <v>16260598</v>
      </c>
      <c r="K83" s="20" t="s">
        <v>5545</v>
      </c>
      <c r="L83" s="20" t="s">
        <v>5672</v>
      </c>
      <c r="M83" s="20">
        <v>11520</v>
      </c>
      <c r="N83" s="20" t="s">
        <v>5600</v>
      </c>
      <c r="O83" s="20">
        <v>1011000015806</v>
      </c>
      <c r="P83" s="20"/>
      <c r="Q83" s="20" t="s">
        <v>5674</v>
      </c>
      <c r="R83" s="20"/>
      <c r="S83" s="20"/>
      <c r="T83" s="20"/>
      <c r="U83" s="20" t="s">
        <v>1379</v>
      </c>
      <c r="V83" s="20" t="s">
        <v>2314</v>
      </c>
      <c r="W83" s="23">
        <v>43812</v>
      </c>
      <c r="X83" s="20" t="s">
        <v>5549</v>
      </c>
      <c r="Y83" s="20" t="s">
        <v>1397</v>
      </c>
      <c r="Z83" s="24">
        <v>43823.549351851849</v>
      </c>
      <c r="AA83" s="24">
        <v>43822</v>
      </c>
      <c r="AB83" s="20"/>
      <c r="AC83" s="20"/>
      <c r="AD83" s="20">
        <v>1011000015806</v>
      </c>
      <c r="AE83" s="20" t="s">
        <v>1388</v>
      </c>
      <c r="AF83" s="20"/>
    </row>
    <row r="84" spans="1:32" x14ac:dyDescent="0.25">
      <c r="A84" s="20" t="s">
        <v>1394</v>
      </c>
      <c r="B84" s="20" t="s">
        <v>1375</v>
      </c>
      <c r="C84" s="20"/>
      <c r="D84" s="20">
        <v>1791287541001</v>
      </c>
      <c r="E84" s="20"/>
      <c r="F84" s="20"/>
      <c r="G84" s="20" t="s">
        <v>5544</v>
      </c>
      <c r="H84" s="20"/>
      <c r="I84" s="20">
        <v>16012581</v>
      </c>
      <c r="J84" s="20">
        <v>16260548</v>
      </c>
      <c r="K84" s="20" t="s">
        <v>5545</v>
      </c>
      <c r="L84" s="20" t="s">
        <v>5675</v>
      </c>
      <c r="M84" s="20">
        <v>200000</v>
      </c>
      <c r="N84" s="20" t="s">
        <v>1386</v>
      </c>
      <c r="O84" s="20">
        <v>15121</v>
      </c>
      <c r="P84" s="20"/>
      <c r="Q84" s="20" t="s">
        <v>5676</v>
      </c>
      <c r="R84" s="20" t="s">
        <v>5677</v>
      </c>
      <c r="S84" s="20" t="s">
        <v>3686</v>
      </c>
      <c r="T84" s="20" t="s">
        <v>5678</v>
      </c>
      <c r="U84" s="20" t="s">
        <v>1379</v>
      </c>
      <c r="V84" s="20" t="s">
        <v>2398</v>
      </c>
      <c r="W84" s="23">
        <v>43810</v>
      </c>
      <c r="X84" s="20" t="s">
        <v>5549</v>
      </c>
      <c r="Y84" s="20" t="s">
        <v>1397</v>
      </c>
      <c r="Z84" s="24">
        <v>43823.547361111108</v>
      </c>
      <c r="AA84" s="20"/>
      <c r="AB84" s="24">
        <v>43823</v>
      </c>
      <c r="AC84" s="20"/>
      <c r="AD84" s="20">
        <v>17264583</v>
      </c>
      <c r="AE84" s="20" t="s">
        <v>1388</v>
      </c>
      <c r="AF84" s="20"/>
    </row>
    <row r="85" spans="1:32" x14ac:dyDescent="0.25">
      <c r="A85" s="20" t="s">
        <v>1394</v>
      </c>
      <c r="B85" s="20" t="s">
        <v>1375</v>
      </c>
      <c r="C85" s="20"/>
      <c r="D85" s="20">
        <v>1791287541001</v>
      </c>
      <c r="E85" s="20"/>
      <c r="F85" s="20"/>
      <c r="G85" s="20" t="s">
        <v>5544</v>
      </c>
      <c r="H85" s="20"/>
      <c r="I85" s="20">
        <v>16012581</v>
      </c>
      <c r="J85" s="20">
        <v>16260546</v>
      </c>
      <c r="K85" s="20" t="s">
        <v>5545</v>
      </c>
      <c r="L85" s="20" t="s">
        <v>5675</v>
      </c>
      <c r="M85" s="20">
        <v>100000</v>
      </c>
      <c r="N85" s="20" t="s">
        <v>1386</v>
      </c>
      <c r="O85" s="20">
        <v>15123</v>
      </c>
      <c r="P85" s="20"/>
      <c r="Q85" s="20" t="s">
        <v>5679</v>
      </c>
      <c r="R85" s="20" t="s">
        <v>5677</v>
      </c>
      <c r="S85" s="20" t="s">
        <v>3686</v>
      </c>
      <c r="T85" s="20" t="s">
        <v>5680</v>
      </c>
      <c r="U85" s="20" t="s">
        <v>1379</v>
      </c>
      <c r="V85" s="20" t="s">
        <v>2398</v>
      </c>
      <c r="W85" s="23">
        <v>43810</v>
      </c>
      <c r="X85" s="20" t="s">
        <v>5549</v>
      </c>
      <c r="Y85" s="20" t="s">
        <v>1397</v>
      </c>
      <c r="Z85" s="24">
        <v>43823.547349537039</v>
      </c>
      <c r="AA85" s="20"/>
      <c r="AB85" s="24">
        <v>43823</v>
      </c>
      <c r="AC85" s="20"/>
      <c r="AD85" s="20">
        <v>410768409</v>
      </c>
      <c r="AE85" s="20" t="s">
        <v>1388</v>
      </c>
      <c r="AF85" s="20"/>
    </row>
    <row r="86" spans="1:32" x14ac:dyDescent="0.25">
      <c r="A86" s="20" t="s">
        <v>1394</v>
      </c>
      <c r="B86" s="20" t="s">
        <v>1375</v>
      </c>
      <c r="C86" s="20"/>
      <c r="D86" s="20">
        <v>1791287541001</v>
      </c>
      <c r="E86" s="20"/>
      <c r="F86" s="20"/>
      <c r="G86" s="20" t="s">
        <v>5544</v>
      </c>
      <c r="H86" s="20"/>
      <c r="I86" s="20">
        <v>16012581</v>
      </c>
      <c r="J86" s="20">
        <v>16260547</v>
      </c>
      <c r="K86" s="20" t="s">
        <v>5545</v>
      </c>
      <c r="L86" s="20" t="s">
        <v>5675</v>
      </c>
      <c r="M86" s="20">
        <v>200000</v>
      </c>
      <c r="N86" s="20" t="s">
        <v>1386</v>
      </c>
      <c r="O86" s="20">
        <v>15122</v>
      </c>
      <c r="P86" s="20"/>
      <c r="Q86" s="20" t="s">
        <v>5681</v>
      </c>
      <c r="R86" s="20" t="s">
        <v>5677</v>
      </c>
      <c r="S86" s="20" t="s">
        <v>3686</v>
      </c>
      <c r="T86" s="20" t="s">
        <v>5678</v>
      </c>
      <c r="U86" s="20" t="s">
        <v>1379</v>
      </c>
      <c r="V86" s="20" t="s">
        <v>2398</v>
      </c>
      <c r="W86" s="23">
        <v>43810</v>
      </c>
      <c r="X86" s="20" t="s">
        <v>5549</v>
      </c>
      <c r="Y86" s="20" t="s">
        <v>1397</v>
      </c>
      <c r="Z86" s="24">
        <v>43823.547349537039</v>
      </c>
      <c r="AA86" s="20"/>
      <c r="AB86" s="24">
        <v>43823</v>
      </c>
      <c r="AC86" s="20"/>
      <c r="AD86" s="20">
        <v>17270116</v>
      </c>
      <c r="AE86" s="20" t="s">
        <v>1388</v>
      </c>
      <c r="AF86" s="20"/>
    </row>
    <row r="87" spans="1:32" x14ac:dyDescent="0.25">
      <c r="A87" s="20" t="s">
        <v>1394</v>
      </c>
      <c r="B87" s="20" t="s">
        <v>1375</v>
      </c>
      <c r="C87" s="20"/>
      <c r="D87" s="20">
        <v>1791287541001</v>
      </c>
      <c r="E87" s="20"/>
      <c r="F87" s="20"/>
      <c r="G87" s="20" t="s">
        <v>5544</v>
      </c>
      <c r="H87" s="20"/>
      <c r="I87" s="20">
        <v>16012574</v>
      </c>
      <c r="J87" s="20">
        <v>16260514</v>
      </c>
      <c r="K87" s="20" t="s">
        <v>5545</v>
      </c>
      <c r="L87" s="20" t="s">
        <v>5682</v>
      </c>
      <c r="M87" s="20">
        <v>200000</v>
      </c>
      <c r="N87" s="20" t="s">
        <v>1386</v>
      </c>
      <c r="O87" s="20">
        <v>24073</v>
      </c>
      <c r="P87" s="20"/>
      <c r="Q87" s="20" t="s">
        <v>5683</v>
      </c>
      <c r="R87" s="20" t="s">
        <v>5684</v>
      </c>
      <c r="S87" s="20" t="s">
        <v>3686</v>
      </c>
      <c r="T87" s="20" t="s">
        <v>5685</v>
      </c>
      <c r="U87" s="20" t="s">
        <v>1379</v>
      </c>
      <c r="V87" s="20" t="s">
        <v>2398</v>
      </c>
      <c r="W87" s="23">
        <v>43810</v>
      </c>
      <c r="X87" s="20" t="s">
        <v>5549</v>
      </c>
      <c r="Y87" s="20" t="s">
        <v>1397</v>
      </c>
      <c r="Z87" s="24">
        <v>43823.545555555553</v>
      </c>
      <c r="AA87" s="20"/>
      <c r="AB87" s="24">
        <v>43823</v>
      </c>
      <c r="AC87" s="20"/>
      <c r="AD87" s="20">
        <v>57625724</v>
      </c>
      <c r="AE87" s="20" t="s">
        <v>1388</v>
      </c>
      <c r="AF87" s="20"/>
    </row>
    <row r="88" spans="1:32" x14ac:dyDescent="0.25">
      <c r="A88" s="20" t="s">
        <v>1394</v>
      </c>
      <c r="B88" s="20" t="s">
        <v>1375</v>
      </c>
      <c r="C88" s="20"/>
      <c r="D88" s="20">
        <v>1791287541001</v>
      </c>
      <c r="E88" s="20"/>
      <c r="F88" s="20"/>
      <c r="G88" s="20" t="s">
        <v>5544</v>
      </c>
      <c r="H88" s="20"/>
      <c r="I88" s="20">
        <v>16012574</v>
      </c>
      <c r="J88" s="20">
        <v>16260516</v>
      </c>
      <c r="K88" s="20" t="s">
        <v>5545</v>
      </c>
      <c r="L88" s="20" t="s">
        <v>5682</v>
      </c>
      <c r="M88" s="20">
        <v>200000</v>
      </c>
      <c r="N88" s="20" t="s">
        <v>1386</v>
      </c>
      <c r="O88" s="20">
        <v>24071</v>
      </c>
      <c r="P88" s="20"/>
      <c r="Q88" s="20" t="s">
        <v>5686</v>
      </c>
      <c r="R88" s="20" t="s">
        <v>5684</v>
      </c>
      <c r="S88" s="20" t="s">
        <v>3686</v>
      </c>
      <c r="T88" s="20" t="s">
        <v>5680</v>
      </c>
      <c r="U88" s="20" t="s">
        <v>1379</v>
      </c>
      <c r="V88" s="20" t="s">
        <v>2398</v>
      </c>
      <c r="W88" s="23">
        <v>43810</v>
      </c>
      <c r="X88" s="20" t="s">
        <v>5549</v>
      </c>
      <c r="Y88" s="20" t="s">
        <v>1397</v>
      </c>
      <c r="Z88" s="24">
        <v>43823.545555555553</v>
      </c>
      <c r="AA88" s="20"/>
      <c r="AB88" s="24">
        <v>43823</v>
      </c>
      <c r="AC88" s="20"/>
      <c r="AD88" s="20">
        <v>410768459</v>
      </c>
      <c r="AE88" s="20" t="s">
        <v>1388</v>
      </c>
      <c r="AF88" s="20"/>
    </row>
    <row r="89" spans="1:32" x14ac:dyDescent="0.25">
      <c r="A89" s="20" t="s">
        <v>1394</v>
      </c>
      <c r="B89" s="20" t="s">
        <v>1375</v>
      </c>
      <c r="C89" s="20"/>
      <c r="D89" s="20">
        <v>1791287541001</v>
      </c>
      <c r="E89" s="20"/>
      <c r="F89" s="20"/>
      <c r="G89" s="20" t="s">
        <v>5544</v>
      </c>
      <c r="H89" s="20"/>
      <c r="I89" s="20">
        <v>16012574</v>
      </c>
      <c r="J89" s="20">
        <v>16260515</v>
      </c>
      <c r="K89" s="20" t="s">
        <v>5545</v>
      </c>
      <c r="L89" s="20" t="s">
        <v>5682</v>
      </c>
      <c r="M89" s="20">
        <v>200000</v>
      </c>
      <c r="N89" s="20" t="s">
        <v>1386</v>
      </c>
      <c r="O89" s="20">
        <v>24072</v>
      </c>
      <c r="P89" s="20"/>
      <c r="Q89" s="20" t="s">
        <v>5687</v>
      </c>
      <c r="R89" s="20" t="s">
        <v>5684</v>
      </c>
      <c r="S89" s="20" t="s">
        <v>3686</v>
      </c>
      <c r="T89" s="20" t="s">
        <v>5688</v>
      </c>
      <c r="U89" s="20" t="s">
        <v>1379</v>
      </c>
      <c r="V89" s="20" t="s">
        <v>2398</v>
      </c>
      <c r="W89" s="23">
        <v>43810</v>
      </c>
      <c r="X89" s="20" t="s">
        <v>5549</v>
      </c>
      <c r="Y89" s="20" t="s">
        <v>1397</v>
      </c>
      <c r="Z89" s="24">
        <v>43823.545555555553</v>
      </c>
      <c r="AA89" s="20"/>
      <c r="AB89" s="24">
        <v>43823</v>
      </c>
      <c r="AC89" s="20"/>
      <c r="AD89" s="20">
        <v>50548893</v>
      </c>
      <c r="AE89" s="20" t="s">
        <v>1388</v>
      </c>
      <c r="AF89" s="20"/>
    </row>
    <row r="90" spans="1:32" x14ac:dyDescent="0.25">
      <c r="A90" s="20" t="s">
        <v>1394</v>
      </c>
      <c r="B90" s="20" t="s">
        <v>1375</v>
      </c>
      <c r="C90" s="20"/>
      <c r="D90" s="20">
        <v>1791287541001</v>
      </c>
      <c r="E90" s="20"/>
      <c r="F90" s="20"/>
      <c r="G90" s="20" t="s">
        <v>5544</v>
      </c>
      <c r="H90" s="20"/>
      <c r="I90" s="20">
        <v>16012574</v>
      </c>
      <c r="J90" s="20">
        <v>16260517</v>
      </c>
      <c r="K90" s="20" t="s">
        <v>5545</v>
      </c>
      <c r="L90" s="20" t="s">
        <v>5682</v>
      </c>
      <c r="M90" s="20">
        <v>200000</v>
      </c>
      <c r="N90" s="20" t="s">
        <v>1386</v>
      </c>
      <c r="O90" s="20">
        <v>24070</v>
      </c>
      <c r="P90" s="20"/>
      <c r="Q90" s="20" t="s">
        <v>5689</v>
      </c>
      <c r="R90" s="20" t="s">
        <v>5684</v>
      </c>
      <c r="S90" s="20" t="s">
        <v>3686</v>
      </c>
      <c r="T90" s="20" t="s">
        <v>5680</v>
      </c>
      <c r="U90" s="20" t="s">
        <v>1379</v>
      </c>
      <c r="V90" s="20" t="s">
        <v>2398</v>
      </c>
      <c r="W90" s="23">
        <v>43810</v>
      </c>
      <c r="X90" s="20" t="s">
        <v>5549</v>
      </c>
      <c r="Y90" s="20" t="s">
        <v>1397</v>
      </c>
      <c r="Z90" s="24">
        <v>43823.545555555553</v>
      </c>
      <c r="AA90" s="20"/>
      <c r="AB90" s="24">
        <v>43823</v>
      </c>
      <c r="AC90" s="20"/>
      <c r="AD90" s="20">
        <v>410768459</v>
      </c>
      <c r="AE90" s="20" t="s">
        <v>1388</v>
      </c>
      <c r="AF90" s="20"/>
    </row>
    <row r="91" spans="1:32" x14ac:dyDescent="0.25">
      <c r="A91" s="20" t="s">
        <v>1394</v>
      </c>
      <c r="B91" s="20" t="s">
        <v>1375</v>
      </c>
      <c r="C91" s="20"/>
      <c r="D91" s="20">
        <v>1791287541001</v>
      </c>
      <c r="E91" s="20"/>
      <c r="F91" s="20"/>
      <c r="G91" s="20" t="s">
        <v>5544</v>
      </c>
      <c r="H91" s="20"/>
      <c r="I91" s="20">
        <v>16012574</v>
      </c>
      <c r="J91" s="20">
        <v>16260518</v>
      </c>
      <c r="K91" s="20" t="s">
        <v>5545</v>
      </c>
      <c r="L91" s="20" t="s">
        <v>5682</v>
      </c>
      <c r="M91" s="20">
        <v>200000</v>
      </c>
      <c r="N91" s="20" t="s">
        <v>1386</v>
      </c>
      <c r="O91" s="20">
        <v>24069</v>
      </c>
      <c r="P91" s="20"/>
      <c r="Q91" s="20" t="s">
        <v>5690</v>
      </c>
      <c r="R91" s="20" t="s">
        <v>5684</v>
      </c>
      <c r="S91" s="20" t="s">
        <v>3686</v>
      </c>
      <c r="T91" s="20" t="s">
        <v>5680</v>
      </c>
      <c r="U91" s="20" t="s">
        <v>1379</v>
      </c>
      <c r="V91" s="20" t="s">
        <v>2398</v>
      </c>
      <c r="W91" s="23">
        <v>43810</v>
      </c>
      <c r="X91" s="20" t="s">
        <v>5549</v>
      </c>
      <c r="Y91" s="20" t="s">
        <v>1397</v>
      </c>
      <c r="Z91" s="24">
        <v>43823.545555555553</v>
      </c>
      <c r="AA91" s="20"/>
      <c r="AB91" s="24">
        <v>43823</v>
      </c>
      <c r="AC91" s="20"/>
      <c r="AD91" s="20">
        <v>410768459</v>
      </c>
      <c r="AE91" s="20" t="s">
        <v>1388</v>
      </c>
      <c r="AF91" s="20"/>
    </row>
    <row r="92" spans="1:32" x14ac:dyDescent="0.25">
      <c r="A92" s="20" t="s">
        <v>1394</v>
      </c>
      <c r="B92" s="20" t="s">
        <v>1375</v>
      </c>
      <c r="C92" s="20"/>
      <c r="D92" s="20">
        <v>1791287541001</v>
      </c>
      <c r="E92" s="20"/>
      <c r="F92" s="20"/>
      <c r="G92" s="20" t="s">
        <v>5544</v>
      </c>
      <c r="H92" s="20"/>
      <c r="I92" s="20">
        <v>16012574</v>
      </c>
      <c r="J92" s="20">
        <v>16260513</v>
      </c>
      <c r="K92" s="20" t="s">
        <v>5545</v>
      </c>
      <c r="L92" s="20" t="s">
        <v>5682</v>
      </c>
      <c r="M92" s="20">
        <v>200000</v>
      </c>
      <c r="N92" s="20" t="s">
        <v>1386</v>
      </c>
      <c r="O92" s="20">
        <v>24074</v>
      </c>
      <c r="P92" s="20"/>
      <c r="Q92" s="20" t="s">
        <v>5691</v>
      </c>
      <c r="R92" s="20" t="s">
        <v>5684</v>
      </c>
      <c r="S92" s="20" t="s">
        <v>3686</v>
      </c>
      <c r="T92" s="20" t="s">
        <v>5685</v>
      </c>
      <c r="U92" s="20" t="s">
        <v>1379</v>
      </c>
      <c r="V92" s="20" t="s">
        <v>2398</v>
      </c>
      <c r="W92" s="23">
        <v>43810</v>
      </c>
      <c r="X92" s="20" t="s">
        <v>5549</v>
      </c>
      <c r="Y92" s="20" t="s">
        <v>1397</v>
      </c>
      <c r="Z92" s="24">
        <v>43823.545555555553</v>
      </c>
      <c r="AA92" s="20"/>
      <c r="AB92" s="24">
        <v>43823</v>
      </c>
      <c r="AC92" s="20"/>
      <c r="AD92" s="20">
        <v>57625724</v>
      </c>
      <c r="AE92" s="20" t="s">
        <v>1388</v>
      </c>
      <c r="AF92" s="20"/>
    </row>
    <row r="93" spans="1:32" x14ac:dyDescent="0.25">
      <c r="A93" s="20" t="s">
        <v>1394</v>
      </c>
      <c r="B93" s="20" t="s">
        <v>1375</v>
      </c>
      <c r="C93" s="20"/>
      <c r="D93" s="20">
        <v>1791287541001</v>
      </c>
      <c r="E93" s="20"/>
      <c r="F93" s="20"/>
      <c r="G93" s="20" t="s">
        <v>5544</v>
      </c>
      <c r="H93" s="20"/>
      <c r="I93" s="20">
        <v>16012528</v>
      </c>
      <c r="J93" s="20">
        <v>16260461</v>
      </c>
      <c r="K93" s="20" t="s">
        <v>5545</v>
      </c>
      <c r="L93" s="20" t="s">
        <v>5692</v>
      </c>
      <c r="M93" s="20">
        <v>200000</v>
      </c>
      <c r="N93" s="20" t="s">
        <v>1386</v>
      </c>
      <c r="O93" s="20">
        <v>13042</v>
      </c>
      <c r="P93" s="20"/>
      <c r="Q93" s="20" t="s">
        <v>5693</v>
      </c>
      <c r="R93" s="20" t="s">
        <v>5694</v>
      </c>
      <c r="S93" s="20" t="s">
        <v>3686</v>
      </c>
      <c r="T93" s="20" t="s">
        <v>5685</v>
      </c>
      <c r="U93" s="20" t="s">
        <v>1379</v>
      </c>
      <c r="V93" s="20" t="s">
        <v>2398</v>
      </c>
      <c r="W93" s="23">
        <v>43810</v>
      </c>
      <c r="X93" s="20" t="s">
        <v>5549</v>
      </c>
      <c r="Y93" s="20" t="s">
        <v>1397</v>
      </c>
      <c r="Z93" s="24">
        <v>43823.541122685187</v>
      </c>
      <c r="AA93" s="20"/>
      <c r="AB93" s="24">
        <v>43823</v>
      </c>
      <c r="AC93" s="20"/>
      <c r="AD93" s="20">
        <v>57625698</v>
      </c>
      <c r="AE93" s="20" t="s">
        <v>1388</v>
      </c>
      <c r="AF93" s="20"/>
    </row>
    <row r="94" spans="1:32" x14ac:dyDescent="0.25">
      <c r="A94" s="20" t="s">
        <v>1394</v>
      </c>
      <c r="B94" s="20" t="s">
        <v>1375</v>
      </c>
      <c r="C94" s="20"/>
      <c r="D94" s="20">
        <v>1791287541001</v>
      </c>
      <c r="E94" s="20"/>
      <c r="F94" s="20"/>
      <c r="G94" s="20" t="s">
        <v>5544</v>
      </c>
      <c r="H94" s="20"/>
      <c r="I94" s="20">
        <v>16012528</v>
      </c>
      <c r="J94" s="20">
        <v>16260462</v>
      </c>
      <c r="K94" s="20" t="s">
        <v>5545</v>
      </c>
      <c r="L94" s="20" t="s">
        <v>5692</v>
      </c>
      <c r="M94" s="20">
        <v>200000</v>
      </c>
      <c r="N94" s="20" t="s">
        <v>1386</v>
      </c>
      <c r="O94" s="20">
        <v>13041</v>
      </c>
      <c r="P94" s="20"/>
      <c r="Q94" s="20" t="s">
        <v>5695</v>
      </c>
      <c r="R94" s="20" t="s">
        <v>5694</v>
      </c>
      <c r="S94" s="20" t="s">
        <v>3686</v>
      </c>
      <c r="T94" s="20" t="s">
        <v>5685</v>
      </c>
      <c r="U94" s="20" t="s">
        <v>1379</v>
      </c>
      <c r="V94" s="20" t="s">
        <v>2398</v>
      </c>
      <c r="W94" s="23">
        <v>43810</v>
      </c>
      <c r="X94" s="20" t="s">
        <v>5549</v>
      </c>
      <c r="Y94" s="20" t="s">
        <v>1397</v>
      </c>
      <c r="Z94" s="24">
        <v>43823.541122685187</v>
      </c>
      <c r="AA94" s="20"/>
      <c r="AB94" s="24">
        <v>43823</v>
      </c>
      <c r="AC94" s="20"/>
      <c r="AD94" s="20">
        <v>57625698</v>
      </c>
      <c r="AE94" s="20" t="s">
        <v>1388</v>
      </c>
      <c r="AF94" s="20"/>
    </row>
    <row r="95" spans="1:32" x14ac:dyDescent="0.25">
      <c r="A95" s="20" t="s">
        <v>1394</v>
      </c>
      <c r="B95" s="20" t="s">
        <v>1375</v>
      </c>
      <c r="C95" s="20"/>
      <c r="D95" s="20">
        <v>1791287541001</v>
      </c>
      <c r="E95" s="20"/>
      <c r="F95" s="20"/>
      <c r="G95" s="20" t="s">
        <v>5544</v>
      </c>
      <c r="H95" s="20"/>
      <c r="I95" s="20">
        <v>16012518</v>
      </c>
      <c r="J95" s="20">
        <v>16260447</v>
      </c>
      <c r="K95" s="20" t="s">
        <v>5545</v>
      </c>
      <c r="L95" s="20" t="s">
        <v>5696</v>
      </c>
      <c r="M95" s="20">
        <v>200000</v>
      </c>
      <c r="N95" s="20" t="s">
        <v>1386</v>
      </c>
      <c r="O95" s="20">
        <v>8790</v>
      </c>
      <c r="P95" s="20"/>
      <c r="Q95" s="20" t="s">
        <v>5697</v>
      </c>
      <c r="R95" s="20" t="s">
        <v>5698</v>
      </c>
      <c r="S95" s="20" t="s">
        <v>3686</v>
      </c>
      <c r="T95" s="20" t="s">
        <v>5699</v>
      </c>
      <c r="U95" s="20" t="s">
        <v>1379</v>
      </c>
      <c r="V95" s="20" t="s">
        <v>2398</v>
      </c>
      <c r="W95" s="23">
        <v>43810</v>
      </c>
      <c r="X95" s="20" t="s">
        <v>5549</v>
      </c>
      <c r="Y95" s="20" t="s">
        <v>1397</v>
      </c>
      <c r="Z95" s="24">
        <v>43823.539606481485</v>
      </c>
      <c r="AA95" s="20"/>
      <c r="AB95" s="24">
        <v>43823</v>
      </c>
      <c r="AC95" s="20"/>
      <c r="AD95" s="20">
        <v>708166275</v>
      </c>
      <c r="AE95" s="20" t="s">
        <v>1388</v>
      </c>
      <c r="AF95" s="20"/>
    </row>
    <row r="96" spans="1:32" x14ac:dyDescent="0.25">
      <c r="A96" s="20" t="s">
        <v>1394</v>
      </c>
      <c r="B96" s="20" t="s">
        <v>1375</v>
      </c>
      <c r="C96" s="20"/>
      <c r="D96" s="20">
        <v>1791287541001</v>
      </c>
      <c r="E96" s="20"/>
      <c r="F96" s="20"/>
      <c r="G96" s="20" t="s">
        <v>5544</v>
      </c>
      <c r="H96" s="20"/>
      <c r="I96" s="20">
        <v>16012516</v>
      </c>
      <c r="J96" s="20">
        <v>16260442</v>
      </c>
      <c r="K96" s="20" t="s">
        <v>5545</v>
      </c>
      <c r="L96" s="20" t="s">
        <v>5700</v>
      </c>
      <c r="M96" s="20">
        <v>200000</v>
      </c>
      <c r="N96" s="20" t="s">
        <v>1386</v>
      </c>
      <c r="O96" s="20">
        <v>6704</v>
      </c>
      <c r="P96" s="20"/>
      <c r="Q96" s="20" t="s">
        <v>5701</v>
      </c>
      <c r="R96" s="20" t="s">
        <v>5702</v>
      </c>
      <c r="S96" s="20" t="s">
        <v>3686</v>
      </c>
      <c r="T96" s="20" t="s">
        <v>5703</v>
      </c>
      <c r="U96" s="20" t="s">
        <v>1379</v>
      </c>
      <c r="V96" s="20" t="s">
        <v>2398</v>
      </c>
      <c r="W96" s="23">
        <v>43810</v>
      </c>
      <c r="X96" s="20" t="s">
        <v>5549</v>
      </c>
      <c r="Y96" s="20" t="s">
        <v>1397</v>
      </c>
      <c r="Z96" s="24">
        <v>43823.538831018515</v>
      </c>
      <c r="AA96" s="20"/>
      <c r="AB96" s="24">
        <v>43823</v>
      </c>
      <c r="AC96" s="20"/>
      <c r="AD96" s="20">
        <v>924280</v>
      </c>
      <c r="AE96" s="20" t="s">
        <v>1388</v>
      </c>
      <c r="AF96" s="20"/>
    </row>
    <row r="97" spans="1:32" x14ac:dyDescent="0.25">
      <c r="A97" s="20" t="s">
        <v>1394</v>
      </c>
      <c r="B97" s="20" t="s">
        <v>1375</v>
      </c>
      <c r="C97" s="20"/>
      <c r="D97" s="20">
        <v>1791287541001</v>
      </c>
      <c r="E97" s="20"/>
      <c r="F97" s="20"/>
      <c r="G97" s="20" t="s">
        <v>5544</v>
      </c>
      <c r="H97" s="20"/>
      <c r="I97" s="20">
        <v>16012516</v>
      </c>
      <c r="J97" s="20">
        <v>16260444</v>
      </c>
      <c r="K97" s="20" t="s">
        <v>5545</v>
      </c>
      <c r="L97" s="20" t="s">
        <v>5700</v>
      </c>
      <c r="M97" s="20">
        <v>200000</v>
      </c>
      <c r="N97" s="20" t="s">
        <v>1386</v>
      </c>
      <c r="O97" s="20">
        <v>6702</v>
      </c>
      <c r="P97" s="20"/>
      <c r="Q97" s="20" t="s">
        <v>5704</v>
      </c>
      <c r="R97" s="20" t="s">
        <v>5702</v>
      </c>
      <c r="S97" s="20" t="s">
        <v>3686</v>
      </c>
      <c r="T97" s="20" t="s">
        <v>5703</v>
      </c>
      <c r="U97" s="20" t="s">
        <v>1379</v>
      </c>
      <c r="V97" s="20" t="s">
        <v>2398</v>
      </c>
      <c r="W97" s="23">
        <v>43810</v>
      </c>
      <c r="X97" s="20" t="s">
        <v>5549</v>
      </c>
      <c r="Y97" s="20" t="s">
        <v>1397</v>
      </c>
      <c r="Z97" s="24">
        <v>43823.538831018515</v>
      </c>
      <c r="AA97" s="20"/>
      <c r="AB97" s="24">
        <v>43823</v>
      </c>
      <c r="AC97" s="20"/>
      <c r="AD97" s="20">
        <v>924280</v>
      </c>
      <c r="AE97" s="20" t="s">
        <v>1388</v>
      </c>
      <c r="AF97" s="20"/>
    </row>
    <row r="98" spans="1:32" x14ac:dyDescent="0.25">
      <c r="A98" s="20" t="s">
        <v>1394</v>
      </c>
      <c r="B98" s="20" t="s">
        <v>1375</v>
      </c>
      <c r="C98" s="20"/>
      <c r="D98" s="20">
        <v>1791287541001</v>
      </c>
      <c r="E98" s="20"/>
      <c r="F98" s="20"/>
      <c r="G98" s="20" t="s">
        <v>5544</v>
      </c>
      <c r="H98" s="20"/>
      <c r="I98" s="20">
        <v>16012516</v>
      </c>
      <c r="J98" s="20">
        <v>16260443</v>
      </c>
      <c r="K98" s="20" t="s">
        <v>5545</v>
      </c>
      <c r="L98" s="20" t="s">
        <v>5700</v>
      </c>
      <c r="M98" s="20">
        <v>200000</v>
      </c>
      <c r="N98" s="20" t="s">
        <v>1386</v>
      </c>
      <c r="O98" s="20">
        <v>6703</v>
      </c>
      <c r="P98" s="20"/>
      <c r="Q98" s="20" t="s">
        <v>5705</v>
      </c>
      <c r="R98" s="20" t="s">
        <v>5702</v>
      </c>
      <c r="S98" s="20" t="s">
        <v>3686</v>
      </c>
      <c r="T98" s="20" t="s">
        <v>5703</v>
      </c>
      <c r="U98" s="20" t="s">
        <v>1379</v>
      </c>
      <c r="V98" s="20" t="s">
        <v>2398</v>
      </c>
      <c r="W98" s="23">
        <v>43810</v>
      </c>
      <c r="X98" s="20" t="s">
        <v>5549</v>
      </c>
      <c r="Y98" s="20" t="s">
        <v>1397</v>
      </c>
      <c r="Z98" s="24">
        <v>43823.538831018515</v>
      </c>
      <c r="AA98" s="20"/>
      <c r="AB98" s="24">
        <v>43823</v>
      </c>
      <c r="AC98" s="20"/>
      <c r="AD98" s="20">
        <v>924280</v>
      </c>
      <c r="AE98" s="20" t="s">
        <v>1388</v>
      </c>
      <c r="AF98" s="20"/>
    </row>
    <row r="99" spans="1:32" x14ac:dyDescent="0.25">
      <c r="A99" s="20" t="s">
        <v>1394</v>
      </c>
      <c r="B99" s="20" t="s">
        <v>1375</v>
      </c>
      <c r="C99" s="20"/>
      <c r="D99" s="20">
        <v>1791287541001</v>
      </c>
      <c r="E99" s="20"/>
      <c r="F99" s="20"/>
      <c r="G99" s="20" t="s">
        <v>5544</v>
      </c>
      <c r="H99" s="20"/>
      <c r="I99" s="20">
        <v>16012516</v>
      </c>
      <c r="J99" s="20">
        <v>16260441</v>
      </c>
      <c r="K99" s="20" t="s">
        <v>5545</v>
      </c>
      <c r="L99" s="20" t="s">
        <v>5700</v>
      </c>
      <c r="M99" s="20">
        <v>200000</v>
      </c>
      <c r="N99" s="20" t="s">
        <v>1386</v>
      </c>
      <c r="O99" s="20">
        <v>6705</v>
      </c>
      <c r="P99" s="20"/>
      <c r="Q99" s="20" t="s">
        <v>5706</v>
      </c>
      <c r="R99" s="20" t="s">
        <v>5702</v>
      </c>
      <c r="S99" s="20" t="s">
        <v>3686</v>
      </c>
      <c r="T99" s="20" t="s">
        <v>5703</v>
      </c>
      <c r="U99" s="20" t="s">
        <v>1379</v>
      </c>
      <c r="V99" s="20" t="s">
        <v>2398</v>
      </c>
      <c r="W99" s="23">
        <v>43810</v>
      </c>
      <c r="X99" s="20" t="s">
        <v>5549</v>
      </c>
      <c r="Y99" s="20" t="s">
        <v>1397</v>
      </c>
      <c r="Z99" s="24">
        <v>43823.538831018515</v>
      </c>
      <c r="AA99" s="20"/>
      <c r="AB99" s="24">
        <v>43823</v>
      </c>
      <c r="AC99" s="20"/>
      <c r="AD99" s="20">
        <v>924280</v>
      </c>
      <c r="AE99" s="20" t="s">
        <v>1388</v>
      </c>
      <c r="AF99" s="20"/>
    </row>
    <row r="100" spans="1:32" x14ac:dyDescent="0.25">
      <c r="A100" s="20" t="s">
        <v>1374</v>
      </c>
      <c r="B100" s="20" t="s">
        <v>1375</v>
      </c>
      <c r="C100" s="20"/>
      <c r="D100" s="20">
        <v>1791287541001</v>
      </c>
      <c r="E100" s="20"/>
      <c r="F100" s="20"/>
      <c r="G100" s="20" t="s">
        <v>5544</v>
      </c>
      <c r="H100" s="20"/>
      <c r="I100" s="20">
        <v>16008628</v>
      </c>
      <c r="J100" s="20">
        <v>16256338</v>
      </c>
      <c r="K100" s="20" t="s">
        <v>5545</v>
      </c>
      <c r="L100" s="20" t="s">
        <v>5707</v>
      </c>
      <c r="M100" s="20">
        <v>93.24</v>
      </c>
      <c r="N100" s="20" t="s">
        <v>5547</v>
      </c>
      <c r="O100" s="20">
        <v>1011000015735</v>
      </c>
      <c r="P100" s="20"/>
      <c r="Q100" s="20" t="s">
        <v>5708</v>
      </c>
      <c r="R100" s="20"/>
      <c r="S100" s="20"/>
      <c r="T100" s="20"/>
      <c r="U100" s="20" t="s">
        <v>1379</v>
      </c>
      <c r="V100" s="20" t="s">
        <v>2174</v>
      </c>
      <c r="W100" s="23">
        <v>43815</v>
      </c>
      <c r="X100" s="20" t="s">
        <v>5549</v>
      </c>
      <c r="Y100" s="20" t="s">
        <v>1397</v>
      </c>
      <c r="Z100" s="24">
        <v>43822.755011574074</v>
      </c>
      <c r="AA100" s="24">
        <v>43821</v>
      </c>
      <c r="AB100" s="20"/>
      <c r="AC100" s="20"/>
      <c r="AD100" s="20">
        <v>1011000015735</v>
      </c>
      <c r="AE100" s="20" t="s">
        <v>1388</v>
      </c>
      <c r="AF100" s="20"/>
    </row>
    <row r="101" spans="1:32" x14ac:dyDescent="0.25">
      <c r="A101" s="20" t="s">
        <v>1374</v>
      </c>
      <c r="B101" s="20" t="s">
        <v>1375</v>
      </c>
      <c r="C101" s="20"/>
      <c r="D101" s="20">
        <v>1791287541001</v>
      </c>
      <c r="E101" s="20"/>
      <c r="F101" s="20"/>
      <c r="G101" s="20" t="s">
        <v>5544</v>
      </c>
      <c r="H101" s="20"/>
      <c r="I101" s="20">
        <v>16008628</v>
      </c>
      <c r="J101" s="20">
        <v>16256339</v>
      </c>
      <c r="K101" s="20" t="s">
        <v>5545</v>
      </c>
      <c r="L101" s="20" t="s">
        <v>5707</v>
      </c>
      <c r="M101" s="20">
        <v>310.8</v>
      </c>
      <c r="N101" s="20" t="s">
        <v>5600</v>
      </c>
      <c r="O101" s="20">
        <v>1011000015735</v>
      </c>
      <c r="P101" s="20"/>
      <c r="Q101" s="20" t="s">
        <v>5708</v>
      </c>
      <c r="R101" s="20"/>
      <c r="S101" s="20"/>
      <c r="T101" s="20"/>
      <c r="U101" s="20" t="s">
        <v>1379</v>
      </c>
      <c r="V101" s="20" t="s">
        <v>2174</v>
      </c>
      <c r="W101" s="23">
        <v>43815</v>
      </c>
      <c r="X101" s="20" t="s">
        <v>5549</v>
      </c>
      <c r="Y101" s="20" t="s">
        <v>1397</v>
      </c>
      <c r="Z101" s="24">
        <v>43822.755011574074</v>
      </c>
      <c r="AA101" s="24">
        <v>43821</v>
      </c>
      <c r="AB101" s="20"/>
      <c r="AC101" s="20"/>
      <c r="AD101" s="20">
        <v>1011000015735</v>
      </c>
      <c r="AE101" s="20" t="s">
        <v>1388</v>
      </c>
      <c r="AF101" s="20"/>
    </row>
    <row r="102" spans="1:32" x14ac:dyDescent="0.25">
      <c r="A102" s="20" t="s">
        <v>1394</v>
      </c>
      <c r="B102" s="20" t="s">
        <v>1375</v>
      </c>
      <c r="C102" s="20"/>
      <c r="D102" s="20">
        <v>1791287541001</v>
      </c>
      <c r="E102" s="20"/>
      <c r="F102" s="20"/>
      <c r="G102" s="20" t="s">
        <v>5544</v>
      </c>
      <c r="H102" s="20"/>
      <c r="I102" s="20">
        <v>16008626</v>
      </c>
      <c r="J102" s="20">
        <v>16256335</v>
      </c>
      <c r="K102" s="20" t="s">
        <v>5545</v>
      </c>
      <c r="L102" s="20" t="s">
        <v>5709</v>
      </c>
      <c r="M102" s="20">
        <v>110948</v>
      </c>
      <c r="N102" s="20" t="s">
        <v>5550</v>
      </c>
      <c r="O102" s="20">
        <v>1011000015768</v>
      </c>
      <c r="P102" s="20"/>
      <c r="Q102" s="20" t="s">
        <v>5710</v>
      </c>
      <c r="R102" s="20"/>
      <c r="S102" s="20"/>
      <c r="T102" s="20"/>
      <c r="U102" s="20" t="s">
        <v>1379</v>
      </c>
      <c r="V102" s="20" t="s">
        <v>2398</v>
      </c>
      <c r="W102" s="23">
        <v>43810</v>
      </c>
      <c r="X102" s="20" t="s">
        <v>5549</v>
      </c>
      <c r="Y102" s="20" t="s">
        <v>1397</v>
      </c>
      <c r="Z102" s="24">
        <v>43822.753263888888</v>
      </c>
      <c r="AA102" s="24">
        <v>43822</v>
      </c>
      <c r="AB102" s="20"/>
      <c r="AC102" s="20"/>
      <c r="AD102" s="20">
        <v>1011000015768</v>
      </c>
      <c r="AE102" s="20" t="s">
        <v>1388</v>
      </c>
      <c r="AF102" s="20"/>
    </row>
    <row r="103" spans="1:32" x14ac:dyDescent="0.25">
      <c r="A103" s="20" t="s">
        <v>1394</v>
      </c>
      <c r="B103" s="20" t="s">
        <v>1375</v>
      </c>
      <c r="C103" s="20"/>
      <c r="D103" s="20">
        <v>1791287541001</v>
      </c>
      <c r="E103" s="20"/>
      <c r="F103" s="20"/>
      <c r="G103" s="20" t="s">
        <v>5544</v>
      </c>
      <c r="H103" s="20"/>
      <c r="I103" s="20">
        <v>16008626</v>
      </c>
      <c r="J103" s="20">
        <v>16256336</v>
      </c>
      <c r="K103" s="20" t="s">
        <v>5545</v>
      </c>
      <c r="L103" s="20" t="s">
        <v>5709</v>
      </c>
      <c r="M103" s="20">
        <v>133137.60000000001</v>
      </c>
      <c r="N103" s="20" t="s">
        <v>5547</v>
      </c>
      <c r="O103" s="20">
        <v>1011000015768</v>
      </c>
      <c r="P103" s="20"/>
      <c r="Q103" s="20" t="s">
        <v>5711</v>
      </c>
      <c r="R103" s="20"/>
      <c r="S103" s="20"/>
      <c r="T103" s="20"/>
      <c r="U103" s="20" t="s">
        <v>1379</v>
      </c>
      <c r="V103" s="20" t="s">
        <v>2398</v>
      </c>
      <c r="W103" s="23">
        <v>43810</v>
      </c>
      <c r="X103" s="20" t="s">
        <v>5549</v>
      </c>
      <c r="Y103" s="20" t="s">
        <v>1397</v>
      </c>
      <c r="Z103" s="24">
        <v>43822.753263888888</v>
      </c>
      <c r="AA103" s="24">
        <v>43822</v>
      </c>
      <c r="AB103" s="20"/>
      <c r="AC103" s="20"/>
      <c r="AD103" s="20">
        <v>1011000015768</v>
      </c>
      <c r="AE103" s="20" t="s">
        <v>1388</v>
      </c>
      <c r="AF103" s="20"/>
    </row>
    <row r="104" spans="1:32" x14ac:dyDescent="0.25">
      <c r="A104" s="20" t="s">
        <v>1394</v>
      </c>
      <c r="B104" s="20" t="s">
        <v>1375</v>
      </c>
      <c r="C104" s="20"/>
      <c r="D104" s="20">
        <v>1791287541001</v>
      </c>
      <c r="E104" s="20"/>
      <c r="F104" s="20"/>
      <c r="G104" s="20" t="s">
        <v>5544</v>
      </c>
      <c r="H104" s="20"/>
      <c r="I104" s="20">
        <v>16008624</v>
      </c>
      <c r="J104" s="20">
        <v>16256331</v>
      </c>
      <c r="K104" s="20" t="s">
        <v>5545</v>
      </c>
      <c r="L104" s="20" t="s">
        <v>5712</v>
      </c>
      <c r="M104" s="20">
        <v>110948</v>
      </c>
      <c r="N104" s="20" t="s">
        <v>5550</v>
      </c>
      <c r="O104" s="20">
        <v>1011000015769</v>
      </c>
      <c r="P104" s="20"/>
      <c r="Q104" s="20" t="s">
        <v>5713</v>
      </c>
      <c r="R104" s="20"/>
      <c r="S104" s="20"/>
      <c r="T104" s="20"/>
      <c r="U104" s="20" t="s">
        <v>1379</v>
      </c>
      <c r="V104" s="20" t="s">
        <v>2393</v>
      </c>
      <c r="W104" s="23">
        <v>43810</v>
      </c>
      <c r="X104" s="20" t="s">
        <v>5549</v>
      </c>
      <c r="Y104" s="20" t="s">
        <v>1397</v>
      </c>
      <c r="Z104" s="24">
        <v>43822.752233796295</v>
      </c>
      <c r="AA104" s="24">
        <v>43822</v>
      </c>
      <c r="AB104" s="20"/>
      <c r="AC104" s="20"/>
      <c r="AD104" s="20">
        <v>1011000015769</v>
      </c>
      <c r="AE104" s="20" t="s">
        <v>1388</v>
      </c>
      <c r="AF104" s="20"/>
    </row>
    <row r="105" spans="1:32" x14ac:dyDescent="0.25">
      <c r="A105" s="20" t="s">
        <v>1394</v>
      </c>
      <c r="B105" s="20" t="s">
        <v>1375</v>
      </c>
      <c r="C105" s="20"/>
      <c r="D105" s="20">
        <v>1791287541001</v>
      </c>
      <c r="E105" s="20"/>
      <c r="F105" s="20"/>
      <c r="G105" s="20" t="s">
        <v>5544</v>
      </c>
      <c r="H105" s="20"/>
      <c r="I105" s="20">
        <v>16008624</v>
      </c>
      <c r="J105" s="20">
        <v>16256332</v>
      </c>
      <c r="K105" s="20" t="s">
        <v>5545</v>
      </c>
      <c r="L105" s="20" t="s">
        <v>5712</v>
      </c>
      <c r="M105" s="20">
        <v>133137.60000000001</v>
      </c>
      <c r="N105" s="20" t="s">
        <v>5547</v>
      </c>
      <c r="O105" s="20">
        <v>1011000015769</v>
      </c>
      <c r="P105" s="20"/>
      <c r="Q105" s="20" t="s">
        <v>5714</v>
      </c>
      <c r="R105" s="20"/>
      <c r="S105" s="20"/>
      <c r="T105" s="20"/>
      <c r="U105" s="20" t="s">
        <v>1379</v>
      </c>
      <c r="V105" s="20" t="s">
        <v>2393</v>
      </c>
      <c r="W105" s="23">
        <v>43810</v>
      </c>
      <c r="X105" s="20" t="s">
        <v>5549</v>
      </c>
      <c r="Y105" s="20" t="s">
        <v>1397</v>
      </c>
      <c r="Z105" s="24">
        <v>43822.752233796295</v>
      </c>
      <c r="AA105" s="24">
        <v>43822</v>
      </c>
      <c r="AB105" s="20"/>
      <c r="AC105" s="20"/>
      <c r="AD105" s="20">
        <v>1011000015769</v>
      </c>
      <c r="AE105" s="20" t="s">
        <v>1388</v>
      </c>
      <c r="AF105" s="20"/>
    </row>
    <row r="106" spans="1:32" x14ac:dyDescent="0.25">
      <c r="A106" s="20" t="s">
        <v>1394</v>
      </c>
      <c r="B106" s="20" t="s">
        <v>1375</v>
      </c>
      <c r="C106" s="20"/>
      <c r="D106" s="20">
        <v>1791287541001</v>
      </c>
      <c r="E106" s="20"/>
      <c r="F106" s="20"/>
      <c r="G106" s="20" t="s">
        <v>5544</v>
      </c>
      <c r="H106" s="20"/>
      <c r="I106" s="20">
        <v>15803836</v>
      </c>
      <c r="J106" s="20">
        <v>16048980</v>
      </c>
      <c r="K106" s="20" t="s">
        <v>5545</v>
      </c>
      <c r="L106" s="20" t="s">
        <v>5715</v>
      </c>
      <c r="M106" s="20">
        <v>89541.71</v>
      </c>
      <c r="N106" s="20" t="s">
        <v>5716</v>
      </c>
      <c r="O106" s="20">
        <v>147363315</v>
      </c>
      <c r="P106" s="20"/>
      <c r="Q106" s="20" t="s">
        <v>5717</v>
      </c>
      <c r="R106" s="20"/>
      <c r="S106" s="20"/>
      <c r="T106" s="20" t="s">
        <v>5718</v>
      </c>
      <c r="U106" s="20" t="s">
        <v>1379</v>
      </c>
      <c r="V106" s="20" t="s">
        <v>2058</v>
      </c>
      <c r="W106" s="23">
        <v>43795</v>
      </c>
      <c r="X106" s="20" t="s">
        <v>5549</v>
      </c>
      <c r="Y106" s="20" t="s">
        <v>1397</v>
      </c>
      <c r="Z106" s="24">
        <v>43808.538136574076</v>
      </c>
      <c r="AA106" s="20"/>
      <c r="AB106" s="24">
        <v>43804</v>
      </c>
      <c r="AC106" s="20"/>
      <c r="AD106" s="20">
        <v>147363315</v>
      </c>
      <c r="AE106" s="20" t="s">
        <v>1388</v>
      </c>
      <c r="AF106" s="20"/>
    </row>
    <row r="107" spans="1:32" x14ac:dyDescent="0.25">
      <c r="A107" s="20" t="s">
        <v>1394</v>
      </c>
      <c r="B107" s="20" t="s">
        <v>1375</v>
      </c>
      <c r="C107" s="20"/>
      <c r="D107" s="20">
        <v>1791287541001</v>
      </c>
      <c r="E107" s="20"/>
      <c r="F107" s="20"/>
      <c r="G107" s="20" t="s">
        <v>5544</v>
      </c>
      <c r="H107" s="20"/>
      <c r="I107" s="20">
        <v>15803836</v>
      </c>
      <c r="J107" s="20">
        <v>16048979</v>
      </c>
      <c r="K107" s="20" t="s">
        <v>5545</v>
      </c>
      <c r="L107" s="20" t="s">
        <v>5715</v>
      </c>
      <c r="M107" s="20">
        <v>110458.29</v>
      </c>
      <c r="N107" s="20" t="s">
        <v>5716</v>
      </c>
      <c r="O107" s="20">
        <v>147363315</v>
      </c>
      <c r="P107" s="20"/>
      <c r="Q107" s="20" t="s">
        <v>5717</v>
      </c>
      <c r="R107" s="20"/>
      <c r="S107" s="20"/>
      <c r="T107" s="20" t="s">
        <v>5718</v>
      </c>
      <c r="U107" s="20" t="s">
        <v>1379</v>
      </c>
      <c r="V107" s="20" t="s">
        <v>2065</v>
      </c>
      <c r="W107" s="23">
        <v>43795</v>
      </c>
      <c r="X107" s="20" t="s">
        <v>5549</v>
      </c>
      <c r="Y107" s="20" t="s">
        <v>1397</v>
      </c>
      <c r="Z107" s="24">
        <v>43808.538124999999</v>
      </c>
      <c r="AA107" s="20"/>
      <c r="AB107" s="24">
        <v>43804</v>
      </c>
      <c r="AC107" s="20"/>
      <c r="AD107" s="20">
        <v>147363315</v>
      </c>
      <c r="AE107" s="20" t="s">
        <v>1388</v>
      </c>
      <c r="AF107" s="20"/>
    </row>
    <row r="108" spans="1:32" x14ac:dyDescent="0.25">
      <c r="A108" s="20" t="s">
        <v>1394</v>
      </c>
      <c r="B108" s="20" t="s">
        <v>1375</v>
      </c>
      <c r="C108" s="20"/>
      <c r="D108" s="20">
        <v>1791287541001</v>
      </c>
      <c r="E108" s="20"/>
      <c r="F108" s="20"/>
      <c r="G108" s="20" t="s">
        <v>5544</v>
      </c>
      <c r="H108" s="20"/>
      <c r="I108" s="20">
        <v>15803830</v>
      </c>
      <c r="J108" s="20">
        <v>16048972</v>
      </c>
      <c r="K108" s="20" t="s">
        <v>5545</v>
      </c>
      <c r="L108" s="20" t="s">
        <v>5719</v>
      </c>
      <c r="M108" s="20">
        <v>2053.13</v>
      </c>
      <c r="N108" s="20" t="s">
        <v>5550</v>
      </c>
      <c r="O108" s="20">
        <v>1011000015613</v>
      </c>
      <c r="P108" s="20"/>
      <c r="Q108" s="20" t="s">
        <v>5720</v>
      </c>
      <c r="R108" s="20"/>
      <c r="S108" s="20"/>
      <c r="T108" s="20"/>
      <c r="U108" s="20" t="s">
        <v>1379</v>
      </c>
      <c r="V108" s="20" t="s">
        <v>2065</v>
      </c>
      <c r="W108" s="23">
        <v>43795</v>
      </c>
      <c r="X108" s="20" t="s">
        <v>5549</v>
      </c>
      <c r="Y108" s="20" t="s">
        <v>1397</v>
      </c>
      <c r="Z108" s="24">
        <v>43808.535902777781</v>
      </c>
      <c r="AA108" s="24">
        <v>43798</v>
      </c>
      <c r="AB108" s="20"/>
      <c r="AC108" s="20"/>
      <c r="AD108" s="20">
        <v>1011000015613</v>
      </c>
      <c r="AE108" s="20" t="s">
        <v>1388</v>
      </c>
      <c r="AF108" s="20"/>
    </row>
    <row r="109" spans="1:32" x14ac:dyDescent="0.25">
      <c r="A109" s="20" t="s">
        <v>1394</v>
      </c>
      <c r="B109" s="20" t="s">
        <v>1375</v>
      </c>
      <c r="C109" s="20"/>
      <c r="D109" s="20">
        <v>1791287541001</v>
      </c>
      <c r="E109" s="20"/>
      <c r="F109" s="20"/>
      <c r="G109" s="20" t="s">
        <v>5544</v>
      </c>
      <c r="H109" s="20"/>
      <c r="I109" s="20">
        <v>15803830</v>
      </c>
      <c r="J109" s="20">
        <v>16048973</v>
      </c>
      <c r="K109" s="20" t="s">
        <v>5545</v>
      </c>
      <c r="L109" s="20" t="s">
        <v>5719</v>
      </c>
      <c r="M109" s="20">
        <v>2463.75</v>
      </c>
      <c r="N109" s="20" t="s">
        <v>5547</v>
      </c>
      <c r="O109" s="20">
        <v>1011000015613</v>
      </c>
      <c r="P109" s="20"/>
      <c r="Q109" s="20" t="s">
        <v>5721</v>
      </c>
      <c r="R109" s="20"/>
      <c r="S109" s="20"/>
      <c r="T109" s="20"/>
      <c r="U109" s="20" t="s">
        <v>1379</v>
      </c>
      <c r="V109" s="20" t="s">
        <v>2065</v>
      </c>
      <c r="W109" s="23">
        <v>43795</v>
      </c>
      <c r="X109" s="20" t="s">
        <v>5549</v>
      </c>
      <c r="Y109" s="20" t="s">
        <v>1397</v>
      </c>
      <c r="Z109" s="24">
        <v>43808.535902777781</v>
      </c>
      <c r="AA109" s="24">
        <v>43798</v>
      </c>
      <c r="AB109" s="20"/>
      <c r="AC109" s="20"/>
      <c r="AD109" s="20">
        <v>1011000015613</v>
      </c>
      <c r="AE109" s="20" t="s">
        <v>1388</v>
      </c>
      <c r="AF109" s="20"/>
    </row>
    <row r="110" spans="1:32" x14ac:dyDescent="0.25">
      <c r="A110" s="20" t="s">
        <v>1394</v>
      </c>
      <c r="B110" s="20" t="s">
        <v>1375</v>
      </c>
      <c r="C110" s="20"/>
      <c r="D110" s="20">
        <v>1791287541001</v>
      </c>
      <c r="E110" s="20"/>
      <c r="F110" s="20"/>
      <c r="G110" s="20" t="s">
        <v>5544</v>
      </c>
      <c r="H110" s="20"/>
      <c r="I110" s="20">
        <v>15803788</v>
      </c>
      <c r="J110" s="20">
        <v>16048968</v>
      </c>
      <c r="K110" s="20" t="s">
        <v>5545</v>
      </c>
      <c r="L110" s="20" t="s">
        <v>5722</v>
      </c>
      <c r="M110" s="20">
        <v>2053.13</v>
      </c>
      <c r="N110" s="20" t="s">
        <v>5550</v>
      </c>
      <c r="O110" s="20">
        <v>1011000015614</v>
      </c>
      <c r="P110" s="20"/>
      <c r="Q110" s="20" t="s">
        <v>5723</v>
      </c>
      <c r="R110" s="20"/>
      <c r="S110" s="20"/>
      <c r="T110" s="20"/>
      <c r="U110" s="20" t="s">
        <v>1379</v>
      </c>
      <c r="V110" s="20" t="s">
        <v>2058</v>
      </c>
      <c r="W110" s="23">
        <v>43795</v>
      </c>
      <c r="X110" s="20" t="s">
        <v>5549</v>
      </c>
      <c r="Y110" s="20" t="s">
        <v>1397</v>
      </c>
      <c r="Z110" s="24">
        <v>43808.535150462965</v>
      </c>
      <c r="AA110" s="24">
        <v>43798</v>
      </c>
      <c r="AB110" s="20"/>
      <c r="AC110" s="20"/>
      <c r="AD110" s="20">
        <v>1011000015614</v>
      </c>
      <c r="AE110" s="20" t="s">
        <v>1388</v>
      </c>
      <c r="AF110" s="20"/>
    </row>
    <row r="111" spans="1:32" x14ac:dyDescent="0.25">
      <c r="A111" s="20" t="s">
        <v>1394</v>
      </c>
      <c r="B111" s="20" t="s">
        <v>1375</v>
      </c>
      <c r="C111" s="20"/>
      <c r="D111" s="20">
        <v>1791287541001</v>
      </c>
      <c r="E111" s="20"/>
      <c r="F111" s="20"/>
      <c r="G111" s="20" t="s">
        <v>5544</v>
      </c>
      <c r="H111" s="20"/>
      <c r="I111" s="20">
        <v>15803788</v>
      </c>
      <c r="J111" s="20">
        <v>16048969</v>
      </c>
      <c r="K111" s="20" t="s">
        <v>5545</v>
      </c>
      <c r="L111" s="20" t="s">
        <v>5722</v>
      </c>
      <c r="M111" s="20">
        <v>2463.75</v>
      </c>
      <c r="N111" s="20" t="s">
        <v>5547</v>
      </c>
      <c r="O111" s="20">
        <v>1011000015614</v>
      </c>
      <c r="P111" s="20"/>
      <c r="Q111" s="20" t="s">
        <v>5724</v>
      </c>
      <c r="R111" s="20"/>
      <c r="S111" s="20"/>
      <c r="T111" s="20"/>
      <c r="U111" s="20" t="s">
        <v>1379</v>
      </c>
      <c r="V111" s="20" t="s">
        <v>2058</v>
      </c>
      <c r="W111" s="23">
        <v>43795</v>
      </c>
      <c r="X111" s="20" t="s">
        <v>5549</v>
      </c>
      <c r="Y111" s="20" t="s">
        <v>1397</v>
      </c>
      <c r="Z111" s="24">
        <v>43808.535150462965</v>
      </c>
      <c r="AA111" s="24">
        <v>43798</v>
      </c>
      <c r="AB111" s="20"/>
      <c r="AC111" s="20"/>
      <c r="AD111" s="20">
        <v>1011000015614</v>
      </c>
      <c r="AE111" s="20" t="s">
        <v>1388</v>
      </c>
      <c r="AF111" s="20"/>
    </row>
    <row r="112" spans="1:32" x14ac:dyDescent="0.25">
      <c r="A112" s="20" t="s">
        <v>1394</v>
      </c>
      <c r="B112" s="20" t="s">
        <v>1375</v>
      </c>
      <c r="C112" s="20"/>
      <c r="D112" s="20">
        <v>1791287541001</v>
      </c>
      <c r="E112" s="20"/>
      <c r="F112" s="20"/>
      <c r="G112" s="20" t="s">
        <v>5544</v>
      </c>
      <c r="H112" s="20"/>
      <c r="I112" s="20">
        <v>15803784</v>
      </c>
      <c r="J112" s="20">
        <v>16048964</v>
      </c>
      <c r="K112" s="20" t="s">
        <v>5545</v>
      </c>
      <c r="L112" s="20" t="s">
        <v>5725</v>
      </c>
      <c r="M112" s="20">
        <v>20916.580000000002</v>
      </c>
      <c r="N112" s="20" t="s">
        <v>5726</v>
      </c>
      <c r="O112" s="20">
        <v>13649620</v>
      </c>
      <c r="P112" s="20"/>
      <c r="Q112" s="20" t="s">
        <v>5727</v>
      </c>
      <c r="R112" s="20"/>
      <c r="S112" s="20"/>
      <c r="T112" s="20" t="s">
        <v>5728</v>
      </c>
      <c r="U112" s="20" t="s">
        <v>1379</v>
      </c>
      <c r="V112" s="20" t="s">
        <v>2058</v>
      </c>
      <c r="W112" s="23">
        <v>43795</v>
      </c>
      <c r="X112" s="20" t="s">
        <v>5549</v>
      </c>
      <c r="Y112" s="20" t="s">
        <v>1397</v>
      </c>
      <c r="Z112" s="24">
        <v>43808.532106481478</v>
      </c>
      <c r="AA112" s="24">
        <v>43804</v>
      </c>
      <c r="AB112" s="20"/>
      <c r="AC112" s="20"/>
      <c r="AD112" s="20">
        <v>13649620</v>
      </c>
      <c r="AE112" s="20" t="s">
        <v>1388</v>
      </c>
      <c r="AF112" s="20"/>
    </row>
    <row r="113" spans="1:32" x14ac:dyDescent="0.25">
      <c r="A113" s="20" t="s">
        <v>1394</v>
      </c>
      <c r="B113" s="20" t="s">
        <v>1375</v>
      </c>
      <c r="C113" s="20"/>
      <c r="D113" s="20">
        <v>1791287541001</v>
      </c>
      <c r="E113" s="20"/>
      <c r="F113" s="20"/>
      <c r="G113" s="20" t="s">
        <v>5544</v>
      </c>
      <c r="H113" s="20"/>
      <c r="I113" s="20">
        <v>15803725</v>
      </c>
      <c r="J113" s="20">
        <v>16048904</v>
      </c>
      <c r="K113" s="20" t="s">
        <v>5545</v>
      </c>
      <c r="L113" s="20" t="s">
        <v>5729</v>
      </c>
      <c r="M113" s="20">
        <v>29016.58</v>
      </c>
      <c r="N113" s="20" t="s">
        <v>5726</v>
      </c>
      <c r="O113" s="20">
        <v>13649620</v>
      </c>
      <c r="P113" s="20" t="s">
        <v>5730</v>
      </c>
      <c r="Q113" s="20" t="s">
        <v>5727</v>
      </c>
      <c r="R113" s="20"/>
      <c r="S113" s="20"/>
      <c r="T113" s="20" t="s">
        <v>5728</v>
      </c>
      <c r="U113" s="20" t="s">
        <v>1379</v>
      </c>
      <c r="V113" s="20" t="s">
        <v>2058</v>
      </c>
      <c r="W113" s="23">
        <v>43795</v>
      </c>
      <c r="X113" s="20" t="s">
        <v>5549</v>
      </c>
      <c r="Y113" s="20" t="s">
        <v>5731</v>
      </c>
      <c r="Z113" s="24">
        <v>43808.521122685182</v>
      </c>
      <c r="AA113" s="24">
        <v>43804</v>
      </c>
      <c r="AB113" s="20"/>
      <c r="AC113" s="20"/>
      <c r="AD113" s="20">
        <v>13649620</v>
      </c>
      <c r="AE113" s="20" t="s">
        <v>1388</v>
      </c>
      <c r="AF113" s="20"/>
    </row>
    <row r="114" spans="1:32" x14ac:dyDescent="0.25">
      <c r="A114" s="20" t="s">
        <v>1394</v>
      </c>
      <c r="B114" s="20" t="s">
        <v>1375</v>
      </c>
      <c r="C114" s="20"/>
      <c r="D114" s="20">
        <v>1791287541001</v>
      </c>
      <c r="E114" s="20"/>
      <c r="F114" s="20"/>
      <c r="G114" s="20" t="s">
        <v>5544</v>
      </c>
      <c r="H114" s="20"/>
      <c r="I114" s="20">
        <v>15713349</v>
      </c>
      <c r="J114" s="20">
        <v>15958082</v>
      </c>
      <c r="K114" s="20" t="s">
        <v>5545</v>
      </c>
      <c r="L114" s="20" t="s">
        <v>5732</v>
      </c>
      <c r="M114" s="20">
        <v>44651.62</v>
      </c>
      <c r="N114" s="20" t="s">
        <v>1386</v>
      </c>
      <c r="O114" s="20">
        <v>1060</v>
      </c>
      <c r="P114" s="20"/>
      <c r="Q114" s="20" t="s">
        <v>5733</v>
      </c>
      <c r="R114" s="20" t="s">
        <v>5734</v>
      </c>
      <c r="S114" s="20" t="s">
        <v>3686</v>
      </c>
      <c r="T114" s="20" t="s">
        <v>5718</v>
      </c>
      <c r="U114" s="20" t="s">
        <v>1379</v>
      </c>
      <c r="V114" s="20" t="s">
        <v>2106</v>
      </c>
      <c r="W114" s="23">
        <v>43788</v>
      </c>
      <c r="X114" s="20" t="s">
        <v>4554</v>
      </c>
      <c r="Y114" s="20" t="s">
        <v>1397</v>
      </c>
      <c r="Z114" s="24">
        <v>43802.721805555557</v>
      </c>
      <c r="AA114" s="20"/>
      <c r="AB114" s="24">
        <v>43803</v>
      </c>
      <c r="AC114" s="20"/>
      <c r="AD114" s="20">
        <v>21545215</v>
      </c>
      <c r="AE114" s="20" t="s">
        <v>1388</v>
      </c>
      <c r="AF114" s="20"/>
    </row>
    <row r="115" spans="1:32" x14ac:dyDescent="0.25">
      <c r="A115" s="20" t="s">
        <v>1394</v>
      </c>
      <c r="B115" s="20" t="s">
        <v>1375</v>
      </c>
      <c r="C115" s="20"/>
      <c r="D115" s="20">
        <v>1791287541001</v>
      </c>
      <c r="E115" s="20"/>
      <c r="F115" s="20"/>
      <c r="G115" s="20" t="s">
        <v>5544</v>
      </c>
      <c r="H115" s="20"/>
      <c r="I115" s="20">
        <v>15713349</v>
      </c>
      <c r="J115" s="20">
        <v>15958081</v>
      </c>
      <c r="K115" s="20" t="s">
        <v>5545</v>
      </c>
      <c r="L115" s="20" t="s">
        <v>5732</v>
      </c>
      <c r="M115" s="20">
        <v>200000</v>
      </c>
      <c r="N115" s="20" t="s">
        <v>1386</v>
      </c>
      <c r="O115" s="20">
        <v>1058</v>
      </c>
      <c r="P115" s="20"/>
      <c r="Q115" s="20" t="s">
        <v>5735</v>
      </c>
      <c r="R115" s="20" t="s">
        <v>5734</v>
      </c>
      <c r="S115" s="20" t="s">
        <v>3686</v>
      </c>
      <c r="T115" s="20" t="s">
        <v>5718</v>
      </c>
      <c r="U115" s="20" t="s">
        <v>1379</v>
      </c>
      <c r="V115" s="20" t="s">
        <v>2106</v>
      </c>
      <c r="W115" s="23">
        <v>43788</v>
      </c>
      <c r="X115" s="20" t="s">
        <v>4554</v>
      </c>
      <c r="Y115" s="20" t="s">
        <v>1397</v>
      </c>
      <c r="Z115" s="24">
        <v>43802.721805555557</v>
      </c>
      <c r="AA115" s="20"/>
      <c r="AB115" s="24">
        <v>43803</v>
      </c>
      <c r="AC115" s="20"/>
      <c r="AD115" s="20">
        <v>21545215</v>
      </c>
      <c r="AE115" s="20" t="s">
        <v>1388</v>
      </c>
      <c r="AF115" s="20"/>
    </row>
    <row r="116" spans="1:32" x14ac:dyDescent="0.25">
      <c r="A116" s="20" t="s">
        <v>1394</v>
      </c>
      <c r="B116" s="20" t="s">
        <v>1375</v>
      </c>
      <c r="C116" s="20"/>
      <c r="D116" s="20">
        <v>1791287541001</v>
      </c>
      <c r="E116" s="20"/>
      <c r="F116" s="20"/>
      <c r="G116" s="20" t="s">
        <v>5544</v>
      </c>
      <c r="H116" s="20"/>
      <c r="I116" s="20">
        <v>15713349</v>
      </c>
      <c r="J116" s="20">
        <v>15958080</v>
      </c>
      <c r="K116" s="20" t="s">
        <v>5545</v>
      </c>
      <c r="L116" s="20" t="s">
        <v>5732</v>
      </c>
      <c r="M116" s="20">
        <v>200000</v>
      </c>
      <c r="N116" s="20" t="s">
        <v>1386</v>
      </c>
      <c r="O116" s="20">
        <v>1059</v>
      </c>
      <c r="P116" s="20"/>
      <c r="Q116" s="20" t="s">
        <v>5736</v>
      </c>
      <c r="R116" s="20" t="s">
        <v>5734</v>
      </c>
      <c r="S116" s="20" t="s">
        <v>3686</v>
      </c>
      <c r="T116" s="20" t="s">
        <v>5703</v>
      </c>
      <c r="U116" s="20" t="s">
        <v>1379</v>
      </c>
      <c r="V116" s="20" t="s">
        <v>2106</v>
      </c>
      <c r="W116" s="23">
        <v>43788</v>
      </c>
      <c r="X116" s="20" t="s">
        <v>4554</v>
      </c>
      <c r="Y116" s="20" t="s">
        <v>1397</v>
      </c>
      <c r="Z116" s="24">
        <v>43802.721805555557</v>
      </c>
      <c r="AA116" s="20"/>
      <c r="AB116" s="24">
        <v>43803</v>
      </c>
      <c r="AC116" s="20"/>
      <c r="AD116" s="20">
        <v>314838</v>
      </c>
      <c r="AE116" s="20" t="s">
        <v>1388</v>
      </c>
      <c r="AF116" s="20"/>
    </row>
    <row r="117" spans="1:32" x14ac:dyDescent="0.25">
      <c r="A117" s="20" t="s">
        <v>1394</v>
      </c>
      <c r="B117" s="20" t="s">
        <v>1375</v>
      </c>
      <c r="C117" s="20"/>
      <c r="D117" s="20">
        <v>1791287541001</v>
      </c>
      <c r="E117" s="20"/>
      <c r="F117" s="20"/>
      <c r="G117" s="20" t="s">
        <v>5544</v>
      </c>
      <c r="H117" s="20"/>
      <c r="I117" s="20">
        <v>15650219</v>
      </c>
      <c r="J117" s="20">
        <v>15894491</v>
      </c>
      <c r="K117" s="20" t="s">
        <v>5545</v>
      </c>
      <c r="L117" s="20" t="s">
        <v>5737</v>
      </c>
      <c r="M117" s="20">
        <v>4135.5</v>
      </c>
      <c r="N117" s="20" t="s">
        <v>1386</v>
      </c>
      <c r="O117" s="20">
        <v>15045</v>
      </c>
      <c r="P117" s="20"/>
      <c r="Q117" s="20" t="s">
        <v>5738</v>
      </c>
      <c r="R117" s="20" t="s">
        <v>5677</v>
      </c>
      <c r="S117" s="20" t="s">
        <v>3686</v>
      </c>
      <c r="T117" s="20" t="s">
        <v>5728</v>
      </c>
      <c r="U117" s="20" t="s">
        <v>1379</v>
      </c>
      <c r="V117" s="20" t="s">
        <v>2075</v>
      </c>
      <c r="W117" s="23">
        <v>43791</v>
      </c>
      <c r="X117" s="20" t="s">
        <v>5549</v>
      </c>
      <c r="Y117" s="20" t="s">
        <v>1397</v>
      </c>
      <c r="Z117" s="24">
        <v>43797.715729166666</v>
      </c>
      <c r="AA117" s="20"/>
      <c r="AB117" s="24">
        <v>43798</v>
      </c>
      <c r="AC117" s="20"/>
      <c r="AD117" s="20">
        <v>25369020</v>
      </c>
      <c r="AE117" s="20" t="s">
        <v>1388</v>
      </c>
      <c r="AF117" s="20"/>
    </row>
    <row r="118" spans="1:32" x14ac:dyDescent="0.25">
      <c r="A118" s="20" t="s">
        <v>1394</v>
      </c>
      <c r="B118" s="20" t="s">
        <v>1375</v>
      </c>
      <c r="C118" s="20"/>
      <c r="D118" s="20">
        <v>1791287541001</v>
      </c>
      <c r="E118" s="20"/>
      <c r="F118" s="20"/>
      <c r="G118" s="20" t="s">
        <v>5544</v>
      </c>
      <c r="H118" s="20"/>
      <c r="I118" s="20">
        <v>15650219</v>
      </c>
      <c r="J118" s="20">
        <v>15894490</v>
      </c>
      <c r="K118" s="20" t="s">
        <v>5545</v>
      </c>
      <c r="L118" s="20" t="s">
        <v>5737</v>
      </c>
      <c r="M118" s="20">
        <v>4230.1899999999996</v>
      </c>
      <c r="N118" s="20" t="s">
        <v>1386</v>
      </c>
      <c r="O118" s="20">
        <v>15045</v>
      </c>
      <c r="P118" s="20"/>
      <c r="Q118" s="20" t="s">
        <v>5739</v>
      </c>
      <c r="R118" s="20" t="s">
        <v>5677</v>
      </c>
      <c r="S118" s="20" t="s">
        <v>3686</v>
      </c>
      <c r="T118" s="20" t="s">
        <v>5728</v>
      </c>
      <c r="U118" s="20" t="s">
        <v>1379</v>
      </c>
      <c r="V118" s="20" t="s">
        <v>2081</v>
      </c>
      <c r="W118" s="23">
        <v>43791</v>
      </c>
      <c r="X118" s="20" t="s">
        <v>5549</v>
      </c>
      <c r="Y118" s="20" t="s">
        <v>1397</v>
      </c>
      <c r="Z118" s="24">
        <v>43797.715729166666</v>
      </c>
      <c r="AA118" s="20"/>
      <c r="AB118" s="24">
        <v>43798</v>
      </c>
      <c r="AC118" s="20"/>
      <c r="AD118" s="20">
        <v>25369020</v>
      </c>
      <c r="AE118" s="20" t="s">
        <v>1388</v>
      </c>
      <c r="AF118" s="20"/>
    </row>
    <row r="119" spans="1:32" x14ac:dyDescent="0.25">
      <c r="A119" s="20" t="s">
        <v>1394</v>
      </c>
      <c r="B119" s="20" t="s">
        <v>1375</v>
      </c>
      <c r="C119" s="20"/>
      <c r="D119" s="20">
        <v>1791287541001</v>
      </c>
      <c r="E119" s="20"/>
      <c r="F119" s="20"/>
      <c r="G119" s="20" t="s">
        <v>5544</v>
      </c>
      <c r="H119" s="20"/>
      <c r="I119" s="20">
        <v>15650219</v>
      </c>
      <c r="J119" s="20">
        <v>15894488</v>
      </c>
      <c r="K119" s="20" t="s">
        <v>5545</v>
      </c>
      <c r="L119" s="20" t="s">
        <v>5737</v>
      </c>
      <c r="M119" s="20">
        <v>5129.6400000000003</v>
      </c>
      <c r="N119" s="20" t="s">
        <v>1386</v>
      </c>
      <c r="O119" s="20">
        <v>15045</v>
      </c>
      <c r="P119" s="20"/>
      <c r="Q119" s="20" t="s">
        <v>5740</v>
      </c>
      <c r="R119" s="20" t="s">
        <v>5677</v>
      </c>
      <c r="S119" s="20" t="s">
        <v>3686</v>
      </c>
      <c r="T119" s="20" t="s">
        <v>5728</v>
      </c>
      <c r="U119" s="20" t="s">
        <v>1379</v>
      </c>
      <c r="V119" s="20" t="s">
        <v>2090</v>
      </c>
      <c r="W119" s="23">
        <v>43791</v>
      </c>
      <c r="X119" s="20" t="s">
        <v>5549</v>
      </c>
      <c r="Y119" s="20" t="s">
        <v>1397</v>
      </c>
      <c r="Z119" s="24">
        <v>43797.715717592589</v>
      </c>
      <c r="AA119" s="20"/>
      <c r="AB119" s="24">
        <v>43798</v>
      </c>
      <c r="AC119" s="20"/>
      <c r="AD119" s="20">
        <v>25369020</v>
      </c>
      <c r="AE119" s="20" t="s">
        <v>1388</v>
      </c>
      <c r="AF119" s="20"/>
    </row>
    <row r="120" spans="1:32" x14ac:dyDescent="0.25">
      <c r="A120" s="20" t="s">
        <v>1394</v>
      </c>
      <c r="B120" s="20" t="s">
        <v>1375</v>
      </c>
      <c r="C120" s="20"/>
      <c r="D120" s="20">
        <v>1791287541001</v>
      </c>
      <c r="E120" s="20"/>
      <c r="F120" s="20"/>
      <c r="G120" s="20" t="s">
        <v>5544</v>
      </c>
      <c r="H120" s="20"/>
      <c r="I120" s="20">
        <v>15650219</v>
      </c>
      <c r="J120" s="20">
        <v>15894489</v>
      </c>
      <c r="K120" s="20" t="s">
        <v>5545</v>
      </c>
      <c r="L120" s="20" t="s">
        <v>5737</v>
      </c>
      <c r="M120" s="20">
        <v>4410.03</v>
      </c>
      <c r="N120" s="20" t="s">
        <v>1386</v>
      </c>
      <c r="O120" s="20">
        <v>15045</v>
      </c>
      <c r="P120" s="20"/>
      <c r="Q120" s="20" t="s">
        <v>5741</v>
      </c>
      <c r="R120" s="20" t="s">
        <v>5677</v>
      </c>
      <c r="S120" s="20" t="s">
        <v>3686</v>
      </c>
      <c r="T120" s="20" t="s">
        <v>5728</v>
      </c>
      <c r="U120" s="20" t="s">
        <v>1379</v>
      </c>
      <c r="V120" s="20" t="s">
        <v>2095</v>
      </c>
      <c r="W120" s="23">
        <v>43791</v>
      </c>
      <c r="X120" s="20" t="s">
        <v>5549</v>
      </c>
      <c r="Y120" s="20" t="s">
        <v>1397</v>
      </c>
      <c r="Z120" s="24">
        <v>43797.715717592589</v>
      </c>
      <c r="AA120" s="20"/>
      <c r="AB120" s="24">
        <v>43798</v>
      </c>
      <c r="AC120" s="20"/>
      <c r="AD120" s="20">
        <v>25369020</v>
      </c>
      <c r="AE120" s="20" t="s">
        <v>1388</v>
      </c>
      <c r="AF120" s="20"/>
    </row>
    <row r="121" spans="1:32" x14ac:dyDescent="0.25">
      <c r="A121" s="20" t="s">
        <v>1394</v>
      </c>
      <c r="B121" s="20" t="s">
        <v>1375</v>
      </c>
      <c r="C121" s="20"/>
      <c r="D121" s="20">
        <v>1791287541001</v>
      </c>
      <c r="E121" s="20"/>
      <c r="F121" s="20"/>
      <c r="G121" s="20" t="s">
        <v>5544</v>
      </c>
      <c r="H121" s="20"/>
      <c r="I121" s="20">
        <v>15650219</v>
      </c>
      <c r="J121" s="20">
        <v>15894487</v>
      </c>
      <c r="K121" s="20" t="s">
        <v>5545</v>
      </c>
      <c r="L121" s="20" t="s">
        <v>5737</v>
      </c>
      <c r="M121" s="20">
        <v>79351.12</v>
      </c>
      <c r="N121" s="20" t="s">
        <v>1386</v>
      </c>
      <c r="O121" s="20">
        <v>15045</v>
      </c>
      <c r="P121" s="20"/>
      <c r="Q121" s="20" t="s">
        <v>5742</v>
      </c>
      <c r="R121" s="20" t="s">
        <v>5677</v>
      </c>
      <c r="S121" s="20" t="s">
        <v>3686</v>
      </c>
      <c r="T121" s="20" t="s">
        <v>5728</v>
      </c>
      <c r="U121" s="20" t="s">
        <v>1379</v>
      </c>
      <c r="V121" s="20" t="s">
        <v>2085</v>
      </c>
      <c r="W121" s="23">
        <v>43791</v>
      </c>
      <c r="X121" s="20" t="s">
        <v>5549</v>
      </c>
      <c r="Y121" s="20" t="s">
        <v>1397</v>
      </c>
      <c r="Z121" s="24">
        <v>43797.715717592589</v>
      </c>
      <c r="AA121" s="20"/>
      <c r="AB121" s="24">
        <v>43798</v>
      </c>
      <c r="AC121" s="20"/>
      <c r="AD121" s="20">
        <v>25369020</v>
      </c>
      <c r="AE121" s="20" t="s">
        <v>1388</v>
      </c>
      <c r="AF121" s="20"/>
    </row>
    <row r="122" spans="1:32" x14ac:dyDescent="0.25">
      <c r="A122" s="20" t="s">
        <v>1394</v>
      </c>
      <c r="B122" s="20" t="s">
        <v>1375</v>
      </c>
      <c r="C122" s="20"/>
      <c r="D122" s="20">
        <v>1791287541001</v>
      </c>
      <c r="E122" s="20"/>
      <c r="F122" s="20"/>
      <c r="G122" s="20" t="s">
        <v>5544</v>
      </c>
      <c r="H122" s="20"/>
      <c r="I122" s="20">
        <v>15650212</v>
      </c>
      <c r="J122" s="20">
        <v>15894479</v>
      </c>
      <c r="K122" s="20" t="s">
        <v>5545</v>
      </c>
      <c r="L122" s="20" t="s">
        <v>5743</v>
      </c>
      <c r="M122" s="20">
        <v>200000</v>
      </c>
      <c r="N122" s="20" t="s">
        <v>1386</v>
      </c>
      <c r="O122" s="20">
        <v>15046</v>
      </c>
      <c r="P122" s="20"/>
      <c r="Q122" s="20" t="s">
        <v>5744</v>
      </c>
      <c r="R122" s="20" t="s">
        <v>5677</v>
      </c>
      <c r="S122" s="20" t="s">
        <v>3686</v>
      </c>
      <c r="T122" s="20" t="s">
        <v>5703</v>
      </c>
      <c r="U122" s="20" t="s">
        <v>1379</v>
      </c>
      <c r="V122" s="20" t="s">
        <v>2085</v>
      </c>
      <c r="W122" s="23">
        <v>43791</v>
      </c>
      <c r="X122" s="20" t="s">
        <v>5549</v>
      </c>
      <c r="Y122" s="20" t="s">
        <v>1397</v>
      </c>
      <c r="Z122" s="24">
        <v>43797.713865740741</v>
      </c>
      <c r="AA122" s="20"/>
      <c r="AB122" s="24">
        <v>43798</v>
      </c>
      <c r="AC122" s="20"/>
      <c r="AD122" s="20">
        <v>427629</v>
      </c>
      <c r="AE122" s="20" t="s">
        <v>1388</v>
      </c>
      <c r="AF122" s="20"/>
    </row>
    <row r="123" spans="1:32" x14ac:dyDescent="0.25">
      <c r="A123" s="20" t="s">
        <v>1394</v>
      </c>
      <c r="B123" s="20" t="s">
        <v>1375</v>
      </c>
      <c r="C123" s="20"/>
      <c r="D123" s="20">
        <v>1791287541001</v>
      </c>
      <c r="E123" s="20"/>
      <c r="F123" s="20"/>
      <c r="G123" s="20" t="s">
        <v>5544</v>
      </c>
      <c r="H123" s="20"/>
      <c r="I123" s="20">
        <v>15644084</v>
      </c>
      <c r="J123" s="20">
        <v>15888184</v>
      </c>
      <c r="K123" s="20" t="s">
        <v>5545</v>
      </c>
      <c r="L123" s="20" t="s">
        <v>5745</v>
      </c>
      <c r="M123" s="20">
        <v>9917.8799999999992</v>
      </c>
      <c r="N123" s="20" t="s">
        <v>5547</v>
      </c>
      <c r="O123" s="20">
        <v>1011000015433</v>
      </c>
      <c r="P123" s="20"/>
      <c r="Q123" s="20" t="s">
        <v>5746</v>
      </c>
      <c r="R123" s="20"/>
      <c r="S123" s="20"/>
      <c r="T123" s="20"/>
      <c r="U123" s="20" t="s">
        <v>1379</v>
      </c>
      <c r="V123" s="20" t="s">
        <v>2106</v>
      </c>
      <c r="W123" s="23">
        <v>43788</v>
      </c>
      <c r="X123" s="20" t="s">
        <v>5549</v>
      </c>
      <c r="Y123" s="20" t="s">
        <v>1397</v>
      </c>
      <c r="Z123" s="24">
        <v>43796.747499999998</v>
      </c>
      <c r="AA123" s="24">
        <v>43796</v>
      </c>
      <c r="AB123" s="20"/>
      <c r="AC123" s="20"/>
      <c r="AD123" s="20">
        <v>1011000015433</v>
      </c>
      <c r="AE123" s="20" t="s">
        <v>1388</v>
      </c>
      <c r="AF123" s="20"/>
    </row>
    <row r="124" spans="1:32" x14ac:dyDescent="0.25">
      <c r="A124" s="20" t="s">
        <v>1394</v>
      </c>
      <c r="B124" s="20" t="s">
        <v>1375</v>
      </c>
      <c r="C124" s="20"/>
      <c r="D124" s="20">
        <v>1791287541001</v>
      </c>
      <c r="E124" s="20"/>
      <c r="F124" s="20"/>
      <c r="G124" s="20" t="s">
        <v>5544</v>
      </c>
      <c r="H124" s="20"/>
      <c r="I124" s="20">
        <v>15644084</v>
      </c>
      <c r="J124" s="20">
        <v>15888103</v>
      </c>
      <c r="K124" s="20" t="s">
        <v>5545</v>
      </c>
      <c r="L124" s="20" t="s">
        <v>5745</v>
      </c>
      <c r="M124" s="20">
        <v>8264.9</v>
      </c>
      <c r="N124" s="20" t="s">
        <v>5550</v>
      </c>
      <c r="O124" s="20">
        <v>1011000015433</v>
      </c>
      <c r="P124" s="20"/>
      <c r="Q124" s="20" t="s">
        <v>5747</v>
      </c>
      <c r="R124" s="20"/>
      <c r="S124" s="20"/>
      <c r="T124" s="20"/>
      <c r="U124" s="20" t="s">
        <v>1379</v>
      </c>
      <c r="V124" s="20" t="s">
        <v>2106</v>
      </c>
      <c r="W124" s="23">
        <v>43788</v>
      </c>
      <c r="X124" s="20" t="s">
        <v>5549</v>
      </c>
      <c r="Y124" s="20" t="s">
        <v>1397</v>
      </c>
      <c r="Z124" s="24">
        <v>43796.747488425928</v>
      </c>
      <c r="AA124" s="24">
        <v>43796</v>
      </c>
      <c r="AB124" s="20"/>
      <c r="AC124" s="20"/>
      <c r="AD124" s="20">
        <v>1011000015433</v>
      </c>
      <c r="AE124" s="20" t="s">
        <v>1388</v>
      </c>
      <c r="AF124" s="20"/>
    </row>
    <row r="125" spans="1:32" x14ac:dyDescent="0.25">
      <c r="A125" s="20" t="s">
        <v>1394</v>
      </c>
      <c r="B125" s="20" t="s">
        <v>1375</v>
      </c>
      <c r="C125" s="20"/>
      <c r="D125" s="20">
        <v>1791287541001</v>
      </c>
      <c r="E125" s="20"/>
      <c r="F125" s="20"/>
      <c r="G125" s="20" t="s">
        <v>5544</v>
      </c>
      <c r="H125" s="20"/>
      <c r="I125" s="20">
        <v>15620179</v>
      </c>
      <c r="J125" s="20">
        <v>15863915</v>
      </c>
      <c r="K125" s="20" t="s">
        <v>5545</v>
      </c>
      <c r="L125" s="20" t="s">
        <v>5748</v>
      </c>
      <c r="M125" s="20">
        <v>6230.88</v>
      </c>
      <c r="N125" s="20" t="s">
        <v>5547</v>
      </c>
      <c r="O125" s="20">
        <v>1011000015357</v>
      </c>
      <c r="P125" s="20"/>
      <c r="Q125" s="20" t="s">
        <v>5749</v>
      </c>
      <c r="R125" s="20"/>
      <c r="S125" s="20"/>
      <c r="T125" s="20"/>
      <c r="U125" s="20" t="s">
        <v>1379</v>
      </c>
      <c r="V125" s="20" t="s">
        <v>2085</v>
      </c>
      <c r="W125" s="23">
        <v>43791</v>
      </c>
      <c r="X125" s="20" t="s">
        <v>5549</v>
      </c>
      <c r="Y125" s="20" t="s">
        <v>1397</v>
      </c>
      <c r="Z125" s="24">
        <v>43794.747754629629</v>
      </c>
      <c r="AA125" s="24">
        <v>43794</v>
      </c>
      <c r="AB125" s="20"/>
      <c r="AC125" s="20"/>
      <c r="AD125" s="20">
        <v>1011000015357</v>
      </c>
      <c r="AE125" s="20" t="s">
        <v>1388</v>
      </c>
      <c r="AF125" s="20"/>
    </row>
    <row r="126" spans="1:32" x14ac:dyDescent="0.25">
      <c r="A126" s="20" t="s">
        <v>1394</v>
      </c>
      <c r="B126" s="20" t="s">
        <v>1375</v>
      </c>
      <c r="C126" s="20"/>
      <c r="D126" s="20">
        <v>1791287541001</v>
      </c>
      <c r="E126" s="20"/>
      <c r="F126" s="20"/>
      <c r="G126" s="20" t="s">
        <v>5544</v>
      </c>
      <c r="H126" s="20"/>
      <c r="I126" s="20">
        <v>15620179</v>
      </c>
      <c r="J126" s="20">
        <v>15863914</v>
      </c>
      <c r="K126" s="20" t="s">
        <v>5545</v>
      </c>
      <c r="L126" s="20" t="s">
        <v>5748</v>
      </c>
      <c r="M126" s="20">
        <v>5192.3999999999996</v>
      </c>
      <c r="N126" s="20" t="s">
        <v>5550</v>
      </c>
      <c r="O126" s="20">
        <v>1011000015357</v>
      </c>
      <c r="P126" s="20"/>
      <c r="Q126" s="20" t="s">
        <v>5750</v>
      </c>
      <c r="R126" s="20"/>
      <c r="S126" s="20"/>
      <c r="T126" s="20"/>
      <c r="U126" s="20" t="s">
        <v>1379</v>
      </c>
      <c r="V126" s="20" t="s">
        <v>2085</v>
      </c>
      <c r="W126" s="23">
        <v>43791</v>
      </c>
      <c r="X126" s="20" t="s">
        <v>5549</v>
      </c>
      <c r="Y126" s="20" t="s">
        <v>1397</v>
      </c>
      <c r="Z126" s="24">
        <v>43794.747754629629</v>
      </c>
      <c r="AA126" s="24">
        <v>43794</v>
      </c>
      <c r="AB126" s="20"/>
      <c r="AC126" s="20"/>
      <c r="AD126" s="20">
        <v>1011000015357</v>
      </c>
      <c r="AE126" s="20" t="s">
        <v>1388</v>
      </c>
      <c r="AF126" s="20"/>
    </row>
    <row r="127" spans="1:32" x14ac:dyDescent="0.25">
      <c r="A127" s="20" t="s">
        <v>1394</v>
      </c>
      <c r="B127" s="20" t="s">
        <v>1375</v>
      </c>
      <c r="C127" s="20"/>
      <c r="D127" s="20">
        <v>1791287541001</v>
      </c>
      <c r="E127" s="20"/>
      <c r="F127" s="20"/>
      <c r="G127" s="20" t="s">
        <v>5544</v>
      </c>
      <c r="H127" s="20"/>
      <c r="I127" s="20">
        <v>15620177</v>
      </c>
      <c r="J127" s="20">
        <v>15863912</v>
      </c>
      <c r="K127" s="20" t="s">
        <v>5545</v>
      </c>
      <c r="L127" s="20" t="s">
        <v>5751</v>
      </c>
      <c r="M127" s="20">
        <v>98.36</v>
      </c>
      <c r="N127" s="20" t="s">
        <v>5547</v>
      </c>
      <c r="O127" s="20">
        <v>1011000015359</v>
      </c>
      <c r="P127" s="20"/>
      <c r="Q127" s="20" t="s">
        <v>5752</v>
      </c>
      <c r="R127" s="20"/>
      <c r="S127" s="20"/>
      <c r="T127" s="20"/>
      <c r="U127" s="20" t="s">
        <v>1379</v>
      </c>
      <c r="V127" s="20" t="s">
        <v>2095</v>
      </c>
      <c r="W127" s="23">
        <v>43791</v>
      </c>
      <c r="X127" s="20" t="s">
        <v>5549</v>
      </c>
      <c r="Y127" s="20" t="s">
        <v>1397</v>
      </c>
      <c r="Z127" s="24">
        <v>43794.747071759259</v>
      </c>
      <c r="AA127" s="24">
        <v>43794</v>
      </c>
      <c r="AB127" s="20"/>
      <c r="AC127" s="20"/>
      <c r="AD127" s="20">
        <v>1011000015359</v>
      </c>
      <c r="AE127" s="20" t="s">
        <v>1388</v>
      </c>
      <c r="AF127" s="20"/>
    </row>
    <row r="128" spans="1:32" x14ac:dyDescent="0.25">
      <c r="A128" s="20" t="s">
        <v>1394</v>
      </c>
      <c r="B128" s="20" t="s">
        <v>1375</v>
      </c>
      <c r="C128" s="20"/>
      <c r="D128" s="20">
        <v>1791287541001</v>
      </c>
      <c r="E128" s="20"/>
      <c r="F128" s="20"/>
      <c r="G128" s="20" t="s">
        <v>5544</v>
      </c>
      <c r="H128" s="20"/>
      <c r="I128" s="20">
        <v>15620177</v>
      </c>
      <c r="J128" s="20">
        <v>15863911</v>
      </c>
      <c r="K128" s="20" t="s">
        <v>5545</v>
      </c>
      <c r="L128" s="20" t="s">
        <v>5751</v>
      </c>
      <c r="M128" s="20">
        <v>81.97</v>
      </c>
      <c r="N128" s="20" t="s">
        <v>5550</v>
      </c>
      <c r="O128" s="20">
        <v>1011000015359</v>
      </c>
      <c r="P128" s="20"/>
      <c r="Q128" s="20" t="s">
        <v>5753</v>
      </c>
      <c r="R128" s="20"/>
      <c r="S128" s="20"/>
      <c r="T128" s="20"/>
      <c r="U128" s="20" t="s">
        <v>1379</v>
      </c>
      <c r="V128" s="20" t="s">
        <v>2095</v>
      </c>
      <c r="W128" s="23">
        <v>43791</v>
      </c>
      <c r="X128" s="20" t="s">
        <v>5549</v>
      </c>
      <c r="Y128" s="20" t="s">
        <v>1397</v>
      </c>
      <c r="Z128" s="24">
        <v>43794.747071759259</v>
      </c>
      <c r="AA128" s="24">
        <v>43794</v>
      </c>
      <c r="AB128" s="20"/>
      <c r="AC128" s="20"/>
      <c r="AD128" s="20">
        <v>1011000015359</v>
      </c>
      <c r="AE128" s="20" t="s">
        <v>1388</v>
      </c>
      <c r="AF128" s="20"/>
    </row>
    <row r="129" spans="1:32" x14ac:dyDescent="0.25">
      <c r="A129" s="20" t="s">
        <v>1394</v>
      </c>
      <c r="B129" s="20" t="s">
        <v>1375</v>
      </c>
      <c r="C129" s="20"/>
      <c r="D129" s="20">
        <v>1791287541001</v>
      </c>
      <c r="E129" s="20"/>
      <c r="F129" s="20"/>
      <c r="G129" s="20" t="s">
        <v>5544</v>
      </c>
      <c r="H129" s="20"/>
      <c r="I129" s="20">
        <v>15620175</v>
      </c>
      <c r="J129" s="20">
        <v>15863908</v>
      </c>
      <c r="K129" s="20" t="s">
        <v>5545</v>
      </c>
      <c r="L129" s="20" t="s">
        <v>5754</v>
      </c>
      <c r="M129" s="20">
        <v>95.35</v>
      </c>
      <c r="N129" s="20" t="s">
        <v>5550</v>
      </c>
      <c r="O129" s="20">
        <v>1011000015358</v>
      </c>
      <c r="P129" s="20"/>
      <c r="Q129" s="20" t="s">
        <v>5755</v>
      </c>
      <c r="R129" s="20"/>
      <c r="S129" s="20"/>
      <c r="T129" s="20"/>
      <c r="U129" s="20" t="s">
        <v>1379</v>
      </c>
      <c r="V129" s="20" t="s">
        <v>2090</v>
      </c>
      <c r="W129" s="23">
        <v>43791</v>
      </c>
      <c r="X129" s="20" t="s">
        <v>5549</v>
      </c>
      <c r="Y129" s="20" t="s">
        <v>1397</v>
      </c>
      <c r="Z129" s="24">
        <v>43794.746493055558</v>
      </c>
      <c r="AA129" s="24">
        <v>43794</v>
      </c>
      <c r="AB129" s="20"/>
      <c r="AC129" s="20"/>
      <c r="AD129" s="20">
        <v>1011000015358</v>
      </c>
      <c r="AE129" s="20" t="s">
        <v>1388</v>
      </c>
      <c r="AF129" s="20"/>
    </row>
    <row r="130" spans="1:32" x14ac:dyDescent="0.25">
      <c r="A130" s="20" t="s">
        <v>1394</v>
      </c>
      <c r="B130" s="20" t="s">
        <v>1375</v>
      </c>
      <c r="C130" s="20"/>
      <c r="D130" s="20">
        <v>1791287541001</v>
      </c>
      <c r="E130" s="20"/>
      <c r="F130" s="20"/>
      <c r="G130" s="20" t="s">
        <v>5544</v>
      </c>
      <c r="H130" s="20"/>
      <c r="I130" s="20">
        <v>15620175</v>
      </c>
      <c r="J130" s="20">
        <v>15863909</v>
      </c>
      <c r="K130" s="20" t="s">
        <v>5545</v>
      </c>
      <c r="L130" s="20" t="s">
        <v>5754</v>
      </c>
      <c r="M130" s="20">
        <v>114.42</v>
      </c>
      <c r="N130" s="20" t="s">
        <v>5547</v>
      </c>
      <c r="O130" s="20">
        <v>1011000015358</v>
      </c>
      <c r="P130" s="20"/>
      <c r="Q130" s="20" t="s">
        <v>5756</v>
      </c>
      <c r="R130" s="20"/>
      <c r="S130" s="20"/>
      <c r="T130" s="20"/>
      <c r="U130" s="20" t="s">
        <v>1379</v>
      </c>
      <c r="V130" s="20" t="s">
        <v>2090</v>
      </c>
      <c r="W130" s="23">
        <v>43791</v>
      </c>
      <c r="X130" s="20" t="s">
        <v>5549</v>
      </c>
      <c r="Y130" s="20" t="s">
        <v>1397</v>
      </c>
      <c r="Z130" s="24">
        <v>43794.746493055558</v>
      </c>
      <c r="AA130" s="24">
        <v>43794</v>
      </c>
      <c r="AB130" s="20"/>
      <c r="AC130" s="20"/>
      <c r="AD130" s="20">
        <v>1011000015358</v>
      </c>
      <c r="AE130" s="20" t="s">
        <v>1388</v>
      </c>
      <c r="AF130" s="20"/>
    </row>
    <row r="131" spans="1:32" x14ac:dyDescent="0.25">
      <c r="A131" s="20" t="s">
        <v>1394</v>
      </c>
      <c r="B131" s="20" t="s">
        <v>1375</v>
      </c>
      <c r="C131" s="20"/>
      <c r="D131" s="20">
        <v>1791287541001</v>
      </c>
      <c r="E131" s="20"/>
      <c r="F131" s="20"/>
      <c r="G131" s="20" t="s">
        <v>5544</v>
      </c>
      <c r="H131" s="20"/>
      <c r="I131" s="20">
        <v>15620172</v>
      </c>
      <c r="J131" s="20">
        <v>15863905</v>
      </c>
      <c r="K131" s="20" t="s">
        <v>5545</v>
      </c>
      <c r="L131" s="20" t="s">
        <v>5757</v>
      </c>
      <c r="M131" s="20">
        <v>92.24</v>
      </c>
      <c r="N131" s="20" t="s">
        <v>5547</v>
      </c>
      <c r="O131" s="20">
        <v>1011000015360</v>
      </c>
      <c r="P131" s="20"/>
      <c r="Q131" s="20" t="s">
        <v>5758</v>
      </c>
      <c r="R131" s="20"/>
      <c r="S131" s="20"/>
      <c r="T131" s="20"/>
      <c r="U131" s="20" t="s">
        <v>1379</v>
      </c>
      <c r="V131" s="20" t="s">
        <v>2075</v>
      </c>
      <c r="W131" s="23">
        <v>43791</v>
      </c>
      <c r="X131" s="20" t="s">
        <v>5549</v>
      </c>
      <c r="Y131" s="20" t="s">
        <v>1397</v>
      </c>
      <c r="Z131" s="24">
        <v>43794.745937500003</v>
      </c>
      <c r="AA131" s="24">
        <v>43794</v>
      </c>
      <c r="AB131" s="20"/>
      <c r="AC131" s="20"/>
      <c r="AD131" s="20">
        <v>1011000015360</v>
      </c>
      <c r="AE131" s="20" t="s">
        <v>1388</v>
      </c>
      <c r="AF131" s="20"/>
    </row>
    <row r="132" spans="1:32" x14ac:dyDescent="0.25">
      <c r="A132" s="20" t="s">
        <v>1394</v>
      </c>
      <c r="B132" s="20" t="s">
        <v>1375</v>
      </c>
      <c r="C132" s="20"/>
      <c r="D132" s="20">
        <v>1791287541001</v>
      </c>
      <c r="E132" s="20"/>
      <c r="F132" s="20"/>
      <c r="G132" s="20" t="s">
        <v>5544</v>
      </c>
      <c r="H132" s="20"/>
      <c r="I132" s="20">
        <v>15620172</v>
      </c>
      <c r="J132" s="20">
        <v>15863904</v>
      </c>
      <c r="K132" s="20" t="s">
        <v>5545</v>
      </c>
      <c r="L132" s="20" t="s">
        <v>5757</v>
      </c>
      <c r="M132" s="20">
        <v>76.87</v>
      </c>
      <c r="N132" s="20" t="s">
        <v>5550</v>
      </c>
      <c r="O132" s="20">
        <v>1011000015360</v>
      </c>
      <c r="P132" s="20"/>
      <c r="Q132" s="20" t="s">
        <v>5759</v>
      </c>
      <c r="R132" s="20"/>
      <c r="S132" s="20"/>
      <c r="T132" s="20"/>
      <c r="U132" s="20" t="s">
        <v>1379</v>
      </c>
      <c r="V132" s="20" t="s">
        <v>2075</v>
      </c>
      <c r="W132" s="23">
        <v>43791</v>
      </c>
      <c r="X132" s="20" t="s">
        <v>5549</v>
      </c>
      <c r="Y132" s="20" t="s">
        <v>1397</v>
      </c>
      <c r="Z132" s="24">
        <v>43794.745937500003</v>
      </c>
      <c r="AA132" s="24">
        <v>43794</v>
      </c>
      <c r="AB132" s="20"/>
      <c r="AC132" s="20"/>
      <c r="AD132" s="20">
        <v>1011000015360</v>
      </c>
      <c r="AE132" s="20" t="s">
        <v>1388</v>
      </c>
      <c r="AF132" s="20"/>
    </row>
    <row r="133" spans="1:32" x14ac:dyDescent="0.25">
      <c r="A133" s="20" t="s">
        <v>1394</v>
      </c>
      <c r="B133" s="20" t="s">
        <v>1375</v>
      </c>
      <c r="C133" s="20"/>
      <c r="D133" s="20">
        <v>1791287541001</v>
      </c>
      <c r="E133" s="20"/>
      <c r="F133" s="20"/>
      <c r="G133" s="20" t="s">
        <v>5544</v>
      </c>
      <c r="H133" s="20"/>
      <c r="I133" s="20">
        <v>15620171</v>
      </c>
      <c r="J133" s="20">
        <v>15863842</v>
      </c>
      <c r="K133" s="20" t="s">
        <v>5545</v>
      </c>
      <c r="L133" s="20" t="s">
        <v>5760</v>
      </c>
      <c r="M133" s="20">
        <v>78.63</v>
      </c>
      <c r="N133" s="20" t="s">
        <v>5550</v>
      </c>
      <c r="O133" s="20">
        <v>1011000015361</v>
      </c>
      <c r="P133" s="20"/>
      <c r="Q133" s="20" t="s">
        <v>5761</v>
      </c>
      <c r="R133" s="20"/>
      <c r="S133" s="20"/>
      <c r="T133" s="20"/>
      <c r="U133" s="20" t="s">
        <v>1379</v>
      </c>
      <c r="V133" s="20" t="s">
        <v>2081</v>
      </c>
      <c r="W133" s="23">
        <v>43791</v>
      </c>
      <c r="X133" s="20" t="s">
        <v>5549</v>
      </c>
      <c r="Y133" s="20" t="s">
        <v>1397</v>
      </c>
      <c r="Z133" s="24">
        <v>43794.745370370372</v>
      </c>
      <c r="AA133" s="24">
        <v>43794</v>
      </c>
      <c r="AB133" s="20"/>
      <c r="AC133" s="20"/>
      <c r="AD133" s="20">
        <v>1011000015361</v>
      </c>
      <c r="AE133" s="20" t="s">
        <v>1388</v>
      </c>
      <c r="AF133" s="20"/>
    </row>
    <row r="134" spans="1:32" x14ac:dyDescent="0.25">
      <c r="A134" s="20" t="s">
        <v>1394</v>
      </c>
      <c r="B134" s="20" t="s">
        <v>1375</v>
      </c>
      <c r="C134" s="20"/>
      <c r="D134" s="20">
        <v>1791287541001</v>
      </c>
      <c r="E134" s="20"/>
      <c r="F134" s="20"/>
      <c r="G134" s="20" t="s">
        <v>5544</v>
      </c>
      <c r="H134" s="20"/>
      <c r="I134" s="20">
        <v>15620171</v>
      </c>
      <c r="J134" s="20">
        <v>15863843</v>
      </c>
      <c r="K134" s="20" t="s">
        <v>5545</v>
      </c>
      <c r="L134" s="20" t="s">
        <v>5760</v>
      </c>
      <c r="M134" s="20">
        <v>94.35</v>
      </c>
      <c r="N134" s="20" t="s">
        <v>5547</v>
      </c>
      <c r="O134" s="20">
        <v>1011000015361</v>
      </c>
      <c r="P134" s="20"/>
      <c r="Q134" s="20" t="s">
        <v>5762</v>
      </c>
      <c r="R134" s="20"/>
      <c r="S134" s="20"/>
      <c r="T134" s="20"/>
      <c r="U134" s="20" t="s">
        <v>1379</v>
      </c>
      <c r="V134" s="20" t="s">
        <v>2081</v>
      </c>
      <c r="W134" s="23">
        <v>43791</v>
      </c>
      <c r="X134" s="20" t="s">
        <v>5549</v>
      </c>
      <c r="Y134" s="20" t="s">
        <v>1397</v>
      </c>
      <c r="Z134" s="24">
        <v>43794.745370370372</v>
      </c>
      <c r="AA134" s="24">
        <v>43794</v>
      </c>
      <c r="AB134" s="20"/>
      <c r="AC134" s="20"/>
      <c r="AD134" s="20">
        <v>1011000015361</v>
      </c>
      <c r="AE134" s="20" t="s">
        <v>1388</v>
      </c>
      <c r="AF134" s="20"/>
    </row>
    <row r="135" spans="1:32" x14ac:dyDescent="0.25">
      <c r="A135" s="20" t="s">
        <v>1394</v>
      </c>
      <c r="B135" s="20" t="s">
        <v>1375</v>
      </c>
      <c r="C135" s="20"/>
      <c r="D135" s="20">
        <v>1791287541001</v>
      </c>
      <c r="E135" s="20"/>
      <c r="F135" s="20"/>
      <c r="G135" s="20" t="s">
        <v>5544</v>
      </c>
      <c r="H135" s="20"/>
      <c r="I135" s="20">
        <v>15620062</v>
      </c>
      <c r="J135" s="20">
        <v>15863831</v>
      </c>
      <c r="K135" s="20" t="s">
        <v>5545</v>
      </c>
      <c r="L135" s="20" t="s">
        <v>5763</v>
      </c>
      <c r="M135" s="20">
        <v>144678.39999999999</v>
      </c>
      <c r="N135" s="20" t="s">
        <v>1386</v>
      </c>
      <c r="O135" s="20">
        <v>1057</v>
      </c>
      <c r="P135" s="20"/>
      <c r="Q135" s="20" t="s">
        <v>5764</v>
      </c>
      <c r="R135" s="20" t="s">
        <v>5734</v>
      </c>
      <c r="S135" s="20" t="s">
        <v>3686</v>
      </c>
      <c r="T135" s="20" t="s">
        <v>5765</v>
      </c>
      <c r="U135" s="20" t="s">
        <v>1379</v>
      </c>
      <c r="V135" s="20" t="s">
        <v>2121</v>
      </c>
      <c r="W135" s="23">
        <v>43788</v>
      </c>
      <c r="X135" s="20" t="s">
        <v>5549</v>
      </c>
      <c r="Y135" s="20" t="s">
        <v>1397</v>
      </c>
      <c r="Z135" s="24">
        <v>43794.739675925928</v>
      </c>
      <c r="AA135" s="20"/>
      <c r="AB135" s="24">
        <v>43797</v>
      </c>
      <c r="AC135" s="20"/>
      <c r="AD135" s="20">
        <v>56202957</v>
      </c>
      <c r="AE135" s="20" t="s">
        <v>1388</v>
      </c>
      <c r="AF135" s="20"/>
    </row>
    <row r="136" spans="1:32" x14ac:dyDescent="0.25">
      <c r="A136" s="20" t="s">
        <v>1394</v>
      </c>
      <c r="B136" s="20" t="s">
        <v>1375</v>
      </c>
      <c r="C136" s="20"/>
      <c r="D136" s="20">
        <v>1791287541001</v>
      </c>
      <c r="E136" s="20"/>
      <c r="F136" s="20"/>
      <c r="G136" s="20" t="s">
        <v>5544</v>
      </c>
      <c r="H136" s="20"/>
      <c r="I136" s="20">
        <v>15620062</v>
      </c>
      <c r="J136" s="20">
        <v>15863832</v>
      </c>
      <c r="K136" s="20" t="s">
        <v>5545</v>
      </c>
      <c r="L136" s="20" t="s">
        <v>5763</v>
      </c>
      <c r="M136" s="20">
        <v>9371.36</v>
      </c>
      <c r="N136" s="20" t="s">
        <v>1386</v>
      </c>
      <c r="O136" s="20">
        <v>1057</v>
      </c>
      <c r="P136" s="20"/>
      <c r="Q136" s="20" t="s">
        <v>5766</v>
      </c>
      <c r="R136" s="20" t="s">
        <v>5734</v>
      </c>
      <c r="S136" s="20" t="s">
        <v>3686</v>
      </c>
      <c r="T136" s="20" t="s">
        <v>5765</v>
      </c>
      <c r="U136" s="20" t="s">
        <v>1379</v>
      </c>
      <c r="V136" s="20" t="s">
        <v>2116</v>
      </c>
      <c r="W136" s="23">
        <v>43788</v>
      </c>
      <c r="X136" s="20" t="s">
        <v>5549</v>
      </c>
      <c r="Y136" s="20" t="s">
        <v>1397</v>
      </c>
      <c r="Z136" s="24">
        <v>43794.739675925928</v>
      </c>
      <c r="AA136" s="20"/>
      <c r="AB136" s="24">
        <v>43797</v>
      </c>
      <c r="AC136" s="20"/>
      <c r="AD136" s="20">
        <v>56202957</v>
      </c>
      <c r="AE136" s="20" t="s">
        <v>1388</v>
      </c>
      <c r="AF136" s="20"/>
    </row>
    <row r="137" spans="1:32" x14ac:dyDescent="0.25">
      <c r="A137" s="20" t="s">
        <v>1394</v>
      </c>
      <c r="B137" s="20" t="s">
        <v>1375</v>
      </c>
      <c r="C137" s="20"/>
      <c r="D137" s="20">
        <v>1791287541001</v>
      </c>
      <c r="E137" s="20"/>
      <c r="F137" s="20"/>
      <c r="G137" s="20" t="s">
        <v>5544</v>
      </c>
      <c r="H137" s="20"/>
      <c r="I137" s="20">
        <v>15620062</v>
      </c>
      <c r="J137" s="20">
        <v>15863830</v>
      </c>
      <c r="K137" s="20" t="s">
        <v>5545</v>
      </c>
      <c r="L137" s="20" t="s">
        <v>5763</v>
      </c>
      <c r="M137" s="20">
        <v>16140</v>
      </c>
      <c r="N137" s="20" t="s">
        <v>1386</v>
      </c>
      <c r="O137" s="20">
        <v>1057</v>
      </c>
      <c r="P137" s="20"/>
      <c r="Q137" s="20" t="s">
        <v>5767</v>
      </c>
      <c r="R137" s="20" t="s">
        <v>5734</v>
      </c>
      <c r="S137" s="20" t="s">
        <v>3686</v>
      </c>
      <c r="T137" s="20" t="s">
        <v>5765</v>
      </c>
      <c r="U137" s="20" t="s">
        <v>1379</v>
      </c>
      <c r="V137" s="20" t="s">
        <v>2126</v>
      </c>
      <c r="W137" s="23">
        <v>43788</v>
      </c>
      <c r="X137" s="20" t="s">
        <v>5549</v>
      </c>
      <c r="Y137" s="20" t="s">
        <v>1397</v>
      </c>
      <c r="Z137" s="24">
        <v>43794.739664351851</v>
      </c>
      <c r="AA137" s="20"/>
      <c r="AB137" s="24">
        <v>43797</v>
      </c>
      <c r="AC137" s="20"/>
      <c r="AD137" s="20">
        <v>56202957</v>
      </c>
      <c r="AE137" s="20" t="s">
        <v>1388</v>
      </c>
      <c r="AF137" s="20"/>
    </row>
    <row r="138" spans="1:32" x14ac:dyDescent="0.25">
      <c r="A138" s="20" t="s">
        <v>1394</v>
      </c>
      <c r="B138" s="20" t="s">
        <v>1375</v>
      </c>
      <c r="C138" s="20"/>
      <c r="D138" s="20">
        <v>1791287541001</v>
      </c>
      <c r="E138" s="20"/>
      <c r="F138" s="20"/>
      <c r="G138" s="20" t="s">
        <v>5544</v>
      </c>
      <c r="H138" s="20"/>
      <c r="I138" s="20">
        <v>15620060</v>
      </c>
      <c r="J138" s="20">
        <v>15863828</v>
      </c>
      <c r="K138" s="20" t="s">
        <v>5545</v>
      </c>
      <c r="L138" s="20" t="s">
        <v>5768</v>
      </c>
      <c r="M138" s="20">
        <v>136932.64000000001</v>
      </c>
      <c r="N138" s="20" t="s">
        <v>1386</v>
      </c>
      <c r="O138" s="20">
        <v>1056</v>
      </c>
      <c r="P138" s="20"/>
      <c r="Q138" s="20" t="s">
        <v>5766</v>
      </c>
      <c r="R138" s="20" t="s">
        <v>5734</v>
      </c>
      <c r="S138" s="20" t="s">
        <v>3686</v>
      </c>
      <c r="T138" s="20" t="s">
        <v>5678</v>
      </c>
      <c r="U138" s="20" t="s">
        <v>1379</v>
      </c>
      <c r="V138" s="20" t="s">
        <v>2116</v>
      </c>
      <c r="W138" s="23">
        <v>43788</v>
      </c>
      <c r="X138" s="20" t="s">
        <v>5549</v>
      </c>
      <c r="Y138" s="20" t="s">
        <v>1397</v>
      </c>
      <c r="Z138" s="24">
        <v>43794.738935185182</v>
      </c>
      <c r="AA138" s="20"/>
      <c r="AB138" s="24">
        <v>43798</v>
      </c>
      <c r="AC138" s="20"/>
      <c r="AD138" s="20">
        <v>25376368</v>
      </c>
      <c r="AE138" s="20" t="s">
        <v>1388</v>
      </c>
      <c r="AF138" s="20"/>
    </row>
    <row r="139" spans="1:32" x14ac:dyDescent="0.25">
      <c r="A139" s="20" t="s">
        <v>1394</v>
      </c>
      <c r="B139" s="20" t="s">
        <v>1375</v>
      </c>
      <c r="C139" s="20"/>
      <c r="D139" s="20">
        <v>1791287541001</v>
      </c>
      <c r="E139" s="20"/>
      <c r="F139" s="20"/>
      <c r="G139" s="20" t="s">
        <v>5544</v>
      </c>
      <c r="H139" s="20"/>
      <c r="I139" s="20">
        <v>15620060</v>
      </c>
      <c r="J139" s="20">
        <v>15863827</v>
      </c>
      <c r="K139" s="20" t="s">
        <v>5545</v>
      </c>
      <c r="L139" s="20" t="s">
        <v>5768</v>
      </c>
      <c r="M139" s="20">
        <v>63067.360000000001</v>
      </c>
      <c r="N139" s="20" t="s">
        <v>1386</v>
      </c>
      <c r="O139" s="20">
        <v>1056</v>
      </c>
      <c r="P139" s="20"/>
      <c r="Q139" s="20" t="s">
        <v>5769</v>
      </c>
      <c r="R139" s="20" t="s">
        <v>5734</v>
      </c>
      <c r="S139" s="20" t="s">
        <v>3686</v>
      </c>
      <c r="T139" s="20" t="s">
        <v>5678</v>
      </c>
      <c r="U139" s="20" t="s">
        <v>1379</v>
      </c>
      <c r="V139" s="20" t="s">
        <v>2111</v>
      </c>
      <c r="W139" s="23">
        <v>43788</v>
      </c>
      <c r="X139" s="20" t="s">
        <v>5549</v>
      </c>
      <c r="Y139" s="20" t="s">
        <v>1397</v>
      </c>
      <c r="Z139" s="24">
        <v>43794.738935185182</v>
      </c>
      <c r="AA139" s="20"/>
      <c r="AB139" s="24">
        <v>43798</v>
      </c>
      <c r="AC139" s="20"/>
      <c r="AD139" s="20">
        <v>25376368</v>
      </c>
      <c r="AE139" s="20" t="s">
        <v>1388</v>
      </c>
      <c r="AF139" s="20"/>
    </row>
    <row r="140" spans="1:32" x14ac:dyDescent="0.25">
      <c r="A140" s="20" t="s">
        <v>1394</v>
      </c>
      <c r="B140" s="20" t="s">
        <v>1375</v>
      </c>
      <c r="C140" s="20"/>
      <c r="D140" s="20">
        <v>1791287541001</v>
      </c>
      <c r="E140" s="20"/>
      <c r="F140" s="20"/>
      <c r="G140" s="20" t="s">
        <v>5544</v>
      </c>
      <c r="H140" s="20"/>
      <c r="I140" s="20">
        <v>15619949</v>
      </c>
      <c r="J140" s="20">
        <v>15863676</v>
      </c>
      <c r="K140" s="20" t="s">
        <v>5545</v>
      </c>
      <c r="L140" s="20" t="s">
        <v>5770</v>
      </c>
      <c r="M140" s="20">
        <v>200000</v>
      </c>
      <c r="N140" s="20" t="s">
        <v>1386</v>
      </c>
      <c r="O140" s="20">
        <v>1054</v>
      </c>
      <c r="P140" s="20"/>
      <c r="Q140" s="20" t="s">
        <v>5771</v>
      </c>
      <c r="R140" s="20" t="s">
        <v>5734</v>
      </c>
      <c r="S140" s="20" t="s">
        <v>3686</v>
      </c>
      <c r="T140" s="20" t="s">
        <v>5718</v>
      </c>
      <c r="U140" s="20" t="s">
        <v>1379</v>
      </c>
      <c r="V140" s="20" t="s">
        <v>2111</v>
      </c>
      <c r="W140" s="23">
        <v>43788</v>
      </c>
      <c r="X140" s="20" t="s">
        <v>5772</v>
      </c>
      <c r="Y140" s="20" t="s">
        <v>1397</v>
      </c>
      <c r="Z140" s="24">
        <v>43794.723634259259</v>
      </c>
      <c r="AA140" s="20"/>
      <c r="AB140" s="24">
        <v>43798</v>
      </c>
      <c r="AC140" s="20"/>
      <c r="AD140" s="20">
        <v>147159523</v>
      </c>
      <c r="AE140" s="20" t="s">
        <v>1388</v>
      </c>
      <c r="AF140" s="20"/>
    </row>
    <row r="141" spans="1:32" x14ac:dyDescent="0.25">
      <c r="A141" s="20" t="s">
        <v>1394</v>
      </c>
      <c r="B141" s="20" t="s">
        <v>1375</v>
      </c>
      <c r="C141" s="20"/>
      <c r="D141" s="20">
        <v>1791287541001</v>
      </c>
      <c r="E141" s="20"/>
      <c r="F141" s="20"/>
      <c r="G141" s="20" t="s">
        <v>5544</v>
      </c>
      <c r="H141" s="20"/>
      <c r="I141" s="20">
        <v>15619945</v>
      </c>
      <c r="J141" s="20">
        <v>15863672</v>
      </c>
      <c r="K141" s="20" t="s">
        <v>5545</v>
      </c>
      <c r="L141" s="20" t="s">
        <v>5773</v>
      </c>
      <c r="M141" s="20">
        <v>200000</v>
      </c>
      <c r="N141" s="20" t="s">
        <v>1386</v>
      </c>
      <c r="O141" s="20">
        <v>1055</v>
      </c>
      <c r="P141" s="20"/>
      <c r="Q141" s="20" t="s">
        <v>5774</v>
      </c>
      <c r="R141" s="20" t="s">
        <v>5734</v>
      </c>
      <c r="S141" s="20" t="s">
        <v>3686</v>
      </c>
      <c r="T141" s="20" t="s">
        <v>5718</v>
      </c>
      <c r="U141" s="20" t="s">
        <v>1379</v>
      </c>
      <c r="V141" s="20" t="s">
        <v>2111</v>
      </c>
      <c r="W141" s="23">
        <v>43788</v>
      </c>
      <c r="X141" s="20" t="s">
        <v>5772</v>
      </c>
      <c r="Y141" s="20" t="s">
        <v>1397</v>
      </c>
      <c r="Z141" s="24">
        <v>43794.722048611111</v>
      </c>
      <c r="AA141" s="20"/>
      <c r="AB141" s="24">
        <v>43798</v>
      </c>
      <c r="AC141" s="20"/>
      <c r="AD141" s="20">
        <v>147159523</v>
      </c>
      <c r="AE141" s="20" t="s">
        <v>1388</v>
      </c>
      <c r="AF141" s="20"/>
    </row>
    <row r="142" spans="1:32" x14ac:dyDescent="0.25">
      <c r="A142" s="20" t="s">
        <v>1394</v>
      </c>
      <c r="B142" s="20" t="s">
        <v>1375</v>
      </c>
      <c r="C142" s="20"/>
      <c r="D142" s="20">
        <v>1791287541001</v>
      </c>
      <c r="E142" s="20"/>
      <c r="F142" s="20"/>
      <c r="G142" s="20" t="s">
        <v>5544</v>
      </c>
      <c r="H142" s="20"/>
      <c r="I142" s="20">
        <v>15619941</v>
      </c>
      <c r="J142" s="20">
        <v>15863667</v>
      </c>
      <c r="K142" s="20" t="s">
        <v>5545</v>
      </c>
      <c r="L142" s="20" t="s">
        <v>5775</v>
      </c>
      <c r="M142" s="20">
        <v>4317.7700000000004</v>
      </c>
      <c r="N142" s="20" t="s">
        <v>1386</v>
      </c>
      <c r="O142" s="20">
        <v>1052</v>
      </c>
      <c r="P142" s="20"/>
      <c r="Q142" s="20" t="s">
        <v>5776</v>
      </c>
      <c r="R142" s="20" t="s">
        <v>5734</v>
      </c>
      <c r="S142" s="20" t="s">
        <v>3686</v>
      </c>
      <c r="T142" s="20" t="s">
        <v>5718</v>
      </c>
      <c r="U142" s="20" t="s">
        <v>1379</v>
      </c>
      <c r="V142" s="20" t="s">
        <v>2143</v>
      </c>
      <c r="W142" s="23">
        <v>43780</v>
      </c>
      <c r="X142" s="20" t="s">
        <v>5777</v>
      </c>
      <c r="Y142" s="20" t="s">
        <v>1397</v>
      </c>
      <c r="Z142" s="24">
        <v>43794.720393518517</v>
      </c>
      <c r="AA142" s="20"/>
      <c r="AB142" s="24">
        <v>43797</v>
      </c>
      <c r="AC142" s="20"/>
      <c r="AD142" s="20">
        <v>147102743</v>
      </c>
      <c r="AE142" s="20" t="s">
        <v>1388</v>
      </c>
      <c r="AF142" s="20"/>
    </row>
    <row r="143" spans="1:32" x14ac:dyDescent="0.25">
      <c r="A143" s="20" t="s">
        <v>1394</v>
      </c>
      <c r="B143" s="20" t="s">
        <v>1375</v>
      </c>
      <c r="C143" s="20"/>
      <c r="D143" s="20">
        <v>1791287541001</v>
      </c>
      <c r="E143" s="20"/>
      <c r="F143" s="20"/>
      <c r="G143" s="20" t="s">
        <v>5544</v>
      </c>
      <c r="H143" s="20"/>
      <c r="I143" s="20">
        <v>15619941</v>
      </c>
      <c r="J143" s="20">
        <v>15863668</v>
      </c>
      <c r="K143" s="20" t="s">
        <v>5545</v>
      </c>
      <c r="L143" s="20" t="s">
        <v>5775</v>
      </c>
      <c r="M143" s="20">
        <v>111034.4</v>
      </c>
      <c r="N143" s="20" t="s">
        <v>1386</v>
      </c>
      <c r="O143" s="20">
        <v>1052</v>
      </c>
      <c r="P143" s="20"/>
      <c r="Q143" s="20" t="s">
        <v>5778</v>
      </c>
      <c r="R143" s="20" t="s">
        <v>5734</v>
      </c>
      <c r="S143" s="20" t="s">
        <v>3686</v>
      </c>
      <c r="T143" s="20" t="s">
        <v>5718</v>
      </c>
      <c r="U143" s="20" t="s">
        <v>1379</v>
      </c>
      <c r="V143" s="20" t="s">
        <v>2131</v>
      </c>
      <c r="W143" s="23">
        <v>43784</v>
      </c>
      <c r="X143" s="20" t="s">
        <v>5777</v>
      </c>
      <c r="Y143" s="20" t="s">
        <v>1397</v>
      </c>
      <c r="Z143" s="24">
        <v>43794.720393518517</v>
      </c>
      <c r="AA143" s="20"/>
      <c r="AB143" s="24">
        <v>43797</v>
      </c>
      <c r="AC143" s="20"/>
      <c r="AD143" s="20">
        <v>147102743</v>
      </c>
      <c r="AE143" s="20" t="s">
        <v>1388</v>
      </c>
      <c r="AF143" s="20"/>
    </row>
    <row r="144" spans="1:32" x14ac:dyDescent="0.25">
      <c r="A144" s="20" t="s">
        <v>1394</v>
      </c>
      <c r="B144" s="20" t="s">
        <v>1375</v>
      </c>
      <c r="C144" s="20"/>
      <c r="D144" s="20">
        <v>1791287541001</v>
      </c>
      <c r="E144" s="20"/>
      <c r="F144" s="20"/>
      <c r="G144" s="20" t="s">
        <v>5544</v>
      </c>
      <c r="H144" s="20"/>
      <c r="I144" s="20">
        <v>15619941</v>
      </c>
      <c r="J144" s="20">
        <v>15863666</v>
      </c>
      <c r="K144" s="20" t="s">
        <v>5545</v>
      </c>
      <c r="L144" s="20" t="s">
        <v>5775</v>
      </c>
      <c r="M144" s="20">
        <v>4762.8100000000004</v>
      </c>
      <c r="N144" s="20" t="s">
        <v>1386</v>
      </c>
      <c r="O144" s="20">
        <v>1052</v>
      </c>
      <c r="P144" s="20"/>
      <c r="Q144" s="20" t="s">
        <v>5779</v>
      </c>
      <c r="R144" s="20" t="s">
        <v>5734</v>
      </c>
      <c r="S144" s="20" t="s">
        <v>3686</v>
      </c>
      <c r="T144" s="20" t="s">
        <v>5718</v>
      </c>
      <c r="U144" s="20" t="s">
        <v>1379</v>
      </c>
      <c r="V144" s="20" t="s">
        <v>2137</v>
      </c>
      <c r="W144" s="23">
        <v>43780</v>
      </c>
      <c r="X144" s="20" t="s">
        <v>5777</v>
      </c>
      <c r="Y144" s="20" t="s">
        <v>1397</v>
      </c>
      <c r="Z144" s="24">
        <v>43794.720381944448</v>
      </c>
      <c r="AA144" s="20"/>
      <c r="AB144" s="24">
        <v>43797</v>
      </c>
      <c r="AC144" s="20"/>
      <c r="AD144" s="20">
        <v>147102743</v>
      </c>
      <c r="AE144" s="20" t="s">
        <v>1388</v>
      </c>
      <c r="AF144" s="20"/>
    </row>
    <row r="145" spans="1:32" x14ac:dyDescent="0.25">
      <c r="A145" s="20" t="s">
        <v>1394</v>
      </c>
      <c r="B145" s="20" t="s">
        <v>1375</v>
      </c>
      <c r="C145" s="20"/>
      <c r="D145" s="20">
        <v>1791287541001</v>
      </c>
      <c r="E145" s="20"/>
      <c r="F145" s="20"/>
      <c r="G145" s="20" t="s">
        <v>5544</v>
      </c>
      <c r="H145" s="20"/>
      <c r="I145" s="20">
        <v>15619860</v>
      </c>
      <c r="J145" s="20">
        <v>15863564</v>
      </c>
      <c r="K145" s="20" t="s">
        <v>5545</v>
      </c>
      <c r="L145" s="20" t="s">
        <v>5780</v>
      </c>
      <c r="M145" s="20">
        <v>200000</v>
      </c>
      <c r="N145" s="20" t="s">
        <v>1386</v>
      </c>
      <c r="O145" s="20">
        <v>13011</v>
      </c>
      <c r="P145" s="20"/>
      <c r="Q145" s="20" t="s">
        <v>5781</v>
      </c>
      <c r="R145" s="20" t="s">
        <v>5694</v>
      </c>
      <c r="S145" s="20" t="s">
        <v>3686</v>
      </c>
      <c r="T145" s="20" t="s">
        <v>5680</v>
      </c>
      <c r="U145" s="20" t="s">
        <v>1379</v>
      </c>
      <c r="V145" s="20" t="s">
        <v>2131</v>
      </c>
      <c r="W145" s="23">
        <v>43784</v>
      </c>
      <c r="X145" s="20" t="s">
        <v>5777</v>
      </c>
      <c r="Y145" s="20" t="s">
        <v>1397</v>
      </c>
      <c r="Z145" s="24">
        <v>43794.715127314812</v>
      </c>
      <c r="AA145" s="20"/>
      <c r="AB145" s="24">
        <v>43798</v>
      </c>
      <c r="AC145" s="20"/>
      <c r="AD145" s="20">
        <v>408634261</v>
      </c>
      <c r="AE145" s="20" t="s">
        <v>1388</v>
      </c>
      <c r="AF145" s="20"/>
    </row>
    <row r="146" spans="1:32" x14ac:dyDescent="0.25">
      <c r="A146" s="20" t="s">
        <v>1394</v>
      </c>
      <c r="B146" s="20" t="s">
        <v>1375</v>
      </c>
      <c r="C146" s="20"/>
      <c r="D146" s="20">
        <v>1791287541001</v>
      </c>
      <c r="E146" s="20"/>
      <c r="F146" s="20"/>
      <c r="G146" s="20" t="s">
        <v>5544</v>
      </c>
      <c r="H146" s="20"/>
      <c r="I146" s="20">
        <v>15619859</v>
      </c>
      <c r="J146" s="20">
        <v>15863541</v>
      </c>
      <c r="K146" s="20" t="s">
        <v>5545</v>
      </c>
      <c r="L146" s="20" t="s">
        <v>5782</v>
      </c>
      <c r="M146" s="20">
        <v>200000</v>
      </c>
      <c r="N146" s="20" t="s">
        <v>1386</v>
      </c>
      <c r="O146" s="20">
        <v>24051</v>
      </c>
      <c r="P146" s="20"/>
      <c r="Q146" s="20" t="s">
        <v>5783</v>
      </c>
      <c r="R146" s="20" t="s">
        <v>5684</v>
      </c>
      <c r="S146" s="20" t="s">
        <v>3686</v>
      </c>
      <c r="T146" s="20" t="s">
        <v>5703</v>
      </c>
      <c r="U146" s="20" t="s">
        <v>1379</v>
      </c>
      <c r="V146" s="20" t="s">
        <v>2131</v>
      </c>
      <c r="W146" s="23">
        <v>43784</v>
      </c>
      <c r="X146" s="20" t="s">
        <v>5784</v>
      </c>
      <c r="Y146" s="20" t="s">
        <v>1397</v>
      </c>
      <c r="Z146" s="24">
        <v>43794.715046296296</v>
      </c>
      <c r="AA146" s="20"/>
      <c r="AB146" s="24">
        <v>43798</v>
      </c>
      <c r="AC146" s="20"/>
      <c r="AD146" s="20">
        <v>334789</v>
      </c>
      <c r="AE146" s="20" t="s">
        <v>1388</v>
      </c>
      <c r="AF146" s="20"/>
    </row>
    <row r="147" spans="1:32" x14ac:dyDescent="0.25">
      <c r="A147" s="20" t="s">
        <v>1394</v>
      </c>
      <c r="B147" s="20" t="s">
        <v>1375</v>
      </c>
      <c r="C147" s="20"/>
      <c r="D147" s="20">
        <v>1791287541001</v>
      </c>
      <c r="E147" s="20"/>
      <c r="F147" s="20"/>
      <c r="G147" s="20" t="s">
        <v>5544</v>
      </c>
      <c r="H147" s="20"/>
      <c r="I147" s="20">
        <v>15619859</v>
      </c>
      <c r="J147" s="20">
        <v>15863540</v>
      </c>
      <c r="K147" s="20" t="s">
        <v>5545</v>
      </c>
      <c r="L147" s="20" t="s">
        <v>5782</v>
      </c>
      <c r="M147" s="20">
        <v>200000</v>
      </c>
      <c r="N147" s="20" t="s">
        <v>1386</v>
      </c>
      <c r="O147" s="20">
        <v>13006</v>
      </c>
      <c r="P147" s="20"/>
      <c r="Q147" s="20" t="s">
        <v>5783</v>
      </c>
      <c r="R147" s="20" t="s">
        <v>5694</v>
      </c>
      <c r="S147" s="20" t="s">
        <v>3686</v>
      </c>
      <c r="T147" s="20" t="s">
        <v>5765</v>
      </c>
      <c r="U147" s="20" t="s">
        <v>1379</v>
      </c>
      <c r="V147" s="20" t="s">
        <v>2131</v>
      </c>
      <c r="W147" s="23">
        <v>43784</v>
      </c>
      <c r="X147" s="20" t="s">
        <v>5784</v>
      </c>
      <c r="Y147" s="20" t="s">
        <v>1397</v>
      </c>
      <c r="Z147" s="24">
        <v>43794.715046296296</v>
      </c>
      <c r="AA147" s="20"/>
      <c r="AB147" s="24">
        <v>43795</v>
      </c>
      <c r="AC147" s="20"/>
      <c r="AD147" s="20">
        <v>56202977</v>
      </c>
      <c r="AE147" s="20" t="s">
        <v>1388</v>
      </c>
      <c r="AF147" s="20"/>
    </row>
    <row r="148" spans="1:32" x14ac:dyDescent="0.25">
      <c r="A148" s="20" t="s">
        <v>1394</v>
      </c>
      <c r="B148" s="20" t="s">
        <v>1375</v>
      </c>
      <c r="C148" s="20"/>
      <c r="D148" s="20">
        <v>1791287541001</v>
      </c>
      <c r="E148" s="20"/>
      <c r="F148" s="20"/>
      <c r="G148" s="20" t="s">
        <v>5544</v>
      </c>
      <c r="H148" s="20"/>
      <c r="I148" s="20">
        <v>15619859</v>
      </c>
      <c r="J148" s="20">
        <v>15863543</v>
      </c>
      <c r="K148" s="20" t="s">
        <v>5545</v>
      </c>
      <c r="L148" s="20" t="s">
        <v>5782</v>
      </c>
      <c r="M148" s="20">
        <v>200000</v>
      </c>
      <c r="N148" s="20" t="s">
        <v>1386</v>
      </c>
      <c r="O148" s="20">
        <v>24049</v>
      </c>
      <c r="P148" s="20"/>
      <c r="Q148" s="20" t="s">
        <v>5783</v>
      </c>
      <c r="R148" s="20" t="s">
        <v>5684</v>
      </c>
      <c r="S148" s="20" t="s">
        <v>3686</v>
      </c>
      <c r="T148" s="20" t="s">
        <v>5680</v>
      </c>
      <c r="U148" s="20" t="s">
        <v>1379</v>
      </c>
      <c r="V148" s="20" t="s">
        <v>2131</v>
      </c>
      <c r="W148" s="23">
        <v>43784</v>
      </c>
      <c r="X148" s="20" t="s">
        <v>5784</v>
      </c>
      <c r="Y148" s="20" t="s">
        <v>1397</v>
      </c>
      <c r="Z148" s="24">
        <v>43794.715046296296</v>
      </c>
      <c r="AA148" s="20"/>
      <c r="AB148" s="24">
        <v>43798</v>
      </c>
      <c r="AC148" s="20"/>
      <c r="AD148" s="20">
        <v>408634302</v>
      </c>
      <c r="AE148" s="20" t="s">
        <v>1388</v>
      </c>
      <c r="AF148" s="20"/>
    </row>
    <row r="149" spans="1:32" x14ac:dyDescent="0.25">
      <c r="A149" s="20" t="s">
        <v>1394</v>
      </c>
      <c r="B149" s="20" t="s">
        <v>1375</v>
      </c>
      <c r="C149" s="20"/>
      <c r="D149" s="20">
        <v>1791287541001</v>
      </c>
      <c r="E149" s="20"/>
      <c r="F149" s="20"/>
      <c r="G149" s="20" t="s">
        <v>5544</v>
      </c>
      <c r="H149" s="20"/>
      <c r="I149" s="20">
        <v>15619859</v>
      </c>
      <c r="J149" s="20">
        <v>15863542</v>
      </c>
      <c r="K149" s="20" t="s">
        <v>5545</v>
      </c>
      <c r="L149" s="20" t="s">
        <v>5782</v>
      </c>
      <c r="M149" s="20">
        <v>200000</v>
      </c>
      <c r="N149" s="20" t="s">
        <v>1386</v>
      </c>
      <c r="O149" s="20">
        <v>24050</v>
      </c>
      <c r="P149" s="20"/>
      <c r="Q149" s="20" t="s">
        <v>5783</v>
      </c>
      <c r="R149" s="20" t="s">
        <v>5684</v>
      </c>
      <c r="S149" s="20" t="s">
        <v>3686</v>
      </c>
      <c r="T149" s="20" t="s">
        <v>5688</v>
      </c>
      <c r="U149" s="20" t="s">
        <v>1379</v>
      </c>
      <c r="V149" s="20" t="s">
        <v>2131</v>
      </c>
      <c r="W149" s="23">
        <v>43784</v>
      </c>
      <c r="X149" s="20" t="s">
        <v>5784</v>
      </c>
      <c r="Y149" s="20" t="s">
        <v>1397</v>
      </c>
      <c r="Z149" s="24">
        <v>43794.715046296296</v>
      </c>
      <c r="AA149" s="20"/>
      <c r="AB149" s="24">
        <v>43798</v>
      </c>
      <c r="AC149" s="20"/>
      <c r="AD149" s="20">
        <v>49093643</v>
      </c>
      <c r="AE149" s="20" t="s">
        <v>1388</v>
      </c>
      <c r="AF149" s="20"/>
    </row>
    <row r="150" spans="1:32" x14ac:dyDescent="0.25">
      <c r="A150" s="20" t="s">
        <v>1374</v>
      </c>
      <c r="B150" s="20" t="s">
        <v>1375</v>
      </c>
      <c r="C150" s="20"/>
      <c r="D150" s="20">
        <v>1791287541001</v>
      </c>
      <c r="E150" s="20"/>
      <c r="F150" s="20"/>
      <c r="G150" s="20" t="s">
        <v>5544</v>
      </c>
      <c r="H150" s="20"/>
      <c r="I150" s="20">
        <v>15619857</v>
      </c>
      <c r="J150" s="20">
        <v>15863538</v>
      </c>
      <c r="K150" s="20" t="s">
        <v>5545</v>
      </c>
      <c r="L150" s="20" t="s">
        <v>5785</v>
      </c>
      <c r="M150" s="20">
        <v>3947.16</v>
      </c>
      <c r="N150" s="20" t="s">
        <v>1386</v>
      </c>
      <c r="O150" s="20">
        <v>1053</v>
      </c>
      <c r="P150" s="20"/>
      <c r="Q150" s="20" t="s">
        <v>5786</v>
      </c>
      <c r="R150" s="20" t="s">
        <v>5734</v>
      </c>
      <c r="S150" s="20" t="s">
        <v>3686</v>
      </c>
      <c r="T150" s="20" t="s">
        <v>5688</v>
      </c>
      <c r="U150" s="20" t="s">
        <v>1379</v>
      </c>
      <c r="V150" s="20" t="s">
        <v>2047</v>
      </c>
      <c r="W150" s="23">
        <v>43787</v>
      </c>
      <c r="X150" s="20" t="s">
        <v>5549</v>
      </c>
      <c r="Y150" s="20" t="s">
        <v>1397</v>
      </c>
      <c r="Z150" s="24">
        <v>43794.714525462965</v>
      </c>
      <c r="AA150" s="20"/>
      <c r="AB150" s="24">
        <v>43795</v>
      </c>
      <c r="AC150" s="20"/>
      <c r="AD150" s="20">
        <v>49093626</v>
      </c>
      <c r="AE150" s="20" t="s">
        <v>1388</v>
      </c>
      <c r="AF150" s="20"/>
    </row>
    <row r="151" spans="1:32" x14ac:dyDescent="0.25">
      <c r="A151" s="20" t="s">
        <v>1374</v>
      </c>
      <c r="B151" s="20" t="s">
        <v>1375</v>
      </c>
      <c r="C151" s="20"/>
      <c r="D151" s="20">
        <v>1791287541001</v>
      </c>
      <c r="E151" s="20"/>
      <c r="F151" s="20"/>
      <c r="G151" s="20" t="s">
        <v>5544</v>
      </c>
      <c r="H151" s="20"/>
      <c r="I151" s="20">
        <v>15619857</v>
      </c>
      <c r="J151" s="20">
        <v>15863537</v>
      </c>
      <c r="K151" s="20" t="s">
        <v>5545</v>
      </c>
      <c r="L151" s="20" t="s">
        <v>5785</v>
      </c>
      <c r="M151" s="20">
        <v>746.76</v>
      </c>
      <c r="N151" s="20" t="s">
        <v>1386</v>
      </c>
      <c r="O151" s="20">
        <v>1053</v>
      </c>
      <c r="P151" s="20"/>
      <c r="Q151" s="20" t="s">
        <v>5787</v>
      </c>
      <c r="R151" s="20" t="s">
        <v>5734</v>
      </c>
      <c r="S151" s="20" t="s">
        <v>3686</v>
      </c>
      <c r="T151" s="20" t="s">
        <v>5688</v>
      </c>
      <c r="U151" s="20" t="s">
        <v>1379</v>
      </c>
      <c r="V151" s="20" t="s">
        <v>2053</v>
      </c>
      <c r="W151" s="23">
        <v>43787</v>
      </c>
      <c r="X151" s="20" t="s">
        <v>5549</v>
      </c>
      <c r="Y151" s="20" t="s">
        <v>1397</v>
      </c>
      <c r="Z151" s="24">
        <v>43794.714513888888</v>
      </c>
      <c r="AA151" s="20"/>
      <c r="AB151" s="24">
        <v>43795</v>
      </c>
      <c r="AC151" s="20"/>
      <c r="AD151" s="20">
        <v>49093626</v>
      </c>
      <c r="AE151" s="20" t="s">
        <v>1388</v>
      </c>
      <c r="AF151" s="20"/>
    </row>
    <row r="152" spans="1:32" x14ac:dyDescent="0.25">
      <c r="A152" s="20" t="s">
        <v>1394</v>
      </c>
      <c r="B152" s="20" t="s">
        <v>1375</v>
      </c>
      <c r="C152" s="20"/>
      <c r="D152" s="20">
        <v>1791287541001</v>
      </c>
      <c r="E152" s="20"/>
      <c r="F152" s="20"/>
      <c r="G152" s="20" t="s">
        <v>5544</v>
      </c>
      <c r="H152" s="20"/>
      <c r="I152" s="20">
        <v>15619850</v>
      </c>
      <c r="J152" s="20">
        <v>15863530</v>
      </c>
      <c r="K152" s="20" t="s">
        <v>5545</v>
      </c>
      <c r="L152" s="20" t="s">
        <v>5788</v>
      </c>
      <c r="M152" s="20">
        <v>200000</v>
      </c>
      <c r="N152" s="20" t="s">
        <v>1386</v>
      </c>
      <c r="O152" s="20">
        <v>1050</v>
      </c>
      <c r="P152" s="20"/>
      <c r="Q152" s="20" t="s">
        <v>5789</v>
      </c>
      <c r="R152" s="20" t="s">
        <v>5734</v>
      </c>
      <c r="S152" s="20" t="s">
        <v>3686</v>
      </c>
      <c r="T152" s="20" t="s">
        <v>5718</v>
      </c>
      <c r="U152" s="20" t="s">
        <v>1379</v>
      </c>
      <c r="V152" s="20" t="s">
        <v>2131</v>
      </c>
      <c r="W152" s="23">
        <v>43784</v>
      </c>
      <c r="X152" s="20" t="s">
        <v>5777</v>
      </c>
      <c r="Y152" s="20" t="s">
        <v>1397</v>
      </c>
      <c r="Z152" s="24">
        <v>43794.713564814818</v>
      </c>
      <c r="AA152" s="20"/>
      <c r="AB152" s="24">
        <v>43795</v>
      </c>
      <c r="AC152" s="20"/>
      <c r="AD152" s="20">
        <v>147050492</v>
      </c>
      <c r="AE152" s="20" t="s">
        <v>1388</v>
      </c>
      <c r="AF152" s="20"/>
    </row>
    <row r="153" spans="1:32" x14ac:dyDescent="0.25">
      <c r="A153" s="20" t="s">
        <v>1394</v>
      </c>
      <c r="B153" s="20" t="s">
        <v>1375</v>
      </c>
      <c r="C153" s="20"/>
      <c r="D153" s="20">
        <v>1791287541001</v>
      </c>
      <c r="E153" s="20"/>
      <c r="F153" s="20"/>
      <c r="G153" s="20" t="s">
        <v>5544</v>
      </c>
      <c r="H153" s="20"/>
      <c r="I153" s="20">
        <v>15619768</v>
      </c>
      <c r="J153" s="20">
        <v>15863528</v>
      </c>
      <c r="K153" s="20" t="s">
        <v>5545</v>
      </c>
      <c r="L153" s="20" t="s">
        <v>5790</v>
      </c>
      <c r="M153" s="20">
        <v>200000</v>
      </c>
      <c r="N153" s="20" t="s">
        <v>1386</v>
      </c>
      <c r="O153" s="20">
        <v>13007</v>
      </c>
      <c r="P153" s="20"/>
      <c r="Q153" s="20" t="s">
        <v>5791</v>
      </c>
      <c r="R153" s="20" t="s">
        <v>5694</v>
      </c>
      <c r="S153" s="20" t="s">
        <v>3686</v>
      </c>
      <c r="T153" s="20" t="s">
        <v>5765</v>
      </c>
      <c r="U153" s="20" t="s">
        <v>1379</v>
      </c>
      <c r="V153" s="20" t="s">
        <v>2131</v>
      </c>
      <c r="W153" s="23">
        <v>43784</v>
      </c>
      <c r="X153" s="20" t="s">
        <v>5792</v>
      </c>
      <c r="Y153" s="20" t="s">
        <v>1397</v>
      </c>
      <c r="Z153" s="24">
        <v>43794.711759259262</v>
      </c>
      <c r="AA153" s="20"/>
      <c r="AB153" s="24">
        <v>43795</v>
      </c>
      <c r="AC153" s="20"/>
      <c r="AD153" s="20">
        <v>56202976</v>
      </c>
      <c r="AE153" s="20" t="s">
        <v>1388</v>
      </c>
      <c r="AF153" s="20"/>
    </row>
    <row r="154" spans="1:32" x14ac:dyDescent="0.25">
      <c r="A154" s="20" t="s">
        <v>1394</v>
      </c>
      <c r="B154" s="20" t="s">
        <v>1375</v>
      </c>
      <c r="C154" s="20"/>
      <c r="D154" s="20">
        <v>1791287541001</v>
      </c>
      <c r="E154" s="20"/>
      <c r="F154" s="20"/>
      <c r="G154" s="20" t="s">
        <v>5544</v>
      </c>
      <c r="H154" s="20"/>
      <c r="I154" s="20">
        <v>15619765</v>
      </c>
      <c r="J154" s="20">
        <v>15863525</v>
      </c>
      <c r="K154" s="20" t="s">
        <v>5545</v>
      </c>
      <c r="L154" s="20" t="s">
        <v>5793</v>
      </c>
      <c r="M154" s="20">
        <v>200000</v>
      </c>
      <c r="N154" s="20" t="s">
        <v>1386</v>
      </c>
      <c r="O154" s="20">
        <v>1051</v>
      </c>
      <c r="P154" s="20"/>
      <c r="Q154" s="20" t="s">
        <v>5794</v>
      </c>
      <c r="R154" s="20" t="s">
        <v>5734</v>
      </c>
      <c r="S154" s="20" t="s">
        <v>3686</v>
      </c>
      <c r="T154" s="20" t="s">
        <v>5718</v>
      </c>
      <c r="U154" s="20" t="s">
        <v>1379</v>
      </c>
      <c r="V154" s="20" t="s">
        <v>2131</v>
      </c>
      <c r="W154" s="23">
        <v>43784</v>
      </c>
      <c r="X154" s="20" t="s">
        <v>5777</v>
      </c>
      <c r="Y154" s="20" t="s">
        <v>1397</v>
      </c>
      <c r="Z154" s="24">
        <v>43794.711550925924</v>
      </c>
      <c r="AA154" s="20"/>
      <c r="AB154" s="24">
        <v>43795</v>
      </c>
      <c r="AC154" s="20"/>
      <c r="AD154" s="20">
        <v>147050509</v>
      </c>
      <c r="AE154" s="20" t="s">
        <v>1388</v>
      </c>
      <c r="AF154" s="20"/>
    </row>
    <row r="155" spans="1:32" x14ac:dyDescent="0.25">
      <c r="A155" s="20" t="s">
        <v>1394</v>
      </c>
      <c r="B155" s="20" t="s">
        <v>1375</v>
      </c>
      <c r="C155" s="20"/>
      <c r="D155" s="20">
        <v>1791287541001</v>
      </c>
      <c r="E155" s="20"/>
      <c r="F155" s="20"/>
      <c r="G155" s="20" t="s">
        <v>5544</v>
      </c>
      <c r="H155" s="20"/>
      <c r="I155" s="20">
        <v>15619761</v>
      </c>
      <c r="J155" s="20">
        <v>15863461</v>
      </c>
      <c r="K155" s="20" t="s">
        <v>5545</v>
      </c>
      <c r="L155" s="20" t="s">
        <v>5795</v>
      </c>
      <c r="M155" s="20">
        <v>200000</v>
      </c>
      <c r="N155" s="20" t="s">
        <v>1386</v>
      </c>
      <c r="O155" s="20">
        <v>13008</v>
      </c>
      <c r="P155" s="20"/>
      <c r="Q155" s="20" t="s">
        <v>5796</v>
      </c>
      <c r="R155" s="20" t="s">
        <v>5694</v>
      </c>
      <c r="S155" s="20" t="s">
        <v>3686</v>
      </c>
      <c r="T155" s="20" t="s">
        <v>5765</v>
      </c>
      <c r="U155" s="20" t="s">
        <v>1379</v>
      </c>
      <c r="V155" s="20" t="s">
        <v>2131</v>
      </c>
      <c r="W155" s="23">
        <v>43784</v>
      </c>
      <c r="X155" s="20" t="s">
        <v>5792</v>
      </c>
      <c r="Y155" s="20" t="s">
        <v>1397</v>
      </c>
      <c r="Z155" s="24">
        <v>43794.710960648146</v>
      </c>
      <c r="AA155" s="20"/>
      <c r="AB155" s="24">
        <v>43797</v>
      </c>
      <c r="AC155" s="20"/>
      <c r="AD155" s="20">
        <v>56202956</v>
      </c>
      <c r="AE155" s="20" t="s">
        <v>1388</v>
      </c>
      <c r="AF155" s="20"/>
    </row>
    <row r="156" spans="1:32" x14ac:dyDescent="0.25">
      <c r="A156" s="20" t="s">
        <v>1394</v>
      </c>
      <c r="B156" s="20" t="s">
        <v>1375</v>
      </c>
      <c r="C156" s="20"/>
      <c r="D156" s="20">
        <v>1791287541001</v>
      </c>
      <c r="E156" s="20"/>
      <c r="F156" s="20"/>
      <c r="G156" s="20" t="s">
        <v>5544</v>
      </c>
      <c r="H156" s="20"/>
      <c r="I156" s="20">
        <v>15619759</v>
      </c>
      <c r="J156" s="20">
        <v>15863456</v>
      </c>
      <c r="K156" s="20" t="s">
        <v>5545</v>
      </c>
      <c r="L156" s="20" t="s">
        <v>5797</v>
      </c>
      <c r="M156" s="20">
        <v>200000</v>
      </c>
      <c r="N156" s="20" t="s">
        <v>1386</v>
      </c>
      <c r="O156" s="20">
        <v>24048</v>
      </c>
      <c r="P156" s="20"/>
      <c r="Q156" s="20" t="s">
        <v>5798</v>
      </c>
      <c r="R156" s="20" t="s">
        <v>5684</v>
      </c>
      <c r="S156" s="20" t="s">
        <v>3686</v>
      </c>
      <c r="T156" s="20" t="s">
        <v>5703</v>
      </c>
      <c r="U156" s="20" t="s">
        <v>1379</v>
      </c>
      <c r="V156" s="20" t="s">
        <v>2131</v>
      </c>
      <c r="W156" s="23">
        <v>43784</v>
      </c>
      <c r="X156" s="20" t="s">
        <v>5549</v>
      </c>
      <c r="Y156" s="20" t="s">
        <v>1397</v>
      </c>
      <c r="Z156" s="24">
        <v>43794.710370370369</v>
      </c>
      <c r="AA156" s="20"/>
      <c r="AB156" s="24">
        <v>43797</v>
      </c>
      <c r="AC156" s="20"/>
      <c r="AD156" s="20">
        <v>868895</v>
      </c>
      <c r="AE156" s="20" t="s">
        <v>1388</v>
      </c>
      <c r="AF156" s="20"/>
    </row>
    <row r="157" spans="1:32" x14ac:dyDescent="0.25">
      <c r="A157" s="20" t="s">
        <v>1394</v>
      </c>
      <c r="B157" s="20" t="s">
        <v>1375</v>
      </c>
      <c r="C157" s="20"/>
      <c r="D157" s="20">
        <v>1791287541001</v>
      </c>
      <c r="E157" s="20"/>
      <c r="F157" s="20"/>
      <c r="G157" s="20" t="s">
        <v>5544</v>
      </c>
      <c r="H157" s="20"/>
      <c r="I157" s="20">
        <v>15619759</v>
      </c>
      <c r="J157" s="20">
        <v>15863457</v>
      </c>
      <c r="K157" s="20" t="s">
        <v>5545</v>
      </c>
      <c r="L157" s="20" t="s">
        <v>5797</v>
      </c>
      <c r="M157" s="20">
        <v>200000</v>
      </c>
      <c r="N157" s="20" t="s">
        <v>1386</v>
      </c>
      <c r="O157" s="20">
        <v>24047</v>
      </c>
      <c r="P157" s="20"/>
      <c r="Q157" s="20" t="s">
        <v>5799</v>
      </c>
      <c r="R157" s="20" t="s">
        <v>5684</v>
      </c>
      <c r="S157" s="20" t="s">
        <v>3686</v>
      </c>
      <c r="T157" s="20" t="s">
        <v>5688</v>
      </c>
      <c r="U157" s="20" t="s">
        <v>1379</v>
      </c>
      <c r="V157" s="20" t="s">
        <v>2131</v>
      </c>
      <c r="W157" s="23">
        <v>43784</v>
      </c>
      <c r="X157" s="20" t="s">
        <v>5549</v>
      </c>
      <c r="Y157" s="20" t="s">
        <v>1397</v>
      </c>
      <c r="Z157" s="24">
        <v>43794.710370370369</v>
      </c>
      <c r="AA157" s="20"/>
      <c r="AB157" s="24">
        <v>43796</v>
      </c>
      <c r="AC157" s="20"/>
      <c r="AD157" s="20">
        <v>49093635</v>
      </c>
      <c r="AE157" s="20" t="s">
        <v>1388</v>
      </c>
      <c r="AF157" s="20"/>
    </row>
    <row r="158" spans="1:32" x14ac:dyDescent="0.25">
      <c r="A158" s="20" t="s">
        <v>1394</v>
      </c>
      <c r="B158" s="20" t="s">
        <v>1375</v>
      </c>
      <c r="C158" s="20"/>
      <c r="D158" s="20">
        <v>1791287541001</v>
      </c>
      <c r="E158" s="20"/>
      <c r="F158" s="20"/>
      <c r="G158" s="20" t="s">
        <v>5544</v>
      </c>
      <c r="H158" s="20"/>
      <c r="I158" s="20">
        <v>15619759</v>
      </c>
      <c r="J158" s="20">
        <v>15863459</v>
      </c>
      <c r="K158" s="20" t="s">
        <v>5545</v>
      </c>
      <c r="L158" s="20" t="s">
        <v>5797</v>
      </c>
      <c r="M158" s="20">
        <v>200000</v>
      </c>
      <c r="N158" s="20" t="s">
        <v>1386</v>
      </c>
      <c r="O158" s="20">
        <v>24045</v>
      </c>
      <c r="P158" s="20"/>
      <c r="Q158" s="20" t="s">
        <v>5800</v>
      </c>
      <c r="R158" s="20" t="s">
        <v>5684</v>
      </c>
      <c r="S158" s="20" t="s">
        <v>3686</v>
      </c>
      <c r="T158" s="20" t="s">
        <v>5688</v>
      </c>
      <c r="U158" s="20" t="s">
        <v>1379</v>
      </c>
      <c r="V158" s="20" t="s">
        <v>2131</v>
      </c>
      <c r="W158" s="23">
        <v>43784</v>
      </c>
      <c r="X158" s="20" t="s">
        <v>5549</v>
      </c>
      <c r="Y158" s="20" t="s">
        <v>1397</v>
      </c>
      <c r="Z158" s="24">
        <v>43794.710370370369</v>
      </c>
      <c r="AA158" s="20"/>
      <c r="AB158" s="24">
        <v>43796</v>
      </c>
      <c r="AC158" s="20"/>
      <c r="AD158" s="20">
        <v>49093635</v>
      </c>
      <c r="AE158" s="20" t="s">
        <v>1388</v>
      </c>
      <c r="AF158" s="20"/>
    </row>
    <row r="159" spans="1:32" x14ac:dyDescent="0.25">
      <c r="A159" s="20" t="s">
        <v>1394</v>
      </c>
      <c r="B159" s="20" t="s">
        <v>1375</v>
      </c>
      <c r="C159" s="20"/>
      <c r="D159" s="20">
        <v>1791287541001</v>
      </c>
      <c r="E159" s="20"/>
      <c r="F159" s="20"/>
      <c r="G159" s="20" t="s">
        <v>5544</v>
      </c>
      <c r="H159" s="20"/>
      <c r="I159" s="20">
        <v>15619759</v>
      </c>
      <c r="J159" s="20">
        <v>15863458</v>
      </c>
      <c r="K159" s="20" t="s">
        <v>5545</v>
      </c>
      <c r="L159" s="20" t="s">
        <v>5797</v>
      </c>
      <c r="M159" s="20">
        <v>200000</v>
      </c>
      <c r="N159" s="20" t="s">
        <v>1386</v>
      </c>
      <c r="O159" s="20">
        <v>24046</v>
      </c>
      <c r="P159" s="20"/>
      <c r="Q159" s="20" t="s">
        <v>5801</v>
      </c>
      <c r="R159" s="20" t="s">
        <v>5684</v>
      </c>
      <c r="S159" s="20" t="s">
        <v>3686</v>
      </c>
      <c r="T159" s="20" t="s">
        <v>5688</v>
      </c>
      <c r="U159" s="20" t="s">
        <v>1379</v>
      </c>
      <c r="V159" s="20" t="s">
        <v>2131</v>
      </c>
      <c r="W159" s="23">
        <v>43784</v>
      </c>
      <c r="X159" s="20" t="s">
        <v>5549</v>
      </c>
      <c r="Y159" s="20" t="s">
        <v>1397</v>
      </c>
      <c r="Z159" s="24">
        <v>43794.710370370369</v>
      </c>
      <c r="AA159" s="20"/>
      <c r="AB159" s="24">
        <v>43796</v>
      </c>
      <c r="AC159" s="20"/>
      <c r="AD159" s="20">
        <v>49093635</v>
      </c>
      <c r="AE159" s="20" t="s">
        <v>1388</v>
      </c>
      <c r="AF159" s="20"/>
    </row>
    <row r="160" spans="1:32" x14ac:dyDescent="0.25">
      <c r="A160" s="20" t="s">
        <v>1394</v>
      </c>
      <c r="B160" s="20" t="s">
        <v>1375</v>
      </c>
      <c r="C160" s="20"/>
      <c r="D160" s="20">
        <v>1791287541001</v>
      </c>
      <c r="E160" s="20"/>
      <c r="F160" s="20"/>
      <c r="G160" s="20" t="s">
        <v>5544</v>
      </c>
      <c r="H160" s="20"/>
      <c r="I160" s="20">
        <v>15619758</v>
      </c>
      <c r="J160" s="20">
        <v>15863455</v>
      </c>
      <c r="K160" s="20" t="s">
        <v>5545</v>
      </c>
      <c r="L160" s="20" t="s">
        <v>5802</v>
      </c>
      <c r="M160" s="20">
        <v>200000</v>
      </c>
      <c r="N160" s="20" t="s">
        <v>1386</v>
      </c>
      <c r="O160" s="20">
        <v>13009</v>
      </c>
      <c r="P160" s="20"/>
      <c r="Q160" s="20" t="s">
        <v>5803</v>
      </c>
      <c r="R160" s="20" t="s">
        <v>5694</v>
      </c>
      <c r="S160" s="20" t="s">
        <v>3686</v>
      </c>
      <c r="T160" s="20" t="s">
        <v>5765</v>
      </c>
      <c r="U160" s="20" t="s">
        <v>1379</v>
      </c>
      <c r="V160" s="20" t="s">
        <v>2131</v>
      </c>
      <c r="W160" s="23">
        <v>43784</v>
      </c>
      <c r="X160" s="20" t="s">
        <v>5792</v>
      </c>
      <c r="Y160" s="20" t="s">
        <v>1397</v>
      </c>
      <c r="Z160" s="24">
        <v>43794.710196759261</v>
      </c>
      <c r="AA160" s="20"/>
      <c r="AB160" s="24">
        <v>43797</v>
      </c>
      <c r="AC160" s="20"/>
      <c r="AD160" s="20">
        <v>56202956</v>
      </c>
      <c r="AE160" s="20" t="s">
        <v>1388</v>
      </c>
      <c r="AF160" s="20"/>
    </row>
    <row r="161" spans="1:32" x14ac:dyDescent="0.25">
      <c r="A161" s="20" t="s">
        <v>1394</v>
      </c>
      <c r="B161" s="20" t="s">
        <v>1375</v>
      </c>
      <c r="C161" s="20"/>
      <c r="D161" s="20">
        <v>1791287541001</v>
      </c>
      <c r="E161" s="20"/>
      <c r="F161" s="20"/>
      <c r="G161" s="20" t="s">
        <v>5544</v>
      </c>
      <c r="H161" s="20"/>
      <c r="I161" s="20">
        <v>15619756</v>
      </c>
      <c r="J161" s="20">
        <v>15863453</v>
      </c>
      <c r="K161" s="20" t="s">
        <v>5545</v>
      </c>
      <c r="L161" s="20" t="s">
        <v>5804</v>
      </c>
      <c r="M161" s="20">
        <v>200000</v>
      </c>
      <c r="N161" s="20" t="s">
        <v>1386</v>
      </c>
      <c r="O161" s="20">
        <v>13010</v>
      </c>
      <c r="P161" s="20"/>
      <c r="Q161" s="20" t="s">
        <v>5805</v>
      </c>
      <c r="R161" s="20" t="s">
        <v>5694</v>
      </c>
      <c r="S161" s="20" t="s">
        <v>3686</v>
      </c>
      <c r="T161" s="20" t="s">
        <v>5703</v>
      </c>
      <c r="U161" s="20" t="s">
        <v>1379</v>
      </c>
      <c r="V161" s="20" t="s">
        <v>2131</v>
      </c>
      <c r="W161" s="23">
        <v>43784</v>
      </c>
      <c r="X161" s="20" t="s">
        <v>5792</v>
      </c>
      <c r="Y161" s="20" t="s">
        <v>1397</v>
      </c>
      <c r="Z161" s="24">
        <v>43794.709050925929</v>
      </c>
      <c r="AA161" s="20"/>
      <c r="AB161" s="24">
        <v>43798</v>
      </c>
      <c r="AC161" s="20"/>
      <c r="AD161" s="20">
        <v>353017</v>
      </c>
      <c r="AE161" s="20" t="s">
        <v>1388</v>
      </c>
      <c r="AF161" s="20"/>
    </row>
    <row r="162" spans="1:32" x14ac:dyDescent="0.25">
      <c r="A162" s="20" t="s">
        <v>1394</v>
      </c>
      <c r="B162" s="20" t="s">
        <v>1375</v>
      </c>
      <c r="C162" s="20"/>
      <c r="D162" s="20">
        <v>1791287541001</v>
      </c>
      <c r="E162" s="20"/>
      <c r="F162" s="20"/>
      <c r="G162" s="20" t="s">
        <v>5544</v>
      </c>
      <c r="H162" s="20"/>
      <c r="I162" s="20">
        <v>15616985</v>
      </c>
      <c r="J162" s="20">
        <v>15860498</v>
      </c>
      <c r="K162" s="20" t="s">
        <v>5545</v>
      </c>
      <c r="L162" s="20" t="s">
        <v>5806</v>
      </c>
      <c r="M162" s="20">
        <v>200000</v>
      </c>
      <c r="N162" s="20" t="s">
        <v>5726</v>
      </c>
      <c r="O162" s="20">
        <v>33202</v>
      </c>
      <c r="P162" s="20"/>
      <c r="Q162" s="20" t="s">
        <v>5807</v>
      </c>
      <c r="R162" s="20"/>
      <c r="S162" s="20"/>
      <c r="T162" s="20" t="s">
        <v>5703</v>
      </c>
      <c r="U162" s="20" t="s">
        <v>1379</v>
      </c>
      <c r="V162" s="20" t="s">
        <v>2131</v>
      </c>
      <c r="W162" s="23">
        <v>43784</v>
      </c>
      <c r="X162" s="20" t="s">
        <v>5549</v>
      </c>
      <c r="Y162" s="20" t="s">
        <v>1397</v>
      </c>
      <c r="Z162" s="24">
        <v>43794.475370370368</v>
      </c>
      <c r="AA162" s="24">
        <v>43791</v>
      </c>
      <c r="AB162" s="20"/>
      <c r="AC162" s="20"/>
      <c r="AD162" s="20">
        <v>33202</v>
      </c>
      <c r="AE162" s="20" t="s">
        <v>1388</v>
      </c>
      <c r="AF162" s="20"/>
    </row>
    <row r="163" spans="1:32" x14ac:dyDescent="0.25">
      <c r="A163" s="20" t="s">
        <v>1394</v>
      </c>
      <c r="B163" s="20" t="s">
        <v>1375</v>
      </c>
      <c r="C163" s="20"/>
      <c r="D163" s="20">
        <v>1791287541001</v>
      </c>
      <c r="E163" s="20"/>
      <c r="F163" s="20"/>
      <c r="G163" s="20" t="s">
        <v>5544</v>
      </c>
      <c r="H163" s="20"/>
      <c r="I163" s="20">
        <v>15616377</v>
      </c>
      <c r="J163" s="20">
        <v>15859898</v>
      </c>
      <c r="K163" s="20" t="s">
        <v>5545</v>
      </c>
      <c r="L163" s="20" t="s">
        <v>5808</v>
      </c>
      <c r="M163" s="20">
        <v>8607.2000000000007</v>
      </c>
      <c r="N163" s="20" t="s">
        <v>5550</v>
      </c>
      <c r="O163" s="20">
        <v>1011000015329</v>
      </c>
      <c r="P163" s="20"/>
      <c r="Q163" s="20" t="s">
        <v>5809</v>
      </c>
      <c r="R163" s="20"/>
      <c r="S163" s="20"/>
      <c r="T163" s="20"/>
      <c r="U163" s="20" t="s">
        <v>1379</v>
      </c>
      <c r="V163" s="20" t="s">
        <v>2111</v>
      </c>
      <c r="W163" s="23">
        <v>43788</v>
      </c>
      <c r="X163" s="20" t="s">
        <v>5549</v>
      </c>
      <c r="Y163" s="20" t="s">
        <v>1397</v>
      </c>
      <c r="Z163" s="24">
        <v>43794.421620370369</v>
      </c>
      <c r="AA163" s="24">
        <v>43791</v>
      </c>
      <c r="AB163" s="20"/>
      <c r="AC163" s="20"/>
      <c r="AD163" s="20">
        <v>1011000015329</v>
      </c>
      <c r="AE163" s="20" t="s">
        <v>1388</v>
      </c>
      <c r="AF163" s="20"/>
    </row>
    <row r="164" spans="1:32" x14ac:dyDescent="0.25">
      <c r="A164" s="20" t="s">
        <v>1394</v>
      </c>
      <c r="B164" s="20" t="s">
        <v>1375</v>
      </c>
      <c r="C164" s="20"/>
      <c r="D164" s="20">
        <v>1791287541001</v>
      </c>
      <c r="E164" s="20"/>
      <c r="F164" s="20"/>
      <c r="G164" s="20" t="s">
        <v>5544</v>
      </c>
      <c r="H164" s="20"/>
      <c r="I164" s="20">
        <v>15616377</v>
      </c>
      <c r="J164" s="20">
        <v>15859899</v>
      </c>
      <c r="K164" s="20" t="s">
        <v>5545</v>
      </c>
      <c r="L164" s="20" t="s">
        <v>5808</v>
      </c>
      <c r="M164" s="20">
        <v>10328.64</v>
      </c>
      <c r="N164" s="20" t="s">
        <v>5547</v>
      </c>
      <c r="O164" s="20">
        <v>1011000015329</v>
      </c>
      <c r="P164" s="20"/>
      <c r="Q164" s="20" t="s">
        <v>5810</v>
      </c>
      <c r="R164" s="20"/>
      <c r="S164" s="20"/>
      <c r="T164" s="20"/>
      <c r="U164" s="20" t="s">
        <v>1379</v>
      </c>
      <c r="V164" s="20" t="s">
        <v>2111</v>
      </c>
      <c r="W164" s="23">
        <v>43788</v>
      </c>
      <c r="X164" s="20" t="s">
        <v>5549</v>
      </c>
      <c r="Y164" s="20" t="s">
        <v>1397</v>
      </c>
      <c r="Z164" s="24">
        <v>43794.421620370369</v>
      </c>
      <c r="AA164" s="24">
        <v>43791</v>
      </c>
      <c r="AB164" s="20"/>
      <c r="AC164" s="20"/>
      <c r="AD164" s="20">
        <v>1011000015329</v>
      </c>
      <c r="AE164" s="20" t="s">
        <v>1388</v>
      </c>
      <c r="AF164" s="20"/>
    </row>
    <row r="165" spans="1:32" x14ac:dyDescent="0.25">
      <c r="A165" s="20" t="s">
        <v>1394</v>
      </c>
      <c r="B165" s="20" t="s">
        <v>1375</v>
      </c>
      <c r="C165" s="20"/>
      <c r="D165" s="20">
        <v>1791287541001</v>
      </c>
      <c r="E165" s="20"/>
      <c r="F165" s="20"/>
      <c r="G165" s="20" t="s">
        <v>5544</v>
      </c>
      <c r="H165" s="20"/>
      <c r="I165" s="20">
        <v>15616374</v>
      </c>
      <c r="J165" s="20">
        <v>15859894</v>
      </c>
      <c r="K165" s="20" t="s">
        <v>5545</v>
      </c>
      <c r="L165" s="20" t="s">
        <v>5811</v>
      </c>
      <c r="M165" s="20">
        <v>3456</v>
      </c>
      <c r="N165" s="20" t="s">
        <v>5547</v>
      </c>
      <c r="O165" s="20">
        <v>1011000015328</v>
      </c>
      <c r="P165" s="20"/>
      <c r="Q165" s="20" t="s">
        <v>5812</v>
      </c>
      <c r="R165" s="20"/>
      <c r="S165" s="20"/>
      <c r="T165" s="20"/>
      <c r="U165" s="20" t="s">
        <v>1379</v>
      </c>
      <c r="V165" s="20" t="s">
        <v>2116</v>
      </c>
      <c r="W165" s="23">
        <v>43788</v>
      </c>
      <c r="X165" s="20" t="s">
        <v>5549</v>
      </c>
      <c r="Y165" s="20" t="s">
        <v>1397</v>
      </c>
      <c r="Z165" s="24">
        <v>43794.42082175926</v>
      </c>
      <c r="AA165" s="24">
        <v>43791</v>
      </c>
      <c r="AB165" s="20"/>
      <c r="AC165" s="20"/>
      <c r="AD165" s="20">
        <v>1011000015328</v>
      </c>
      <c r="AE165" s="20" t="s">
        <v>1388</v>
      </c>
      <c r="AF165" s="20"/>
    </row>
    <row r="166" spans="1:32" x14ac:dyDescent="0.25">
      <c r="A166" s="20" t="s">
        <v>1394</v>
      </c>
      <c r="B166" s="20" t="s">
        <v>1375</v>
      </c>
      <c r="C166" s="20"/>
      <c r="D166" s="20">
        <v>1791287541001</v>
      </c>
      <c r="E166" s="20"/>
      <c r="F166" s="20"/>
      <c r="G166" s="20" t="s">
        <v>5544</v>
      </c>
      <c r="H166" s="20"/>
      <c r="I166" s="20">
        <v>15616374</v>
      </c>
      <c r="J166" s="20">
        <v>15859893</v>
      </c>
      <c r="K166" s="20" t="s">
        <v>5545</v>
      </c>
      <c r="L166" s="20" t="s">
        <v>5811</v>
      </c>
      <c r="M166" s="20">
        <v>11520</v>
      </c>
      <c r="N166" s="20" t="s">
        <v>5600</v>
      </c>
      <c r="O166" s="20">
        <v>1011000015328</v>
      </c>
      <c r="P166" s="20"/>
      <c r="Q166" s="20" t="s">
        <v>5813</v>
      </c>
      <c r="R166" s="20"/>
      <c r="S166" s="20"/>
      <c r="T166" s="20"/>
      <c r="U166" s="20" t="s">
        <v>1379</v>
      </c>
      <c r="V166" s="20" t="s">
        <v>2116</v>
      </c>
      <c r="W166" s="23">
        <v>43788</v>
      </c>
      <c r="X166" s="20" t="s">
        <v>5549</v>
      </c>
      <c r="Y166" s="20" t="s">
        <v>1397</v>
      </c>
      <c r="Z166" s="24">
        <v>43794.42082175926</v>
      </c>
      <c r="AA166" s="24">
        <v>43791</v>
      </c>
      <c r="AB166" s="20"/>
      <c r="AC166" s="20"/>
      <c r="AD166" s="20">
        <v>1011000015328</v>
      </c>
      <c r="AE166" s="20" t="s">
        <v>1388</v>
      </c>
      <c r="AF166" s="20"/>
    </row>
    <row r="167" spans="1:32" x14ac:dyDescent="0.25">
      <c r="A167" s="20" t="s">
        <v>1394</v>
      </c>
      <c r="B167" s="20" t="s">
        <v>1375</v>
      </c>
      <c r="C167" s="20"/>
      <c r="D167" s="20">
        <v>1791287541001</v>
      </c>
      <c r="E167" s="20"/>
      <c r="F167" s="20"/>
      <c r="G167" s="20" t="s">
        <v>5544</v>
      </c>
      <c r="H167" s="20"/>
      <c r="I167" s="20">
        <v>15616372</v>
      </c>
      <c r="J167" s="20">
        <v>15859891</v>
      </c>
      <c r="K167" s="20" t="s">
        <v>5545</v>
      </c>
      <c r="L167" s="20" t="s">
        <v>5814</v>
      </c>
      <c r="M167" s="20">
        <v>3417.6</v>
      </c>
      <c r="N167" s="20" t="s">
        <v>5547</v>
      </c>
      <c r="O167" s="20">
        <v>1011000015327</v>
      </c>
      <c r="P167" s="20"/>
      <c r="Q167" s="20" t="s">
        <v>5815</v>
      </c>
      <c r="R167" s="20"/>
      <c r="S167" s="20"/>
      <c r="T167" s="20"/>
      <c r="U167" s="20" t="s">
        <v>1379</v>
      </c>
      <c r="V167" s="20" t="s">
        <v>2121</v>
      </c>
      <c r="W167" s="23">
        <v>43788</v>
      </c>
      <c r="X167" s="20" t="s">
        <v>5549</v>
      </c>
      <c r="Y167" s="20" t="s">
        <v>1397</v>
      </c>
      <c r="Z167" s="24">
        <v>43794.420138888891</v>
      </c>
      <c r="AA167" s="24">
        <v>43791</v>
      </c>
      <c r="AB167" s="20"/>
      <c r="AC167" s="20"/>
      <c r="AD167" s="20">
        <v>1011000015327</v>
      </c>
      <c r="AE167" s="20" t="s">
        <v>1388</v>
      </c>
      <c r="AF167" s="20"/>
    </row>
    <row r="168" spans="1:32" x14ac:dyDescent="0.25">
      <c r="A168" s="20" t="s">
        <v>1394</v>
      </c>
      <c r="B168" s="20" t="s">
        <v>1375</v>
      </c>
      <c r="C168" s="20"/>
      <c r="D168" s="20">
        <v>1791287541001</v>
      </c>
      <c r="E168" s="20"/>
      <c r="F168" s="20"/>
      <c r="G168" s="20" t="s">
        <v>5544</v>
      </c>
      <c r="H168" s="20"/>
      <c r="I168" s="20">
        <v>15616372</v>
      </c>
      <c r="J168" s="20">
        <v>15859890</v>
      </c>
      <c r="K168" s="20" t="s">
        <v>5545</v>
      </c>
      <c r="L168" s="20" t="s">
        <v>5814</v>
      </c>
      <c r="M168" s="20">
        <v>11392</v>
      </c>
      <c r="N168" s="20" t="s">
        <v>5600</v>
      </c>
      <c r="O168" s="20">
        <v>1011000015327</v>
      </c>
      <c r="P168" s="20"/>
      <c r="Q168" s="20" t="s">
        <v>5816</v>
      </c>
      <c r="R168" s="20"/>
      <c r="S168" s="20"/>
      <c r="T168" s="20"/>
      <c r="U168" s="20" t="s">
        <v>1379</v>
      </c>
      <c r="V168" s="20" t="s">
        <v>2121</v>
      </c>
      <c r="W168" s="23">
        <v>43788</v>
      </c>
      <c r="X168" s="20" t="s">
        <v>5549</v>
      </c>
      <c r="Y168" s="20" t="s">
        <v>1397</v>
      </c>
      <c r="Z168" s="24">
        <v>43794.420138888891</v>
      </c>
      <c r="AA168" s="24">
        <v>43791</v>
      </c>
      <c r="AB168" s="20"/>
      <c r="AC168" s="20"/>
      <c r="AD168" s="20">
        <v>1011000015327</v>
      </c>
      <c r="AE168" s="20" t="s">
        <v>1388</v>
      </c>
      <c r="AF168" s="20"/>
    </row>
    <row r="169" spans="1:32" x14ac:dyDescent="0.25">
      <c r="A169" s="20" t="s">
        <v>1394</v>
      </c>
      <c r="B169" s="20" t="s">
        <v>1375</v>
      </c>
      <c r="C169" s="20"/>
      <c r="D169" s="20">
        <v>1791287541001</v>
      </c>
      <c r="E169" s="20"/>
      <c r="F169" s="20"/>
      <c r="G169" s="20" t="s">
        <v>5544</v>
      </c>
      <c r="H169" s="20"/>
      <c r="I169" s="20">
        <v>15616348</v>
      </c>
      <c r="J169" s="20">
        <v>15859885</v>
      </c>
      <c r="K169" s="20" t="s">
        <v>5545</v>
      </c>
      <c r="L169" s="20" t="s">
        <v>5817</v>
      </c>
      <c r="M169" s="20">
        <v>300</v>
      </c>
      <c r="N169" s="20" t="s">
        <v>5550</v>
      </c>
      <c r="O169" s="20">
        <v>1011000015326</v>
      </c>
      <c r="P169" s="20"/>
      <c r="Q169" s="20" t="s">
        <v>5818</v>
      </c>
      <c r="R169" s="20"/>
      <c r="S169" s="20"/>
      <c r="T169" s="20"/>
      <c r="U169" s="20" t="s">
        <v>1379</v>
      </c>
      <c r="V169" s="20" t="s">
        <v>2126</v>
      </c>
      <c r="W169" s="23">
        <v>43788</v>
      </c>
      <c r="X169" s="20" t="s">
        <v>5549</v>
      </c>
      <c r="Y169" s="20" t="s">
        <v>1397</v>
      </c>
      <c r="Z169" s="24">
        <v>43794.419247685182</v>
      </c>
      <c r="AA169" s="24">
        <v>43791</v>
      </c>
      <c r="AB169" s="20"/>
      <c r="AC169" s="20"/>
      <c r="AD169" s="20">
        <v>1011000015326</v>
      </c>
      <c r="AE169" s="20" t="s">
        <v>1388</v>
      </c>
      <c r="AF169" s="20"/>
    </row>
    <row r="170" spans="1:32" x14ac:dyDescent="0.25">
      <c r="A170" s="20" t="s">
        <v>1394</v>
      </c>
      <c r="B170" s="20" t="s">
        <v>1375</v>
      </c>
      <c r="C170" s="20"/>
      <c r="D170" s="20">
        <v>1791287541001</v>
      </c>
      <c r="E170" s="20"/>
      <c r="F170" s="20"/>
      <c r="G170" s="20" t="s">
        <v>5544</v>
      </c>
      <c r="H170" s="20"/>
      <c r="I170" s="20">
        <v>15616348</v>
      </c>
      <c r="J170" s="20">
        <v>15859886</v>
      </c>
      <c r="K170" s="20" t="s">
        <v>5545</v>
      </c>
      <c r="L170" s="20" t="s">
        <v>5817</v>
      </c>
      <c r="M170" s="20">
        <v>360</v>
      </c>
      <c r="N170" s="20" t="s">
        <v>5547</v>
      </c>
      <c r="O170" s="20">
        <v>1011000015326</v>
      </c>
      <c r="P170" s="20"/>
      <c r="Q170" s="20" t="s">
        <v>5819</v>
      </c>
      <c r="R170" s="20"/>
      <c r="S170" s="20"/>
      <c r="T170" s="20"/>
      <c r="U170" s="20" t="s">
        <v>1379</v>
      </c>
      <c r="V170" s="20" t="s">
        <v>2126</v>
      </c>
      <c r="W170" s="23">
        <v>43788</v>
      </c>
      <c r="X170" s="20" t="s">
        <v>5549</v>
      </c>
      <c r="Y170" s="20" t="s">
        <v>1397</v>
      </c>
      <c r="Z170" s="24">
        <v>43794.419247685182</v>
      </c>
      <c r="AA170" s="24">
        <v>43791</v>
      </c>
      <c r="AB170" s="20"/>
      <c r="AC170" s="20"/>
      <c r="AD170" s="20">
        <v>1011000015326</v>
      </c>
      <c r="AE170" s="20" t="s">
        <v>1388</v>
      </c>
      <c r="AF170" s="20"/>
    </row>
    <row r="171" spans="1:32" x14ac:dyDescent="0.25">
      <c r="A171" s="20" t="s">
        <v>1394</v>
      </c>
      <c r="B171" s="20" t="s">
        <v>1375</v>
      </c>
      <c r="C171" s="20"/>
      <c r="D171" s="20">
        <v>1791287541001</v>
      </c>
      <c r="E171" s="20"/>
      <c r="F171" s="20"/>
      <c r="G171" s="20" t="s">
        <v>5544</v>
      </c>
      <c r="H171" s="20"/>
      <c r="I171" s="20">
        <v>15616261</v>
      </c>
      <c r="J171" s="20">
        <v>15859776</v>
      </c>
      <c r="K171" s="20" t="s">
        <v>5545</v>
      </c>
      <c r="L171" s="20" t="s">
        <v>5820</v>
      </c>
      <c r="M171" s="20">
        <v>200000</v>
      </c>
      <c r="N171" s="20" t="s">
        <v>1386</v>
      </c>
      <c r="O171" s="20">
        <v>6666</v>
      </c>
      <c r="P171" s="20"/>
      <c r="Q171" s="20" t="s">
        <v>5821</v>
      </c>
      <c r="R171" s="20" t="s">
        <v>5702</v>
      </c>
      <c r="S171" s="20" t="s">
        <v>3686</v>
      </c>
      <c r="T171" s="20" t="s">
        <v>5703</v>
      </c>
      <c r="U171" s="20" t="s">
        <v>1379</v>
      </c>
      <c r="V171" s="20" t="s">
        <v>2131</v>
      </c>
      <c r="W171" s="23">
        <v>43784</v>
      </c>
      <c r="X171" s="20" t="s">
        <v>5549</v>
      </c>
      <c r="Y171" s="20" t="s">
        <v>1397</v>
      </c>
      <c r="Z171" s="24">
        <v>43794.413171296299</v>
      </c>
      <c r="AA171" s="20"/>
      <c r="AB171" s="24">
        <v>43794</v>
      </c>
      <c r="AC171" s="20"/>
      <c r="AD171" s="20">
        <v>656236</v>
      </c>
      <c r="AE171" s="20" t="s">
        <v>1388</v>
      </c>
      <c r="AF171" s="20"/>
    </row>
    <row r="172" spans="1:32" x14ac:dyDescent="0.25">
      <c r="A172" s="20" t="s">
        <v>1394</v>
      </c>
      <c r="B172" s="20" t="s">
        <v>1375</v>
      </c>
      <c r="C172" s="20"/>
      <c r="D172" s="20">
        <v>1791287541001</v>
      </c>
      <c r="E172" s="20"/>
      <c r="F172" s="20"/>
      <c r="G172" s="20" t="s">
        <v>5544</v>
      </c>
      <c r="H172" s="20"/>
      <c r="I172" s="20">
        <v>15616259</v>
      </c>
      <c r="J172" s="20">
        <v>15859774</v>
      </c>
      <c r="K172" s="20" t="s">
        <v>5545</v>
      </c>
      <c r="L172" s="20" t="s">
        <v>5822</v>
      </c>
      <c r="M172" s="20">
        <v>20000</v>
      </c>
      <c r="N172" s="20" t="s">
        <v>5726</v>
      </c>
      <c r="O172" s="20">
        <v>5056</v>
      </c>
      <c r="P172" s="20" t="s">
        <v>5823</v>
      </c>
      <c r="Q172" s="20" t="s">
        <v>5824</v>
      </c>
      <c r="R172" s="20"/>
      <c r="S172" s="20"/>
      <c r="T172" s="20" t="s">
        <v>5703</v>
      </c>
      <c r="U172" s="20" t="s">
        <v>1379</v>
      </c>
      <c r="V172" s="20" t="s">
        <v>2131</v>
      </c>
      <c r="W172" s="23">
        <v>43784</v>
      </c>
      <c r="X172" s="20" t="s">
        <v>5549</v>
      </c>
      <c r="Y172" s="20" t="s">
        <v>5731</v>
      </c>
      <c r="Z172" s="24">
        <v>43794.412476851852</v>
      </c>
      <c r="AA172" s="24">
        <v>43791</v>
      </c>
      <c r="AB172" s="20"/>
      <c r="AC172" s="20"/>
      <c r="AD172" s="20">
        <v>5056</v>
      </c>
      <c r="AE172" s="20" t="s">
        <v>1388</v>
      </c>
      <c r="AF172" s="20"/>
    </row>
    <row r="173" spans="1:32" x14ac:dyDescent="0.25">
      <c r="A173" s="20" t="s">
        <v>1394</v>
      </c>
      <c r="B173" s="20" t="s">
        <v>1375</v>
      </c>
      <c r="C173" s="20"/>
      <c r="D173" s="20">
        <v>1791287541001</v>
      </c>
      <c r="E173" s="20"/>
      <c r="F173" s="20"/>
      <c r="G173" s="20" t="s">
        <v>5544</v>
      </c>
      <c r="H173" s="20"/>
      <c r="I173" s="20">
        <v>15616256</v>
      </c>
      <c r="J173" s="20">
        <v>15859771</v>
      </c>
      <c r="K173" s="20" t="s">
        <v>5545</v>
      </c>
      <c r="L173" s="20" t="s">
        <v>5825</v>
      </c>
      <c r="M173" s="20">
        <v>200000</v>
      </c>
      <c r="N173" s="20" t="s">
        <v>5726</v>
      </c>
      <c r="O173" s="20">
        <v>487248</v>
      </c>
      <c r="P173" s="20"/>
      <c r="Q173" s="20" t="s">
        <v>5826</v>
      </c>
      <c r="R173" s="20"/>
      <c r="S173" s="20"/>
      <c r="T173" s="20" t="s">
        <v>5703</v>
      </c>
      <c r="U173" s="20" t="s">
        <v>1379</v>
      </c>
      <c r="V173" s="20" t="s">
        <v>2131</v>
      </c>
      <c r="W173" s="23">
        <v>43784</v>
      </c>
      <c r="X173" s="20" t="s">
        <v>5549</v>
      </c>
      <c r="Y173" s="20" t="s">
        <v>1397</v>
      </c>
      <c r="Z173" s="24">
        <v>43794.411643518521</v>
      </c>
      <c r="AA173" s="24">
        <v>43792</v>
      </c>
      <c r="AB173" s="20"/>
      <c r="AC173" s="20"/>
      <c r="AD173" s="20">
        <v>487248</v>
      </c>
      <c r="AE173" s="20" t="s">
        <v>1388</v>
      </c>
      <c r="AF173" s="20"/>
    </row>
    <row r="174" spans="1:32" x14ac:dyDescent="0.25">
      <c r="A174" s="20" t="s">
        <v>1394</v>
      </c>
      <c r="B174" s="20" t="s">
        <v>1375</v>
      </c>
      <c r="C174" s="20"/>
      <c r="D174" s="20">
        <v>1791287541001</v>
      </c>
      <c r="E174" s="20"/>
      <c r="F174" s="20"/>
      <c r="G174" s="20" t="s">
        <v>5544</v>
      </c>
      <c r="H174" s="20"/>
      <c r="I174" s="20">
        <v>15616253</v>
      </c>
      <c r="J174" s="20">
        <v>15859768</v>
      </c>
      <c r="K174" s="20" t="s">
        <v>5545</v>
      </c>
      <c r="L174" s="20" t="s">
        <v>5827</v>
      </c>
      <c r="M174" s="20">
        <v>1200000</v>
      </c>
      <c r="N174" s="20" t="s">
        <v>5726</v>
      </c>
      <c r="O174" s="20">
        <v>49093646</v>
      </c>
      <c r="P174" s="20"/>
      <c r="Q174" s="20" t="s">
        <v>5828</v>
      </c>
      <c r="R174" s="20"/>
      <c r="S174" s="20"/>
      <c r="T174" s="20" t="s">
        <v>5688</v>
      </c>
      <c r="U174" s="20" t="s">
        <v>1379</v>
      </c>
      <c r="V174" s="20" t="s">
        <v>2131</v>
      </c>
      <c r="W174" s="23">
        <v>43784</v>
      </c>
      <c r="X174" s="20" t="s">
        <v>5549</v>
      </c>
      <c r="Y174" s="20" t="s">
        <v>1397</v>
      </c>
      <c r="Z174" s="24">
        <v>43794.410983796297</v>
      </c>
      <c r="AA174" s="24">
        <v>43791</v>
      </c>
      <c r="AB174" s="20"/>
      <c r="AC174" s="20"/>
      <c r="AD174" s="20">
        <v>49093646</v>
      </c>
      <c r="AE174" s="20" t="s">
        <v>1388</v>
      </c>
      <c r="AF174" s="20"/>
    </row>
    <row r="175" spans="1:32" x14ac:dyDescent="0.25">
      <c r="A175" s="20" t="s">
        <v>1394</v>
      </c>
      <c r="B175" s="20" t="s">
        <v>1375</v>
      </c>
      <c r="C175" s="20"/>
      <c r="D175" s="20">
        <v>1791287541001</v>
      </c>
      <c r="E175" s="20"/>
      <c r="F175" s="20"/>
      <c r="G175" s="20" t="s">
        <v>5544</v>
      </c>
      <c r="H175" s="20"/>
      <c r="I175" s="20">
        <v>15608677</v>
      </c>
      <c r="J175" s="20">
        <v>15852002</v>
      </c>
      <c r="K175" s="20" t="s">
        <v>5545</v>
      </c>
      <c r="L175" s="20" t="s">
        <v>5829</v>
      </c>
      <c r="M175" s="20">
        <v>200000</v>
      </c>
      <c r="N175" s="20" t="s">
        <v>1386</v>
      </c>
      <c r="O175" s="20">
        <v>8778</v>
      </c>
      <c r="P175" s="20"/>
      <c r="Q175" s="20" t="s">
        <v>5783</v>
      </c>
      <c r="R175" s="20" t="s">
        <v>5698</v>
      </c>
      <c r="S175" s="20" t="s">
        <v>3686</v>
      </c>
      <c r="T175" s="20" t="s">
        <v>5685</v>
      </c>
      <c r="U175" s="20" t="s">
        <v>1379</v>
      </c>
      <c r="V175" s="20" t="s">
        <v>2131</v>
      </c>
      <c r="W175" s="23">
        <v>43784</v>
      </c>
      <c r="X175" s="20" t="s">
        <v>5784</v>
      </c>
      <c r="Y175" s="20" t="s">
        <v>1397</v>
      </c>
      <c r="Z175" s="24">
        <v>43791.741759259261</v>
      </c>
      <c r="AA175" s="20"/>
      <c r="AB175" s="24">
        <v>43798</v>
      </c>
      <c r="AC175" s="20"/>
      <c r="AD175" s="20">
        <v>56202904</v>
      </c>
      <c r="AE175" s="20" t="s">
        <v>1388</v>
      </c>
      <c r="AF175" s="20"/>
    </row>
    <row r="176" spans="1:32" x14ac:dyDescent="0.25">
      <c r="A176" s="20" t="s">
        <v>1394</v>
      </c>
      <c r="B176" s="20" t="s">
        <v>1375</v>
      </c>
      <c r="C176" s="20"/>
      <c r="D176" s="20">
        <v>1791287541001</v>
      </c>
      <c r="E176" s="20"/>
      <c r="F176" s="20"/>
      <c r="G176" s="20" t="s">
        <v>5544</v>
      </c>
      <c r="H176" s="20"/>
      <c r="I176" s="20">
        <v>15608028</v>
      </c>
      <c r="J176" s="20">
        <v>15851520</v>
      </c>
      <c r="K176" s="20" t="s">
        <v>5545</v>
      </c>
      <c r="L176" s="20" t="s">
        <v>5830</v>
      </c>
      <c r="M176" s="20">
        <v>200000</v>
      </c>
      <c r="N176" s="20" t="s">
        <v>1386</v>
      </c>
      <c r="O176" s="20">
        <v>8776</v>
      </c>
      <c r="P176" s="20"/>
      <c r="Q176" s="20" t="s">
        <v>5831</v>
      </c>
      <c r="R176" s="20" t="s">
        <v>5698</v>
      </c>
      <c r="S176" s="20" t="s">
        <v>3686</v>
      </c>
      <c r="T176" s="20" t="s">
        <v>5685</v>
      </c>
      <c r="U176" s="20" t="s">
        <v>1379</v>
      </c>
      <c r="V176" s="20" t="s">
        <v>2131</v>
      </c>
      <c r="W176" s="23">
        <v>43784</v>
      </c>
      <c r="X176" s="20" t="s">
        <v>5772</v>
      </c>
      <c r="Y176" s="20" t="s">
        <v>1397</v>
      </c>
      <c r="Z176" s="24">
        <v>43791.739363425928</v>
      </c>
      <c r="AA176" s="20"/>
      <c r="AB176" s="24">
        <v>43798</v>
      </c>
      <c r="AC176" s="20"/>
      <c r="AD176" s="20">
        <v>56202967</v>
      </c>
      <c r="AE176" s="20" t="s">
        <v>1388</v>
      </c>
      <c r="AF176" s="20"/>
    </row>
    <row r="177" spans="1:32" x14ac:dyDescent="0.25">
      <c r="A177" s="20" t="s">
        <v>1394</v>
      </c>
      <c r="B177" s="20" t="s">
        <v>1375</v>
      </c>
      <c r="C177" s="20"/>
      <c r="D177" s="20">
        <v>1791287541001</v>
      </c>
      <c r="E177" s="20"/>
      <c r="F177" s="20"/>
      <c r="G177" s="20" t="s">
        <v>5544</v>
      </c>
      <c r="H177" s="20"/>
      <c r="I177" s="20">
        <v>15608307</v>
      </c>
      <c r="J177" s="20">
        <v>15851656</v>
      </c>
      <c r="K177" s="20" t="s">
        <v>5545</v>
      </c>
      <c r="L177" s="20" t="s">
        <v>5832</v>
      </c>
      <c r="M177" s="20">
        <v>200000</v>
      </c>
      <c r="N177" s="20" t="s">
        <v>1386</v>
      </c>
      <c r="O177" s="20">
        <v>24043</v>
      </c>
      <c r="P177" s="20"/>
      <c r="Q177" s="20" t="s">
        <v>5833</v>
      </c>
      <c r="R177" s="20" t="s">
        <v>5684</v>
      </c>
      <c r="S177" s="20" t="s">
        <v>3686</v>
      </c>
      <c r="T177" s="20" t="s">
        <v>5688</v>
      </c>
      <c r="U177" s="20" t="s">
        <v>1379</v>
      </c>
      <c r="V177" s="20" t="s">
        <v>2131</v>
      </c>
      <c r="W177" s="23">
        <v>43784</v>
      </c>
      <c r="X177" s="20" t="s">
        <v>4554</v>
      </c>
      <c r="Y177" s="20" t="s">
        <v>1397</v>
      </c>
      <c r="Z177" s="24">
        <v>43791.735046296293</v>
      </c>
      <c r="AA177" s="20"/>
      <c r="AB177" s="24">
        <v>43798</v>
      </c>
      <c r="AC177" s="20"/>
      <c r="AD177" s="20">
        <v>49093645</v>
      </c>
      <c r="AE177" s="20" t="s">
        <v>1388</v>
      </c>
      <c r="AF177" s="20"/>
    </row>
    <row r="178" spans="1:32" x14ac:dyDescent="0.25">
      <c r="A178" s="20" t="s">
        <v>1394</v>
      </c>
      <c r="B178" s="20" t="s">
        <v>1375</v>
      </c>
      <c r="C178" s="20"/>
      <c r="D178" s="20">
        <v>1791287541001</v>
      </c>
      <c r="E178" s="20"/>
      <c r="F178" s="20"/>
      <c r="G178" s="20" t="s">
        <v>5544</v>
      </c>
      <c r="H178" s="20"/>
      <c r="I178" s="20">
        <v>15608287</v>
      </c>
      <c r="J178" s="20">
        <v>15851583</v>
      </c>
      <c r="K178" s="20" t="s">
        <v>5545</v>
      </c>
      <c r="L178" s="20" t="s">
        <v>5834</v>
      </c>
      <c r="M178" s="20">
        <v>200000</v>
      </c>
      <c r="N178" s="20" t="s">
        <v>1386</v>
      </c>
      <c r="O178" s="20">
        <v>8777</v>
      </c>
      <c r="P178" s="20"/>
      <c r="Q178" s="20" t="s">
        <v>5835</v>
      </c>
      <c r="R178" s="20" t="s">
        <v>5698</v>
      </c>
      <c r="S178" s="20" t="s">
        <v>3686</v>
      </c>
      <c r="T178" s="20" t="s">
        <v>5699</v>
      </c>
      <c r="U178" s="20" t="s">
        <v>1379</v>
      </c>
      <c r="V178" s="20" t="s">
        <v>2131</v>
      </c>
      <c r="W178" s="23">
        <v>43784</v>
      </c>
      <c r="X178" s="20" t="s">
        <v>5777</v>
      </c>
      <c r="Y178" s="20" t="s">
        <v>1397</v>
      </c>
      <c r="Z178" s="24">
        <v>43791.733530092592</v>
      </c>
      <c r="AA178" s="20"/>
      <c r="AB178" s="24">
        <v>43798</v>
      </c>
      <c r="AC178" s="20"/>
      <c r="AD178" s="20">
        <v>668943000</v>
      </c>
      <c r="AE178" s="20" t="s">
        <v>1388</v>
      </c>
      <c r="AF178" s="20"/>
    </row>
    <row r="179" spans="1:32" x14ac:dyDescent="0.25">
      <c r="A179" s="20" t="s">
        <v>1394</v>
      </c>
      <c r="B179" s="20" t="s">
        <v>1375</v>
      </c>
      <c r="C179" s="20"/>
      <c r="D179" s="20">
        <v>1791287541001</v>
      </c>
      <c r="E179" s="20"/>
      <c r="F179" s="20"/>
      <c r="G179" s="20" t="s">
        <v>5544</v>
      </c>
      <c r="H179" s="20"/>
      <c r="I179" s="20">
        <v>15608267</v>
      </c>
      <c r="J179" s="20">
        <v>15851560</v>
      </c>
      <c r="K179" s="20" t="s">
        <v>5545</v>
      </c>
      <c r="L179" s="20" t="s">
        <v>5836</v>
      </c>
      <c r="M179" s="20">
        <v>200000</v>
      </c>
      <c r="N179" s="20" t="s">
        <v>1386</v>
      </c>
      <c r="O179" s="20">
        <v>24043</v>
      </c>
      <c r="P179" s="20" t="s">
        <v>5837</v>
      </c>
      <c r="Q179" s="20" t="s">
        <v>5838</v>
      </c>
      <c r="R179" s="20" t="s">
        <v>5684</v>
      </c>
      <c r="S179" s="20" t="s">
        <v>3686</v>
      </c>
      <c r="T179" s="20"/>
      <c r="U179" s="20" t="s">
        <v>1379</v>
      </c>
      <c r="V179" s="20" t="s">
        <v>2131</v>
      </c>
      <c r="W179" s="23">
        <v>43784</v>
      </c>
      <c r="X179" s="20" t="s">
        <v>4554</v>
      </c>
      <c r="Y179" s="20" t="s">
        <v>5731</v>
      </c>
      <c r="Z179" s="24">
        <v>43791.733020833337</v>
      </c>
      <c r="AA179" s="20"/>
      <c r="AB179" s="20"/>
      <c r="AC179" s="20"/>
      <c r="AD179" s="20">
        <v>24043</v>
      </c>
      <c r="AE179" s="20" t="s">
        <v>1388</v>
      </c>
      <c r="AF179" s="20"/>
    </row>
    <row r="180" spans="1:32" x14ac:dyDescent="0.25">
      <c r="A180" s="20" t="s">
        <v>1394</v>
      </c>
      <c r="B180" s="20" t="s">
        <v>1375</v>
      </c>
      <c r="C180" s="20"/>
      <c r="D180" s="20">
        <v>1791287541001</v>
      </c>
      <c r="E180" s="20"/>
      <c r="F180" s="20"/>
      <c r="G180" s="20" t="s">
        <v>5544</v>
      </c>
      <c r="H180" s="20"/>
      <c r="I180" s="20">
        <v>15608054</v>
      </c>
      <c r="J180" s="20">
        <v>15851497</v>
      </c>
      <c r="K180" s="20" t="s">
        <v>5545</v>
      </c>
      <c r="L180" s="20" t="s">
        <v>5839</v>
      </c>
      <c r="M180" s="20">
        <v>200000</v>
      </c>
      <c r="N180" s="20" t="s">
        <v>1386</v>
      </c>
      <c r="O180" s="20">
        <v>6669</v>
      </c>
      <c r="P180" s="20"/>
      <c r="Q180" s="20" t="s">
        <v>5840</v>
      </c>
      <c r="R180" s="20" t="s">
        <v>5702</v>
      </c>
      <c r="S180" s="20" t="s">
        <v>3686</v>
      </c>
      <c r="T180" s="20" t="s">
        <v>5703</v>
      </c>
      <c r="U180" s="20" t="s">
        <v>1379</v>
      </c>
      <c r="V180" s="20" t="s">
        <v>2131</v>
      </c>
      <c r="W180" s="23">
        <v>43784</v>
      </c>
      <c r="X180" s="20" t="s">
        <v>5841</v>
      </c>
      <c r="Y180" s="20" t="s">
        <v>1397</v>
      </c>
      <c r="Z180" s="24">
        <v>43791.732453703706</v>
      </c>
      <c r="AA180" s="20"/>
      <c r="AB180" s="24">
        <v>43798</v>
      </c>
      <c r="AC180" s="20"/>
      <c r="AD180" s="20">
        <v>214821</v>
      </c>
      <c r="AE180" s="20" t="s">
        <v>1388</v>
      </c>
      <c r="AF180" s="20"/>
    </row>
    <row r="181" spans="1:32" x14ac:dyDescent="0.25">
      <c r="A181" s="20" t="s">
        <v>1394</v>
      </c>
      <c r="B181" s="20" t="s">
        <v>1375</v>
      </c>
      <c r="C181" s="20"/>
      <c r="D181" s="20">
        <v>1791287541001</v>
      </c>
      <c r="E181" s="20"/>
      <c r="F181" s="20"/>
      <c r="G181" s="20" t="s">
        <v>5544</v>
      </c>
      <c r="H181" s="20"/>
      <c r="I181" s="20">
        <v>15608012</v>
      </c>
      <c r="J181" s="20">
        <v>15851361</v>
      </c>
      <c r="K181" s="20" t="s">
        <v>5545</v>
      </c>
      <c r="L181" s="20" t="s">
        <v>5842</v>
      </c>
      <c r="M181" s="20">
        <v>200000</v>
      </c>
      <c r="N181" s="20" t="s">
        <v>1386</v>
      </c>
      <c r="O181" s="20">
        <v>8779</v>
      </c>
      <c r="P181" s="20"/>
      <c r="Q181" s="20" t="s">
        <v>5843</v>
      </c>
      <c r="R181" s="20" t="s">
        <v>5698</v>
      </c>
      <c r="S181" s="20" t="s">
        <v>3686</v>
      </c>
      <c r="T181" s="20" t="s">
        <v>5685</v>
      </c>
      <c r="U181" s="20" t="s">
        <v>1379</v>
      </c>
      <c r="V181" s="20" t="s">
        <v>2131</v>
      </c>
      <c r="W181" s="23">
        <v>43784</v>
      </c>
      <c r="X181" s="20" t="s">
        <v>5844</v>
      </c>
      <c r="Y181" s="20" t="s">
        <v>1397</v>
      </c>
      <c r="Z181" s="24">
        <v>43791.731041666666</v>
      </c>
      <c r="AA181" s="20"/>
      <c r="AB181" s="24">
        <v>43798</v>
      </c>
      <c r="AC181" s="20"/>
      <c r="AD181" s="20">
        <v>56202968</v>
      </c>
      <c r="AE181" s="20" t="s">
        <v>1388</v>
      </c>
      <c r="AF181" s="20"/>
    </row>
    <row r="182" spans="1:32" x14ac:dyDescent="0.25">
      <c r="A182" s="20" t="s">
        <v>1374</v>
      </c>
      <c r="B182" s="20" t="s">
        <v>1375</v>
      </c>
      <c r="C182" s="20"/>
      <c r="D182" s="20">
        <v>1791287541001</v>
      </c>
      <c r="E182" s="20"/>
      <c r="F182" s="20"/>
      <c r="G182" s="20" t="s">
        <v>5544</v>
      </c>
      <c r="H182" s="20"/>
      <c r="I182" s="20">
        <v>15593697</v>
      </c>
      <c r="J182" s="20">
        <v>15836810</v>
      </c>
      <c r="K182" s="20" t="s">
        <v>5545</v>
      </c>
      <c r="L182" s="20" t="s">
        <v>5845</v>
      </c>
      <c r="M182" s="20">
        <v>93.24</v>
      </c>
      <c r="N182" s="20" t="s">
        <v>5547</v>
      </c>
      <c r="O182" s="20">
        <v>1011000015283</v>
      </c>
      <c r="P182" s="20"/>
      <c r="Q182" s="20" t="s">
        <v>5846</v>
      </c>
      <c r="R182" s="20"/>
      <c r="S182" s="20"/>
      <c r="T182" s="20"/>
      <c r="U182" s="20" t="s">
        <v>1379</v>
      </c>
      <c r="V182" s="20" t="s">
        <v>2047</v>
      </c>
      <c r="W182" s="23">
        <v>43787</v>
      </c>
      <c r="X182" s="20" t="s">
        <v>5549</v>
      </c>
      <c r="Y182" s="20" t="s">
        <v>1397</v>
      </c>
      <c r="Z182" s="24">
        <v>43790.747430555559</v>
      </c>
      <c r="AA182" s="24">
        <v>43790</v>
      </c>
      <c r="AB182" s="20"/>
      <c r="AC182" s="20"/>
      <c r="AD182" s="20">
        <v>1011000015283</v>
      </c>
      <c r="AE182" s="20" t="s">
        <v>1388</v>
      </c>
      <c r="AF182" s="20"/>
    </row>
    <row r="183" spans="1:32" x14ac:dyDescent="0.25">
      <c r="A183" s="20" t="s">
        <v>1374</v>
      </c>
      <c r="B183" s="20" t="s">
        <v>1375</v>
      </c>
      <c r="C183" s="20"/>
      <c r="D183" s="20">
        <v>1791287541001</v>
      </c>
      <c r="E183" s="20"/>
      <c r="F183" s="20"/>
      <c r="G183" s="20" t="s">
        <v>5544</v>
      </c>
      <c r="H183" s="20"/>
      <c r="I183" s="20">
        <v>15593697</v>
      </c>
      <c r="J183" s="20">
        <v>15836809</v>
      </c>
      <c r="K183" s="20" t="s">
        <v>5545</v>
      </c>
      <c r="L183" s="20" t="s">
        <v>5845</v>
      </c>
      <c r="M183" s="20">
        <v>310.8</v>
      </c>
      <c r="N183" s="20" t="s">
        <v>5600</v>
      </c>
      <c r="O183" s="20">
        <v>1011000015283</v>
      </c>
      <c r="P183" s="20"/>
      <c r="Q183" s="20" t="s">
        <v>5847</v>
      </c>
      <c r="R183" s="20"/>
      <c r="S183" s="20"/>
      <c r="T183" s="20"/>
      <c r="U183" s="20" t="s">
        <v>1379</v>
      </c>
      <c r="V183" s="20" t="s">
        <v>2047</v>
      </c>
      <c r="W183" s="23">
        <v>43787</v>
      </c>
      <c r="X183" s="20" t="s">
        <v>5549</v>
      </c>
      <c r="Y183" s="20" t="s">
        <v>1397</v>
      </c>
      <c r="Z183" s="24">
        <v>43790.747430555559</v>
      </c>
      <c r="AA183" s="24">
        <v>43790</v>
      </c>
      <c r="AB183" s="20"/>
      <c r="AC183" s="20"/>
      <c r="AD183" s="20">
        <v>1011000015283</v>
      </c>
      <c r="AE183" s="20" t="s">
        <v>1388</v>
      </c>
      <c r="AF183" s="20"/>
    </row>
    <row r="184" spans="1:32" x14ac:dyDescent="0.25">
      <c r="A184" s="20" t="s">
        <v>1374</v>
      </c>
      <c r="B184" s="20" t="s">
        <v>1375</v>
      </c>
      <c r="C184" s="20"/>
      <c r="D184" s="20">
        <v>1791287541001</v>
      </c>
      <c r="E184" s="20"/>
      <c r="F184" s="20"/>
      <c r="G184" s="20" t="s">
        <v>5544</v>
      </c>
      <c r="H184" s="20"/>
      <c r="I184" s="20">
        <v>15593694</v>
      </c>
      <c r="J184" s="20">
        <v>15836806</v>
      </c>
      <c r="K184" s="20" t="s">
        <v>5545</v>
      </c>
      <c r="L184" s="20" t="s">
        <v>5848</v>
      </c>
      <c r="M184" s="20">
        <v>17.64</v>
      </c>
      <c r="N184" s="20" t="s">
        <v>5547</v>
      </c>
      <c r="O184" s="20">
        <v>1011000015282</v>
      </c>
      <c r="P184" s="20"/>
      <c r="Q184" s="20" t="s">
        <v>5849</v>
      </c>
      <c r="R184" s="20"/>
      <c r="S184" s="20"/>
      <c r="T184" s="20"/>
      <c r="U184" s="20" t="s">
        <v>1379</v>
      </c>
      <c r="V184" s="20" t="s">
        <v>2053</v>
      </c>
      <c r="W184" s="23">
        <v>43787</v>
      </c>
      <c r="X184" s="20" t="s">
        <v>5549</v>
      </c>
      <c r="Y184" s="20" t="s">
        <v>1397</v>
      </c>
      <c r="Z184" s="24">
        <v>43790.746886574074</v>
      </c>
      <c r="AA184" s="24">
        <v>43790</v>
      </c>
      <c r="AB184" s="20"/>
      <c r="AC184" s="20"/>
      <c r="AD184" s="20">
        <v>1011000015282</v>
      </c>
      <c r="AE184" s="20" t="s">
        <v>1388</v>
      </c>
      <c r="AF184" s="20"/>
    </row>
    <row r="185" spans="1:32" x14ac:dyDescent="0.25">
      <c r="A185" s="20" t="s">
        <v>1374</v>
      </c>
      <c r="B185" s="20" t="s">
        <v>1375</v>
      </c>
      <c r="C185" s="20"/>
      <c r="D185" s="20">
        <v>1791287541001</v>
      </c>
      <c r="E185" s="20"/>
      <c r="F185" s="20"/>
      <c r="G185" s="20" t="s">
        <v>5544</v>
      </c>
      <c r="H185" s="20"/>
      <c r="I185" s="20">
        <v>15593694</v>
      </c>
      <c r="J185" s="20">
        <v>15836805</v>
      </c>
      <c r="K185" s="20" t="s">
        <v>5545</v>
      </c>
      <c r="L185" s="20" t="s">
        <v>5848</v>
      </c>
      <c r="M185" s="20">
        <v>58.8</v>
      </c>
      <c r="N185" s="20" t="s">
        <v>5600</v>
      </c>
      <c r="O185" s="20">
        <v>1011000015282</v>
      </c>
      <c r="P185" s="20"/>
      <c r="Q185" s="20" t="s">
        <v>5850</v>
      </c>
      <c r="R185" s="20"/>
      <c r="S185" s="20"/>
      <c r="T185" s="20"/>
      <c r="U185" s="20" t="s">
        <v>1379</v>
      </c>
      <c r="V185" s="20" t="s">
        <v>2053</v>
      </c>
      <c r="W185" s="23">
        <v>43787</v>
      </c>
      <c r="X185" s="20" t="s">
        <v>5549</v>
      </c>
      <c r="Y185" s="20" t="s">
        <v>1397</v>
      </c>
      <c r="Z185" s="24">
        <v>43790.746886574074</v>
      </c>
      <c r="AA185" s="24">
        <v>43790</v>
      </c>
      <c r="AB185" s="20"/>
      <c r="AC185" s="20"/>
      <c r="AD185" s="20">
        <v>1011000015282</v>
      </c>
      <c r="AE185" s="20" t="s">
        <v>1388</v>
      </c>
      <c r="AF185" s="20"/>
    </row>
    <row r="186" spans="1:32" x14ac:dyDescent="0.25">
      <c r="A186" s="20" t="s">
        <v>1394</v>
      </c>
      <c r="B186" s="20" t="s">
        <v>1375</v>
      </c>
      <c r="C186" s="20"/>
      <c r="D186" s="20">
        <v>1791287541001</v>
      </c>
      <c r="E186" s="20"/>
      <c r="F186" s="20"/>
      <c r="G186" s="20" t="s">
        <v>5544</v>
      </c>
      <c r="H186" s="20"/>
      <c r="I186" s="20">
        <v>15593692</v>
      </c>
      <c r="J186" s="20">
        <v>15836782</v>
      </c>
      <c r="K186" s="20" t="s">
        <v>5545</v>
      </c>
      <c r="L186" s="20" t="s">
        <v>5851</v>
      </c>
      <c r="M186" s="20">
        <v>113588</v>
      </c>
      <c r="N186" s="20" t="s">
        <v>5550</v>
      </c>
      <c r="O186" s="20">
        <v>1011000015269</v>
      </c>
      <c r="P186" s="20"/>
      <c r="Q186" s="20" t="s">
        <v>5852</v>
      </c>
      <c r="R186" s="20"/>
      <c r="S186" s="20"/>
      <c r="T186" s="20"/>
      <c r="U186" s="20" t="s">
        <v>1379</v>
      </c>
      <c r="V186" s="20" t="s">
        <v>2131</v>
      </c>
      <c r="W186" s="23">
        <v>43784</v>
      </c>
      <c r="X186" s="20" t="s">
        <v>5549</v>
      </c>
      <c r="Y186" s="20" t="s">
        <v>1397</v>
      </c>
      <c r="Z186" s="24">
        <v>43790.745023148149</v>
      </c>
      <c r="AA186" s="24">
        <v>43789</v>
      </c>
      <c r="AB186" s="20"/>
      <c r="AC186" s="20"/>
      <c r="AD186" s="20">
        <v>1011000015269</v>
      </c>
      <c r="AE186" s="20" t="s">
        <v>1388</v>
      </c>
      <c r="AF186" s="20"/>
    </row>
    <row r="187" spans="1:32" x14ac:dyDescent="0.25">
      <c r="A187" s="20" t="s">
        <v>1394</v>
      </c>
      <c r="B187" s="20" t="s">
        <v>1375</v>
      </c>
      <c r="C187" s="20"/>
      <c r="D187" s="20">
        <v>1791287541001</v>
      </c>
      <c r="E187" s="20"/>
      <c r="F187" s="20"/>
      <c r="G187" s="20" t="s">
        <v>5544</v>
      </c>
      <c r="H187" s="20"/>
      <c r="I187" s="20">
        <v>15593692</v>
      </c>
      <c r="J187" s="20">
        <v>15836783</v>
      </c>
      <c r="K187" s="20" t="s">
        <v>5545</v>
      </c>
      <c r="L187" s="20" t="s">
        <v>5851</v>
      </c>
      <c r="M187" s="20">
        <v>136305.60000000001</v>
      </c>
      <c r="N187" s="20" t="s">
        <v>5547</v>
      </c>
      <c r="O187" s="20">
        <v>1011000015269</v>
      </c>
      <c r="P187" s="20"/>
      <c r="Q187" s="20" t="s">
        <v>5853</v>
      </c>
      <c r="R187" s="20"/>
      <c r="S187" s="20"/>
      <c r="T187" s="20"/>
      <c r="U187" s="20" t="s">
        <v>1379</v>
      </c>
      <c r="V187" s="20" t="s">
        <v>2131</v>
      </c>
      <c r="W187" s="23">
        <v>43784</v>
      </c>
      <c r="X187" s="20" t="s">
        <v>5549</v>
      </c>
      <c r="Y187" s="20" t="s">
        <v>1397</v>
      </c>
      <c r="Z187" s="24">
        <v>43790.745023148149</v>
      </c>
      <c r="AA187" s="24">
        <v>43789</v>
      </c>
      <c r="AB187" s="20"/>
      <c r="AC187" s="20"/>
      <c r="AD187" s="20">
        <v>1011000015269</v>
      </c>
      <c r="AE187" s="20" t="s">
        <v>1388</v>
      </c>
      <c r="AF187" s="20"/>
    </row>
    <row r="188" spans="1:32" x14ac:dyDescent="0.25">
      <c r="A188" s="20" t="s">
        <v>1394</v>
      </c>
      <c r="B188" s="20" t="s">
        <v>1375</v>
      </c>
      <c r="C188" s="20"/>
      <c r="D188" s="20">
        <v>1791287541001</v>
      </c>
      <c r="E188" s="20"/>
      <c r="F188" s="20"/>
      <c r="G188" s="20" t="s">
        <v>5544</v>
      </c>
      <c r="H188" s="20"/>
      <c r="I188" s="20">
        <v>15593688</v>
      </c>
      <c r="J188" s="20">
        <v>15836778</v>
      </c>
      <c r="K188" s="20" t="s">
        <v>5545</v>
      </c>
      <c r="L188" s="20" t="s">
        <v>5854</v>
      </c>
      <c r="M188" s="20">
        <v>96.31</v>
      </c>
      <c r="N188" s="20" t="s">
        <v>5547</v>
      </c>
      <c r="O188" s="20">
        <v>1011000015271</v>
      </c>
      <c r="P188" s="20"/>
      <c r="Q188" s="20" t="s">
        <v>5855</v>
      </c>
      <c r="R188" s="20"/>
      <c r="S188" s="20"/>
      <c r="T188" s="20"/>
      <c r="U188" s="20" t="s">
        <v>1379</v>
      </c>
      <c r="V188" s="20" t="s">
        <v>2143</v>
      </c>
      <c r="W188" s="23">
        <v>43780</v>
      </c>
      <c r="X188" s="20" t="s">
        <v>5549</v>
      </c>
      <c r="Y188" s="20" t="s">
        <v>1397</v>
      </c>
      <c r="Z188" s="24">
        <v>43790.74417824074</v>
      </c>
      <c r="AA188" s="24">
        <v>43789</v>
      </c>
      <c r="AB188" s="20"/>
      <c r="AC188" s="20"/>
      <c r="AD188" s="20">
        <v>1011000015271</v>
      </c>
      <c r="AE188" s="20" t="s">
        <v>1388</v>
      </c>
      <c r="AF188" s="20"/>
    </row>
    <row r="189" spans="1:32" x14ac:dyDescent="0.25">
      <c r="A189" s="20" t="s">
        <v>1394</v>
      </c>
      <c r="B189" s="20" t="s">
        <v>1375</v>
      </c>
      <c r="C189" s="20"/>
      <c r="D189" s="20">
        <v>1791287541001</v>
      </c>
      <c r="E189" s="20"/>
      <c r="F189" s="20"/>
      <c r="G189" s="20" t="s">
        <v>5544</v>
      </c>
      <c r="H189" s="20"/>
      <c r="I189" s="20">
        <v>15593688</v>
      </c>
      <c r="J189" s="20">
        <v>15836777</v>
      </c>
      <c r="K189" s="20" t="s">
        <v>5545</v>
      </c>
      <c r="L189" s="20" t="s">
        <v>5854</v>
      </c>
      <c r="M189" s="20">
        <v>80.260000000000005</v>
      </c>
      <c r="N189" s="20" t="s">
        <v>5550</v>
      </c>
      <c r="O189" s="20">
        <v>1011000015271</v>
      </c>
      <c r="P189" s="20"/>
      <c r="Q189" s="20" t="s">
        <v>5856</v>
      </c>
      <c r="R189" s="20"/>
      <c r="S189" s="20"/>
      <c r="T189" s="20"/>
      <c r="U189" s="20" t="s">
        <v>1379</v>
      </c>
      <c r="V189" s="20" t="s">
        <v>2143</v>
      </c>
      <c r="W189" s="23">
        <v>43780</v>
      </c>
      <c r="X189" s="20" t="s">
        <v>5549</v>
      </c>
      <c r="Y189" s="20" t="s">
        <v>1397</v>
      </c>
      <c r="Z189" s="24">
        <v>43790.74417824074</v>
      </c>
      <c r="AA189" s="24">
        <v>43789</v>
      </c>
      <c r="AB189" s="20"/>
      <c r="AC189" s="20"/>
      <c r="AD189" s="20">
        <v>1011000015271</v>
      </c>
      <c r="AE189" s="20" t="s">
        <v>1388</v>
      </c>
      <c r="AF189" s="20"/>
    </row>
    <row r="190" spans="1:32" x14ac:dyDescent="0.25">
      <c r="A190" s="20" t="s">
        <v>1394</v>
      </c>
      <c r="B190" s="20" t="s">
        <v>1375</v>
      </c>
      <c r="C190" s="20"/>
      <c r="D190" s="20">
        <v>1791287541001</v>
      </c>
      <c r="E190" s="20"/>
      <c r="F190" s="20"/>
      <c r="G190" s="20" t="s">
        <v>5544</v>
      </c>
      <c r="H190" s="20"/>
      <c r="I190" s="20">
        <v>15593686</v>
      </c>
      <c r="J190" s="20">
        <v>15836775</v>
      </c>
      <c r="K190" s="20" t="s">
        <v>5545</v>
      </c>
      <c r="L190" s="20" t="s">
        <v>5857</v>
      </c>
      <c r="M190" s="20">
        <v>106.23</v>
      </c>
      <c r="N190" s="20" t="s">
        <v>5547</v>
      </c>
      <c r="O190" s="20">
        <v>1011000015270</v>
      </c>
      <c r="P190" s="20"/>
      <c r="Q190" s="20" t="s">
        <v>5858</v>
      </c>
      <c r="R190" s="20"/>
      <c r="S190" s="20"/>
      <c r="T190" s="20"/>
      <c r="U190" s="20" t="s">
        <v>1379</v>
      </c>
      <c r="V190" s="20" t="s">
        <v>2137</v>
      </c>
      <c r="W190" s="23">
        <v>43780</v>
      </c>
      <c r="X190" s="20" t="s">
        <v>5549</v>
      </c>
      <c r="Y190" s="20" t="s">
        <v>1397</v>
      </c>
      <c r="Z190" s="24">
        <v>43790.743506944447</v>
      </c>
      <c r="AA190" s="24">
        <v>43789</v>
      </c>
      <c r="AB190" s="20"/>
      <c r="AC190" s="20"/>
      <c r="AD190" s="20">
        <v>1011000015270</v>
      </c>
      <c r="AE190" s="20" t="s">
        <v>1388</v>
      </c>
      <c r="AF190" s="20"/>
    </row>
    <row r="191" spans="1:32" x14ac:dyDescent="0.25">
      <c r="A191" s="20" t="s">
        <v>1394</v>
      </c>
      <c r="B191" s="20" t="s">
        <v>1375</v>
      </c>
      <c r="C191" s="20"/>
      <c r="D191" s="20">
        <v>1791287541001</v>
      </c>
      <c r="E191" s="20"/>
      <c r="F191" s="20"/>
      <c r="G191" s="20" t="s">
        <v>5544</v>
      </c>
      <c r="H191" s="20"/>
      <c r="I191" s="20">
        <v>15593686</v>
      </c>
      <c r="J191" s="20">
        <v>15836774</v>
      </c>
      <c r="K191" s="20" t="s">
        <v>5545</v>
      </c>
      <c r="L191" s="20" t="s">
        <v>5857</v>
      </c>
      <c r="M191" s="20">
        <v>88.53</v>
      </c>
      <c r="N191" s="20" t="s">
        <v>5550</v>
      </c>
      <c r="O191" s="20">
        <v>1011000015270</v>
      </c>
      <c r="P191" s="20"/>
      <c r="Q191" s="20" t="s">
        <v>5859</v>
      </c>
      <c r="R191" s="20"/>
      <c r="S191" s="20"/>
      <c r="T191" s="20"/>
      <c r="U191" s="20" t="s">
        <v>1379</v>
      </c>
      <c r="V191" s="20" t="s">
        <v>2137</v>
      </c>
      <c r="W191" s="23">
        <v>43780</v>
      </c>
      <c r="X191" s="20" t="s">
        <v>5549</v>
      </c>
      <c r="Y191" s="20" t="s">
        <v>1397</v>
      </c>
      <c r="Z191" s="24">
        <v>43790.743506944447</v>
      </c>
      <c r="AA191" s="24">
        <v>43789</v>
      </c>
      <c r="AB191" s="20"/>
      <c r="AC191" s="20"/>
      <c r="AD191" s="20">
        <v>1011000015270</v>
      </c>
      <c r="AE191" s="20" t="s">
        <v>1388</v>
      </c>
      <c r="AF191" s="20"/>
    </row>
    <row r="192" spans="1:32" x14ac:dyDescent="0.25">
      <c r="A192" s="20" t="s">
        <v>1394</v>
      </c>
      <c r="B192" s="20" t="s">
        <v>1375</v>
      </c>
      <c r="C192" s="20"/>
      <c r="D192" s="20">
        <v>1791287541001</v>
      </c>
      <c r="E192" s="20"/>
      <c r="F192" s="20"/>
      <c r="G192" s="20" t="s">
        <v>5544</v>
      </c>
      <c r="H192" s="20"/>
      <c r="I192" s="20">
        <v>15577310</v>
      </c>
      <c r="J192" s="20">
        <v>15819819</v>
      </c>
      <c r="K192" s="20" t="s">
        <v>5545</v>
      </c>
      <c r="L192" s="20" t="s">
        <v>5860</v>
      </c>
      <c r="M192" s="20">
        <v>1422.93</v>
      </c>
      <c r="N192" s="20" t="s">
        <v>5550</v>
      </c>
      <c r="O192" s="20">
        <v>1011000015180</v>
      </c>
      <c r="P192" s="20"/>
      <c r="Q192" s="20" t="s">
        <v>5861</v>
      </c>
      <c r="R192" s="20"/>
      <c r="S192" s="20"/>
      <c r="T192" s="20"/>
      <c r="U192" s="20" t="s">
        <v>1379</v>
      </c>
      <c r="V192" s="20" t="s">
        <v>1993</v>
      </c>
      <c r="W192" s="23">
        <v>43756</v>
      </c>
      <c r="X192" s="20" t="s">
        <v>4554</v>
      </c>
      <c r="Y192" s="20" t="s">
        <v>1397</v>
      </c>
      <c r="Z192" s="24">
        <v>43789.452164351853</v>
      </c>
      <c r="AA192" s="24">
        <v>43767</v>
      </c>
      <c r="AB192" s="20"/>
      <c r="AC192" s="20"/>
      <c r="AD192" s="20">
        <v>1011000015180</v>
      </c>
      <c r="AE192" s="20" t="s">
        <v>1388</v>
      </c>
      <c r="AF192" s="20"/>
    </row>
    <row r="193" spans="1:32" x14ac:dyDescent="0.25">
      <c r="A193" s="20" t="s">
        <v>1394</v>
      </c>
      <c r="B193" s="20" t="s">
        <v>1375</v>
      </c>
      <c r="C193" s="20"/>
      <c r="D193" s="20">
        <v>1791287541001</v>
      </c>
      <c r="E193" s="20"/>
      <c r="F193" s="20"/>
      <c r="G193" s="20" t="s">
        <v>5544</v>
      </c>
      <c r="H193" s="20"/>
      <c r="I193" s="20">
        <v>15577310</v>
      </c>
      <c r="J193" s="20">
        <v>15819820</v>
      </c>
      <c r="K193" s="20" t="s">
        <v>5545</v>
      </c>
      <c r="L193" s="20" t="s">
        <v>5860</v>
      </c>
      <c r="M193" s="20">
        <v>1707.51</v>
      </c>
      <c r="N193" s="20" t="s">
        <v>5547</v>
      </c>
      <c r="O193" s="20">
        <v>1011000015180</v>
      </c>
      <c r="P193" s="20"/>
      <c r="Q193" s="20" t="s">
        <v>5861</v>
      </c>
      <c r="R193" s="20"/>
      <c r="S193" s="20"/>
      <c r="T193" s="20"/>
      <c r="U193" s="20" t="s">
        <v>1379</v>
      </c>
      <c r="V193" s="20" t="s">
        <v>1993</v>
      </c>
      <c r="W193" s="23">
        <v>43756</v>
      </c>
      <c r="X193" s="20" t="s">
        <v>4554</v>
      </c>
      <c r="Y193" s="20" t="s">
        <v>1397</v>
      </c>
      <c r="Z193" s="24">
        <v>43789.452164351853</v>
      </c>
      <c r="AA193" s="24">
        <v>43767</v>
      </c>
      <c r="AB193" s="20"/>
      <c r="AC193" s="20"/>
      <c r="AD193" s="20">
        <v>1011000015180</v>
      </c>
      <c r="AE193" s="20" t="s">
        <v>1388</v>
      </c>
      <c r="AF193" s="20"/>
    </row>
    <row r="194" spans="1:32" x14ac:dyDescent="0.25">
      <c r="A194" s="20" t="s">
        <v>1394</v>
      </c>
      <c r="B194" s="20" t="s">
        <v>1375</v>
      </c>
      <c r="C194" s="20"/>
      <c r="D194" s="20">
        <v>1791287541001</v>
      </c>
      <c r="E194" s="20"/>
      <c r="F194" s="20"/>
      <c r="G194" s="20" t="s">
        <v>5544</v>
      </c>
      <c r="H194" s="20"/>
      <c r="I194" s="20">
        <v>15561748</v>
      </c>
      <c r="J194" s="20">
        <v>15804072</v>
      </c>
      <c r="K194" s="20" t="s">
        <v>5545</v>
      </c>
      <c r="L194" s="20" t="s">
        <v>5862</v>
      </c>
      <c r="M194" s="20">
        <v>14000</v>
      </c>
      <c r="N194" s="20" t="s">
        <v>5550</v>
      </c>
      <c r="O194" s="20">
        <v>1011000015230</v>
      </c>
      <c r="P194" s="20"/>
      <c r="Q194" s="20" t="s">
        <v>5863</v>
      </c>
      <c r="R194" s="20"/>
      <c r="S194" s="20"/>
      <c r="T194" s="20"/>
      <c r="U194" s="20" t="s">
        <v>1379</v>
      </c>
      <c r="V194" s="20" t="s">
        <v>2148</v>
      </c>
      <c r="W194" s="23">
        <v>43780</v>
      </c>
      <c r="X194" s="20" t="s">
        <v>5777</v>
      </c>
      <c r="Y194" s="20" t="s">
        <v>1397</v>
      </c>
      <c r="Z194" s="24">
        <v>43788.408472222225</v>
      </c>
      <c r="AA194" s="24">
        <v>43784</v>
      </c>
      <c r="AB194" s="20"/>
      <c r="AC194" s="20"/>
      <c r="AD194" s="20">
        <v>1011000015230</v>
      </c>
      <c r="AE194" s="20" t="s">
        <v>1388</v>
      </c>
      <c r="AF194" s="20"/>
    </row>
    <row r="195" spans="1:32" x14ac:dyDescent="0.25">
      <c r="A195" s="20" t="s">
        <v>1394</v>
      </c>
      <c r="B195" s="20" t="s">
        <v>1375</v>
      </c>
      <c r="C195" s="20"/>
      <c r="D195" s="20">
        <v>1791287541001</v>
      </c>
      <c r="E195" s="20"/>
      <c r="F195" s="20"/>
      <c r="G195" s="20" t="s">
        <v>5544</v>
      </c>
      <c r="H195" s="20"/>
      <c r="I195" s="20">
        <v>15561748</v>
      </c>
      <c r="J195" s="20">
        <v>15804073</v>
      </c>
      <c r="K195" s="20" t="s">
        <v>5545</v>
      </c>
      <c r="L195" s="20" t="s">
        <v>5862</v>
      </c>
      <c r="M195" s="20">
        <v>16800</v>
      </c>
      <c r="N195" s="20" t="s">
        <v>5547</v>
      </c>
      <c r="O195" s="20">
        <v>1011000015230</v>
      </c>
      <c r="P195" s="20"/>
      <c r="Q195" s="20" t="s">
        <v>5864</v>
      </c>
      <c r="R195" s="20"/>
      <c r="S195" s="20"/>
      <c r="T195" s="20"/>
      <c r="U195" s="20" t="s">
        <v>1379</v>
      </c>
      <c r="V195" s="20" t="s">
        <v>2148</v>
      </c>
      <c r="W195" s="23">
        <v>43780</v>
      </c>
      <c r="X195" s="20" t="s">
        <v>5777</v>
      </c>
      <c r="Y195" s="20" t="s">
        <v>1397</v>
      </c>
      <c r="Z195" s="24">
        <v>43788.408472222225</v>
      </c>
      <c r="AA195" s="24">
        <v>43784</v>
      </c>
      <c r="AB195" s="20"/>
      <c r="AC195" s="20"/>
      <c r="AD195" s="20">
        <v>1011000015230</v>
      </c>
      <c r="AE195" s="20" t="s">
        <v>1388</v>
      </c>
      <c r="AF195" s="20"/>
    </row>
    <row r="196" spans="1:32" x14ac:dyDescent="0.25">
      <c r="A196" s="20" t="s">
        <v>1394</v>
      </c>
      <c r="B196" s="20" t="s">
        <v>1375</v>
      </c>
      <c r="C196" s="20"/>
      <c r="D196" s="20">
        <v>1791287541001</v>
      </c>
      <c r="E196" s="20"/>
      <c r="F196" s="20"/>
      <c r="G196" s="20" t="s">
        <v>5544</v>
      </c>
      <c r="H196" s="20"/>
      <c r="I196" s="20">
        <v>15561742</v>
      </c>
      <c r="J196" s="20">
        <v>15804066</v>
      </c>
      <c r="K196" s="20" t="s">
        <v>5545</v>
      </c>
      <c r="L196" s="20" t="s">
        <v>5865</v>
      </c>
      <c r="M196" s="20">
        <v>46.85</v>
      </c>
      <c r="N196" s="20" t="s">
        <v>5547</v>
      </c>
      <c r="O196" s="20">
        <v>1011000015229</v>
      </c>
      <c r="P196" s="20"/>
      <c r="Q196" s="20" t="s">
        <v>5866</v>
      </c>
      <c r="R196" s="20"/>
      <c r="S196" s="20"/>
      <c r="T196" s="20"/>
      <c r="U196" s="20" t="s">
        <v>1379</v>
      </c>
      <c r="V196" s="20" t="s">
        <v>2153</v>
      </c>
      <c r="W196" s="23">
        <v>43780</v>
      </c>
      <c r="X196" s="20" t="s">
        <v>5777</v>
      </c>
      <c r="Y196" s="20" t="s">
        <v>1397</v>
      </c>
      <c r="Z196" s="24">
        <v>43788.406412037039</v>
      </c>
      <c r="AA196" s="24">
        <v>43784</v>
      </c>
      <c r="AB196" s="20"/>
      <c r="AC196" s="20"/>
      <c r="AD196" s="20">
        <v>1011000015229</v>
      </c>
      <c r="AE196" s="20" t="s">
        <v>1388</v>
      </c>
      <c r="AF196" s="20"/>
    </row>
    <row r="197" spans="1:32" x14ac:dyDescent="0.25">
      <c r="A197" s="20" t="s">
        <v>1394</v>
      </c>
      <c r="B197" s="20" t="s">
        <v>1375</v>
      </c>
      <c r="C197" s="20"/>
      <c r="D197" s="20">
        <v>1791287541001</v>
      </c>
      <c r="E197" s="20"/>
      <c r="F197" s="20"/>
      <c r="G197" s="20" t="s">
        <v>5544</v>
      </c>
      <c r="H197" s="20"/>
      <c r="I197" s="20">
        <v>15561742</v>
      </c>
      <c r="J197" s="20">
        <v>15804065</v>
      </c>
      <c r="K197" s="20" t="s">
        <v>5545</v>
      </c>
      <c r="L197" s="20" t="s">
        <v>5865</v>
      </c>
      <c r="M197" s="20">
        <v>39.04</v>
      </c>
      <c r="N197" s="20" t="s">
        <v>5550</v>
      </c>
      <c r="O197" s="20">
        <v>1011000015229</v>
      </c>
      <c r="P197" s="20"/>
      <c r="Q197" s="20" t="s">
        <v>5866</v>
      </c>
      <c r="R197" s="20"/>
      <c r="S197" s="20"/>
      <c r="T197" s="20"/>
      <c r="U197" s="20" t="s">
        <v>1379</v>
      </c>
      <c r="V197" s="20" t="s">
        <v>2153</v>
      </c>
      <c r="W197" s="23">
        <v>43780</v>
      </c>
      <c r="X197" s="20" t="s">
        <v>5777</v>
      </c>
      <c r="Y197" s="20" t="s">
        <v>1397</v>
      </c>
      <c r="Z197" s="24">
        <v>43788.406400462962</v>
      </c>
      <c r="AA197" s="24">
        <v>43784</v>
      </c>
      <c r="AB197" s="20"/>
      <c r="AC197" s="20"/>
      <c r="AD197" s="20">
        <v>1011000015229</v>
      </c>
      <c r="AE197" s="20" t="s">
        <v>1388</v>
      </c>
      <c r="AF197" s="20"/>
    </row>
    <row r="198" spans="1:32" x14ac:dyDescent="0.25">
      <c r="A198" s="20" t="s">
        <v>1394</v>
      </c>
      <c r="B198" s="20" t="s">
        <v>1375</v>
      </c>
      <c r="C198" s="20"/>
      <c r="D198" s="20">
        <v>1791287541001</v>
      </c>
      <c r="E198" s="20"/>
      <c r="F198" s="20"/>
      <c r="G198" s="20" t="s">
        <v>5544</v>
      </c>
      <c r="H198" s="20"/>
      <c r="I198" s="20">
        <v>15459832</v>
      </c>
      <c r="J198" s="20">
        <v>15701870</v>
      </c>
      <c r="K198" s="20" t="s">
        <v>5545</v>
      </c>
      <c r="L198" s="20" t="s">
        <v>5867</v>
      </c>
      <c r="M198" s="20">
        <v>153200</v>
      </c>
      <c r="N198" s="20" t="s">
        <v>1386</v>
      </c>
      <c r="O198" s="20">
        <v>6665</v>
      </c>
      <c r="P198" s="20"/>
      <c r="Q198" s="20" t="s">
        <v>5868</v>
      </c>
      <c r="R198" s="20" t="s">
        <v>5702</v>
      </c>
      <c r="S198" s="20" t="s">
        <v>3686</v>
      </c>
      <c r="T198" s="20" t="s">
        <v>5869</v>
      </c>
      <c r="U198" s="20" t="s">
        <v>1379</v>
      </c>
      <c r="V198" s="20" t="s">
        <v>2148</v>
      </c>
      <c r="W198" s="23">
        <v>43780</v>
      </c>
      <c r="X198" s="20" t="s">
        <v>5784</v>
      </c>
      <c r="Y198" s="20" t="s">
        <v>1397</v>
      </c>
      <c r="Z198" s="24">
        <v>43784.735937500001</v>
      </c>
      <c r="AA198" s="20"/>
      <c r="AB198" s="24">
        <v>43785</v>
      </c>
      <c r="AC198" s="20"/>
      <c r="AD198" s="20">
        <v>302930</v>
      </c>
      <c r="AE198" s="20" t="s">
        <v>1388</v>
      </c>
      <c r="AF198" s="20"/>
    </row>
    <row r="199" spans="1:32" x14ac:dyDescent="0.25">
      <c r="A199" s="20" t="s">
        <v>1394</v>
      </c>
      <c r="B199" s="20" t="s">
        <v>1375</v>
      </c>
      <c r="C199" s="20"/>
      <c r="D199" s="20">
        <v>1791287541001</v>
      </c>
      <c r="E199" s="20"/>
      <c r="F199" s="20"/>
      <c r="G199" s="20" t="s">
        <v>5544</v>
      </c>
      <c r="H199" s="20"/>
      <c r="I199" s="20">
        <v>15459832</v>
      </c>
      <c r="J199" s="20">
        <v>15701869</v>
      </c>
      <c r="K199" s="20" t="s">
        <v>5545</v>
      </c>
      <c r="L199" s="20" t="s">
        <v>5867</v>
      </c>
      <c r="M199" s="20">
        <v>2100.35</v>
      </c>
      <c r="N199" s="20" t="s">
        <v>1386</v>
      </c>
      <c r="O199" s="20">
        <v>6665</v>
      </c>
      <c r="P199" s="20"/>
      <c r="Q199" s="20" t="s">
        <v>5870</v>
      </c>
      <c r="R199" s="20" t="s">
        <v>5702</v>
      </c>
      <c r="S199" s="20" t="s">
        <v>3686</v>
      </c>
      <c r="T199" s="20" t="s">
        <v>5869</v>
      </c>
      <c r="U199" s="20" t="s">
        <v>1379</v>
      </c>
      <c r="V199" s="20" t="s">
        <v>2153</v>
      </c>
      <c r="W199" s="23">
        <v>43780</v>
      </c>
      <c r="X199" s="20" t="s">
        <v>5784</v>
      </c>
      <c r="Y199" s="20" t="s">
        <v>1397</v>
      </c>
      <c r="Z199" s="24">
        <v>43784.735925925925</v>
      </c>
      <c r="AA199" s="20"/>
      <c r="AB199" s="24">
        <v>43785</v>
      </c>
      <c r="AC199" s="20"/>
      <c r="AD199" s="20">
        <v>302930</v>
      </c>
      <c r="AE199" s="20" t="s">
        <v>1388</v>
      </c>
      <c r="AF199" s="20"/>
    </row>
    <row r="200" spans="1:32" x14ac:dyDescent="0.25">
      <c r="A200" s="20" t="s">
        <v>1394</v>
      </c>
      <c r="B200" s="20" t="s">
        <v>1375</v>
      </c>
      <c r="C200" s="20"/>
      <c r="D200" s="20">
        <v>1791287541001</v>
      </c>
      <c r="E200" s="20"/>
      <c r="F200" s="20"/>
      <c r="G200" s="20" t="s">
        <v>5544</v>
      </c>
      <c r="H200" s="20"/>
      <c r="I200" s="20">
        <v>15459822</v>
      </c>
      <c r="J200" s="20">
        <v>15701838</v>
      </c>
      <c r="K200" s="20" t="s">
        <v>5545</v>
      </c>
      <c r="L200" s="20" t="s">
        <v>5871</v>
      </c>
      <c r="M200" s="20">
        <v>200000</v>
      </c>
      <c r="N200" s="20" t="s">
        <v>1386</v>
      </c>
      <c r="O200" s="20">
        <v>6662</v>
      </c>
      <c r="P200" s="20"/>
      <c r="Q200" s="20" t="s">
        <v>5872</v>
      </c>
      <c r="R200" s="20" t="s">
        <v>5702</v>
      </c>
      <c r="S200" s="20" t="s">
        <v>3686</v>
      </c>
      <c r="T200" s="20" t="s">
        <v>5703</v>
      </c>
      <c r="U200" s="20" t="s">
        <v>1379</v>
      </c>
      <c r="V200" s="20" t="s">
        <v>2148</v>
      </c>
      <c r="W200" s="23">
        <v>43780</v>
      </c>
      <c r="X200" s="20" t="s">
        <v>5777</v>
      </c>
      <c r="Y200" s="20" t="s">
        <v>1397</v>
      </c>
      <c r="Z200" s="24">
        <v>43784.734155092592</v>
      </c>
      <c r="AA200" s="20"/>
      <c r="AB200" s="24">
        <v>43785</v>
      </c>
      <c r="AC200" s="20"/>
      <c r="AD200" s="20">
        <v>107675</v>
      </c>
      <c r="AE200" s="20" t="s">
        <v>1388</v>
      </c>
      <c r="AF200" s="20"/>
    </row>
    <row r="201" spans="1:32" x14ac:dyDescent="0.25">
      <c r="A201" s="20" t="s">
        <v>1394</v>
      </c>
      <c r="B201" s="20" t="s">
        <v>1375</v>
      </c>
      <c r="C201" s="20"/>
      <c r="D201" s="20">
        <v>1791287541001</v>
      </c>
      <c r="E201" s="20"/>
      <c r="F201" s="20"/>
      <c r="G201" s="20" t="s">
        <v>5544</v>
      </c>
      <c r="H201" s="20"/>
      <c r="I201" s="20">
        <v>15459817</v>
      </c>
      <c r="J201" s="20">
        <v>15701833</v>
      </c>
      <c r="K201" s="20" t="s">
        <v>5545</v>
      </c>
      <c r="L201" s="20" t="s">
        <v>5873</v>
      </c>
      <c r="M201" s="20">
        <v>200000</v>
      </c>
      <c r="N201" s="20" t="s">
        <v>1386</v>
      </c>
      <c r="O201" s="20">
        <v>6663</v>
      </c>
      <c r="P201" s="20"/>
      <c r="Q201" s="20" t="s">
        <v>5874</v>
      </c>
      <c r="R201" s="20" t="s">
        <v>5702</v>
      </c>
      <c r="S201" s="20" t="s">
        <v>3686</v>
      </c>
      <c r="T201" s="20" t="s">
        <v>5703</v>
      </c>
      <c r="U201" s="20" t="s">
        <v>1379</v>
      </c>
      <c r="V201" s="20" t="s">
        <v>2148</v>
      </c>
      <c r="W201" s="23">
        <v>43780</v>
      </c>
      <c r="X201" s="20" t="s">
        <v>5844</v>
      </c>
      <c r="Y201" s="20" t="s">
        <v>1397</v>
      </c>
      <c r="Z201" s="24">
        <v>43784.732777777775</v>
      </c>
      <c r="AA201" s="20"/>
      <c r="AB201" s="24">
        <v>43785</v>
      </c>
      <c r="AC201" s="20"/>
      <c r="AD201" s="20">
        <v>792379</v>
      </c>
      <c r="AE201" s="20" t="s">
        <v>1388</v>
      </c>
      <c r="AF201" s="20"/>
    </row>
    <row r="202" spans="1:32" x14ac:dyDescent="0.25">
      <c r="A202" s="20" t="s">
        <v>1394</v>
      </c>
      <c r="B202" s="20" t="s">
        <v>1375</v>
      </c>
      <c r="C202" s="20"/>
      <c r="D202" s="20">
        <v>1791287541001</v>
      </c>
      <c r="E202" s="20"/>
      <c r="F202" s="20"/>
      <c r="G202" s="20" t="s">
        <v>5544</v>
      </c>
      <c r="H202" s="20"/>
      <c r="I202" s="20">
        <v>15459764</v>
      </c>
      <c r="J202" s="20">
        <v>15701762</v>
      </c>
      <c r="K202" s="20" t="s">
        <v>5545</v>
      </c>
      <c r="L202" s="20" t="s">
        <v>5875</v>
      </c>
      <c r="M202" s="20">
        <v>200000</v>
      </c>
      <c r="N202" s="20" t="s">
        <v>1386</v>
      </c>
      <c r="O202" s="20">
        <v>6664</v>
      </c>
      <c r="P202" s="20"/>
      <c r="Q202" s="20" t="s">
        <v>5876</v>
      </c>
      <c r="R202" s="20" t="s">
        <v>5702</v>
      </c>
      <c r="S202" s="20" t="s">
        <v>3686</v>
      </c>
      <c r="T202" s="20" t="s">
        <v>5703</v>
      </c>
      <c r="U202" s="20" t="s">
        <v>1379</v>
      </c>
      <c r="V202" s="20" t="s">
        <v>2148</v>
      </c>
      <c r="W202" s="23">
        <v>43780</v>
      </c>
      <c r="X202" s="20" t="s">
        <v>4554</v>
      </c>
      <c r="Y202" s="20" t="s">
        <v>1397</v>
      </c>
      <c r="Z202" s="24">
        <v>43784.73196759259</v>
      </c>
      <c r="AA202" s="20"/>
      <c r="AB202" s="24">
        <v>43785</v>
      </c>
      <c r="AC202" s="20"/>
      <c r="AD202" s="20">
        <v>343403</v>
      </c>
      <c r="AE202" s="20" t="s">
        <v>1388</v>
      </c>
      <c r="AF202" s="20"/>
    </row>
    <row r="203" spans="1:32" x14ac:dyDescent="0.25">
      <c r="A203" s="20" t="s">
        <v>1394</v>
      </c>
      <c r="B203" s="20" t="s">
        <v>1375</v>
      </c>
      <c r="C203" s="20"/>
      <c r="D203" s="20">
        <v>1791287541001</v>
      </c>
      <c r="E203" s="20"/>
      <c r="F203" s="20"/>
      <c r="G203" s="20" t="s">
        <v>5544</v>
      </c>
      <c r="H203" s="20"/>
      <c r="I203" s="20">
        <v>15319534</v>
      </c>
      <c r="J203" s="20">
        <v>15560023</v>
      </c>
      <c r="K203" s="20" t="s">
        <v>5545</v>
      </c>
      <c r="L203" s="20" t="s">
        <v>5877</v>
      </c>
      <c r="M203" s="20">
        <v>76553.399999999994</v>
      </c>
      <c r="N203" s="20" t="s">
        <v>5716</v>
      </c>
      <c r="O203" s="20">
        <v>56202955</v>
      </c>
      <c r="P203" s="20"/>
      <c r="Q203" s="20" t="s">
        <v>5878</v>
      </c>
      <c r="R203" s="20"/>
      <c r="S203" s="20"/>
      <c r="T203" s="20" t="s">
        <v>5685</v>
      </c>
      <c r="U203" s="20" t="s">
        <v>1379</v>
      </c>
      <c r="V203" s="20" t="s">
        <v>1993</v>
      </c>
      <c r="W203" s="23">
        <v>43756</v>
      </c>
      <c r="X203" s="20" t="s">
        <v>5549</v>
      </c>
      <c r="Y203" s="20" t="s">
        <v>1397</v>
      </c>
      <c r="Z203" s="24">
        <v>43775.709305555552</v>
      </c>
      <c r="AA203" s="20"/>
      <c r="AB203" s="24">
        <v>43775</v>
      </c>
      <c r="AC203" s="20"/>
      <c r="AD203" s="20">
        <v>56202955</v>
      </c>
      <c r="AE203" s="20" t="s">
        <v>1388</v>
      </c>
      <c r="AF203" s="20"/>
    </row>
    <row r="204" spans="1:32" x14ac:dyDescent="0.25">
      <c r="A204" s="20" t="s">
        <v>1394</v>
      </c>
      <c r="B204" s="20" t="s">
        <v>1375</v>
      </c>
      <c r="C204" s="20"/>
      <c r="D204" s="20">
        <v>1791287541001</v>
      </c>
      <c r="E204" s="20"/>
      <c r="F204" s="20"/>
      <c r="G204" s="20" t="s">
        <v>5544</v>
      </c>
      <c r="H204" s="20"/>
      <c r="I204" s="20">
        <v>15319534</v>
      </c>
      <c r="J204" s="20">
        <v>15560022</v>
      </c>
      <c r="K204" s="20" t="s">
        <v>5545</v>
      </c>
      <c r="L204" s="20" t="s">
        <v>5877</v>
      </c>
      <c r="M204" s="20">
        <v>25856.11</v>
      </c>
      <c r="N204" s="20" t="s">
        <v>5716</v>
      </c>
      <c r="O204" s="20">
        <v>56202955</v>
      </c>
      <c r="P204" s="20"/>
      <c r="Q204" s="20" t="s">
        <v>5879</v>
      </c>
      <c r="R204" s="20"/>
      <c r="S204" s="20"/>
      <c r="T204" s="20" t="s">
        <v>5685</v>
      </c>
      <c r="U204" s="20" t="s">
        <v>1379</v>
      </c>
      <c r="V204" s="20" t="s">
        <v>2005</v>
      </c>
      <c r="W204" s="23">
        <v>43753</v>
      </c>
      <c r="X204" s="20" t="s">
        <v>5549</v>
      </c>
      <c r="Y204" s="20" t="s">
        <v>1397</v>
      </c>
      <c r="Z204" s="24">
        <v>43775.709305555552</v>
      </c>
      <c r="AA204" s="20"/>
      <c r="AB204" s="24">
        <v>43775</v>
      </c>
      <c r="AC204" s="20"/>
      <c r="AD204" s="20">
        <v>56202955</v>
      </c>
      <c r="AE204" s="20" t="s">
        <v>1388</v>
      </c>
      <c r="AF204" s="20"/>
    </row>
    <row r="205" spans="1:32" x14ac:dyDescent="0.25">
      <c r="A205" s="20" t="s">
        <v>1394</v>
      </c>
      <c r="B205" s="20" t="s">
        <v>1375</v>
      </c>
      <c r="C205" s="20"/>
      <c r="D205" s="20">
        <v>1791287541001</v>
      </c>
      <c r="E205" s="20"/>
      <c r="F205" s="20"/>
      <c r="G205" s="20" t="s">
        <v>5544</v>
      </c>
      <c r="H205" s="20"/>
      <c r="I205" s="20">
        <v>15319534</v>
      </c>
      <c r="J205" s="20">
        <v>15560021</v>
      </c>
      <c r="K205" s="20" t="s">
        <v>5545</v>
      </c>
      <c r="L205" s="20" t="s">
        <v>5877</v>
      </c>
      <c r="M205" s="20">
        <v>16140</v>
      </c>
      <c r="N205" s="20" t="s">
        <v>5716</v>
      </c>
      <c r="O205" s="20">
        <v>56202955</v>
      </c>
      <c r="P205" s="20"/>
      <c r="Q205" s="20" t="s">
        <v>5880</v>
      </c>
      <c r="R205" s="20"/>
      <c r="S205" s="20"/>
      <c r="T205" s="20" t="s">
        <v>5685</v>
      </c>
      <c r="U205" s="20" t="s">
        <v>1379</v>
      </c>
      <c r="V205" s="20" t="s">
        <v>1999</v>
      </c>
      <c r="W205" s="23">
        <v>43755</v>
      </c>
      <c r="X205" s="20" t="s">
        <v>5549</v>
      </c>
      <c r="Y205" s="20" t="s">
        <v>1397</v>
      </c>
      <c r="Z205" s="24">
        <v>43775.709305555552</v>
      </c>
      <c r="AA205" s="20"/>
      <c r="AB205" s="24">
        <v>43775</v>
      </c>
      <c r="AC205" s="20"/>
      <c r="AD205" s="20">
        <v>56202955</v>
      </c>
      <c r="AE205" s="20" t="s">
        <v>1388</v>
      </c>
      <c r="AF205" s="20"/>
    </row>
    <row r="206" spans="1:32" x14ac:dyDescent="0.25">
      <c r="A206" s="20" t="s">
        <v>1394</v>
      </c>
      <c r="B206" s="20" t="s">
        <v>1375</v>
      </c>
      <c r="C206" s="20"/>
      <c r="D206" s="20">
        <v>1791287541001</v>
      </c>
      <c r="E206" s="20"/>
      <c r="F206" s="20"/>
      <c r="G206" s="20" t="s">
        <v>5544</v>
      </c>
      <c r="H206" s="20"/>
      <c r="I206" s="20">
        <v>15245929</v>
      </c>
      <c r="J206" s="20">
        <v>15485894</v>
      </c>
      <c r="K206" s="20" t="s">
        <v>5545</v>
      </c>
      <c r="L206" s="20" t="s">
        <v>5881</v>
      </c>
      <c r="M206" s="20">
        <v>480.6</v>
      </c>
      <c r="N206" s="20" t="s">
        <v>5550</v>
      </c>
      <c r="O206" s="20">
        <v>1011000015173</v>
      </c>
      <c r="P206" s="20"/>
      <c r="Q206" s="20" t="s">
        <v>5882</v>
      </c>
      <c r="R206" s="20"/>
      <c r="S206" s="20"/>
      <c r="T206" s="20"/>
      <c r="U206" s="20" t="s">
        <v>1379</v>
      </c>
      <c r="V206" s="20" t="s">
        <v>2005</v>
      </c>
      <c r="W206" s="23">
        <v>43753</v>
      </c>
      <c r="X206" s="20" t="s">
        <v>5549</v>
      </c>
      <c r="Y206" s="20" t="s">
        <v>1397</v>
      </c>
      <c r="Z206" s="24">
        <v>43767.736041666663</v>
      </c>
      <c r="AA206" s="24">
        <v>43767</v>
      </c>
      <c r="AB206" s="20"/>
      <c r="AC206" s="20"/>
      <c r="AD206" s="20">
        <v>1011000015173</v>
      </c>
      <c r="AE206" s="20" t="s">
        <v>1388</v>
      </c>
      <c r="AF206" s="20"/>
    </row>
    <row r="207" spans="1:32" x14ac:dyDescent="0.25">
      <c r="A207" s="20" t="s">
        <v>1394</v>
      </c>
      <c r="B207" s="20" t="s">
        <v>1375</v>
      </c>
      <c r="C207" s="20"/>
      <c r="D207" s="20">
        <v>1791287541001</v>
      </c>
      <c r="E207" s="20"/>
      <c r="F207" s="20"/>
      <c r="G207" s="20" t="s">
        <v>5544</v>
      </c>
      <c r="H207" s="20"/>
      <c r="I207" s="20">
        <v>15245929</v>
      </c>
      <c r="J207" s="20">
        <v>15485895</v>
      </c>
      <c r="K207" s="20" t="s">
        <v>5545</v>
      </c>
      <c r="L207" s="20" t="s">
        <v>5881</v>
      </c>
      <c r="M207" s="20">
        <v>576.72</v>
      </c>
      <c r="N207" s="20" t="s">
        <v>5547</v>
      </c>
      <c r="O207" s="20">
        <v>1011000015173</v>
      </c>
      <c r="P207" s="20"/>
      <c r="Q207" s="20" t="s">
        <v>5883</v>
      </c>
      <c r="R207" s="20"/>
      <c r="S207" s="20"/>
      <c r="T207" s="20"/>
      <c r="U207" s="20" t="s">
        <v>1379</v>
      </c>
      <c r="V207" s="20" t="s">
        <v>2005</v>
      </c>
      <c r="W207" s="23">
        <v>43753</v>
      </c>
      <c r="X207" s="20" t="s">
        <v>5549</v>
      </c>
      <c r="Y207" s="20" t="s">
        <v>1397</v>
      </c>
      <c r="Z207" s="24">
        <v>43767.736041666663</v>
      </c>
      <c r="AA207" s="24">
        <v>43767</v>
      </c>
      <c r="AB207" s="20"/>
      <c r="AC207" s="20"/>
      <c r="AD207" s="20">
        <v>1011000015173</v>
      </c>
      <c r="AE207" s="20" t="s">
        <v>1388</v>
      </c>
      <c r="AF207" s="20"/>
    </row>
    <row r="208" spans="1:32" x14ac:dyDescent="0.25">
      <c r="A208" s="20" t="s">
        <v>1394</v>
      </c>
      <c r="B208" s="20" t="s">
        <v>1375</v>
      </c>
      <c r="C208" s="20"/>
      <c r="D208" s="20">
        <v>1791287541001</v>
      </c>
      <c r="E208" s="20"/>
      <c r="F208" s="20"/>
      <c r="G208" s="20" t="s">
        <v>5544</v>
      </c>
      <c r="H208" s="20"/>
      <c r="I208" s="20">
        <v>15245925</v>
      </c>
      <c r="J208" s="20">
        <v>15485889</v>
      </c>
      <c r="K208" s="20" t="s">
        <v>5545</v>
      </c>
      <c r="L208" s="20" t="s">
        <v>5884</v>
      </c>
      <c r="M208" s="20">
        <v>300</v>
      </c>
      <c r="N208" s="20" t="s">
        <v>5550</v>
      </c>
      <c r="O208" s="20">
        <v>1011000015158</v>
      </c>
      <c r="P208" s="20"/>
      <c r="Q208" s="20" t="s">
        <v>5885</v>
      </c>
      <c r="R208" s="20"/>
      <c r="S208" s="20"/>
      <c r="T208" s="20"/>
      <c r="U208" s="20" t="s">
        <v>1379</v>
      </c>
      <c r="V208" s="20" t="s">
        <v>1999</v>
      </c>
      <c r="W208" s="23">
        <v>43755</v>
      </c>
      <c r="X208" s="20" t="s">
        <v>5549</v>
      </c>
      <c r="Y208" s="20" t="s">
        <v>1397</v>
      </c>
      <c r="Z208" s="24">
        <v>43767.735046296293</v>
      </c>
      <c r="AA208" s="24">
        <v>43767</v>
      </c>
      <c r="AB208" s="20"/>
      <c r="AC208" s="20"/>
      <c r="AD208" s="20">
        <v>1011000015158</v>
      </c>
      <c r="AE208" s="20" t="s">
        <v>1388</v>
      </c>
      <c r="AF208" s="20"/>
    </row>
    <row r="209" spans="1:32" x14ac:dyDescent="0.25">
      <c r="A209" s="20" t="s">
        <v>1394</v>
      </c>
      <c r="B209" s="20" t="s">
        <v>1375</v>
      </c>
      <c r="C209" s="20"/>
      <c r="D209" s="20">
        <v>1791287541001</v>
      </c>
      <c r="E209" s="20"/>
      <c r="F209" s="20"/>
      <c r="G209" s="20" t="s">
        <v>5544</v>
      </c>
      <c r="H209" s="20"/>
      <c r="I209" s="20">
        <v>15245925</v>
      </c>
      <c r="J209" s="20">
        <v>15485890</v>
      </c>
      <c r="K209" s="20" t="s">
        <v>5545</v>
      </c>
      <c r="L209" s="20" t="s">
        <v>5884</v>
      </c>
      <c r="M209" s="20">
        <v>360</v>
      </c>
      <c r="N209" s="20" t="s">
        <v>5547</v>
      </c>
      <c r="O209" s="20">
        <v>1011000015158</v>
      </c>
      <c r="P209" s="20"/>
      <c r="Q209" s="20" t="s">
        <v>5886</v>
      </c>
      <c r="R209" s="20"/>
      <c r="S209" s="20"/>
      <c r="T209" s="20"/>
      <c r="U209" s="20" t="s">
        <v>1379</v>
      </c>
      <c r="V209" s="20" t="s">
        <v>1999</v>
      </c>
      <c r="W209" s="23">
        <v>43755</v>
      </c>
      <c r="X209" s="20" t="s">
        <v>5549</v>
      </c>
      <c r="Y209" s="20" t="s">
        <v>1397</v>
      </c>
      <c r="Z209" s="24">
        <v>43767.735046296293</v>
      </c>
      <c r="AA209" s="24">
        <v>43767</v>
      </c>
      <c r="AB209" s="20"/>
      <c r="AC209" s="20"/>
      <c r="AD209" s="20">
        <v>1011000015158</v>
      </c>
      <c r="AE209" s="20" t="s">
        <v>1388</v>
      </c>
      <c r="AF209" s="20"/>
    </row>
    <row r="210" spans="1:32" x14ac:dyDescent="0.25">
      <c r="A210" s="20" t="s">
        <v>1394</v>
      </c>
      <c r="B210" s="20" t="s">
        <v>1375</v>
      </c>
      <c r="C210" s="20"/>
      <c r="D210" s="20">
        <v>1791287541001</v>
      </c>
      <c r="E210" s="20"/>
      <c r="F210" s="20"/>
      <c r="G210" s="20" t="s">
        <v>5544</v>
      </c>
      <c r="H210" s="20"/>
      <c r="I210" s="20">
        <v>15245920</v>
      </c>
      <c r="J210" s="20">
        <v>15485883</v>
      </c>
      <c r="K210" s="20" t="s">
        <v>5545</v>
      </c>
      <c r="L210" s="20" t="s">
        <v>5887</v>
      </c>
      <c r="M210" s="20">
        <v>880.74</v>
      </c>
      <c r="N210" s="20" t="s">
        <v>5568</v>
      </c>
      <c r="O210" s="20">
        <v>1011000015156</v>
      </c>
      <c r="P210" s="20"/>
      <c r="Q210" s="20" t="s">
        <v>5888</v>
      </c>
      <c r="R210" s="20"/>
      <c r="S210" s="20"/>
      <c r="T210" s="20"/>
      <c r="U210" s="20" t="s">
        <v>1379</v>
      </c>
      <c r="V210" s="20" t="s">
        <v>2042</v>
      </c>
      <c r="W210" s="23">
        <v>43745</v>
      </c>
      <c r="X210" s="20" t="s">
        <v>5549</v>
      </c>
      <c r="Y210" s="20" t="s">
        <v>1397</v>
      </c>
      <c r="Z210" s="24">
        <v>43767.7341087963</v>
      </c>
      <c r="AA210" s="24">
        <v>43767</v>
      </c>
      <c r="AB210" s="20"/>
      <c r="AC210" s="20"/>
      <c r="AD210" s="20">
        <v>1011000015156</v>
      </c>
      <c r="AE210" s="20" t="s">
        <v>1388</v>
      </c>
      <c r="AF210" s="20"/>
    </row>
    <row r="211" spans="1:32" x14ac:dyDescent="0.25">
      <c r="A211" s="20" t="s">
        <v>1394</v>
      </c>
      <c r="B211" s="20" t="s">
        <v>1375</v>
      </c>
      <c r="C211" s="20"/>
      <c r="D211" s="20">
        <v>1791287541001</v>
      </c>
      <c r="E211" s="20"/>
      <c r="F211" s="20"/>
      <c r="G211" s="20" t="s">
        <v>5544</v>
      </c>
      <c r="H211" s="20"/>
      <c r="I211" s="20">
        <v>15245920</v>
      </c>
      <c r="J211" s="20">
        <v>15485884</v>
      </c>
      <c r="K211" s="20" t="s">
        <v>5545</v>
      </c>
      <c r="L211" s="20" t="s">
        <v>5887</v>
      </c>
      <c r="M211" s="20">
        <v>1056.8900000000001</v>
      </c>
      <c r="N211" s="20" t="s">
        <v>5570</v>
      </c>
      <c r="O211" s="20">
        <v>1011000015156</v>
      </c>
      <c r="P211" s="20"/>
      <c r="Q211" s="20" t="s">
        <v>5889</v>
      </c>
      <c r="R211" s="20"/>
      <c r="S211" s="20"/>
      <c r="T211" s="20"/>
      <c r="U211" s="20" t="s">
        <v>1379</v>
      </c>
      <c r="V211" s="20" t="s">
        <v>2042</v>
      </c>
      <c r="W211" s="23">
        <v>43745</v>
      </c>
      <c r="X211" s="20" t="s">
        <v>5549</v>
      </c>
      <c r="Y211" s="20" t="s">
        <v>1397</v>
      </c>
      <c r="Z211" s="24">
        <v>43767.7341087963</v>
      </c>
      <c r="AA211" s="24">
        <v>43767</v>
      </c>
      <c r="AB211" s="20"/>
      <c r="AC211" s="20"/>
      <c r="AD211" s="20">
        <v>1011000015156</v>
      </c>
      <c r="AE211" s="20" t="s">
        <v>1388</v>
      </c>
      <c r="AF211" s="20"/>
    </row>
    <row r="212" spans="1:32" x14ac:dyDescent="0.25">
      <c r="A212" s="20" t="s">
        <v>1374</v>
      </c>
      <c r="B212" s="20" t="s">
        <v>1375</v>
      </c>
      <c r="C212" s="20"/>
      <c r="D212" s="20">
        <v>1791287541001</v>
      </c>
      <c r="E212" s="20"/>
      <c r="F212" s="20"/>
      <c r="G212" s="20" t="s">
        <v>5544</v>
      </c>
      <c r="H212" s="20"/>
      <c r="I212" s="20">
        <v>15185843</v>
      </c>
      <c r="J212" s="20">
        <v>15425109</v>
      </c>
      <c r="K212" s="20" t="s">
        <v>5545</v>
      </c>
      <c r="L212" s="20" t="s">
        <v>5890</v>
      </c>
      <c r="M212" s="20">
        <v>3947.16</v>
      </c>
      <c r="N212" s="20" t="s">
        <v>1386</v>
      </c>
      <c r="O212" s="20">
        <v>14906</v>
      </c>
      <c r="P212" s="20"/>
      <c r="Q212" s="20" t="s">
        <v>5891</v>
      </c>
      <c r="R212" s="20" t="s">
        <v>5677</v>
      </c>
      <c r="S212" s="20" t="s">
        <v>3686</v>
      </c>
      <c r="T212" s="20" t="s">
        <v>5685</v>
      </c>
      <c r="U212" s="20" t="s">
        <v>1379</v>
      </c>
      <c r="V212" s="20" t="s">
        <v>1983</v>
      </c>
      <c r="W212" s="23">
        <v>43747</v>
      </c>
      <c r="X212" s="20" t="s">
        <v>5549</v>
      </c>
      <c r="Y212" s="20" t="s">
        <v>1397</v>
      </c>
      <c r="Z212" s="24">
        <v>43759.714861111112</v>
      </c>
      <c r="AA212" s="20"/>
      <c r="AB212" s="24">
        <v>43768</v>
      </c>
      <c r="AC212" s="20"/>
      <c r="AD212" s="20">
        <v>56202954</v>
      </c>
      <c r="AE212" s="20" t="s">
        <v>1388</v>
      </c>
      <c r="AF212" s="20"/>
    </row>
    <row r="213" spans="1:32" x14ac:dyDescent="0.25">
      <c r="A213" s="20" t="s">
        <v>1374</v>
      </c>
      <c r="B213" s="20" t="s">
        <v>1375</v>
      </c>
      <c r="C213" s="20"/>
      <c r="D213" s="20">
        <v>1791287541001</v>
      </c>
      <c r="E213" s="20"/>
      <c r="F213" s="20"/>
      <c r="G213" s="20" t="s">
        <v>5544</v>
      </c>
      <c r="H213" s="20"/>
      <c r="I213" s="20">
        <v>15185843</v>
      </c>
      <c r="J213" s="20">
        <v>15425108</v>
      </c>
      <c r="K213" s="20" t="s">
        <v>5545</v>
      </c>
      <c r="L213" s="20" t="s">
        <v>5890</v>
      </c>
      <c r="M213" s="20">
        <v>746.76</v>
      </c>
      <c r="N213" s="20" t="s">
        <v>1386</v>
      </c>
      <c r="O213" s="20">
        <v>14906</v>
      </c>
      <c r="P213" s="20"/>
      <c r="Q213" s="20" t="s">
        <v>5892</v>
      </c>
      <c r="R213" s="20" t="s">
        <v>5677</v>
      </c>
      <c r="S213" s="20" t="s">
        <v>3686</v>
      </c>
      <c r="T213" s="20" t="s">
        <v>5685</v>
      </c>
      <c r="U213" s="20" t="s">
        <v>1379</v>
      </c>
      <c r="V213" s="20" t="s">
        <v>1989</v>
      </c>
      <c r="W213" s="23">
        <v>43747</v>
      </c>
      <c r="X213" s="20" t="s">
        <v>5549</v>
      </c>
      <c r="Y213" s="20" t="s">
        <v>1397</v>
      </c>
      <c r="Z213" s="24">
        <v>43759.714849537035</v>
      </c>
      <c r="AA213" s="20"/>
      <c r="AB213" s="24">
        <v>43768</v>
      </c>
      <c r="AC213" s="20"/>
      <c r="AD213" s="20">
        <v>56202954</v>
      </c>
      <c r="AE213" s="20" t="s">
        <v>1388</v>
      </c>
      <c r="AF213" s="20"/>
    </row>
    <row r="214" spans="1:32" x14ac:dyDescent="0.25">
      <c r="A214" s="20" t="s">
        <v>1394</v>
      </c>
      <c r="B214" s="20" t="s">
        <v>1375</v>
      </c>
      <c r="C214" s="20"/>
      <c r="D214" s="20">
        <v>1791287541001</v>
      </c>
      <c r="E214" s="20"/>
      <c r="F214" s="20"/>
      <c r="G214" s="20" t="s">
        <v>5544</v>
      </c>
      <c r="H214" s="20"/>
      <c r="I214" s="20">
        <v>15185789</v>
      </c>
      <c r="J214" s="20">
        <v>15425033</v>
      </c>
      <c r="K214" s="20" t="s">
        <v>5545</v>
      </c>
      <c r="L214" s="20" t="s">
        <v>5893</v>
      </c>
      <c r="M214" s="20">
        <v>200000</v>
      </c>
      <c r="N214" s="20" t="s">
        <v>1386</v>
      </c>
      <c r="O214" s="20">
        <v>24011</v>
      </c>
      <c r="P214" s="20"/>
      <c r="Q214" s="20" t="s">
        <v>5894</v>
      </c>
      <c r="R214" s="20" t="s">
        <v>5684</v>
      </c>
      <c r="S214" s="20" t="s">
        <v>3686</v>
      </c>
      <c r="T214" s="20" t="s">
        <v>5765</v>
      </c>
      <c r="U214" s="20" t="s">
        <v>1379</v>
      </c>
      <c r="V214" s="20" t="s">
        <v>2021</v>
      </c>
      <c r="W214" s="23">
        <v>43745</v>
      </c>
      <c r="X214" s="20" t="s">
        <v>5549</v>
      </c>
      <c r="Y214" s="20" t="s">
        <v>1397</v>
      </c>
      <c r="Z214" s="24">
        <v>43759.711226851854</v>
      </c>
      <c r="AA214" s="20"/>
      <c r="AB214" s="24">
        <v>43767</v>
      </c>
      <c r="AC214" s="20"/>
      <c r="AD214" s="20">
        <v>56202950</v>
      </c>
      <c r="AE214" s="20" t="s">
        <v>1388</v>
      </c>
      <c r="AF214" s="20"/>
    </row>
    <row r="215" spans="1:32" x14ac:dyDescent="0.25">
      <c r="A215" s="20" t="s">
        <v>1394</v>
      </c>
      <c r="B215" s="20" t="s">
        <v>1375</v>
      </c>
      <c r="C215" s="20"/>
      <c r="D215" s="20">
        <v>1791287541001</v>
      </c>
      <c r="E215" s="20"/>
      <c r="F215" s="20"/>
      <c r="G215" s="20" t="s">
        <v>5544</v>
      </c>
      <c r="H215" s="20"/>
      <c r="I215" s="20">
        <v>15185789</v>
      </c>
      <c r="J215" s="20">
        <v>15425032</v>
      </c>
      <c r="K215" s="20" t="s">
        <v>5545</v>
      </c>
      <c r="L215" s="20" t="s">
        <v>5893</v>
      </c>
      <c r="M215" s="20">
        <v>200000</v>
      </c>
      <c r="N215" s="20" t="s">
        <v>1386</v>
      </c>
      <c r="O215" s="20">
        <v>24010</v>
      </c>
      <c r="P215" s="20"/>
      <c r="Q215" s="20" t="s">
        <v>5895</v>
      </c>
      <c r="R215" s="20" t="s">
        <v>5684</v>
      </c>
      <c r="S215" s="20" t="s">
        <v>3686</v>
      </c>
      <c r="T215" s="20" t="s">
        <v>5765</v>
      </c>
      <c r="U215" s="20" t="s">
        <v>1379</v>
      </c>
      <c r="V215" s="20" t="s">
        <v>2021</v>
      </c>
      <c r="W215" s="23">
        <v>43745</v>
      </c>
      <c r="X215" s="20" t="s">
        <v>5549</v>
      </c>
      <c r="Y215" s="20" t="s">
        <v>1397</v>
      </c>
      <c r="Z215" s="24">
        <v>43759.711226851854</v>
      </c>
      <c r="AA215" s="20"/>
      <c r="AB215" s="24">
        <v>43767</v>
      </c>
      <c r="AC215" s="20"/>
      <c r="AD215" s="20">
        <v>56202950</v>
      </c>
      <c r="AE215" s="20" t="s">
        <v>1388</v>
      </c>
      <c r="AF215" s="20"/>
    </row>
    <row r="216" spans="1:32" x14ac:dyDescent="0.25">
      <c r="A216" s="20" t="s">
        <v>1394</v>
      </c>
      <c r="B216" s="20" t="s">
        <v>1375</v>
      </c>
      <c r="C216" s="20"/>
      <c r="D216" s="20">
        <v>1791287541001</v>
      </c>
      <c r="E216" s="20"/>
      <c r="F216" s="20"/>
      <c r="G216" s="20" t="s">
        <v>5544</v>
      </c>
      <c r="H216" s="20"/>
      <c r="I216" s="20">
        <v>15185789</v>
      </c>
      <c r="J216" s="20">
        <v>15425031</v>
      </c>
      <c r="K216" s="20" t="s">
        <v>5545</v>
      </c>
      <c r="L216" s="20" t="s">
        <v>5893</v>
      </c>
      <c r="M216" s="20">
        <v>200000</v>
      </c>
      <c r="N216" s="20" t="s">
        <v>1386</v>
      </c>
      <c r="O216" s="20">
        <v>24012</v>
      </c>
      <c r="P216" s="20"/>
      <c r="Q216" s="20" t="s">
        <v>5896</v>
      </c>
      <c r="R216" s="20" t="s">
        <v>5684</v>
      </c>
      <c r="S216" s="20" t="s">
        <v>3686</v>
      </c>
      <c r="T216" s="20" t="s">
        <v>5765</v>
      </c>
      <c r="U216" s="20" t="s">
        <v>1379</v>
      </c>
      <c r="V216" s="20" t="s">
        <v>2021</v>
      </c>
      <c r="W216" s="23">
        <v>43745</v>
      </c>
      <c r="X216" s="20" t="s">
        <v>5549</v>
      </c>
      <c r="Y216" s="20" t="s">
        <v>1397</v>
      </c>
      <c r="Z216" s="24">
        <v>43759.711226851854</v>
      </c>
      <c r="AA216" s="20"/>
      <c r="AB216" s="24">
        <v>43767</v>
      </c>
      <c r="AC216" s="20"/>
      <c r="AD216" s="20">
        <v>56202950</v>
      </c>
      <c r="AE216" s="20" t="s">
        <v>1388</v>
      </c>
      <c r="AF216" s="20"/>
    </row>
    <row r="217" spans="1:32" x14ac:dyDescent="0.25">
      <c r="A217" s="20" t="s">
        <v>1394</v>
      </c>
      <c r="B217" s="20" t="s">
        <v>1375</v>
      </c>
      <c r="C217" s="20"/>
      <c r="D217" s="20">
        <v>1791287541001</v>
      </c>
      <c r="E217" s="20"/>
      <c r="F217" s="20"/>
      <c r="G217" s="20" t="s">
        <v>5544</v>
      </c>
      <c r="H217" s="20"/>
      <c r="I217" s="20">
        <v>15185783</v>
      </c>
      <c r="J217" s="20">
        <v>15425025</v>
      </c>
      <c r="K217" s="20" t="s">
        <v>5545</v>
      </c>
      <c r="L217" s="20" t="s">
        <v>5897</v>
      </c>
      <c r="M217" s="20">
        <v>153200</v>
      </c>
      <c r="N217" s="20" t="s">
        <v>1386</v>
      </c>
      <c r="O217" s="20">
        <v>24013</v>
      </c>
      <c r="P217" s="20"/>
      <c r="Q217" s="20" t="s">
        <v>5898</v>
      </c>
      <c r="R217" s="20" t="s">
        <v>5684</v>
      </c>
      <c r="S217" s="20" t="s">
        <v>3686</v>
      </c>
      <c r="T217" s="20" t="s">
        <v>5718</v>
      </c>
      <c r="U217" s="20" t="s">
        <v>1379</v>
      </c>
      <c r="V217" s="20" t="s">
        <v>2021</v>
      </c>
      <c r="W217" s="23">
        <v>43745</v>
      </c>
      <c r="X217" s="20" t="s">
        <v>5549</v>
      </c>
      <c r="Y217" s="20" t="s">
        <v>1397</v>
      </c>
      <c r="Z217" s="24">
        <v>43759.708819444444</v>
      </c>
      <c r="AA217" s="20"/>
      <c r="AB217" s="24">
        <v>43766</v>
      </c>
      <c r="AC217" s="20"/>
      <c r="AD217" s="20">
        <v>146121987</v>
      </c>
      <c r="AE217" s="20" t="s">
        <v>1388</v>
      </c>
      <c r="AF217" s="20"/>
    </row>
    <row r="218" spans="1:32" x14ac:dyDescent="0.25">
      <c r="A218" s="20" t="s">
        <v>1394</v>
      </c>
      <c r="B218" s="20" t="s">
        <v>1375</v>
      </c>
      <c r="C218" s="20"/>
      <c r="D218" s="20">
        <v>1791287541001</v>
      </c>
      <c r="E218" s="20"/>
      <c r="F218" s="20"/>
      <c r="G218" s="20" t="s">
        <v>5544</v>
      </c>
      <c r="H218" s="20"/>
      <c r="I218" s="20">
        <v>15185783</v>
      </c>
      <c r="J218" s="20">
        <v>15425024</v>
      </c>
      <c r="K218" s="20" t="s">
        <v>5545</v>
      </c>
      <c r="L218" s="20" t="s">
        <v>5897</v>
      </c>
      <c r="M218" s="20">
        <v>2169.2199999999998</v>
      </c>
      <c r="N218" s="20" t="s">
        <v>1386</v>
      </c>
      <c r="O218" s="20">
        <v>24013</v>
      </c>
      <c r="P218" s="20"/>
      <c r="Q218" s="20" t="s">
        <v>5899</v>
      </c>
      <c r="R218" s="20" t="s">
        <v>5684</v>
      </c>
      <c r="S218" s="20" t="s">
        <v>3686</v>
      </c>
      <c r="T218" s="20" t="s">
        <v>5718</v>
      </c>
      <c r="U218" s="20" t="s">
        <v>1379</v>
      </c>
      <c r="V218" s="20" t="s">
        <v>2011</v>
      </c>
      <c r="W218" s="23">
        <v>43747</v>
      </c>
      <c r="X218" s="20" t="s">
        <v>5549</v>
      </c>
      <c r="Y218" s="20" t="s">
        <v>1397</v>
      </c>
      <c r="Z218" s="24">
        <v>43759.708807870367</v>
      </c>
      <c r="AA218" s="20"/>
      <c r="AB218" s="24">
        <v>43766</v>
      </c>
      <c r="AC218" s="20"/>
      <c r="AD218" s="20">
        <v>146121987</v>
      </c>
      <c r="AE218" s="20" t="s">
        <v>1388</v>
      </c>
      <c r="AF218" s="20"/>
    </row>
    <row r="219" spans="1:32" x14ac:dyDescent="0.25">
      <c r="A219" s="20" t="s">
        <v>1374</v>
      </c>
      <c r="B219" s="20" t="s">
        <v>1375</v>
      </c>
      <c r="C219" s="20"/>
      <c r="D219" s="20">
        <v>1791287541001</v>
      </c>
      <c r="E219" s="20"/>
      <c r="F219" s="20"/>
      <c r="G219" s="20" t="s">
        <v>5544</v>
      </c>
      <c r="H219" s="20"/>
      <c r="I219" s="20">
        <v>15158586</v>
      </c>
      <c r="J219" s="20">
        <v>15397318</v>
      </c>
      <c r="K219" s="20" t="s">
        <v>5545</v>
      </c>
      <c r="L219" s="20" t="s">
        <v>5900</v>
      </c>
      <c r="M219" s="20">
        <v>58.8</v>
      </c>
      <c r="N219" s="20" t="s">
        <v>5600</v>
      </c>
      <c r="O219" s="20">
        <v>1011000014903</v>
      </c>
      <c r="P219" s="20"/>
      <c r="Q219" s="20" t="s">
        <v>5901</v>
      </c>
      <c r="R219" s="20"/>
      <c r="S219" s="20"/>
      <c r="T219" s="20"/>
      <c r="U219" s="20" t="s">
        <v>1379</v>
      </c>
      <c r="V219" s="20" t="s">
        <v>1989</v>
      </c>
      <c r="W219" s="23">
        <v>43747</v>
      </c>
      <c r="X219" s="20" t="s">
        <v>5549</v>
      </c>
      <c r="Y219" s="20" t="s">
        <v>1397</v>
      </c>
      <c r="Z219" s="24">
        <v>43755.737071759257</v>
      </c>
      <c r="AA219" s="24">
        <v>43755</v>
      </c>
      <c r="AB219" s="20"/>
      <c r="AC219" s="20"/>
      <c r="AD219" s="20">
        <v>1011000014903</v>
      </c>
      <c r="AE219" s="20" t="s">
        <v>1388</v>
      </c>
      <c r="AF219" s="20"/>
    </row>
    <row r="220" spans="1:32" x14ac:dyDescent="0.25">
      <c r="A220" s="20" t="s">
        <v>1374</v>
      </c>
      <c r="B220" s="20" t="s">
        <v>1375</v>
      </c>
      <c r="C220" s="20"/>
      <c r="D220" s="20">
        <v>1791287541001</v>
      </c>
      <c r="E220" s="20"/>
      <c r="F220" s="20"/>
      <c r="G220" s="20" t="s">
        <v>5544</v>
      </c>
      <c r="H220" s="20"/>
      <c r="I220" s="20">
        <v>15158586</v>
      </c>
      <c r="J220" s="20">
        <v>15397319</v>
      </c>
      <c r="K220" s="20" t="s">
        <v>5545</v>
      </c>
      <c r="L220" s="20" t="s">
        <v>5900</v>
      </c>
      <c r="M220" s="20">
        <v>17.64</v>
      </c>
      <c r="N220" s="20" t="s">
        <v>5570</v>
      </c>
      <c r="O220" s="20">
        <v>1011000014903</v>
      </c>
      <c r="P220" s="20"/>
      <c r="Q220" s="20" t="s">
        <v>5902</v>
      </c>
      <c r="R220" s="20"/>
      <c r="S220" s="20"/>
      <c r="T220" s="20"/>
      <c r="U220" s="20" t="s">
        <v>1379</v>
      </c>
      <c r="V220" s="20" t="s">
        <v>1989</v>
      </c>
      <c r="W220" s="23">
        <v>43747</v>
      </c>
      <c r="X220" s="20" t="s">
        <v>5549</v>
      </c>
      <c r="Y220" s="20" t="s">
        <v>1397</v>
      </c>
      <c r="Z220" s="24">
        <v>43755.737071759257</v>
      </c>
      <c r="AA220" s="24">
        <v>43755</v>
      </c>
      <c r="AB220" s="20"/>
      <c r="AC220" s="20"/>
      <c r="AD220" s="20">
        <v>1011000014903</v>
      </c>
      <c r="AE220" s="20" t="s">
        <v>1388</v>
      </c>
      <c r="AF220" s="20"/>
    </row>
    <row r="221" spans="1:32" x14ac:dyDescent="0.25">
      <c r="A221" s="20" t="s">
        <v>1374</v>
      </c>
      <c r="B221" s="20" t="s">
        <v>1375</v>
      </c>
      <c r="C221" s="20"/>
      <c r="D221" s="20">
        <v>1791287541001</v>
      </c>
      <c r="E221" s="20"/>
      <c r="F221" s="20"/>
      <c r="G221" s="20" t="s">
        <v>5544</v>
      </c>
      <c r="H221" s="20"/>
      <c r="I221" s="20">
        <v>15158560</v>
      </c>
      <c r="J221" s="20">
        <v>15397271</v>
      </c>
      <c r="K221" s="20" t="s">
        <v>5545</v>
      </c>
      <c r="L221" s="20" t="s">
        <v>5903</v>
      </c>
      <c r="M221" s="20">
        <v>93.24</v>
      </c>
      <c r="N221" s="20" t="s">
        <v>5570</v>
      </c>
      <c r="O221" s="20">
        <v>1011000014904</v>
      </c>
      <c r="P221" s="20"/>
      <c r="Q221" s="20" t="s">
        <v>5904</v>
      </c>
      <c r="R221" s="20"/>
      <c r="S221" s="20"/>
      <c r="T221" s="20"/>
      <c r="U221" s="20" t="s">
        <v>1379</v>
      </c>
      <c r="V221" s="20" t="s">
        <v>1983</v>
      </c>
      <c r="W221" s="23">
        <v>43747</v>
      </c>
      <c r="X221" s="20" t="s">
        <v>5549</v>
      </c>
      <c r="Y221" s="20" t="s">
        <v>1397</v>
      </c>
      <c r="Z221" s="24">
        <v>43755.734282407408</v>
      </c>
      <c r="AA221" s="24">
        <v>43755</v>
      </c>
      <c r="AB221" s="20"/>
      <c r="AC221" s="20"/>
      <c r="AD221" s="20">
        <v>1011000014904</v>
      </c>
      <c r="AE221" s="20" t="s">
        <v>1388</v>
      </c>
      <c r="AF221" s="20"/>
    </row>
    <row r="222" spans="1:32" x14ac:dyDescent="0.25">
      <c r="A222" s="20" t="s">
        <v>1374</v>
      </c>
      <c r="B222" s="20" t="s">
        <v>1375</v>
      </c>
      <c r="C222" s="20"/>
      <c r="D222" s="20">
        <v>1791287541001</v>
      </c>
      <c r="E222" s="20"/>
      <c r="F222" s="20"/>
      <c r="G222" s="20" t="s">
        <v>5544</v>
      </c>
      <c r="H222" s="20"/>
      <c r="I222" s="20">
        <v>15158560</v>
      </c>
      <c r="J222" s="20">
        <v>15397270</v>
      </c>
      <c r="K222" s="20" t="s">
        <v>5545</v>
      </c>
      <c r="L222" s="20" t="s">
        <v>5903</v>
      </c>
      <c r="M222" s="20">
        <v>310.8</v>
      </c>
      <c r="N222" s="20" t="s">
        <v>5600</v>
      </c>
      <c r="O222" s="20">
        <v>1011000014904</v>
      </c>
      <c r="P222" s="20"/>
      <c r="Q222" s="20" t="s">
        <v>5905</v>
      </c>
      <c r="R222" s="20"/>
      <c r="S222" s="20"/>
      <c r="T222" s="20"/>
      <c r="U222" s="20" t="s">
        <v>1379</v>
      </c>
      <c r="V222" s="20" t="s">
        <v>1983</v>
      </c>
      <c r="W222" s="23">
        <v>43747</v>
      </c>
      <c r="X222" s="20" t="s">
        <v>5549</v>
      </c>
      <c r="Y222" s="20" t="s">
        <v>1397</v>
      </c>
      <c r="Z222" s="24">
        <v>43755.734282407408</v>
      </c>
      <c r="AA222" s="24">
        <v>43755</v>
      </c>
      <c r="AB222" s="20"/>
      <c r="AC222" s="20"/>
      <c r="AD222" s="20">
        <v>1011000014904</v>
      </c>
      <c r="AE222" s="20" t="s">
        <v>1388</v>
      </c>
      <c r="AF222" s="20"/>
    </row>
    <row r="223" spans="1:32" x14ac:dyDescent="0.25">
      <c r="A223" s="20" t="s">
        <v>1394</v>
      </c>
      <c r="B223" s="20" t="s">
        <v>1375</v>
      </c>
      <c r="C223" s="20"/>
      <c r="D223" s="20">
        <v>1791287541001</v>
      </c>
      <c r="E223" s="20"/>
      <c r="F223" s="20"/>
      <c r="G223" s="20" t="s">
        <v>5544</v>
      </c>
      <c r="H223" s="20"/>
      <c r="I223" s="20">
        <v>15137757</v>
      </c>
      <c r="J223" s="20">
        <v>15376263</v>
      </c>
      <c r="K223" s="20" t="s">
        <v>5545</v>
      </c>
      <c r="L223" s="20" t="s">
        <v>5906</v>
      </c>
      <c r="M223" s="20">
        <v>16800</v>
      </c>
      <c r="N223" s="20" t="s">
        <v>5547</v>
      </c>
      <c r="O223" s="20">
        <v>1011000014900</v>
      </c>
      <c r="P223" s="20"/>
      <c r="Q223" s="20" t="s">
        <v>5907</v>
      </c>
      <c r="R223" s="20"/>
      <c r="S223" s="20"/>
      <c r="T223" s="20"/>
      <c r="U223" s="20" t="s">
        <v>1379</v>
      </c>
      <c r="V223" s="20" t="s">
        <v>2021</v>
      </c>
      <c r="W223" s="23">
        <v>43745</v>
      </c>
      <c r="X223" s="20" t="s">
        <v>5549</v>
      </c>
      <c r="Y223" s="20" t="s">
        <v>1397</v>
      </c>
      <c r="Z223" s="24">
        <v>43754.710520833331</v>
      </c>
      <c r="AA223" s="24">
        <v>43754</v>
      </c>
      <c r="AB223" s="20"/>
      <c r="AC223" s="20"/>
      <c r="AD223" s="20">
        <v>1011000014900</v>
      </c>
      <c r="AE223" s="20" t="s">
        <v>1388</v>
      </c>
      <c r="AF223" s="20"/>
    </row>
    <row r="224" spans="1:32" x14ac:dyDescent="0.25">
      <c r="A224" s="20" t="s">
        <v>1394</v>
      </c>
      <c r="B224" s="20" t="s">
        <v>1375</v>
      </c>
      <c r="C224" s="20"/>
      <c r="D224" s="20">
        <v>1791287541001</v>
      </c>
      <c r="E224" s="20"/>
      <c r="F224" s="20"/>
      <c r="G224" s="20" t="s">
        <v>5544</v>
      </c>
      <c r="H224" s="20"/>
      <c r="I224" s="20">
        <v>15137757</v>
      </c>
      <c r="J224" s="20">
        <v>15376262</v>
      </c>
      <c r="K224" s="20" t="s">
        <v>5545</v>
      </c>
      <c r="L224" s="20" t="s">
        <v>5906</v>
      </c>
      <c r="M224" s="20">
        <v>14000</v>
      </c>
      <c r="N224" s="20" t="s">
        <v>5550</v>
      </c>
      <c r="O224" s="20">
        <v>1011000014900</v>
      </c>
      <c r="P224" s="20"/>
      <c r="Q224" s="20" t="s">
        <v>5908</v>
      </c>
      <c r="R224" s="20"/>
      <c r="S224" s="20"/>
      <c r="T224" s="20"/>
      <c r="U224" s="20" t="s">
        <v>1379</v>
      </c>
      <c r="V224" s="20" t="s">
        <v>2021</v>
      </c>
      <c r="W224" s="23">
        <v>43745</v>
      </c>
      <c r="X224" s="20" t="s">
        <v>5549</v>
      </c>
      <c r="Y224" s="20" t="s">
        <v>1397</v>
      </c>
      <c r="Z224" s="24">
        <v>43754.710520833331</v>
      </c>
      <c r="AA224" s="24">
        <v>43754</v>
      </c>
      <c r="AB224" s="20"/>
      <c r="AC224" s="20"/>
      <c r="AD224" s="20">
        <v>1011000014900</v>
      </c>
      <c r="AE224" s="20" t="s">
        <v>1388</v>
      </c>
      <c r="AF224" s="20"/>
    </row>
    <row r="225" spans="1:32" x14ac:dyDescent="0.25">
      <c r="A225" s="20" t="s">
        <v>1394</v>
      </c>
      <c r="B225" s="20" t="s">
        <v>1375</v>
      </c>
      <c r="C225" s="20"/>
      <c r="D225" s="20">
        <v>1791287541001</v>
      </c>
      <c r="E225" s="20"/>
      <c r="F225" s="20"/>
      <c r="G225" s="20" t="s">
        <v>5544</v>
      </c>
      <c r="H225" s="20"/>
      <c r="I225" s="20">
        <v>15137754</v>
      </c>
      <c r="J225" s="20">
        <v>15376258</v>
      </c>
      <c r="K225" s="20" t="s">
        <v>5545</v>
      </c>
      <c r="L225" s="20" t="s">
        <v>5909</v>
      </c>
      <c r="M225" s="20">
        <v>40.32</v>
      </c>
      <c r="N225" s="20" t="s">
        <v>5550</v>
      </c>
      <c r="O225" s="20">
        <v>1011000014899</v>
      </c>
      <c r="P225" s="20"/>
      <c r="Q225" s="20" t="s">
        <v>5910</v>
      </c>
      <c r="R225" s="20"/>
      <c r="S225" s="20"/>
      <c r="T225" s="20"/>
      <c r="U225" s="20" t="s">
        <v>1379</v>
      </c>
      <c r="V225" s="20" t="s">
        <v>2011</v>
      </c>
      <c r="W225" s="23">
        <v>43747</v>
      </c>
      <c r="X225" s="20" t="s">
        <v>5549</v>
      </c>
      <c r="Y225" s="20" t="s">
        <v>1397</v>
      </c>
      <c r="Z225" s="24">
        <v>43754.709803240738</v>
      </c>
      <c r="AA225" s="24">
        <v>43754</v>
      </c>
      <c r="AB225" s="20"/>
      <c r="AC225" s="20"/>
      <c r="AD225" s="20">
        <v>1011000014899</v>
      </c>
      <c r="AE225" s="20" t="s">
        <v>1388</v>
      </c>
      <c r="AF225" s="20"/>
    </row>
    <row r="226" spans="1:32" x14ac:dyDescent="0.25">
      <c r="A226" s="20" t="s">
        <v>1394</v>
      </c>
      <c r="B226" s="20" t="s">
        <v>1375</v>
      </c>
      <c r="C226" s="20"/>
      <c r="D226" s="20">
        <v>1791287541001</v>
      </c>
      <c r="E226" s="20"/>
      <c r="F226" s="20"/>
      <c r="G226" s="20" t="s">
        <v>5544</v>
      </c>
      <c r="H226" s="20"/>
      <c r="I226" s="20">
        <v>15137754</v>
      </c>
      <c r="J226" s="20">
        <v>15376259</v>
      </c>
      <c r="K226" s="20" t="s">
        <v>5545</v>
      </c>
      <c r="L226" s="20" t="s">
        <v>5909</v>
      </c>
      <c r="M226" s="20">
        <v>48.38</v>
      </c>
      <c r="N226" s="20" t="s">
        <v>5547</v>
      </c>
      <c r="O226" s="20">
        <v>1011000014899</v>
      </c>
      <c r="P226" s="20"/>
      <c r="Q226" s="20" t="s">
        <v>5911</v>
      </c>
      <c r="R226" s="20"/>
      <c r="S226" s="20"/>
      <c r="T226" s="20"/>
      <c r="U226" s="20" t="s">
        <v>1379</v>
      </c>
      <c r="V226" s="20" t="s">
        <v>2011</v>
      </c>
      <c r="W226" s="23">
        <v>43747</v>
      </c>
      <c r="X226" s="20" t="s">
        <v>5549</v>
      </c>
      <c r="Y226" s="20" t="s">
        <v>1397</v>
      </c>
      <c r="Z226" s="24">
        <v>43754.709803240738</v>
      </c>
      <c r="AA226" s="24">
        <v>43754</v>
      </c>
      <c r="AB226" s="20"/>
      <c r="AC226" s="20"/>
      <c r="AD226" s="20">
        <v>1011000014899</v>
      </c>
      <c r="AE226" s="20" t="s">
        <v>1388</v>
      </c>
      <c r="AF226" s="20"/>
    </row>
    <row r="227" spans="1:32" x14ac:dyDescent="0.25">
      <c r="A227" s="20" t="s">
        <v>1394</v>
      </c>
      <c r="B227" s="20" t="s">
        <v>1375</v>
      </c>
      <c r="C227" s="20"/>
      <c r="D227" s="20">
        <v>1791287541001</v>
      </c>
      <c r="E227" s="20"/>
      <c r="F227" s="20"/>
      <c r="G227" s="20" t="s">
        <v>5544</v>
      </c>
      <c r="H227" s="20"/>
      <c r="I227" s="20">
        <v>15137750</v>
      </c>
      <c r="J227" s="20">
        <v>15376254</v>
      </c>
      <c r="K227" s="20" t="s">
        <v>5545</v>
      </c>
      <c r="L227" s="20" t="s">
        <v>5912</v>
      </c>
      <c r="M227" s="20">
        <v>127.66</v>
      </c>
      <c r="N227" s="20" t="s">
        <v>5570</v>
      </c>
      <c r="O227" s="20">
        <v>1011000014898</v>
      </c>
      <c r="P227" s="20"/>
      <c r="Q227" s="20" t="s">
        <v>5913</v>
      </c>
      <c r="R227" s="20"/>
      <c r="S227" s="20"/>
      <c r="T227" s="20"/>
      <c r="U227" s="20" t="s">
        <v>1379</v>
      </c>
      <c r="V227" s="20" t="s">
        <v>2032</v>
      </c>
      <c r="W227" s="23">
        <v>43745</v>
      </c>
      <c r="X227" s="20" t="s">
        <v>5549</v>
      </c>
      <c r="Y227" s="20" t="s">
        <v>1397</v>
      </c>
      <c r="Z227" s="24">
        <v>43754.709178240744</v>
      </c>
      <c r="AA227" s="24">
        <v>43754</v>
      </c>
      <c r="AB227" s="20"/>
      <c r="AC227" s="20"/>
      <c r="AD227" s="20">
        <v>1011000014898</v>
      </c>
      <c r="AE227" s="20" t="s">
        <v>1388</v>
      </c>
      <c r="AF227" s="20"/>
    </row>
    <row r="228" spans="1:32" x14ac:dyDescent="0.25">
      <c r="A228" s="20" t="s">
        <v>1394</v>
      </c>
      <c r="B228" s="20" t="s">
        <v>1375</v>
      </c>
      <c r="C228" s="20"/>
      <c r="D228" s="20">
        <v>1791287541001</v>
      </c>
      <c r="E228" s="20"/>
      <c r="F228" s="20"/>
      <c r="G228" s="20" t="s">
        <v>5544</v>
      </c>
      <c r="H228" s="20"/>
      <c r="I228" s="20">
        <v>15137750</v>
      </c>
      <c r="J228" s="20">
        <v>15376253</v>
      </c>
      <c r="K228" s="20" t="s">
        <v>5545</v>
      </c>
      <c r="L228" s="20" t="s">
        <v>5912</v>
      </c>
      <c r="M228" s="20">
        <v>106.38</v>
      </c>
      <c r="N228" s="20" t="s">
        <v>5568</v>
      </c>
      <c r="O228" s="20">
        <v>1011000014898</v>
      </c>
      <c r="P228" s="20"/>
      <c r="Q228" s="20" t="s">
        <v>5913</v>
      </c>
      <c r="R228" s="20"/>
      <c r="S228" s="20"/>
      <c r="T228" s="20"/>
      <c r="U228" s="20" t="s">
        <v>1379</v>
      </c>
      <c r="V228" s="20" t="s">
        <v>2032</v>
      </c>
      <c r="W228" s="23">
        <v>43745</v>
      </c>
      <c r="X228" s="20" t="s">
        <v>5549</v>
      </c>
      <c r="Y228" s="20" t="s">
        <v>1397</v>
      </c>
      <c r="Z228" s="24">
        <v>43754.709178240744</v>
      </c>
      <c r="AA228" s="24">
        <v>43754</v>
      </c>
      <c r="AB228" s="20"/>
      <c r="AC228" s="20"/>
      <c r="AD228" s="20">
        <v>1011000014898</v>
      </c>
      <c r="AE228" s="20" t="s">
        <v>1388</v>
      </c>
      <c r="AF228" s="20"/>
    </row>
    <row r="229" spans="1:32" x14ac:dyDescent="0.25">
      <c r="A229" s="20" t="s">
        <v>1394</v>
      </c>
      <c r="B229" s="20" t="s">
        <v>1375</v>
      </c>
      <c r="C229" s="20"/>
      <c r="D229" s="20">
        <v>1791287541001</v>
      </c>
      <c r="E229" s="20"/>
      <c r="F229" s="20"/>
      <c r="G229" s="20" t="s">
        <v>5544</v>
      </c>
      <c r="H229" s="20"/>
      <c r="I229" s="20">
        <v>15137593</v>
      </c>
      <c r="J229" s="20">
        <v>15376056</v>
      </c>
      <c r="K229" s="20" t="s">
        <v>5545</v>
      </c>
      <c r="L229" s="20" t="s">
        <v>5914</v>
      </c>
      <c r="M229" s="20">
        <v>280.29000000000002</v>
      </c>
      <c r="N229" s="20" t="s">
        <v>5570</v>
      </c>
      <c r="O229" s="20">
        <v>1011000014897</v>
      </c>
      <c r="P229" s="20"/>
      <c r="Q229" s="20" t="s">
        <v>5915</v>
      </c>
      <c r="R229" s="20"/>
      <c r="S229" s="20"/>
      <c r="T229" s="20"/>
      <c r="U229" s="20" t="s">
        <v>1379</v>
      </c>
      <c r="V229" s="20" t="s">
        <v>2027</v>
      </c>
      <c r="W229" s="23">
        <v>43745</v>
      </c>
      <c r="X229" s="20" t="s">
        <v>5549</v>
      </c>
      <c r="Y229" s="20" t="s">
        <v>1397</v>
      </c>
      <c r="Z229" s="24">
        <v>43754.708506944444</v>
      </c>
      <c r="AA229" s="24">
        <v>43754</v>
      </c>
      <c r="AB229" s="20"/>
      <c r="AC229" s="20"/>
      <c r="AD229" s="20">
        <v>1011000014897</v>
      </c>
      <c r="AE229" s="20" t="s">
        <v>1388</v>
      </c>
      <c r="AF229" s="20"/>
    </row>
    <row r="230" spans="1:32" x14ac:dyDescent="0.25">
      <c r="A230" s="20" t="s">
        <v>1394</v>
      </c>
      <c r="B230" s="20" t="s">
        <v>1375</v>
      </c>
      <c r="C230" s="20"/>
      <c r="D230" s="20">
        <v>1791287541001</v>
      </c>
      <c r="E230" s="20"/>
      <c r="F230" s="20"/>
      <c r="G230" s="20" t="s">
        <v>5544</v>
      </c>
      <c r="H230" s="20"/>
      <c r="I230" s="20">
        <v>15137593</v>
      </c>
      <c r="J230" s="20">
        <v>15376055</v>
      </c>
      <c r="K230" s="20" t="s">
        <v>5545</v>
      </c>
      <c r="L230" s="20" t="s">
        <v>5914</v>
      </c>
      <c r="M230" s="20">
        <v>233.58</v>
      </c>
      <c r="N230" s="20" t="s">
        <v>5568</v>
      </c>
      <c r="O230" s="20">
        <v>1011000014897</v>
      </c>
      <c r="P230" s="20"/>
      <c r="Q230" s="20" t="s">
        <v>5916</v>
      </c>
      <c r="R230" s="20"/>
      <c r="S230" s="20"/>
      <c r="T230" s="20"/>
      <c r="U230" s="20" t="s">
        <v>1379</v>
      </c>
      <c r="V230" s="20" t="s">
        <v>2027</v>
      </c>
      <c r="W230" s="23">
        <v>43745</v>
      </c>
      <c r="X230" s="20" t="s">
        <v>5549</v>
      </c>
      <c r="Y230" s="20" t="s">
        <v>1397</v>
      </c>
      <c r="Z230" s="24">
        <v>43754.708506944444</v>
      </c>
      <c r="AA230" s="24">
        <v>43754</v>
      </c>
      <c r="AB230" s="20"/>
      <c r="AC230" s="20"/>
      <c r="AD230" s="20">
        <v>1011000014897</v>
      </c>
      <c r="AE230" s="20" t="s">
        <v>1388</v>
      </c>
      <c r="AF230" s="20"/>
    </row>
    <row r="231" spans="1:32" x14ac:dyDescent="0.25">
      <c r="A231" s="20" t="s">
        <v>1394</v>
      </c>
      <c r="B231" s="20" t="s">
        <v>1375</v>
      </c>
      <c r="C231" s="20"/>
      <c r="D231" s="20">
        <v>1791287541001</v>
      </c>
      <c r="E231" s="20"/>
      <c r="F231" s="20"/>
      <c r="G231" s="20" t="s">
        <v>5544</v>
      </c>
      <c r="H231" s="20"/>
      <c r="I231" s="20">
        <v>15137592</v>
      </c>
      <c r="J231" s="20">
        <v>15376054</v>
      </c>
      <c r="K231" s="20" t="s">
        <v>5545</v>
      </c>
      <c r="L231" s="20" t="s">
        <v>5917</v>
      </c>
      <c r="M231" s="20">
        <v>8442.74</v>
      </c>
      <c r="N231" s="20" t="s">
        <v>5570</v>
      </c>
      <c r="O231" s="20">
        <v>1011000014896</v>
      </c>
      <c r="P231" s="20"/>
      <c r="Q231" s="20" t="s">
        <v>5918</v>
      </c>
      <c r="R231" s="20"/>
      <c r="S231" s="20"/>
      <c r="T231" s="20"/>
      <c r="U231" s="20" t="s">
        <v>1379</v>
      </c>
      <c r="V231" s="20" t="s">
        <v>2037</v>
      </c>
      <c r="W231" s="23">
        <v>43745</v>
      </c>
      <c r="X231" s="20" t="s">
        <v>5549</v>
      </c>
      <c r="Y231" s="20" t="s">
        <v>1397</v>
      </c>
      <c r="Z231" s="24">
        <v>43754.70789351852</v>
      </c>
      <c r="AA231" s="24">
        <v>43754</v>
      </c>
      <c r="AB231" s="20"/>
      <c r="AC231" s="20"/>
      <c r="AD231" s="20">
        <v>1011000014896</v>
      </c>
      <c r="AE231" s="20" t="s">
        <v>1388</v>
      </c>
      <c r="AF231" s="20"/>
    </row>
    <row r="232" spans="1:32" x14ac:dyDescent="0.25">
      <c r="A232" s="20" t="s">
        <v>1394</v>
      </c>
      <c r="B232" s="20" t="s">
        <v>1375</v>
      </c>
      <c r="C232" s="20"/>
      <c r="D232" s="20">
        <v>1791287541001</v>
      </c>
      <c r="E232" s="20"/>
      <c r="F232" s="20"/>
      <c r="G232" s="20" t="s">
        <v>5544</v>
      </c>
      <c r="H232" s="20"/>
      <c r="I232" s="20">
        <v>15137592</v>
      </c>
      <c r="J232" s="20">
        <v>15376053</v>
      </c>
      <c r="K232" s="20" t="s">
        <v>5545</v>
      </c>
      <c r="L232" s="20" t="s">
        <v>5917</v>
      </c>
      <c r="M232" s="20">
        <v>7035.62</v>
      </c>
      <c r="N232" s="20" t="s">
        <v>5568</v>
      </c>
      <c r="O232" s="20">
        <v>1011000014896</v>
      </c>
      <c r="P232" s="20"/>
      <c r="Q232" s="20" t="s">
        <v>5919</v>
      </c>
      <c r="R232" s="20"/>
      <c r="S232" s="20"/>
      <c r="T232" s="20"/>
      <c r="U232" s="20" t="s">
        <v>1379</v>
      </c>
      <c r="V232" s="20" t="s">
        <v>2037</v>
      </c>
      <c r="W232" s="23">
        <v>43745</v>
      </c>
      <c r="X232" s="20" t="s">
        <v>5549</v>
      </c>
      <c r="Y232" s="20" t="s">
        <v>1397</v>
      </c>
      <c r="Z232" s="24">
        <v>43754.70789351852</v>
      </c>
      <c r="AA232" s="24">
        <v>43754</v>
      </c>
      <c r="AB232" s="20"/>
      <c r="AC232" s="20"/>
      <c r="AD232" s="20">
        <v>1011000014896</v>
      </c>
      <c r="AE232" s="20" t="s">
        <v>1388</v>
      </c>
      <c r="AF232" s="20"/>
    </row>
    <row r="233" spans="1:32" x14ac:dyDescent="0.25">
      <c r="A233" s="20" t="s">
        <v>1394</v>
      </c>
      <c r="B233" s="20" t="s">
        <v>1375</v>
      </c>
      <c r="C233" s="20"/>
      <c r="D233" s="20">
        <v>1791287541001</v>
      </c>
      <c r="E233" s="20"/>
      <c r="F233" s="20"/>
      <c r="G233" s="20" t="s">
        <v>5544</v>
      </c>
      <c r="H233" s="20"/>
      <c r="I233" s="20">
        <v>15070483</v>
      </c>
      <c r="J233" s="20">
        <v>15308786</v>
      </c>
      <c r="K233" s="20" t="s">
        <v>5545</v>
      </c>
      <c r="L233" s="20" t="s">
        <v>5920</v>
      </c>
      <c r="M233" s="20">
        <v>200000</v>
      </c>
      <c r="N233" s="20" t="s">
        <v>1386</v>
      </c>
      <c r="O233" s="20">
        <v>12968</v>
      </c>
      <c r="P233" s="20"/>
      <c r="Q233" s="20" t="s">
        <v>5921</v>
      </c>
      <c r="R233" s="20" t="s">
        <v>5694</v>
      </c>
      <c r="S233" s="20" t="s">
        <v>3686</v>
      </c>
      <c r="T233" s="20" t="s">
        <v>5685</v>
      </c>
      <c r="U233" s="20" t="s">
        <v>1379</v>
      </c>
      <c r="V233" s="20" t="s">
        <v>2016</v>
      </c>
      <c r="W233" s="23">
        <v>43747</v>
      </c>
      <c r="X233" s="20" t="s">
        <v>5772</v>
      </c>
      <c r="Y233" s="20" t="s">
        <v>1397</v>
      </c>
      <c r="Z233" s="24">
        <v>43753.702835648146</v>
      </c>
      <c r="AA233" s="20"/>
      <c r="AB233" s="24">
        <v>43755</v>
      </c>
      <c r="AC233" s="20"/>
      <c r="AD233" s="20">
        <v>57388343</v>
      </c>
      <c r="AE233" s="20" t="s">
        <v>1388</v>
      </c>
      <c r="AF233" s="20"/>
    </row>
    <row r="234" spans="1:32" x14ac:dyDescent="0.25">
      <c r="A234" s="20" t="s">
        <v>1394</v>
      </c>
      <c r="B234" s="20" t="s">
        <v>1375</v>
      </c>
      <c r="C234" s="20"/>
      <c r="D234" s="20">
        <v>1791287541001</v>
      </c>
      <c r="E234" s="20"/>
      <c r="F234" s="20"/>
      <c r="G234" s="20" t="s">
        <v>5544</v>
      </c>
      <c r="H234" s="20"/>
      <c r="I234" s="20">
        <v>15070076</v>
      </c>
      <c r="J234" s="20">
        <v>15308372</v>
      </c>
      <c r="K234" s="20" t="s">
        <v>5545</v>
      </c>
      <c r="L234" s="20" t="s">
        <v>5922</v>
      </c>
      <c r="M234" s="20">
        <v>150597.26</v>
      </c>
      <c r="N234" s="20" t="s">
        <v>5547</v>
      </c>
      <c r="O234" s="20">
        <v>1011000014879</v>
      </c>
      <c r="P234" s="20"/>
      <c r="Q234" s="20" t="s">
        <v>5923</v>
      </c>
      <c r="R234" s="20"/>
      <c r="S234" s="20"/>
      <c r="T234" s="20"/>
      <c r="U234" s="20" t="s">
        <v>1379</v>
      </c>
      <c r="V234" s="20" t="s">
        <v>2016</v>
      </c>
      <c r="W234" s="23">
        <v>43747</v>
      </c>
      <c r="X234" s="20" t="s">
        <v>5549</v>
      </c>
      <c r="Y234" s="20" t="s">
        <v>1397</v>
      </c>
      <c r="Z234" s="24">
        <v>43753.702511574076</v>
      </c>
      <c r="AA234" s="24">
        <v>43753</v>
      </c>
      <c r="AB234" s="20"/>
      <c r="AC234" s="20"/>
      <c r="AD234" s="20">
        <v>1011000014879</v>
      </c>
      <c r="AE234" s="20" t="s">
        <v>1388</v>
      </c>
      <c r="AF234" s="20"/>
    </row>
    <row r="235" spans="1:32" x14ac:dyDescent="0.25">
      <c r="A235" s="20" t="s">
        <v>1394</v>
      </c>
      <c r="B235" s="20" t="s">
        <v>1375</v>
      </c>
      <c r="C235" s="20"/>
      <c r="D235" s="20">
        <v>1791287541001</v>
      </c>
      <c r="E235" s="20"/>
      <c r="F235" s="20"/>
      <c r="G235" s="20" t="s">
        <v>5544</v>
      </c>
      <c r="H235" s="20"/>
      <c r="I235" s="20">
        <v>15070076</v>
      </c>
      <c r="J235" s="20">
        <v>15308371</v>
      </c>
      <c r="K235" s="20" t="s">
        <v>5545</v>
      </c>
      <c r="L235" s="20" t="s">
        <v>5922</v>
      </c>
      <c r="M235" s="20">
        <v>125497.72</v>
      </c>
      <c r="N235" s="20" t="s">
        <v>5550</v>
      </c>
      <c r="O235" s="20">
        <v>1011000014879</v>
      </c>
      <c r="P235" s="20"/>
      <c r="Q235" s="20" t="s">
        <v>5924</v>
      </c>
      <c r="R235" s="20"/>
      <c r="S235" s="20"/>
      <c r="T235" s="20"/>
      <c r="U235" s="20" t="s">
        <v>1379</v>
      </c>
      <c r="V235" s="20" t="s">
        <v>2016</v>
      </c>
      <c r="W235" s="23">
        <v>43747</v>
      </c>
      <c r="X235" s="20" t="s">
        <v>5549</v>
      </c>
      <c r="Y235" s="20" t="s">
        <v>1397</v>
      </c>
      <c r="Z235" s="24">
        <v>43753.702499999999</v>
      </c>
      <c r="AA235" s="24">
        <v>43753</v>
      </c>
      <c r="AB235" s="20"/>
      <c r="AC235" s="20"/>
      <c r="AD235" s="20">
        <v>1011000014879</v>
      </c>
      <c r="AE235" s="20" t="s">
        <v>1388</v>
      </c>
      <c r="AF235" s="20"/>
    </row>
    <row r="236" spans="1:32" x14ac:dyDescent="0.25">
      <c r="A236" s="20" t="s">
        <v>1394</v>
      </c>
      <c r="B236" s="20" t="s">
        <v>1375</v>
      </c>
      <c r="C236" s="20"/>
      <c r="D236" s="20">
        <v>1791287541001</v>
      </c>
      <c r="E236" s="20"/>
      <c r="F236" s="20"/>
      <c r="G236" s="20" t="s">
        <v>5544</v>
      </c>
      <c r="H236" s="20"/>
      <c r="I236" s="20">
        <v>15069865</v>
      </c>
      <c r="J236" s="20">
        <v>15308160</v>
      </c>
      <c r="K236" s="20" t="s">
        <v>5545</v>
      </c>
      <c r="L236" s="20" t="s">
        <v>5925</v>
      </c>
      <c r="M236" s="20">
        <v>200000</v>
      </c>
      <c r="N236" s="20" t="s">
        <v>1386</v>
      </c>
      <c r="O236" s="20">
        <v>12969</v>
      </c>
      <c r="P236" s="20"/>
      <c r="Q236" s="20" t="s">
        <v>5921</v>
      </c>
      <c r="R236" s="20" t="s">
        <v>5694</v>
      </c>
      <c r="S236" s="20" t="s">
        <v>3686</v>
      </c>
      <c r="T236" s="20" t="s">
        <v>5685</v>
      </c>
      <c r="U236" s="20" t="s">
        <v>1379</v>
      </c>
      <c r="V236" s="20" t="s">
        <v>2016</v>
      </c>
      <c r="W236" s="23">
        <v>43747</v>
      </c>
      <c r="X236" s="20" t="s">
        <v>5772</v>
      </c>
      <c r="Y236" s="20" t="s">
        <v>1397</v>
      </c>
      <c r="Z236" s="24">
        <v>43753.702361111114</v>
      </c>
      <c r="AA236" s="20"/>
      <c r="AB236" s="24">
        <v>43755</v>
      </c>
      <c r="AC236" s="20"/>
      <c r="AD236" s="20">
        <v>57388343</v>
      </c>
      <c r="AE236" s="20" t="s">
        <v>1388</v>
      </c>
      <c r="AF236" s="20"/>
    </row>
    <row r="237" spans="1:32" x14ac:dyDescent="0.25">
      <c r="A237" s="20" t="s">
        <v>1394</v>
      </c>
      <c r="B237" s="20" t="s">
        <v>1375</v>
      </c>
      <c r="C237" s="20"/>
      <c r="D237" s="20">
        <v>1791287541001</v>
      </c>
      <c r="E237" s="20"/>
      <c r="F237" s="20"/>
      <c r="G237" s="20" t="s">
        <v>5544</v>
      </c>
      <c r="H237" s="20"/>
      <c r="I237" s="20">
        <v>15068992</v>
      </c>
      <c r="J237" s="20">
        <v>15307305</v>
      </c>
      <c r="K237" s="20" t="s">
        <v>5545</v>
      </c>
      <c r="L237" s="20" t="s">
        <v>5926</v>
      </c>
      <c r="M237" s="20">
        <v>200000</v>
      </c>
      <c r="N237" s="20" t="s">
        <v>1386</v>
      </c>
      <c r="O237" s="20">
        <v>12970</v>
      </c>
      <c r="P237" s="20"/>
      <c r="Q237" s="20" t="s">
        <v>5921</v>
      </c>
      <c r="R237" s="20" t="s">
        <v>5694</v>
      </c>
      <c r="S237" s="20" t="s">
        <v>3686</v>
      </c>
      <c r="T237" s="20" t="s">
        <v>5765</v>
      </c>
      <c r="U237" s="20" t="s">
        <v>1379</v>
      </c>
      <c r="V237" s="20" t="s">
        <v>2016</v>
      </c>
      <c r="W237" s="23">
        <v>43747</v>
      </c>
      <c r="X237" s="20" t="s">
        <v>5772</v>
      </c>
      <c r="Y237" s="20" t="s">
        <v>1397</v>
      </c>
      <c r="Z237" s="24">
        <v>43753.70171296296</v>
      </c>
      <c r="AA237" s="20"/>
      <c r="AB237" s="24">
        <v>43761</v>
      </c>
      <c r="AC237" s="20"/>
      <c r="AD237" s="20">
        <v>56202921</v>
      </c>
      <c r="AE237" s="20" t="s">
        <v>1388</v>
      </c>
      <c r="AF237" s="20"/>
    </row>
    <row r="238" spans="1:32" x14ac:dyDescent="0.25">
      <c r="A238" s="20" t="s">
        <v>1394</v>
      </c>
      <c r="B238" s="20" t="s">
        <v>1375</v>
      </c>
      <c r="C238" s="20"/>
      <c r="D238" s="20">
        <v>1791287541001</v>
      </c>
      <c r="E238" s="20"/>
      <c r="F238" s="20"/>
      <c r="G238" s="20" t="s">
        <v>5544</v>
      </c>
      <c r="H238" s="20"/>
      <c r="I238" s="20">
        <v>15068976</v>
      </c>
      <c r="J238" s="20">
        <v>15307289</v>
      </c>
      <c r="K238" s="20" t="s">
        <v>5545</v>
      </c>
      <c r="L238" s="20" t="s">
        <v>5927</v>
      </c>
      <c r="M238" s="20">
        <v>200000</v>
      </c>
      <c r="N238" s="20" t="s">
        <v>1386</v>
      </c>
      <c r="O238" s="20">
        <v>12971</v>
      </c>
      <c r="P238" s="20"/>
      <c r="Q238" s="20" t="s">
        <v>5921</v>
      </c>
      <c r="R238" s="20" t="s">
        <v>5694</v>
      </c>
      <c r="S238" s="20" t="s">
        <v>3686</v>
      </c>
      <c r="T238" s="20" t="s">
        <v>5685</v>
      </c>
      <c r="U238" s="20" t="s">
        <v>1379</v>
      </c>
      <c r="V238" s="20" t="s">
        <v>2016</v>
      </c>
      <c r="W238" s="23">
        <v>43747</v>
      </c>
      <c r="X238" s="20" t="s">
        <v>5772</v>
      </c>
      <c r="Y238" s="20" t="s">
        <v>1397</v>
      </c>
      <c r="Z238" s="24">
        <v>43753.701249999998</v>
      </c>
      <c r="AA238" s="20"/>
      <c r="AB238" s="24">
        <v>43767</v>
      </c>
      <c r="AC238" s="20"/>
      <c r="AD238" s="20">
        <v>56202938</v>
      </c>
      <c r="AE238" s="20" t="s">
        <v>1388</v>
      </c>
      <c r="AF238" s="20"/>
    </row>
    <row r="239" spans="1:32" x14ac:dyDescent="0.25">
      <c r="A239" s="20" t="s">
        <v>1394</v>
      </c>
      <c r="B239" s="20" t="s">
        <v>1375</v>
      </c>
      <c r="C239" s="20"/>
      <c r="D239" s="20">
        <v>1791287541001</v>
      </c>
      <c r="E239" s="20"/>
      <c r="F239" s="20"/>
      <c r="G239" s="20" t="s">
        <v>5544</v>
      </c>
      <c r="H239" s="20"/>
      <c r="I239" s="20">
        <v>15068974</v>
      </c>
      <c r="J239" s="20">
        <v>15307287</v>
      </c>
      <c r="K239" s="20" t="s">
        <v>5545</v>
      </c>
      <c r="L239" s="20" t="s">
        <v>5928</v>
      </c>
      <c r="M239" s="20">
        <v>200000</v>
      </c>
      <c r="N239" s="20" t="s">
        <v>1386</v>
      </c>
      <c r="O239" s="20">
        <v>12972</v>
      </c>
      <c r="P239" s="20"/>
      <c r="Q239" s="20" t="s">
        <v>5921</v>
      </c>
      <c r="R239" s="20" t="s">
        <v>5694</v>
      </c>
      <c r="S239" s="20" t="s">
        <v>3686</v>
      </c>
      <c r="T239" s="20" t="s">
        <v>5703</v>
      </c>
      <c r="U239" s="20" t="s">
        <v>1379</v>
      </c>
      <c r="V239" s="20" t="s">
        <v>2016</v>
      </c>
      <c r="W239" s="23">
        <v>43747</v>
      </c>
      <c r="X239" s="20" t="s">
        <v>5772</v>
      </c>
      <c r="Y239" s="20" t="s">
        <v>1397</v>
      </c>
      <c r="Z239" s="24">
        <v>43753.700706018521</v>
      </c>
      <c r="AA239" s="20"/>
      <c r="AB239" s="24">
        <v>43767</v>
      </c>
      <c r="AC239" s="20"/>
      <c r="AD239" s="20">
        <v>679238</v>
      </c>
      <c r="AE239" s="20" t="s">
        <v>1388</v>
      </c>
      <c r="AF239" s="20"/>
    </row>
    <row r="240" spans="1:32" x14ac:dyDescent="0.25">
      <c r="A240" s="20" t="s">
        <v>1394</v>
      </c>
      <c r="B240" s="20" t="s">
        <v>1375</v>
      </c>
      <c r="C240" s="20"/>
      <c r="D240" s="20">
        <v>1791287541001</v>
      </c>
      <c r="E240" s="20"/>
      <c r="F240" s="20"/>
      <c r="G240" s="20" t="s">
        <v>5544</v>
      </c>
      <c r="H240" s="20"/>
      <c r="I240" s="20">
        <v>15068966</v>
      </c>
      <c r="J240" s="20">
        <v>15307256</v>
      </c>
      <c r="K240" s="20" t="s">
        <v>5545</v>
      </c>
      <c r="L240" s="20" t="s">
        <v>5929</v>
      </c>
      <c r="M240" s="20">
        <v>200000</v>
      </c>
      <c r="N240" s="20" t="s">
        <v>1386</v>
      </c>
      <c r="O240" s="20">
        <v>24004</v>
      </c>
      <c r="P240" s="20"/>
      <c r="Q240" s="20" t="s">
        <v>5930</v>
      </c>
      <c r="R240" s="20" t="s">
        <v>5684</v>
      </c>
      <c r="S240" s="20" t="s">
        <v>3686</v>
      </c>
      <c r="T240" s="20" t="s">
        <v>5688</v>
      </c>
      <c r="U240" s="20" t="s">
        <v>1379</v>
      </c>
      <c r="V240" s="20" t="s">
        <v>2016</v>
      </c>
      <c r="W240" s="23">
        <v>43747</v>
      </c>
      <c r="X240" s="20" t="s">
        <v>5784</v>
      </c>
      <c r="Y240" s="20" t="s">
        <v>1397</v>
      </c>
      <c r="Z240" s="24">
        <v>43753.699664351851</v>
      </c>
      <c r="AA240" s="20"/>
      <c r="AB240" s="24">
        <v>43763</v>
      </c>
      <c r="AC240" s="20"/>
      <c r="AD240" s="20">
        <v>46162352</v>
      </c>
      <c r="AE240" s="20" t="s">
        <v>1388</v>
      </c>
      <c r="AF240" s="20"/>
    </row>
    <row r="241" spans="1:32" x14ac:dyDescent="0.25">
      <c r="A241" s="20" t="s">
        <v>1394</v>
      </c>
      <c r="B241" s="20" t="s">
        <v>1375</v>
      </c>
      <c r="C241" s="20"/>
      <c r="D241" s="20">
        <v>1791287541001</v>
      </c>
      <c r="E241" s="20"/>
      <c r="F241" s="20"/>
      <c r="G241" s="20" t="s">
        <v>5544</v>
      </c>
      <c r="H241" s="20"/>
      <c r="I241" s="20">
        <v>15068966</v>
      </c>
      <c r="J241" s="20">
        <v>15307257</v>
      </c>
      <c r="K241" s="20" t="s">
        <v>5545</v>
      </c>
      <c r="L241" s="20" t="s">
        <v>5929</v>
      </c>
      <c r="M241" s="20">
        <v>200000</v>
      </c>
      <c r="N241" s="20" t="s">
        <v>1386</v>
      </c>
      <c r="O241" s="20">
        <v>24003</v>
      </c>
      <c r="P241" s="20"/>
      <c r="Q241" s="20" t="s">
        <v>5930</v>
      </c>
      <c r="R241" s="20" t="s">
        <v>5684</v>
      </c>
      <c r="S241" s="20" t="s">
        <v>3686</v>
      </c>
      <c r="T241" s="20" t="s">
        <v>5703</v>
      </c>
      <c r="U241" s="20" t="s">
        <v>1379</v>
      </c>
      <c r="V241" s="20" t="s">
        <v>2016</v>
      </c>
      <c r="W241" s="23">
        <v>43747</v>
      </c>
      <c r="X241" s="20" t="s">
        <v>5784</v>
      </c>
      <c r="Y241" s="20" t="s">
        <v>1397</v>
      </c>
      <c r="Z241" s="24">
        <v>43753.699664351851</v>
      </c>
      <c r="AA241" s="20"/>
      <c r="AB241" s="24">
        <v>43766</v>
      </c>
      <c r="AC241" s="20"/>
      <c r="AD241" s="20">
        <v>505190</v>
      </c>
      <c r="AE241" s="20" t="s">
        <v>1388</v>
      </c>
      <c r="AF241" s="20"/>
    </row>
    <row r="242" spans="1:32" x14ac:dyDescent="0.25">
      <c r="A242" s="20" t="s">
        <v>1394</v>
      </c>
      <c r="B242" s="20" t="s">
        <v>1375</v>
      </c>
      <c r="C242" s="20"/>
      <c r="D242" s="20">
        <v>1791287541001</v>
      </c>
      <c r="E242" s="20"/>
      <c r="F242" s="20"/>
      <c r="G242" s="20" t="s">
        <v>5544</v>
      </c>
      <c r="H242" s="20"/>
      <c r="I242" s="20">
        <v>15068966</v>
      </c>
      <c r="J242" s="20">
        <v>15307258</v>
      </c>
      <c r="K242" s="20" t="s">
        <v>5545</v>
      </c>
      <c r="L242" s="20" t="s">
        <v>5929</v>
      </c>
      <c r="M242" s="20">
        <v>200000</v>
      </c>
      <c r="N242" s="20" t="s">
        <v>1386</v>
      </c>
      <c r="O242" s="20">
        <v>24002</v>
      </c>
      <c r="P242" s="20"/>
      <c r="Q242" s="20" t="s">
        <v>5930</v>
      </c>
      <c r="R242" s="20" t="s">
        <v>5684</v>
      </c>
      <c r="S242" s="20" t="s">
        <v>3686</v>
      </c>
      <c r="T242" s="20" t="s">
        <v>5703</v>
      </c>
      <c r="U242" s="20" t="s">
        <v>1379</v>
      </c>
      <c r="V242" s="20" t="s">
        <v>2016</v>
      </c>
      <c r="W242" s="23">
        <v>43747</v>
      </c>
      <c r="X242" s="20" t="s">
        <v>5784</v>
      </c>
      <c r="Y242" s="20" t="s">
        <v>1397</v>
      </c>
      <c r="Z242" s="24">
        <v>43753.699664351851</v>
      </c>
      <c r="AA242" s="20"/>
      <c r="AB242" s="24">
        <v>43766</v>
      </c>
      <c r="AC242" s="20"/>
      <c r="AD242" s="20">
        <v>505190</v>
      </c>
      <c r="AE242" s="20" t="s">
        <v>1388</v>
      </c>
      <c r="AF242" s="20"/>
    </row>
    <row r="243" spans="1:32" x14ac:dyDescent="0.25">
      <c r="A243" s="20" t="s">
        <v>1394</v>
      </c>
      <c r="B243" s="20" t="s">
        <v>1375</v>
      </c>
      <c r="C243" s="20"/>
      <c r="D243" s="20">
        <v>1791287541001</v>
      </c>
      <c r="E243" s="20"/>
      <c r="F243" s="20"/>
      <c r="G243" s="20" t="s">
        <v>5544</v>
      </c>
      <c r="H243" s="20"/>
      <c r="I243" s="20">
        <v>15068966</v>
      </c>
      <c r="J243" s="20">
        <v>15307254</v>
      </c>
      <c r="K243" s="20" t="s">
        <v>5545</v>
      </c>
      <c r="L243" s="20" t="s">
        <v>5929</v>
      </c>
      <c r="M243" s="20">
        <v>200000</v>
      </c>
      <c r="N243" s="20" t="s">
        <v>1386</v>
      </c>
      <c r="O243" s="20">
        <v>24006</v>
      </c>
      <c r="P243" s="20"/>
      <c r="Q243" s="20" t="s">
        <v>5930</v>
      </c>
      <c r="R243" s="20" t="s">
        <v>5684</v>
      </c>
      <c r="S243" s="20" t="s">
        <v>3686</v>
      </c>
      <c r="T243" s="20" t="s">
        <v>5869</v>
      </c>
      <c r="U243" s="20" t="s">
        <v>1379</v>
      </c>
      <c r="V243" s="20" t="s">
        <v>2016</v>
      </c>
      <c r="W243" s="23">
        <v>43747</v>
      </c>
      <c r="X243" s="20" t="s">
        <v>5784</v>
      </c>
      <c r="Y243" s="20" t="s">
        <v>1397</v>
      </c>
      <c r="Z243" s="24">
        <v>43753.699664351851</v>
      </c>
      <c r="AA243" s="20"/>
      <c r="AB243" s="24">
        <v>43766</v>
      </c>
      <c r="AC243" s="20"/>
      <c r="AD243" s="20">
        <v>711014</v>
      </c>
      <c r="AE243" s="20" t="s">
        <v>1388</v>
      </c>
      <c r="AF243" s="20"/>
    </row>
    <row r="244" spans="1:32" x14ac:dyDescent="0.25">
      <c r="A244" s="20" t="s">
        <v>1394</v>
      </c>
      <c r="B244" s="20" t="s">
        <v>1375</v>
      </c>
      <c r="C244" s="20"/>
      <c r="D244" s="20">
        <v>1791287541001</v>
      </c>
      <c r="E244" s="20"/>
      <c r="F244" s="20"/>
      <c r="G244" s="20" t="s">
        <v>5544</v>
      </c>
      <c r="H244" s="20"/>
      <c r="I244" s="20">
        <v>15068966</v>
      </c>
      <c r="J244" s="20">
        <v>15307255</v>
      </c>
      <c r="K244" s="20" t="s">
        <v>5545</v>
      </c>
      <c r="L244" s="20" t="s">
        <v>5929</v>
      </c>
      <c r="M244" s="20">
        <v>200000</v>
      </c>
      <c r="N244" s="20" t="s">
        <v>1386</v>
      </c>
      <c r="O244" s="20">
        <v>24005</v>
      </c>
      <c r="P244" s="20"/>
      <c r="Q244" s="20" t="s">
        <v>5930</v>
      </c>
      <c r="R244" s="20" t="s">
        <v>5684</v>
      </c>
      <c r="S244" s="20" t="s">
        <v>3686</v>
      </c>
      <c r="T244" s="20" t="s">
        <v>5685</v>
      </c>
      <c r="U244" s="20" t="s">
        <v>1379</v>
      </c>
      <c r="V244" s="20" t="s">
        <v>2016</v>
      </c>
      <c r="W244" s="23">
        <v>43747</v>
      </c>
      <c r="X244" s="20" t="s">
        <v>5784</v>
      </c>
      <c r="Y244" s="20" t="s">
        <v>1397</v>
      </c>
      <c r="Z244" s="24">
        <v>43753.699664351851</v>
      </c>
      <c r="AA244" s="20"/>
      <c r="AB244" s="24">
        <v>43761</v>
      </c>
      <c r="AC244" s="20"/>
      <c r="AD244" s="20">
        <v>56202925</v>
      </c>
      <c r="AE244" s="20" t="s">
        <v>1388</v>
      </c>
      <c r="AF244" s="20"/>
    </row>
    <row r="245" spans="1:32" x14ac:dyDescent="0.25">
      <c r="A245" s="20" t="s">
        <v>1394</v>
      </c>
      <c r="B245" s="20" t="s">
        <v>1375</v>
      </c>
      <c r="C245" s="20"/>
      <c r="D245" s="20">
        <v>1791287541001</v>
      </c>
      <c r="E245" s="20"/>
      <c r="F245" s="20"/>
      <c r="G245" s="20" t="s">
        <v>5544</v>
      </c>
      <c r="H245" s="20"/>
      <c r="I245" s="20">
        <v>15068617</v>
      </c>
      <c r="J245" s="20">
        <v>15306843</v>
      </c>
      <c r="K245" s="20" t="s">
        <v>5545</v>
      </c>
      <c r="L245" s="20" t="s">
        <v>5931</v>
      </c>
      <c r="M245" s="20">
        <v>200000</v>
      </c>
      <c r="N245" s="20" t="s">
        <v>1386</v>
      </c>
      <c r="O245" s="20">
        <v>8773</v>
      </c>
      <c r="P245" s="20"/>
      <c r="Q245" s="20" t="s">
        <v>5932</v>
      </c>
      <c r="R245" s="20" t="s">
        <v>5698</v>
      </c>
      <c r="S245" s="20" t="s">
        <v>3686</v>
      </c>
      <c r="T245" s="20" t="s">
        <v>5765</v>
      </c>
      <c r="U245" s="20" t="s">
        <v>1379</v>
      </c>
      <c r="V245" s="20" t="s">
        <v>2016</v>
      </c>
      <c r="W245" s="23">
        <v>43747</v>
      </c>
      <c r="X245" s="20" t="s">
        <v>5841</v>
      </c>
      <c r="Y245" s="20" t="s">
        <v>1397</v>
      </c>
      <c r="Z245" s="24">
        <v>43753.697233796294</v>
      </c>
      <c r="AA245" s="20"/>
      <c r="AB245" s="24">
        <v>43761</v>
      </c>
      <c r="AC245" s="20"/>
      <c r="AD245" s="20">
        <v>57388352</v>
      </c>
      <c r="AE245" s="20" t="s">
        <v>1388</v>
      </c>
      <c r="AF245" s="20"/>
    </row>
    <row r="246" spans="1:32" x14ac:dyDescent="0.25">
      <c r="A246" s="20" t="s">
        <v>1394</v>
      </c>
      <c r="B246" s="20" t="s">
        <v>1375</v>
      </c>
      <c r="C246" s="20"/>
      <c r="D246" s="20">
        <v>1791287541001</v>
      </c>
      <c r="E246" s="20"/>
      <c r="F246" s="20"/>
      <c r="G246" s="20" t="s">
        <v>5544</v>
      </c>
      <c r="H246" s="20"/>
      <c r="I246" s="20">
        <v>15068612</v>
      </c>
      <c r="J246" s="20">
        <v>15306836</v>
      </c>
      <c r="K246" s="20" t="s">
        <v>5545</v>
      </c>
      <c r="L246" s="20" t="s">
        <v>5933</v>
      </c>
      <c r="M246" s="20">
        <v>200000</v>
      </c>
      <c r="N246" s="20" t="s">
        <v>1386</v>
      </c>
      <c r="O246" s="20">
        <v>8774</v>
      </c>
      <c r="P246" s="20"/>
      <c r="Q246" s="20" t="s">
        <v>5934</v>
      </c>
      <c r="R246" s="20" t="s">
        <v>5698</v>
      </c>
      <c r="S246" s="20" t="s">
        <v>3686</v>
      </c>
      <c r="T246" s="20" t="s">
        <v>5703</v>
      </c>
      <c r="U246" s="20" t="s">
        <v>1379</v>
      </c>
      <c r="V246" s="20" t="s">
        <v>2016</v>
      </c>
      <c r="W246" s="23">
        <v>43747</v>
      </c>
      <c r="X246" s="20" t="s">
        <v>5841</v>
      </c>
      <c r="Y246" s="20" t="s">
        <v>1397</v>
      </c>
      <c r="Z246" s="24">
        <v>43753.695925925924</v>
      </c>
      <c r="AA246" s="20"/>
      <c r="AB246" s="24">
        <v>43766</v>
      </c>
      <c r="AC246" s="20"/>
      <c r="AD246" s="20">
        <v>748228</v>
      </c>
      <c r="AE246" s="20" t="s">
        <v>1388</v>
      </c>
      <c r="AF246" s="20"/>
    </row>
    <row r="247" spans="1:32" x14ac:dyDescent="0.25">
      <c r="A247" s="20" t="s">
        <v>1394</v>
      </c>
      <c r="B247" s="20" t="s">
        <v>1375</v>
      </c>
      <c r="C247" s="20"/>
      <c r="D247" s="20">
        <v>1791287541001</v>
      </c>
      <c r="E247" s="20"/>
      <c r="F247" s="20"/>
      <c r="G247" s="20" t="s">
        <v>5544</v>
      </c>
      <c r="H247" s="20"/>
      <c r="I247" s="20">
        <v>15068436</v>
      </c>
      <c r="J247" s="20">
        <v>15306719</v>
      </c>
      <c r="K247" s="20" t="s">
        <v>5545</v>
      </c>
      <c r="L247" s="20" t="s">
        <v>5935</v>
      </c>
      <c r="M247" s="20">
        <v>200000</v>
      </c>
      <c r="N247" s="20" t="s">
        <v>1386</v>
      </c>
      <c r="O247" s="20">
        <v>8775</v>
      </c>
      <c r="P247" s="20"/>
      <c r="Q247" s="20" t="s">
        <v>5936</v>
      </c>
      <c r="R247" s="20" t="s">
        <v>5698</v>
      </c>
      <c r="S247" s="20" t="s">
        <v>3686</v>
      </c>
      <c r="T247" s="20" t="s">
        <v>5718</v>
      </c>
      <c r="U247" s="20" t="s">
        <v>1379</v>
      </c>
      <c r="V247" s="20" t="s">
        <v>2016</v>
      </c>
      <c r="W247" s="23">
        <v>43747</v>
      </c>
      <c r="X247" s="20" t="s">
        <v>5841</v>
      </c>
      <c r="Y247" s="20" t="s">
        <v>1397</v>
      </c>
      <c r="Z247" s="24">
        <v>43753.692476851851</v>
      </c>
      <c r="AA247" s="20"/>
      <c r="AB247" s="24">
        <v>43768</v>
      </c>
      <c r="AC247" s="20"/>
      <c r="AD247" s="20">
        <v>564566</v>
      </c>
      <c r="AE247" s="20" t="s">
        <v>1388</v>
      </c>
      <c r="AF247" s="20"/>
    </row>
    <row r="248" spans="1:32" x14ac:dyDescent="0.25">
      <c r="A248" s="20" t="s">
        <v>1394</v>
      </c>
      <c r="B248" s="20" t="s">
        <v>1375</v>
      </c>
      <c r="C248" s="20"/>
      <c r="D248" s="20">
        <v>1791287541001</v>
      </c>
      <c r="E248" s="20"/>
      <c r="F248" s="20"/>
      <c r="G248" s="20" t="s">
        <v>5544</v>
      </c>
      <c r="H248" s="20"/>
      <c r="I248" s="20">
        <v>15068431</v>
      </c>
      <c r="J248" s="20">
        <v>15306711</v>
      </c>
      <c r="K248" s="20" t="s">
        <v>5545</v>
      </c>
      <c r="L248" s="20" t="s">
        <v>5937</v>
      </c>
      <c r="M248" s="20">
        <v>200000</v>
      </c>
      <c r="N248" s="20" t="s">
        <v>1386</v>
      </c>
      <c r="O248" s="20">
        <v>24001</v>
      </c>
      <c r="P248" s="20"/>
      <c r="Q248" s="20" t="s">
        <v>5938</v>
      </c>
      <c r="R248" s="20" t="s">
        <v>5684</v>
      </c>
      <c r="S248" s="20" t="s">
        <v>3686</v>
      </c>
      <c r="T248" s="20" t="s">
        <v>5688</v>
      </c>
      <c r="U248" s="20" t="s">
        <v>1379</v>
      </c>
      <c r="V248" s="20" t="s">
        <v>2016</v>
      </c>
      <c r="W248" s="23">
        <v>43747</v>
      </c>
      <c r="X248" s="20" t="s">
        <v>5549</v>
      </c>
      <c r="Y248" s="20" t="s">
        <v>1397</v>
      </c>
      <c r="Z248" s="24">
        <v>43753.690150462964</v>
      </c>
      <c r="AA248" s="20"/>
      <c r="AB248" s="24">
        <v>43755</v>
      </c>
      <c r="AC248" s="20"/>
      <c r="AD248" s="20">
        <v>46162328</v>
      </c>
      <c r="AE248" s="20" t="s">
        <v>1388</v>
      </c>
      <c r="AF248" s="20"/>
    </row>
    <row r="249" spans="1:32" x14ac:dyDescent="0.25">
      <c r="A249" s="20" t="s">
        <v>1394</v>
      </c>
      <c r="B249" s="20" t="s">
        <v>1375</v>
      </c>
      <c r="C249" s="20"/>
      <c r="D249" s="20">
        <v>1791287541001</v>
      </c>
      <c r="E249" s="20"/>
      <c r="F249" s="20"/>
      <c r="G249" s="20" t="s">
        <v>5544</v>
      </c>
      <c r="H249" s="20"/>
      <c r="I249" s="20">
        <v>15068431</v>
      </c>
      <c r="J249" s="20">
        <v>15306714</v>
      </c>
      <c r="K249" s="20" t="s">
        <v>5545</v>
      </c>
      <c r="L249" s="20" t="s">
        <v>5937</v>
      </c>
      <c r="M249" s="20">
        <v>200000</v>
      </c>
      <c r="N249" s="20" t="s">
        <v>1386</v>
      </c>
      <c r="O249" s="20">
        <v>23998</v>
      </c>
      <c r="P249" s="20"/>
      <c r="Q249" s="20" t="s">
        <v>5939</v>
      </c>
      <c r="R249" s="20" t="s">
        <v>5684</v>
      </c>
      <c r="S249" s="20" t="s">
        <v>3686</v>
      </c>
      <c r="T249" s="20" t="s">
        <v>5765</v>
      </c>
      <c r="U249" s="20" t="s">
        <v>1379</v>
      </c>
      <c r="V249" s="20" t="s">
        <v>2016</v>
      </c>
      <c r="W249" s="23">
        <v>43747</v>
      </c>
      <c r="X249" s="20" t="s">
        <v>5549</v>
      </c>
      <c r="Y249" s="20" t="s">
        <v>1397</v>
      </c>
      <c r="Z249" s="24">
        <v>43753.690150462964</v>
      </c>
      <c r="AA249" s="20"/>
      <c r="AB249" s="24">
        <v>43761</v>
      </c>
      <c r="AC249" s="20"/>
      <c r="AD249" s="20">
        <v>57388345</v>
      </c>
      <c r="AE249" s="20" t="s">
        <v>1388</v>
      </c>
      <c r="AF249" s="20"/>
    </row>
    <row r="250" spans="1:32" x14ac:dyDescent="0.25">
      <c r="A250" s="20" t="s">
        <v>1394</v>
      </c>
      <c r="B250" s="20" t="s">
        <v>1375</v>
      </c>
      <c r="C250" s="20"/>
      <c r="D250" s="20">
        <v>1791287541001</v>
      </c>
      <c r="E250" s="20"/>
      <c r="F250" s="20"/>
      <c r="G250" s="20" t="s">
        <v>5544</v>
      </c>
      <c r="H250" s="20"/>
      <c r="I250" s="20">
        <v>15068431</v>
      </c>
      <c r="J250" s="20">
        <v>15306713</v>
      </c>
      <c r="K250" s="20" t="s">
        <v>5545</v>
      </c>
      <c r="L250" s="20" t="s">
        <v>5937</v>
      </c>
      <c r="M250" s="20">
        <v>200000</v>
      </c>
      <c r="N250" s="20" t="s">
        <v>1386</v>
      </c>
      <c r="O250" s="20">
        <v>23999</v>
      </c>
      <c r="P250" s="20"/>
      <c r="Q250" s="20" t="s">
        <v>5940</v>
      </c>
      <c r="R250" s="20" t="s">
        <v>5684</v>
      </c>
      <c r="S250" s="20" t="s">
        <v>3686</v>
      </c>
      <c r="T250" s="20" t="s">
        <v>5688</v>
      </c>
      <c r="U250" s="20" t="s">
        <v>1379</v>
      </c>
      <c r="V250" s="20" t="s">
        <v>2016</v>
      </c>
      <c r="W250" s="23">
        <v>43747</v>
      </c>
      <c r="X250" s="20" t="s">
        <v>5549</v>
      </c>
      <c r="Y250" s="20" t="s">
        <v>1397</v>
      </c>
      <c r="Z250" s="24">
        <v>43753.690150462964</v>
      </c>
      <c r="AA250" s="20"/>
      <c r="AB250" s="24">
        <v>43755</v>
      </c>
      <c r="AC250" s="20"/>
      <c r="AD250" s="20">
        <v>46162328</v>
      </c>
      <c r="AE250" s="20" t="s">
        <v>1388</v>
      </c>
      <c r="AF250" s="20"/>
    </row>
    <row r="251" spans="1:32" x14ac:dyDescent="0.25">
      <c r="A251" s="20" t="s">
        <v>1394</v>
      </c>
      <c r="B251" s="20" t="s">
        <v>1375</v>
      </c>
      <c r="C251" s="20"/>
      <c r="D251" s="20">
        <v>1791287541001</v>
      </c>
      <c r="E251" s="20"/>
      <c r="F251" s="20"/>
      <c r="G251" s="20" t="s">
        <v>5544</v>
      </c>
      <c r="H251" s="20"/>
      <c r="I251" s="20">
        <v>15068431</v>
      </c>
      <c r="J251" s="20">
        <v>15306712</v>
      </c>
      <c r="K251" s="20" t="s">
        <v>5545</v>
      </c>
      <c r="L251" s="20" t="s">
        <v>5937</v>
      </c>
      <c r="M251" s="20">
        <v>200000</v>
      </c>
      <c r="N251" s="20" t="s">
        <v>1386</v>
      </c>
      <c r="O251" s="20">
        <v>24000</v>
      </c>
      <c r="P251" s="20"/>
      <c r="Q251" s="20" t="s">
        <v>5941</v>
      </c>
      <c r="R251" s="20" t="s">
        <v>5684</v>
      </c>
      <c r="S251" s="20" t="s">
        <v>3686</v>
      </c>
      <c r="T251" s="20" t="s">
        <v>5688</v>
      </c>
      <c r="U251" s="20" t="s">
        <v>1379</v>
      </c>
      <c r="V251" s="20" t="s">
        <v>2016</v>
      </c>
      <c r="W251" s="23">
        <v>43747</v>
      </c>
      <c r="X251" s="20" t="s">
        <v>5549</v>
      </c>
      <c r="Y251" s="20" t="s">
        <v>1397</v>
      </c>
      <c r="Z251" s="24">
        <v>43753.690150462964</v>
      </c>
      <c r="AA251" s="20"/>
      <c r="AB251" s="24">
        <v>43755</v>
      </c>
      <c r="AC251" s="20"/>
      <c r="AD251" s="20">
        <v>46162328</v>
      </c>
      <c r="AE251" s="20" t="s">
        <v>1388</v>
      </c>
      <c r="AF251" s="20"/>
    </row>
    <row r="252" spans="1:32" x14ac:dyDescent="0.25">
      <c r="A252" s="20" t="s">
        <v>1394</v>
      </c>
      <c r="B252" s="20" t="s">
        <v>1375</v>
      </c>
      <c r="C252" s="20"/>
      <c r="D252" s="20">
        <v>1791287541001</v>
      </c>
      <c r="E252" s="20"/>
      <c r="F252" s="20"/>
      <c r="G252" s="20" t="s">
        <v>5544</v>
      </c>
      <c r="H252" s="20"/>
      <c r="I252" s="20">
        <v>15068403</v>
      </c>
      <c r="J252" s="20">
        <v>15306682</v>
      </c>
      <c r="K252" s="20" t="s">
        <v>5545</v>
      </c>
      <c r="L252" s="20" t="s">
        <v>5942</v>
      </c>
      <c r="M252" s="20">
        <v>200000</v>
      </c>
      <c r="N252" s="20" t="s">
        <v>1386</v>
      </c>
      <c r="O252" s="20">
        <v>6638</v>
      </c>
      <c r="P252" s="20"/>
      <c r="Q252" s="20" t="s">
        <v>5943</v>
      </c>
      <c r="R252" s="20" t="s">
        <v>5702</v>
      </c>
      <c r="S252" s="20" t="s">
        <v>3686</v>
      </c>
      <c r="T252" s="20" t="s">
        <v>5703</v>
      </c>
      <c r="U252" s="20" t="s">
        <v>1379</v>
      </c>
      <c r="V252" s="20" t="s">
        <v>2016</v>
      </c>
      <c r="W252" s="23">
        <v>43747</v>
      </c>
      <c r="X252" s="20" t="s">
        <v>5841</v>
      </c>
      <c r="Y252" s="20" t="s">
        <v>1397</v>
      </c>
      <c r="Z252" s="24">
        <v>43753.687928240739</v>
      </c>
      <c r="AA252" s="20"/>
      <c r="AB252" s="24">
        <v>43755</v>
      </c>
      <c r="AC252" s="20"/>
      <c r="AD252" s="20">
        <v>745964</v>
      </c>
      <c r="AE252" s="20" t="s">
        <v>1388</v>
      </c>
      <c r="AF252" s="20"/>
    </row>
    <row r="253" spans="1:32" x14ac:dyDescent="0.25">
      <c r="A253" s="20" t="s">
        <v>1394</v>
      </c>
      <c r="B253" s="20" t="s">
        <v>1375</v>
      </c>
      <c r="C253" s="20"/>
      <c r="D253" s="20">
        <v>1791287541001</v>
      </c>
      <c r="E253" s="20"/>
      <c r="F253" s="20"/>
      <c r="G253" s="20" t="s">
        <v>5544</v>
      </c>
      <c r="H253" s="20"/>
      <c r="I253" s="20">
        <v>15068354</v>
      </c>
      <c r="J253" s="20">
        <v>15306648</v>
      </c>
      <c r="K253" s="20" t="s">
        <v>5545</v>
      </c>
      <c r="L253" s="20" t="s">
        <v>5944</v>
      </c>
      <c r="M253" s="20">
        <v>200000</v>
      </c>
      <c r="N253" s="20" t="s">
        <v>1386</v>
      </c>
      <c r="O253" s="20">
        <v>1039</v>
      </c>
      <c r="P253" s="20"/>
      <c r="Q253" s="20" t="s">
        <v>5945</v>
      </c>
      <c r="R253" s="20" t="s">
        <v>5734</v>
      </c>
      <c r="S253" s="20" t="s">
        <v>3686</v>
      </c>
      <c r="T253" s="20" t="s">
        <v>5718</v>
      </c>
      <c r="U253" s="20" t="s">
        <v>1379</v>
      </c>
      <c r="V253" s="20" t="s">
        <v>2016</v>
      </c>
      <c r="W253" s="23">
        <v>43747</v>
      </c>
      <c r="X253" s="20" t="s">
        <v>5844</v>
      </c>
      <c r="Y253" s="20" t="s">
        <v>1397</v>
      </c>
      <c r="Z253" s="24">
        <v>43753.686469907407</v>
      </c>
      <c r="AA253" s="20"/>
      <c r="AB253" s="24">
        <v>43755</v>
      </c>
      <c r="AC253" s="20"/>
      <c r="AD253" s="20">
        <v>145792751</v>
      </c>
      <c r="AE253" s="20" t="s">
        <v>1388</v>
      </c>
      <c r="AF253" s="20"/>
    </row>
    <row r="254" spans="1:32" x14ac:dyDescent="0.25">
      <c r="A254" s="20" t="s">
        <v>1394</v>
      </c>
      <c r="B254" s="20" t="s">
        <v>1375</v>
      </c>
      <c r="C254" s="20"/>
      <c r="D254" s="20">
        <v>1791287541001</v>
      </c>
      <c r="E254" s="20"/>
      <c r="F254" s="20"/>
      <c r="G254" s="20" t="s">
        <v>5544</v>
      </c>
      <c r="H254" s="20"/>
      <c r="I254" s="20">
        <v>15068354</v>
      </c>
      <c r="J254" s="20">
        <v>15306652</v>
      </c>
      <c r="K254" s="20" t="s">
        <v>5545</v>
      </c>
      <c r="L254" s="20" t="s">
        <v>5944</v>
      </c>
      <c r="M254" s="20">
        <v>200000</v>
      </c>
      <c r="N254" s="20" t="s">
        <v>1386</v>
      </c>
      <c r="O254" s="20">
        <v>6640</v>
      </c>
      <c r="P254" s="20"/>
      <c r="Q254" s="20" t="s">
        <v>5946</v>
      </c>
      <c r="R254" s="20" t="s">
        <v>5702</v>
      </c>
      <c r="S254" s="20" t="s">
        <v>3686</v>
      </c>
      <c r="T254" s="20" t="s">
        <v>5765</v>
      </c>
      <c r="U254" s="20" t="s">
        <v>1379</v>
      </c>
      <c r="V254" s="20" t="s">
        <v>2016</v>
      </c>
      <c r="W254" s="23">
        <v>43747</v>
      </c>
      <c r="X254" s="20" t="s">
        <v>5844</v>
      </c>
      <c r="Y254" s="20" t="s">
        <v>1397</v>
      </c>
      <c r="Z254" s="24">
        <v>43753.686469907407</v>
      </c>
      <c r="AA254" s="20"/>
      <c r="AB254" s="24">
        <v>43761</v>
      </c>
      <c r="AC254" s="20"/>
      <c r="AD254" s="20">
        <v>57388350</v>
      </c>
      <c r="AE254" s="20" t="s">
        <v>1388</v>
      </c>
      <c r="AF254" s="20"/>
    </row>
    <row r="255" spans="1:32" x14ac:dyDescent="0.25">
      <c r="A255" s="20" t="s">
        <v>1394</v>
      </c>
      <c r="B255" s="20" t="s">
        <v>1375</v>
      </c>
      <c r="C255" s="20"/>
      <c r="D255" s="20">
        <v>1791287541001</v>
      </c>
      <c r="E255" s="20"/>
      <c r="F255" s="20"/>
      <c r="G255" s="20" t="s">
        <v>5544</v>
      </c>
      <c r="H255" s="20"/>
      <c r="I255" s="20">
        <v>15068354</v>
      </c>
      <c r="J255" s="20">
        <v>15306649</v>
      </c>
      <c r="K255" s="20" t="s">
        <v>5545</v>
      </c>
      <c r="L255" s="20" t="s">
        <v>5944</v>
      </c>
      <c r="M255" s="20">
        <v>200000</v>
      </c>
      <c r="N255" s="20" t="s">
        <v>1386</v>
      </c>
      <c r="O255" s="20">
        <v>6643</v>
      </c>
      <c r="P255" s="20"/>
      <c r="Q255" s="20" t="s">
        <v>5947</v>
      </c>
      <c r="R255" s="20" t="s">
        <v>5702</v>
      </c>
      <c r="S255" s="20" t="s">
        <v>3686</v>
      </c>
      <c r="T255" s="20" t="s">
        <v>5703</v>
      </c>
      <c r="U255" s="20" t="s">
        <v>1379</v>
      </c>
      <c r="V255" s="20" t="s">
        <v>2016</v>
      </c>
      <c r="W255" s="23">
        <v>43747</v>
      </c>
      <c r="X255" s="20" t="s">
        <v>5844</v>
      </c>
      <c r="Y255" s="20" t="s">
        <v>1397</v>
      </c>
      <c r="Z255" s="24">
        <v>43753.686469907407</v>
      </c>
      <c r="AA255" s="20"/>
      <c r="AB255" s="24">
        <v>43766</v>
      </c>
      <c r="AC255" s="20"/>
      <c r="AD255" s="20">
        <v>9056</v>
      </c>
      <c r="AE255" s="20" t="s">
        <v>1388</v>
      </c>
      <c r="AF255" s="20"/>
    </row>
    <row r="256" spans="1:32" x14ac:dyDescent="0.25">
      <c r="A256" s="20" t="s">
        <v>1394</v>
      </c>
      <c r="B256" s="20" t="s">
        <v>1375</v>
      </c>
      <c r="C256" s="20"/>
      <c r="D256" s="20">
        <v>1791287541001</v>
      </c>
      <c r="E256" s="20"/>
      <c r="F256" s="20"/>
      <c r="G256" s="20" t="s">
        <v>5544</v>
      </c>
      <c r="H256" s="20"/>
      <c r="I256" s="20">
        <v>15068354</v>
      </c>
      <c r="J256" s="20">
        <v>15306650</v>
      </c>
      <c r="K256" s="20" t="s">
        <v>5545</v>
      </c>
      <c r="L256" s="20" t="s">
        <v>5944</v>
      </c>
      <c r="M256" s="20">
        <v>200000</v>
      </c>
      <c r="N256" s="20" t="s">
        <v>1386</v>
      </c>
      <c r="O256" s="20">
        <v>6642</v>
      </c>
      <c r="P256" s="20"/>
      <c r="Q256" s="20" t="s">
        <v>5948</v>
      </c>
      <c r="R256" s="20" t="s">
        <v>5702</v>
      </c>
      <c r="S256" s="20" t="s">
        <v>3686</v>
      </c>
      <c r="T256" s="20" t="s">
        <v>5703</v>
      </c>
      <c r="U256" s="20" t="s">
        <v>1379</v>
      </c>
      <c r="V256" s="20" t="s">
        <v>2016</v>
      </c>
      <c r="W256" s="23">
        <v>43747</v>
      </c>
      <c r="X256" s="20" t="s">
        <v>5844</v>
      </c>
      <c r="Y256" s="20" t="s">
        <v>1397</v>
      </c>
      <c r="Z256" s="24">
        <v>43753.686469907407</v>
      </c>
      <c r="AA256" s="20"/>
      <c r="AB256" s="24">
        <v>43766</v>
      </c>
      <c r="AC256" s="20"/>
      <c r="AD256" s="20">
        <v>9056</v>
      </c>
      <c r="AE256" s="20" t="s">
        <v>1388</v>
      </c>
      <c r="AF256" s="20"/>
    </row>
    <row r="257" spans="1:32" x14ac:dyDescent="0.25">
      <c r="A257" s="20" t="s">
        <v>1394</v>
      </c>
      <c r="B257" s="20" t="s">
        <v>1375</v>
      </c>
      <c r="C257" s="20"/>
      <c r="D257" s="20">
        <v>1791287541001</v>
      </c>
      <c r="E257" s="20"/>
      <c r="F257" s="20"/>
      <c r="G257" s="20" t="s">
        <v>5544</v>
      </c>
      <c r="H257" s="20"/>
      <c r="I257" s="20">
        <v>15068354</v>
      </c>
      <c r="J257" s="20">
        <v>15306651</v>
      </c>
      <c r="K257" s="20" t="s">
        <v>5545</v>
      </c>
      <c r="L257" s="20" t="s">
        <v>5944</v>
      </c>
      <c r="M257" s="20">
        <v>200000</v>
      </c>
      <c r="N257" s="20" t="s">
        <v>1386</v>
      </c>
      <c r="O257" s="20">
        <v>6641</v>
      </c>
      <c r="P257" s="20"/>
      <c r="Q257" s="20" t="s">
        <v>5949</v>
      </c>
      <c r="R257" s="20" t="s">
        <v>5702</v>
      </c>
      <c r="S257" s="20" t="s">
        <v>3686</v>
      </c>
      <c r="T257" s="20" t="s">
        <v>5703</v>
      </c>
      <c r="U257" s="20" t="s">
        <v>1379</v>
      </c>
      <c r="V257" s="20" t="s">
        <v>2016</v>
      </c>
      <c r="W257" s="23">
        <v>43747</v>
      </c>
      <c r="X257" s="20" t="s">
        <v>5844</v>
      </c>
      <c r="Y257" s="20" t="s">
        <v>1397</v>
      </c>
      <c r="Z257" s="24">
        <v>43753.686469907407</v>
      </c>
      <c r="AA257" s="20"/>
      <c r="AB257" s="24">
        <v>43763</v>
      </c>
      <c r="AC257" s="20"/>
      <c r="AD257" s="20">
        <v>377937</v>
      </c>
      <c r="AE257" s="20" t="s">
        <v>1388</v>
      </c>
      <c r="AF257" s="20"/>
    </row>
    <row r="258" spans="1:32" x14ac:dyDescent="0.25">
      <c r="A258" s="20" t="s">
        <v>1394</v>
      </c>
      <c r="B258" s="20" t="s">
        <v>1375</v>
      </c>
      <c r="C258" s="20"/>
      <c r="D258" s="20">
        <v>1791287541001</v>
      </c>
      <c r="E258" s="20"/>
      <c r="F258" s="20"/>
      <c r="G258" s="20" t="s">
        <v>5544</v>
      </c>
      <c r="H258" s="20"/>
      <c r="I258" s="20">
        <v>15068348</v>
      </c>
      <c r="J258" s="20">
        <v>15306622</v>
      </c>
      <c r="K258" s="20" t="s">
        <v>5545</v>
      </c>
      <c r="L258" s="20" t="s">
        <v>5950</v>
      </c>
      <c r="M258" s="20">
        <v>200000</v>
      </c>
      <c r="N258" s="20" t="s">
        <v>1386</v>
      </c>
      <c r="O258" s="20">
        <v>24007</v>
      </c>
      <c r="P258" s="20"/>
      <c r="Q258" s="20" t="s">
        <v>5951</v>
      </c>
      <c r="R258" s="20" t="s">
        <v>5684</v>
      </c>
      <c r="S258" s="20" t="s">
        <v>3686</v>
      </c>
      <c r="T258" s="20" t="s">
        <v>5688</v>
      </c>
      <c r="U258" s="20" t="s">
        <v>1379</v>
      </c>
      <c r="V258" s="20" t="s">
        <v>2016</v>
      </c>
      <c r="W258" s="23">
        <v>43747</v>
      </c>
      <c r="X258" s="20" t="s">
        <v>5792</v>
      </c>
      <c r="Y258" s="20" t="s">
        <v>1397</v>
      </c>
      <c r="Z258" s="24">
        <v>43753.685925925929</v>
      </c>
      <c r="AA258" s="20"/>
      <c r="AB258" s="24">
        <v>43767</v>
      </c>
      <c r="AC258" s="20"/>
      <c r="AD258" s="20">
        <v>46162353</v>
      </c>
      <c r="AE258" s="20" t="s">
        <v>1388</v>
      </c>
      <c r="AF258" s="20"/>
    </row>
    <row r="259" spans="1:32" x14ac:dyDescent="0.25">
      <c r="A259" s="20" t="s">
        <v>1394</v>
      </c>
      <c r="B259" s="20" t="s">
        <v>1375</v>
      </c>
      <c r="C259" s="20"/>
      <c r="D259" s="20">
        <v>1791287541001</v>
      </c>
      <c r="E259" s="20"/>
      <c r="F259" s="20"/>
      <c r="G259" s="20" t="s">
        <v>5544</v>
      </c>
      <c r="H259" s="20"/>
      <c r="I259" s="20">
        <v>15068343</v>
      </c>
      <c r="J259" s="20">
        <v>15306616</v>
      </c>
      <c r="K259" s="20" t="s">
        <v>5545</v>
      </c>
      <c r="L259" s="20" t="s">
        <v>5952</v>
      </c>
      <c r="M259" s="20">
        <v>200000</v>
      </c>
      <c r="N259" s="20" t="s">
        <v>1386</v>
      </c>
      <c r="O259" s="20">
        <v>6639</v>
      </c>
      <c r="P259" s="20"/>
      <c r="Q259" s="20" t="s">
        <v>5953</v>
      </c>
      <c r="R259" s="20" t="s">
        <v>5702</v>
      </c>
      <c r="S259" s="20" t="s">
        <v>3686</v>
      </c>
      <c r="T259" s="20" t="s">
        <v>5703</v>
      </c>
      <c r="U259" s="20" t="s">
        <v>1379</v>
      </c>
      <c r="V259" s="20" t="s">
        <v>2016</v>
      </c>
      <c r="W259" s="23">
        <v>43747</v>
      </c>
      <c r="X259" s="20" t="s">
        <v>5841</v>
      </c>
      <c r="Y259" s="20" t="s">
        <v>1397</v>
      </c>
      <c r="Z259" s="24">
        <v>43753.684814814813</v>
      </c>
      <c r="AA259" s="20"/>
      <c r="AB259" s="24">
        <v>43755</v>
      </c>
      <c r="AC259" s="20"/>
      <c r="AD259" s="20">
        <v>745964</v>
      </c>
      <c r="AE259" s="20" t="s">
        <v>1388</v>
      </c>
      <c r="AF259" s="20"/>
    </row>
    <row r="260" spans="1:32" x14ac:dyDescent="0.25">
      <c r="A260" s="20" t="s">
        <v>1394</v>
      </c>
      <c r="B260" s="20" t="s">
        <v>1375</v>
      </c>
      <c r="C260" s="20"/>
      <c r="D260" s="20">
        <v>1791287541001</v>
      </c>
      <c r="E260" s="20"/>
      <c r="F260" s="20"/>
      <c r="G260" s="20" t="s">
        <v>5544</v>
      </c>
      <c r="H260" s="20"/>
      <c r="I260" s="20">
        <v>15068342</v>
      </c>
      <c r="J260" s="20">
        <v>15306615</v>
      </c>
      <c r="K260" s="20" t="s">
        <v>5545</v>
      </c>
      <c r="L260" s="20" t="s">
        <v>5954</v>
      </c>
      <c r="M260" s="20">
        <v>200000</v>
      </c>
      <c r="N260" s="20" t="s">
        <v>1386</v>
      </c>
      <c r="O260" s="20">
        <v>14884</v>
      </c>
      <c r="P260" s="20"/>
      <c r="Q260" s="20" t="s">
        <v>5955</v>
      </c>
      <c r="R260" s="20" t="s">
        <v>5677</v>
      </c>
      <c r="S260" s="20" t="s">
        <v>3686</v>
      </c>
      <c r="T260" s="20" t="s">
        <v>5678</v>
      </c>
      <c r="U260" s="20" t="s">
        <v>1379</v>
      </c>
      <c r="V260" s="20" t="s">
        <v>2016</v>
      </c>
      <c r="W260" s="23">
        <v>43747</v>
      </c>
      <c r="X260" s="20" t="s">
        <v>5792</v>
      </c>
      <c r="Y260" s="20" t="s">
        <v>1397</v>
      </c>
      <c r="Z260" s="24">
        <v>43753.68476851852</v>
      </c>
      <c r="AA260" s="20"/>
      <c r="AB260" s="24">
        <v>43755</v>
      </c>
      <c r="AC260" s="20"/>
      <c r="AD260" s="20">
        <v>6589812</v>
      </c>
      <c r="AE260" s="20" t="s">
        <v>1388</v>
      </c>
      <c r="AF260" s="20"/>
    </row>
    <row r="261" spans="1:32" x14ac:dyDescent="0.25">
      <c r="A261" s="20" t="s">
        <v>1394</v>
      </c>
      <c r="B261" s="20" t="s">
        <v>1375</v>
      </c>
      <c r="C261" s="20"/>
      <c r="D261" s="20">
        <v>1791287541001</v>
      </c>
      <c r="E261" s="20"/>
      <c r="F261" s="20"/>
      <c r="G261" s="20" t="s">
        <v>5544</v>
      </c>
      <c r="H261" s="20"/>
      <c r="I261" s="20">
        <v>15068336</v>
      </c>
      <c r="J261" s="20">
        <v>15306607</v>
      </c>
      <c r="K261" s="20" t="s">
        <v>5545</v>
      </c>
      <c r="L261" s="20" t="s">
        <v>5956</v>
      </c>
      <c r="M261" s="20">
        <v>200000</v>
      </c>
      <c r="N261" s="20" t="s">
        <v>1386</v>
      </c>
      <c r="O261" s="20">
        <v>14885</v>
      </c>
      <c r="P261" s="20"/>
      <c r="Q261" s="20" t="s">
        <v>5957</v>
      </c>
      <c r="R261" s="20" t="s">
        <v>5677</v>
      </c>
      <c r="S261" s="20" t="s">
        <v>3686</v>
      </c>
      <c r="T261" s="20" t="s">
        <v>5685</v>
      </c>
      <c r="U261" s="20" t="s">
        <v>1379</v>
      </c>
      <c r="V261" s="20" t="s">
        <v>2016</v>
      </c>
      <c r="W261" s="23">
        <v>43747</v>
      </c>
      <c r="X261" s="20" t="s">
        <v>5792</v>
      </c>
      <c r="Y261" s="20" t="s">
        <v>1397</v>
      </c>
      <c r="Z261" s="24">
        <v>43753.683576388888</v>
      </c>
      <c r="AA261" s="20"/>
      <c r="AB261" s="24">
        <v>43761</v>
      </c>
      <c r="AC261" s="20"/>
      <c r="AD261" s="20">
        <v>57388342</v>
      </c>
      <c r="AE261" s="20" t="s">
        <v>1388</v>
      </c>
      <c r="AF261" s="20"/>
    </row>
    <row r="262" spans="1:32" x14ac:dyDescent="0.25">
      <c r="A262" s="20" t="s">
        <v>1394</v>
      </c>
      <c r="B262" s="20" t="s">
        <v>1375</v>
      </c>
      <c r="C262" s="20"/>
      <c r="D262" s="20">
        <v>1791287541001</v>
      </c>
      <c r="E262" s="20"/>
      <c r="F262" s="20"/>
      <c r="G262" s="20" t="s">
        <v>5544</v>
      </c>
      <c r="H262" s="20"/>
      <c r="I262" s="20">
        <v>15068317</v>
      </c>
      <c r="J262" s="20">
        <v>15306593</v>
      </c>
      <c r="K262" s="20" t="s">
        <v>5545</v>
      </c>
      <c r="L262" s="20" t="s">
        <v>5958</v>
      </c>
      <c r="M262" s="20">
        <v>200000</v>
      </c>
      <c r="N262" s="20" t="s">
        <v>1386</v>
      </c>
      <c r="O262" s="20">
        <v>1043</v>
      </c>
      <c r="P262" s="20"/>
      <c r="Q262" s="20" t="s">
        <v>5959</v>
      </c>
      <c r="R262" s="20" t="s">
        <v>5734</v>
      </c>
      <c r="S262" s="20" t="s">
        <v>3686</v>
      </c>
      <c r="T262" s="20" t="s">
        <v>5718</v>
      </c>
      <c r="U262" s="20" t="s">
        <v>1379</v>
      </c>
      <c r="V262" s="20" t="s">
        <v>2016</v>
      </c>
      <c r="W262" s="23">
        <v>43747</v>
      </c>
      <c r="X262" s="20" t="s">
        <v>4554</v>
      </c>
      <c r="Y262" s="20" t="s">
        <v>1397</v>
      </c>
      <c r="Z262" s="24">
        <v>43753.683194444442</v>
      </c>
      <c r="AA262" s="20"/>
      <c r="AB262" s="24">
        <v>43767</v>
      </c>
      <c r="AC262" s="20"/>
      <c r="AD262" s="20">
        <v>146164377</v>
      </c>
      <c r="AE262" s="20" t="s">
        <v>1388</v>
      </c>
      <c r="AF262" s="20"/>
    </row>
    <row r="263" spans="1:32" x14ac:dyDescent="0.25">
      <c r="A263" s="20" t="s">
        <v>1394</v>
      </c>
      <c r="B263" s="20" t="s">
        <v>1375</v>
      </c>
      <c r="C263" s="20"/>
      <c r="D263" s="20">
        <v>1791287541001</v>
      </c>
      <c r="E263" s="20"/>
      <c r="F263" s="20"/>
      <c r="G263" s="20" t="s">
        <v>5544</v>
      </c>
      <c r="H263" s="20"/>
      <c r="I263" s="20">
        <v>15068317</v>
      </c>
      <c r="J263" s="20">
        <v>15306596</v>
      </c>
      <c r="K263" s="20" t="s">
        <v>5545</v>
      </c>
      <c r="L263" s="20" t="s">
        <v>5958</v>
      </c>
      <c r="M263" s="20">
        <v>200000</v>
      </c>
      <c r="N263" s="20" t="s">
        <v>1386</v>
      </c>
      <c r="O263" s="20">
        <v>1040</v>
      </c>
      <c r="P263" s="20"/>
      <c r="Q263" s="20" t="s">
        <v>5960</v>
      </c>
      <c r="R263" s="20" t="s">
        <v>5734</v>
      </c>
      <c r="S263" s="20" t="s">
        <v>3686</v>
      </c>
      <c r="T263" s="20" t="s">
        <v>5718</v>
      </c>
      <c r="U263" s="20" t="s">
        <v>1379</v>
      </c>
      <c r="V263" s="20" t="s">
        <v>2016</v>
      </c>
      <c r="W263" s="23">
        <v>43747</v>
      </c>
      <c r="X263" s="20" t="s">
        <v>4554</v>
      </c>
      <c r="Y263" s="20" t="s">
        <v>1397</v>
      </c>
      <c r="Z263" s="24">
        <v>43753.683194444442</v>
      </c>
      <c r="AA263" s="20"/>
      <c r="AB263" s="24">
        <v>43755</v>
      </c>
      <c r="AC263" s="20"/>
      <c r="AD263" s="20">
        <v>145792710</v>
      </c>
      <c r="AE263" s="20" t="s">
        <v>1388</v>
      </c>
      <c r="AF263" s="20"/>
    </row>
    <row r="264" spans="1:32" x14ac:dyDescent="0.25">
      <c r="A264" s="20" t="s">
        <v>1394</v>
      </c>
      <c r="B264" s="20" t="s">
        <v>1375</v>
      </c>
      <c r="C264" s="20"/>
      <c r="D264" s="20">
        <v>1791287541001</v>
      </c>
      <c r="E264" s="20"/>
      <c r="F264" s="20"/>
      <c r="G264" s="20" t="s">
        <v>5544</v>
      </c>
      <c r="H264" s="20"/>
      <c r="I264" s="20">
        <v>15068317</v>
      </c>
      <c r="J264" s="20">
        <v>15306595</v>
      </c>
      <c r="K264" s="20" t="s">
        <v>5545</v>
      </c>
      <c r="L264" s="20" t="s">
        <v>5958</v>
      </c>
      <c r="M264" s="20">
        <v>200000</v>
      </c>
      <c r="N264" s="20" t="s">
        <v>1386</v>
      </c>
      <c r="O264" s="20">
        <v>1041</v>
      </c>
      <c r="P264" s="20"/>
      <c r="Q264" s="20" t="s">
        <v>5961</v>
      </c>
      <c r="R264" s="20" t="s">
        <v>5734</v>
      </c>
      <c r="S264" s="20" t="s">
        <v>3686</v>
      </c>
      <c r="T264" s="20" t="s">
        <v>5765</v>
      </c>
      <c r="U264" s="20" t="s">
        <v>1379</v>
      </c>
      <c r="V264" s="20" t="s">
        <v>2016</v>
      </c>
      <c r="W264" s="23">
        <v>43747</v>
      </c>
      <c r="X264" s="20" t="s">
        <v>4554</v>
      </c>
      <c r="Y264" s="20" t="s">
        <v>1397</v>
      </c>
      <c r="Z264" s="24">
        <v>43753.683194444442</v>
      </c>
      <c r="AA264" s="20"/>
      <c r="AB264" s="24">
        <v>43761</v>
      </c>
      <c r="AC264" s="20"/>
      <c r="AD264" s="20">
        <v>57388351</v>
      </c>
      <c r="AE264" s="20" t="s">
        <v>1388</v>
      </c>
      <c r="AF264" s="20"/>
    </row>
    <row r="265" spans="1:32" x14ac:dyDescent="0.25">
      <c r="A265" s="20" t="s">
        <v>1394</v>
      </c>
      <c r="B265" s="20" t="s">
        <v>1375</v>
      </c>
      <c r="C265" s="20"/>
      <c r="D265" s="20">
        <v>1791287541001</v>
      </c>
      <c r="E265" s="20"/>
      <c r="F265" s="20"/>
      <c r="G265" s="20" t="s">
        <v>5544</v>
      </c>
      <c r="H265" s="20"/>
      <c r="I265" s="20">
        <v>15068317</v>
      </c>
      <c r="J265" s="20">
        <v>15306594</v>
      </c>
      <c r="K265" s="20" t="s">
        <v>5545</v>
      </c>
      <c r="L265" s="20" t="s">
        <v>5958</v>
      </c>
      <c r="M265" s="20">
        <v>200000</v>
      </c>
      <c r="N265" s="20" t="s">
        <v>1386</v>
      </c>
      <c r="O265" s="20">
        <v>1042</v>
      </c>
      <c r="P265" s="20"/>
      <c r="Q265" s="20" t="s">
        <v>5962</v>
      </c>
      <c r="R265" s="20" t="s">
        <v>5734</v>
      </c>
      <c r="S265" s="20" t="s">
        <v>3686</v>
      </c>
      <c r="T265" s="20" t="s">
        <v>5718</v>
      </c>
      <c r="U265" s="20" t="s">
        <v>1379</v>
      </c>
      <c r="V265" s="20" t="s">
        <v>2016</v>
      </c>
      <c r="W265" s="23">
        <v>43747</v>
      </c>
      <c r="X265" s="20" t="s">
        <v>4554</v>
      </c>
      <c r="Y265" s="20" t="s">
        <v>1397</v>
      </c>
      <c r="Z265" s="24">
        <v>43753.683194444442</v>
      </c>
      <c r="AA265" s="20"/>
      <c r="AB265" s="24">
        <v>43768</v>
      </c>
      <c r="AC265" s="20"/>
      <c r="AD265" s="20">
        <v>146193702</v>
      </c>
      <c r="AE265" s="20" t="s">
        <v>1388</v>
      </c>
      <c r="AF265" s="20"/>
    </row>
    <row r="266" spans="1:32" x14ac:dyDescent="0.25">
      <c r="A266" s="20" t="s">
        <v>1394</v>
      </c>
      <c r="B266" s="20" t="s">
        <v>1375</v>
      </c>
      <c r="C266" s="20"/>
      <c r="D266" s="20">
        <v>1791287541001</v>
      </c>
      <c r="E266" s="20"/>
      <c r="F266" s="20"/>
      <c r="G266" s="20" t="s">
        <v>5544</v>
      </c>
      <c r="H266" s="20"/>
      <c r="I266" s="20">
        <v>15068317</v>
      </c>
      <c r="J266" s="20">
        <v>15306592</v>
      </c>
      <c r="K266" s="20" t="s">
        <v>5545</v>
      </c>
      <c r="L266" s="20" t="s">
        <v>5958</v>
      </c>
      <c r="M266" s="20">
        <v>151777.34</v>
      </c>
      <c r="N266" s="20" t="s">
        <v>1386</v>
      </c>
      <c r="O266" s="20">
        <v>1044</v>
      </c>
      <c r="P266" s="20"/>
      <c r="Q266" s="20" t="s">
        <v>5963</v>
      </c>
      <c r="R266" s="20" t="s">
        <v>5734</v>
      </c>
      <c r="S266" s="20" t="s">
        <v>3686</v>
      </c>
      <c r="T266" s="20" t="s">
        <v>5765</v>
      </c>
      <c r="U266" s="20" t="s">
        <v>1379</v>
      </c>
      <c r="V266" s="20" t="s">
        <v>2016</v>
      </c>
      <c r="W266" s="23">
        <v>43747</v>
      </c>
      <c r="X266" s="20" t="s">
        <v>4554</v>
      </c>
      <c r="Y266" s="20" t="s">
        <v>1397</v>
      </c>
      <c r="Z266" s="24">
        <v>43753.683182870373</v>
      </c>
      <c r="AA266" s="20"/>
      <c r="AB266" s="24">
        <v>43767</v>
      </c>
      <c r="AC266" s="20"/>
      <c r="AD266" s="20">
        <v>56202948</v>
      </c>
      <c r="AE266" s="20" t="s">
        <v>1388</v>
      </c>
      <c r="AF266" s="20"/>
    </row>
    <row r="267" spans="1:32" x14ac:dyDescent="0.25">
      <c r="A267" s="20" t="s">
        <v>1394</v>
      </c>
      <c r="B267" s="20" t="s">
        <v>1375</v>
      </c>
      <c r="C267" s="20"/>
      <c r="D267" s="20">
        <v>1791287541001</v>
      </c>
      <c r="E267" s="20"/>
      <c r="F267" s="20"/>
      <c r="G267" s="20" t="s">
        <v>5544</v>
      </c>
      <c r="H267" s="20"/>
      <c r="I267" s="20">
        <v>15068332</v>
      </c>
      <c r="J267" s="20">
        <v>15306583</v>
      </c>
      <c r="K267" s="20" t="s">
        <v>5545</v>
      </c>
      <c r="L267" s="20" t="s">
        <v>5964</v>
      </c>
      <c r="M267" s="20">
        <v>200000</v>
      </c>
      <c r="N267" s="20" t="s">
        <v>1386</v>
      </c>
      <c r="O267" s="20">
        <v>14886</v>
      </c>
      <c r="P267" s="20"/>
      <c r="Q267" s="20" t="s">
        <v>5965</v>
      </c>
      <c r="R267" s="20" t="s">
        <v>5677</v>
      </c>
      <c r="S267" s="20" t="s">
        <v>3686</v>
      </c>
      <c r="T267" s="20" t="s">
        <v>5869</v>
      </c>
      <c r="U267" s="20" t="s">
        <v>1379</v>
      </c>
      <c r="V267" s="20" t="s">
        <v>2016</v>
      </c>
      <c r="W267" s="23">
        <v>43747</v>
      </c>
      <c r="X267" s="20" t="s">
        <v>5792</v>
      </c>
      <c r="Y267" s="20" t="s">
        <v>1397</v>
      </c>
      <c r="Z267" s="24">
        <v>43753.682719907411</v>
      </c>
      <c r="AA267" s="20"/>
      <c r="AB267" s="24">
        <v>43766</v>
      </c>
      <c r="AC267" s="20"/>
      <c r="AD267" s="20">
        <v>383195</v>
      </c>
      <c r="AE267" s="20" t="s">
        <v>1388</v>
      </c>
      <c r="AF267" s="20"/>
    </row>
    <row r="268" spans="1:32" x14ac:dyDescent="0.25">
      <c r="A268" s="20" t="s">
        <v>1394</v>
      </c>
      <c r="B268" s="20" t="s">
        <v>1375</v>
      </c>
      <c r="C268" s="20"/>
      <c r="D268" s="20">
        <v>1791287541001</v>
      </c>
      <c r="E268" s="20"/>
      <c r="F268" s="20"/>
      <c r="G268" s="20" t="s">
        <v>5544</v>
      </c>
      <c r="H268" s="20"/>
      <c r="I268" s="20">
        <v>15068330</v>
      </c>
      <c r="J268" s="20">
        <v>15306581</v>
      </c>
      <c r="K268" s="20" t="s">
        <v>5545</v>
      </c>
      <c r="L268" s="20" t="s">
        <v>5966</v>
      </c>
      <c r="M268" s="20">
        <v>200000</v>
      </c>
      <c r="N268" s="20" t="s">
        <v>1386</v>
      </c>
      <c r="O268" s="20">
        <v>14887</v>
      </c>
      <c r="P268" s="20"/>
      <c r="Q268" s="20" t="s">
        <v>5967</v>
      </c>
      <c r="R268" s="20" t="s">
        <v>5677</v>
      </c>
      <c r="S268" s="20" t="s">
        <v>3686</v>
      </c>
      <c r="T268" s="20" t="s">
        <v>5685</v>
      </c>
      <c r="U268" s="20" t="s">
        <v>1379</v>
      </c>
      <c r="V268" s="20" t="s">
        <v>2016</v>
      </c>
      <c r="W268" s="23">
        <v>43747</v>
      </c>
      <c r="X268" s="20" t="s">
        <v>5792</v>
      </c>
      <c r="Y268" s="20" t="s">
        <v>1397</v>
      </c>
      <c r="Z268" s="24">
        <v>43753.681817129633</v>
      </c>
      <c r="AA268" s="20"/>
      <c r="AB268" s="24">
        <v>43768</v>
      </c>
      <c r="AC268" s="20"/>
      <c r="AD268" s="20">
        <v>56202943</v>
      </c>
      <c r="AE268" s="20" t="s">
        <v>1388</v>
      </c>
      <c r="AF268" s="20"/>
    </row>
    <row r="269" spans="1:32" x14ac:dyDescent="0.25">
      <c r="A269" s="20" t="s">
        <v>1394</v>
      </c>
      <c r="B269" s="20" t="s">
        <v>1375</v>
      </c>
      <c r="C269" s="20"/>
      <c r="D269" s="20">
        <v>1791287541001</v>
      </c>
      <c r="E269" s="20"/>
      <c r="F269" s="20"/>
      <c r="G269" s="20" t="s">
        <v>5544</v>
      </c>
      <c r="H269" s="20"/>
      <c r="I269" s="20">
        <v>14956731</v>
      </c>
      <c r="J269" s="20">
        <v>15191418</v>
      </c>
      <c r="K269" s="20" t="s">
        <v>5545</v>
      </c>
      <c r="L269" s="20" t="s">
        <v>5968</v>
      </c>
      <c r="M269" s="20">
        <v>65563</v>
      </c>
      <c r="N269" s="20" t="s">
        <v>1386</v>
      </c>
      <c r="O269" s="20">
        <v>23996</v>
      </c>
      <c r="P269" s="20"/>
      <c r="Q269" s="20" t="s">
        <v>5969</v>
      </c>
      <c r="R269" s="20" t="s">
        <v>5684</v>
      </c>
      <c r="S269" s="20" t="s">
        <v>3686</v>
      </c>
      <c r="T269" s="20" t="s">
        <v>5703</v>
      </c>
      <c r="U269" s="20" t="s">
        <v>1379</v>
      </c>
      <c r="V269" s="20" t="s">
        <v>1889</v>
      </c>
      <c r="W269" s="23">
        <v>43733</v>
      </c>
      <c r="X269" s="20" t="s">
        <v>5784</v>
      </c>
      <c r="Y269" s="20" t="s">
        <v>1397</v>
      </c>
      <c r="Z269" s="24">
        <v>43742.429050925923</v>
      </c>
      <c r="AA269" s="20"/>
      <c r="AB269" s="24">
        <v>43742</v>
      </c>
      <c r="AC269" s="20"/>
      <c r="AD269" s="20">
        <v>347652</v>
      </c>
      <c r="AE269" s="20" t="s">
        <v>1388</v>
      </c>
      <c r="AF269" s="20"/>
    </row>
    <row r="270" spans="1:32" x14ac:dyDescent="0.25">
      <c r="A270" s="20" t="s">
        <v>1394</v>
      </c>
      <c r="B270" s="20" t="s">
        <v>1375</v>
      </c>
      <c r="C270" s="20"/>
      <c r="D270" s="20">
        <v>1791287541001</v>
      </c>
      <c r="E270" s="20"/>
      <c r="F270" s="20"/>
      <c r="G270" s="20" t="s">
        <v>5544</v>
      </c>
      <c r="H270" s="20"/>
      <c r="I270" s="20">
        <v>14948688</v>
      </c>
      <c r="J270" s="20">
        <v>15191414</v>
      </c>
      <c r="K270" s="20" t="s">
        <v>5545</v>
      </c>
      <c r="L270" s="20" t="s">
        <v>5970</v>
      </c>
      <c r="M270" s="20">
        <v>2629.96</v>
      </c>
      <c r="N270" s="20" t="s">
        <v>1386</v>
      </c>
      <c r="O270" s="20">
        <v>23996</v>
      </c>
      <c r="P270" s="20"/>
      <c r="Q270" s="20" t="s">
        <v>5971</v>
      </c>
      <c r="R270" s="20" t="s">
        <v>5684</v>
      </c>
      <c r="S270" s="20" t="s">
        <v>3686</v>
      </c>
      <c r="T270" s="20" t="s">
        <v>5703</v>
      </c>
      <c r="U270" s="20" t="s">
        <v>1379</v>
      </c>
      <c r="V270" s="20" t="s">
        <v>1919</v>
      </c>
      <c r="W270" s="23">
        <v>43732</v>
      </c>
      <c r="X270" s="20" t="s">
        <v>5784</v>
      </c>
      <c r="Y270" s="20" t="s">
        <v>1397</v>
      </c>
      <c r="Z270" s="24">
        <v>43742.427847222221</v>
      </c>
      <c r="AA270" s="20"/>
      <c r="AB270" s="24">
        <v>43742</v>
      </c>
      <c r="AC270" s="20"/>
      <c r="AD270" s="20">
        <v>347652</v>
      </c>
      <c r="AE270" s="20" t="s">
        <v>1388</v>
      </c>
      <c r="AF270" s="20"/>
    </row>
    <row r="271" spans="1:32" x14ac:dyDescent="0.25">
      <c r="A271" s="20" t="s">
        <v>1394</v>
      </c>
      <c r="B271" s="20" t="s">
        <v>1375</v>
      </c>
      <c r="C271" s="20"/>
      <c r="D271" s="20">
        <v>1791287541001</v>
      </c>
      <c r="E271" s="20"/>
      <c r="F271" s="20"/>
      <c r="G271" s="20" t="s">
        <v>5544</v>
      </c>
      <c r="H271" s="20"/>
      <c r="I271" s="20">
        <v>14948688</v>
      </c>
      <c r="J271" s="20">
        <v>15191415</v>
      </c>
      <c r="K271" s="20" t="s">
        <v>5545</v>
      </c>
      <c r="L271" s="20" t="s">
        <v>5970</v>
      </c>
      <c r="M271" s="20">
        <v>213.05</v>
      </c>
      <c r="N271" s="20" t="s">
        <v>1386</v>
      </c>
      <c r="O271" s="20">
        <v>23996</v>
      </c>
      <c r="P271" s="20"/>
      <c r="Q271" s="20" t="s">
        <v>5972</v>
      </c>
      <c r="R271" s="20" t="s">
        <v>5684</v>
      </c>
      <c r="S271" s="20" t="s">
        <v>3686</v>
      </c>
      <c r="T271" s="20" t="s">
        <v>5703</v>
      </c>
      <c r="U271" s="20" t="s">
        <v>1379</v>
      </c>
      <c r="V271" s="20" t="s">
        <v>1911</v>
      </c>
      <c r="W271" s="23">
        <v>43732</v>
      </c>
      <c r="X271" s="20" t="s">
        <v>5784</v>
      </c>
      <c r="Y271" s="20" t="s">
        <v>1397</v>
      </c>
      <c r="Z271" s="24">
        <v>43742.427847222221</v>
      </c>
      <c r="AA271" s="20"/>
      <c r="AB271" s="24">
        <v>43742</v>
      </c>
      <c r="AC271" s="20"/>
      <c r="AD271" s="20">
        <v>347652</v>
      </c>
      <c r="AE271" s="20" t="s">
        <v>1388</v>
      </c>
      <c r="AF271" s="20"/>
    </row>
    <row r="272" spans="1:32" x14ac:dyDescent="0.25">
      <c r="A272" s="20" t="s">
        <v>1394</v>
      </c>
      <c r="B272" s="20" t="s">
        <v>1375</v>
      </c>
      <c r="C272" s="20"/>
      <c r="D272" s="20">
        <v>1791287541001</v>
      </c>
      <c r="E272" s="20"/>
      <c r="F272" s="20"/>
      <c r="G272" s="20" t="s">
        <v>5544</v>
      </c>
      <c r="H272" s="20"/>
      <c r="I272" s="20">
        <v>14948688</v>
      </c>
      <c r="J272" s="20">
        <v>15191413</v>
      </c>
      <c r="K272" s="20" t="s">
        <v>5545</v>
      </c>
      <c r="L272" s="20" t="s">
        <v>5970</v>
      </c>
      <c r="M272" s="20">
        <v>4244.3900000000003</v>
      </c>
      <c r="N272" s="20" t="s">
        <v>1386</v>
      </c>
      <c r="O272" s="20">
        <v>23996</v>
      </c>
      <c r="P272" s="20"/>
      <c r="Q272" s="20" t="s">
        <v>5973</v>
      </c>
      <c r="R272" s="20" t="s">
        <v>5684</v>
      </c>
      <c r="S272" s="20" t="s">
        <v>3686</v>
      </c>
      <c r="T272" s="20" t="s">
        <v>5703</v>
      </c>
      <c r="U272" s="20" t="s">
        <v>1379</v>
      </c>
      <c r="V272" s="20" t="s">
        <v>1907</v>
      </c>
      <c r="W272" s="23">
        <v>43732</v>
      </c>
      <c r="X272" s="20" t="s">
        <v>5784</v>
      </c>
      <c r="Y272" s="20" t="s">
        <v>1397</v>
      </c>
      <c r="Z272" s="24">
        <v>43742.427835648145</v>
      </c>
      <c r="AA272" s="20"/>
      <c r="AB272" s="24">
        <v>43742</v>
      </c>
      <c r="AC272" s="20"/>
      <c r="AD272" s="20">
        <v>347652</v>
      </c>
      <c r="AE272" s="20" t="s">
        <v>1388</v>
      </c>
      <c r="AF272" s="20"/>
    </row>
    <row r="273" spans="1:32" x14ac:dyDescent="0.25">
      <c r="A273" s="20" t="s">
        <v>1394</v>
      </c>
      <c r="B273" s="20" t="s">
        <v>1375</v>
      </c>
      <c r="C273" s="20"/>
      <c r="D273" s="20">
        <v>1791287541001</v>
      </c>
      <c r="E273" s="20"/>
      <c r="F273" s="20"/>
      <c r="G273" s="20" t="s">
        <v>5544</v>
      </c>
      <c r="H273" s="20"/>
      <c r="I273" s="20">
        <v>14948688</v>
      </c>
      <c r="J273" s="20">
        <v>15191412</v>
      </c>
      <c r="K273" s="20" t="s">
        <v>5545</v>
      </c>
      <c r="L273" s="20" t="s">
        <v>5970</v>
      </c>
      <c r="M273" s="20">
        <v>20239.560000000001</v>
      </c>
      <c r="N273" s="20" t="s">
        <v>1386</v>
      </c>
      <c r="O273" s="20">
        <v>23996</v>
      </c>
      <c r="P273" s="20"/>
      <c r="Q273" s="20" t="s">
        <v>5974</v>
      </c>
      <c r="R273" s="20" t="s">
        <v>5684</v>
      </c>
      <c r="S273" s="20" t="s">
        <v>3686</v>
      </c>
      <c r="T273" s="20" t="s">
        <v>5703</v>
      </c>
      <c r="U273" s="20" t="s">
        <v>1379</v>
      </c>
      <c r="V273" s="20" t="s">
        <v>1894</v>
      </c>
      <c r="W273" s="23">
        <v>43732</v>
      </c>
      <c r="X273" s="20" t="s">
        <v>5784</v>
      </c>
      <c r="Y273" s="20" t="s">
        <v>1397</v>
      </c>
      <c r="Z273" s="24">
        <v>43742.427835648145</v>
      </c>
      <c r="AA273" s="20"/>
      <c r="AB273" s="24">
        <v>43742</v>
      </c>
      <c r="AC273" s="20"/>
      <c r="AD273" s="20">
        <v>347652</v>
      </c>
      <c r="AE273" s="20" t="s">
        <v>1388</v>
      </c>
      <c r="AF273" s="20"/>
    </row>
    <row r="274" spans="1:32" x14ac:dyDescent="0.25">
      <c r="A274" s="20" t="s">
        <v>1401</v>
      </c>
      <c r="B274" s="20" t="s">
        <v>1375</v>
      </c>
      <c r="C274" s="20" t="s">
        <v>1402</v>
      </c>
      <c r="D274" s="20">
        <v>1791287541001</v>
      </c>
      <c r="E274" s="20"/>
      <c r="F274" s="20"/>
      <c r="G274" s="20" t="s">
        <v>5544</v>
      </c>
      <c r="H274" s="20"/>
      <c r="I274" s="20">
        <v>14948677</v>
      </c>
      <c r="J274" s="20">
        <v>15185279</v>
      </c>
      <c r="K274" s="20" t="s">
        <v>5545</v>
      </c>
      <c r="L274" s="20" t="s">
        <v>5975</v>
      </c>
      <c r="M274" s="20">
        <v>23222.23</v>
      </c>
      <c r="N274" s="20" t="s">
        <v>1386</v>
      </c>
      <c r="O274" s="20">
        <v>23996</v>
      </c>
      <c r="P274" s="20"/>
      <c r="Q274" s="20" t="s">
        <v>5976</v>
      </c>
      <c r="R274" s="20" t="s">
        <v>5684</v>
      </c>
      <c r="S274" s="20" t="s">
        <v>3686</v>
      </c>
      <c r="T274" s="20" t="s">
        <v>5703</v>
      </c>
      <c r="U274" s="20" t="s">
        <v>1379</v>
      </c>
      <c r="V274" s="20" t="s">
        <v>1978</v>
      </c>
      <c r="W274" s="23">
        <v>43732</v>
      </c>
      <c r="X274" s="20" t="s">
        <v>5784</v>
      </c>
      <c r="Y274" s="20" t="s">
        <v>1397</v>
      </c>
      <c r="Z274" s="24">
        <v>43742.423379629632</v>
      </c>
      <c r="AA274" s="20"/>
      <c r="AB274" s="24">
        <v>43742</v>
      </c>
      <c r="AC274" s="20"/>
      <c r="AD274" s="20">
        <v>347652</v>
      </c>
      <c r="AE274" s="20" t="s">
        <v>1388</v>
      </c>
      <c r="AF274" s="20"/>
    </row>
    <row r="275" spans="1:32" x14ac:dyDescent="0.25">
      <c r="A275" s="20" t="s">
        <v>1394</v>
      </c>
      <c r="B275" s="20" t="s">
        <v>1375</v>
      </c>
      <c r="C275" s="20"/>
      <c r="D275" s="20">
        <v>1791287541001</v>
      </c>
      <c r="E275" s="20"/>
      <c r="F275" s="20"/>
      <c r="G275" s="20" t="s">
        <v>5544</v>
      </c>
      <c r="H275" s="20"/>
      <c r="I275" s="20">
        <v>14944826</v>
      </c>
      <c r="J275" s="20">
        <v>15182021</v>
      </c>
      <c r="K275" s="20" t="s">
        <v>5545</v>
      </c>
      <c r="L275" s="20" t="s">
        <v>5977</v>
      </c>
      <c r="M275" s="20">
        <v>76981.8</v>
      </c>
      <c r="N275" s="20" t="s">
        <v>1386</v>
      </c>
      <c r="O275" s="20">
        <v>23995</v>
      </c>
      <c r="P275" s="20"/>
      <c r="Q275" s="20" t="s">
        <v>5978</v>
      </c>
      <c r="R275" s="20" t="s">
        <v>5684</v>
      </c>
      <c r="S275" s="20" t="s">
        <v>3686</v>
      </c>
      <c r="T275" s="20" t="s">
        <v>5699</v>
      </c>
      <c r="U275" s="20" t="s">
        <v>1379</v>
      </c>
      <c r="V275" s="20" t="s">
        <v>1889</v>
      </c>
      <c r="W275" s="23">
        <v>43733</v>
      </c>
      <c r="X275" s="20" t="s">
        <v>5792</v>
      </c>
      <c r="Y275" s="20" t="s">
        <v>1397</v>
      </c>
      <c r="Z275" s="24">
        <v>43742.397523148145</v>
      </c>
      <c r="AA275" s="20"/>
      <c r="AB275" s="24">
        <v>43742</v>
      </c>
      <c r="AC275" s="20"/>
      <c r="AD275" s="20">
        <v>586204538</v>
      </c>
      <c r="AE275" s="20" t="s">
        <v>1388</v>
      </c>
      <c r="AF275" s="20"/>
    </row>
    <row r="276" spans="1:32" x14ac:dyDescent="0.25">
      <c r="A276" s="20" t="s">
        <v>1394</v>
      </c>
      <c r="B276" s="20" t="s">
        <v>1375</v>
      </c>
      <c r="C276" s="20"/>
      <c r="D276" s="20">
        <v>1791287541001</v>
      </c>
      <c r="E276" s="20"/>
      <c r="F276" s="20"/>
      <c r="G276" s="20" t="s">
        <v>5544</v>
      </c>
      <c r="H276" s="20"/>
      <c r="I276" s="20">
        <v>14944826</v>
      </c>
      <c r="J276" s="20">
        <v>15182020</v>
      </c>
      <c r="K276" s="20" t="s">
        <v>5545</v>
      </c>
      <c r="L276" s="20" t="s">
        <v>5977</v>
      </c>
      <c r="M276" s="20">
        <v>123018.2</v>
      </c>
      <c r="N276" s="20" t="s">
        <v>1386</v>
      </c>
      <c r="O276" s="20">
        <v>23995</v>
      </c>
      <c r="P276" s="20"/>
      <c r="Q276" s="20" t="s">
        <v>5978</v>
      </c>
      <c r="R276" s="20" t="s">
        <v>5684</v>
      </c>
      <c r="S276" s="20" t="s">
        <v>3686</v>
      </c>
      <c r="T276" s="20" t="s">
        <v>5699</v>
      </c>
      <c r="U276" s="20" t="s">
        <v>1379</v>
      </c>
      <c r="V276" s="20" t="s">
        <v>1899</v>
      </c>
      <c r="W276" s="23">
        <v>43732</v>
      </c>
      <c r="X276" s="20" t="s">
        <v>5792</v>
      </c>
      <c r="Y276" s="20" t="s">
        <v>1397</v>
      </c>
      <c r="Z276" s="24">
        <v>43742.397511574076</v>
      </c>
      <c r="AA276" s="20"/>
      <c r="AB276" s="24">
        <v>43742</v>
      </c>
      <c r="AC276" s="20"/>
      <c r="AD276" s="20">
        <v>586204538</v>
      </c>
      <c r="AE276" s="20" t="s">
        <v>1388</v>
      </c>
      <c r="AF276" s="20"/>
    </row>
    <row r="277" spans="1:32" x14ac:dyDescent="0.25">
      <c r="A277" s="20" t="s">
        <v>1394</v>
      </c>
      <c r="B277" s="20" t="s">
        <v>1375</v>
      </c>
      <c r="C277" s="20"/>
      <c r="D277" s="20">
        <v>1791287541001</v>
      </c>
      <c r="E277" s="20"/>
      <c r="F277" s="20"/>
      <c r="G277" s="20" t="s">
        <v>5544</v>
      </c>
      <c r="H277" s="20"/>
      <c r="I277" s="20">
        <v>14944817</v>
      </c>
      <c r="J277" s="20">
        <v>15182010</v>
      </c>
      <c r="K277" s="20" t="s">
        <v>5545</v>
      </c>
      <c r="L277" s="20" t="s">
        <v>5979</v>
      </c>
      <c r="M277" s="20">
        <v>60732.44</v>
      </c>
      <c r="N277" s="20" t="s">
        <v>1386</v>
      </c>
      <c r="O277" s="20">
        <v>23994</v>
      </c>
      <c r="P277" s="20"/>
      <c r="Q277" s="20" t="s">
        <v>5980</v>
      </c>
      <c r="R277" s="20" t="s">
        <v>5684</v>
      </c>
      <c r="S277" s="20" t="s">
        <v>3686</v>
      </c>
      <c r="T277" s="20" t="s">
        <v>5718</v>
      </c>
      <c r="U277" s="20" t="s">
        <v>1379</v>
      </c>
      <c r="V277" s="20" t="s">
        <v>1903</v>
      </c>
      <c r="W277" s="23">
        <v>43732</v>
      </c>
      <c r="X277" s="20" t="s">
        <v>5844</v>
      </c>
      <c r="Y277" s="20" t="s">
        <v>1397</v>
      </c>
      <c r="Z277" s="24">
        <v>43742.394756944443</v>
      </c>
      <c r="AA277" s="20"/>
      <c r="AB277" s="24">
        <v>43742</v>
      </c>
      <c r="AC277" s="20"/>
      <c r="AD277" s="20">
        <v>145453575</v>
      </c>
      <c r="AE277" s="20" t="s">
        <v>1388</v>
      </c>
      <c r="AF277" s="20"/>
    </row>
    <row r="278" spans="1:32" x14ac:dyDescent="0.25">
      <c r="A278" s="20" t="s">
        <v>1394</v>
      </c>
      <c r="B278" s="20" t="s">
        <v>1375</v>
      </c>
      <c r="C278" s="20"/>
      <c r="D278" s="20">
        <v>1791287541001</v>
      </c>
      <c r="E278" s="20"/>
      <c r="F278" s="20"/>
      <c r="G278" s="20" t="s">
        <v>5544</v>
      </c>
      <c r="H278" s="20"/>
      <c r="I278" s="20">
        <v>14944817</v>
      </c>
      <c r="J278" s="20">
        <v>15182011</v>
      </c>
      <c r="K278" s="20" t="s">
        <v>5545</v>
      </c>
      <c r="L278" s="20" t="s">
        <v>5979</v>
      </c>
      <c r="M278" s="20">
        <v>139267.56</v>
      </c>
      <c r="N278" s="20" t="s">
        <v>1386</v>
      </c>
      <c r="O278" s="20">
        <v>23994</v>
      </c>
      <c r="P278" s="20"/>
      <c r="Q278" s="20" t="s">
        <v>5981</v>
      </c>
      <c r="R278" s="20" t="s">
        <v>5684</v>
      </c>
      <c r="S278" s="20" t="s">
        <v>3686</v>
      </c>
      <c r="T278" s="20" t="s">
        <v>5718</v>
      </c>
      <c r="U278" s="20" t="s">
        <v>1379</v>
      </c>
      <c r="V278" s="20" t="s">
        <v>1899</v>
      </c>
      <c r="W278" s="23">
        <v>43732</v>
      </c>
      <c r="X278" s="20" t="s">
        <v>5844</v>
      </c>
      <c r="Y278" s="20" t="s">
        <v>1397</v>
      </c>
      <c r="Z278" s="24">
        <v>43742.394756944443</v>
      </c>
      <c r="AA278" s="20"/>
      <c r="AB278" s="24">
        <v>43742</v>
      </c>
      <c r="AC278" s="20"/>
      <c r="AD278" s="20">
        <v>145453575</v>
      </c>
      <c r="AE278" s="20" t="s">
        <v>1388</v>
      </c>
      <c r="AF278" s="20"/>
    </row>
    <row r="279" spans="1:32" x14ac:dyDescent="0.25">
      <c r="A279" s="20" t="s">
        <v>1394</v>
      </c>
      <c r="B279" s="20" t="s">
        <v>1375</v>
      </c>
      <c r="C279" s="20"/>
      <c r="D279" s="20">
        <v>1791287541001</v>
      </c>
      <c r="E279" s="20"/>
      <c r="F279" s="20"/>
      <c r="G279" s="20" t="s">
        <v>5544</v>
      </c>
      <c r="H279" s="20"/>
      <c r="I279" s="20">
        <v>14944766</v>
      </c>
      <c r="J279" s="20">
        <v>15181978</v>
      </c>
      <c r="K279" s="20" t="s">
        <v>5545</v>
      </c>
      <c r="L279" s="20" t="s">
        <v>5982</v>
      </c>
      <c r="M279" s="20">
        <v>200000</v>
      </c>
      <c r="N279" s="20" t="s">
        <v>1386</v>
      </c>
      <c r="O279" s="20">
        <v>23992</v>
      </c>
      <c r="P279" s="20"/>
      <c r="Q279" s="20" t="s">
        <v>5983</v>
      </c>
      <c r="R279" s="20" t="s">
        <v>5684</v>
      </c>
      <c r="S279" s="20" t="s">
        <v>3686</v>
      </c>
      <c r="T279" s="20" t="s">
        <v>5685</v>
      </c>
      <c r="U279" s="20" t="s">
        <v>1379</v>
      </c>
      <c r="V279" s="20" t="s">
        <v>1903</v>
      </c>
      <c r="W279" s="23">
        <v>43732</v>
      </c>
      <c r="X279" s="20" t="s">
        <v>5777</v>
      </c>
      <c r="Y279" s="20" t="s">
        <v>1397</v>
      </c>
      <c r="Z279" s="24">
        <v>43742.388310185182</v>
      </c>
      <c r="AA279" s="20"/>
      <c r="AB279" s="24">
        <v>43742</v>
      </c>
      <c r="AC279" s="20"/>
      <c r="AD279" s="20">
        <v>57388329</v>
      </c>
      <c r="AE279" s="20" t="s">
        <v>1388</v>
      </c>
      <c r="AF279" s="20"/>
    </row>
    <row r="280" spans="1:32" x14ac:dyDescent="0.25">
      <c r="A280" s="20" t="s">
        <v>1394</v>
      </c>
      <c r="B280" s="20" t="s">
        <v>1375</v>
      </c>
      <c r="C280" s="20"/>
      <c r="D280" s="20">
        <v>1791287541001</v>
      </c>
      <c r="E280" s="20"/>
      <c r="F280" s="20"/>
      <c r="G280" s="20" t="s">
        <v>5544</v>
      </c>
      <c r="H280" s="20"/>
      <c r="I280" s="20">
        <v>14944762</v>
      </c>
      <c r="J280" s="20">
        <v>15181974</v>
      </c>
      <c r="K280" s="20" t="s">
        <v>5545</v>
      </c>
      <c r="L280" s="20" t="s">
        <v>5984</v>
      </c>
      <c r="M280" s="20">
        <v>200000</v>
      </c>
      <c r="N280" s="20" t="s">
        <v>1386</v>
      </c>
      <c r="O280" s="20">
        <v>23993</v>
      </c>
      <c r="P280" s="20"/>
      <c r="Q280" s="20" t="s">
        <v>5983</v>
      </c>
      <c r="R280" s="20" t="s">
        <v>5684</v>
      </c>
      <c r="S280" s="20" t="s">
        <v>3686</v>
      </c>
      <c r="T280" s="20" t="s">
        <v>5765</v>
      </c>
      <c r="U280" s="20" t="s">
        <v>1379</v>
      </c>
      <c r="V280" s="20" t="s">
        <v>1903</v>
      </c>
      <c r="W280" s="23">
        <v>43732</v>
      </c>
      <c r="X280" s="20" t="s">
        <v>5777</v>
      </c>
      <c r="Y280" s="20" t="s">
        <v>1397</v>
      </c>
      <c r="Z280" s="24">
        <v>43742.387071759258</v>
      </c>
      <c r="AA280" s="20"/>
      <c r="AB280" s="24">
        <v>43742</v>
      </c>
      <c r="AC280" s="20"/>
      <c r="AD280" s="20">
        <v>57388339</v>
      </c>
      <c r="AE280" s="20" t="s">
        <v>1388</v>
      </c>
      <c r="AF280" s="20"/>
    </row>
    <row r="281" spans="1:32" x14ac:dyDescent="0.25">
      <c r="A281" s="20" t="s">
        <v>1394</v>
      </c>
      <c r="B281" s="20" t="s">
        <v>1375</v>
      </c>
      <c r="C281" s="20"/>
      <c r="D281" s="20">
        <v>1791287541001</v>
      </c>
      <c r="E281" s="20"/>
      <c r="F281" s="20"/>
      <c r="G281" s="20" t="s">
        <v>5544</v>
      </c>
      <c r="H281" s="20"/>
      <c r="I281" s="20">
        <v>14871400</v>
      </c>
      <c r="J281" s="20">
        <v>15108354</v>
      </c>
      <c r="K281" s="20" t="s">
        <v>5545</v>
      </c>
      <c r="L281" s="20" t="s">
        <v>5985</v>
      </c>
      <c r="M281" s="20">
        <v>94.67</v>
      </c>
      <c r="N281" s="20" t="s">
        <v>5547</v>
      </c>
      <c r="O281" s="20">
        <v>1011000014878</v>
      </c>
      <c r="P281" s="20"/>
      <c r="Q281" s="20" t="s">
        <v>5986</v>
      </c>
      <c r="R281" s="20"/>
      <c r="S281" s="20"/>
      <c r="T281" s="20"/>
      <c r="U281" s="20" t="s">
        <v>1379</v>
      </c>
      <c r="V281" s="20" t="s">
        <v>1907</v>
      </c>
      <c r="W281" s="23">
        <v>43732</v>
      </c>
      <c r="X281" s="20" t="s">
        <v>5549</v>
      </c>
      <c r="Y281" s="20" t="s">
        <v>1397</v>
      </c>
      <c r="Z281" s="24">
        <v>43739.64880787037</v>
      </c>
      <c r="AA281" s="24">
        <v>43738</v>
      </c>
      <c r="AB281" s="20"/>
      <c r="AC281" s="20"/>
      <c r="AD281" s="20">
        <v>1011000014878</v>
      </c>
      <c r="AE281" s="20" t="s">
        <v>1388</v>
      </c>
      <c r="AF281" s="20"/>
    </row>
    <row r="282" spans="1:32" x14ac:dyDescent="0.25">
      <c r="A282" s="20" t="s">
        <v>1394</v>
      </c>
      <c r="B282" s="20" t="s">
        <v>1375</v>
      </c>
      <c r="C282" s="20"/>
      <c r="D282" s="20">
        <v>1791287541001</v>
      </c>
      <c r="E282" s="20"/>
      <c r="F282" s="20"/>
      <c r="G282" s="20" t="s">
        <v>5544</v>
      </c>
      <c r="H282" s="20"/>
      <c r="I282" s="20">
        <v>14871400</v>
      </c>
      <c r="J282" s="20">
        <v>15108355</v>
      </c>
      <c r="K282" s="20" t="s">
        <v>5545</v>
      </c>
      <c r="L282" s="20" t="s">
        <v>5985</v>
      </c>
      <c r="M282" s="20">
        <v>78.89</v>
      </c>
      <c r="N282" s="20" t="s">
        <v>5550</v>
      </c>
      <c r="O282" s="20">
        <v>1011000014878</v>
      </c>
      <c r="P282" s="20"/>
      <c r="Q282" s="20" t="s">
        <v>5987</v>
      </c>
      <c r="R282" s="20"/>
      <c r="S282" s="20"/>
      <c r="T282" s="20"/>
      <c r="U282" s="20" t="s">
        <v>1379</v>
      </c>
      <c r="V282" s="20" t="s">
        <v>1907</v>
      </c>
      <c r="W282" s="23">
        <v>43732</v>
      </c>
      <c r="X282" s="20" t="s">
        <v>5549</v>
      </c>
      <c r="Y282" s="20" t="s">
        <v>1397</v>
      </c>
      <c r="Z282" s="24">
        <v>43739.64880787037</v>
      </c>
      <c r="AA282" s="24">
        <v>43738</v>
      </c>
      <c r="AB282" s="20"/>
      <c r="AC282" s="20"/>
      <c r="AD282" s="20">
        <v>1011000014878</v>
      </c>
      <c r="AE282" s="20" t="s">
        <v>1388</v>
      </c>
      <c r="AF282" s="20"/>
    </row>
    <row r="283" spans="1:32" x14ac:dyDescent="0.25">
      <c r="A283" s="20" t="s">
        <v>1394</v>
      </c>
      <c r="B283" s="20" t="s">
        <v>1375</v>
      </c>
      <c r="C283" s="20"/>
      <c r="D283" s="20">
        <v>1791287541001</v>
      </c>
      <c r="E283" s="20"/>
      <c r="F283" s="20"/>
      <c r="G283" s="20" t="s">
        <v>5544</v>
      </c>
      <c r="H283" s="20"/>
      <c r="I283" s="20">
        <v>14862858</v>
      </c>
      <c r="J283" s="20">
        <v>15099718</v>
      </c>
      <c r="K283" s="20" t="s">
        <v>5545</v>
      </c>
      <c r="L283" s="20" t="s">
        <v>5988</v>
      </c>
      <c r="M283" s="20">
        <v>1622.6</v>
      </c>
      <c r="N283" s="20" t="s">
        <v>5570</v>
      </c>
      <c r="O283" s="20">
        <v>1011000014856</v>
      </c>
      <c r="P283" s="20"/>
      <c r="Q283" s="20" t="s">
        <v>5989</v>
      </c>
      <c r="R283" s="20"/>
      <c r="S283" s="20"/>
      <c r="T283" s="20"/>
      <c r="U283" s="20" t="s">
        <v>1379</v>
      </c>
      <c r="V283" s="20" t="s">
        <v>1915</v>
      </c>
      <c r="W283" s="23">
        <v>43732</v>
      </c>
      <c r="X283" s="20" t="s">
        <v>5549</v>
      </c>
      <c r="Y283" s="20" t="s">
        <v>1397</v>
      </c>
      <c r="Z283" s="24">
        <v>43738.696087962962</v>
      </c>
      <c r="AA283" s="24">
        <v>43738</v>
      </c>
      <c r="AB283" s="20"/>
      <c r="AC283" s="20"/>
      <c r="AD283" s="20">
        <v>1011000014856</v>
      </c>
      <c r="AE283" s="20" t="s">
        <v>1388</v>
      </c>
      <c r="AF283" s="20"/>
    </row>
    <row r="284" spans="1:32" x14ac:dyDescent="0.25">
      <c r="A284" s="20" t="s">
        <v>1394</v>
      </c>
      <c r="B284" s="20" t="s">
        <v>1375</v>
      </c>
      <c r="C284" s="20"/>
      <c r="D284" s="20">
        <v>1791287541001</v>
      </c>
      <c r="E284" s="20"/>
      <c r="F284" s="20"/>
      <c r="G284" s="20" t="s">
        <v>5544</v>
      </c>
      <c r="H284" s="20"/>
      <c r="I284" s="20">
        <v>14862858</v>
      </c>
      <c r="J284" s="20">
        <v>15099717</v>
      </c>
      <c r="K284" s="20" t="s">
        <v>5545</v>
      </c>
      <c r="L284" s="20" t="s">
        <v>5988</v>
      </c>
      <c r="M284" s="20">
        <v>1352.16</v>
      </c>
      <c r="N284" s="20" t="s">
        <v>5568</v>
      </c>
      <c r="O284" s="20">
        <v>1011000014856</v>
      </c>
      <c r="P284" s="20"/>
      <c r="Q284" s="20" t="s">
        <v>5990</v>
      </c>
      <c r="R284" s="20"/>
      <c r="S284" s="20"/>
      <c r="T284" s="20"/>
      <c r="U284" s="20" t="s">
        <v>1379</v>
      </c>
      <c r="V284" s="20" t="s">
        <v>1915</v>
      </c>
      <c r="W284" s="23">
        <v>43732</v>
      </c>
      <c r="X284" s="20" t="s">
        <v>5549</v>
      </c>
      <c r="Y284" s="20" t="s">
        <v>1397</v>
      </c>
      <c r="Z284" s="24">
        <v>43738.696087962962</v>
      </c>
      <c r="AA284" s="24">
        <v>43738</v>
      </c>
      <c r="AB284" s="20"/>
      <c r="AC284" s="20"/>
      <c r="AD284" s="20">
        <v>1011000014856</v>
      </c>
      <c r="AE284" s="20" t="s">
        <v>1388</v>
      </c>
      <c r="AF284" s="20"/>
    </row>
    <row r="285" spans="1:32" x14ac:dyDescent="0.25">
      <c r="A285" s="20" t="s">
        <v>1401</v>
      </c>
      <c r="B285" s="20" t="s">
        <v>1375</v>
      </c>
      <c r="C285" s="20" t="s">
        <v>1402</v>
      </c>
      <c r="D285" s="20">
        <v>1791287541001</v>
      </c>
      <c r="E285" s="20"/>
      <c r="F285" s="20"/>
      <c r="G285" s="20" t="s">
        <v>5544</v>
      </c>
      <c r="H285" s="20"/>
      <c r="I285" s="20">
        <v>14862813</v>
      </c>
      <c r="J285" s="20">
        <v>15099671</v>
      </c>
      <c r="K285" s="20" t="s">
        <v>5545</v>
      </c>
      <c r="L285" s="20" t="s">
        <v>5991</v>
      </c>
      <c r="M285" s="20">
        <v>431.64</v>
      </c>
      <c r="N285" s="20" t="s">
        <v>5550</v>
      </c>
      <c r="O285" s="20">
        <v>1011000014853</v>
      </c>
      <c r="P285" s="20"/>
      <c r="Q285" s="20" t="s">
        <v>5992</v>
      </c>
      <c r="R285" s="20"/>
      <c r="S285" s="20"/>
      <c r="T285" s="20"/>
      <c r="U285" s="20" t="s">
        <v>1379</v>
      </c>
      <c r="V285" s="20" t="s">
        <v>1978</v>
      </c>
      <c r="W285" s="23">
        <v>43732</v>
      </c>
      <c r="X285" s="20" t="s">
        <v>5549</v>
      </c>
      <c r="Y285" s="20" t="s">
        <v>1397</v>
      </c>
      <c r="Z285" s="24">
        <v>43738.693206018521</v>
      </c>
      <c r="AA285" s="24">
        <v>43738</v>
      </c>
      <c r="AB285" s="20"/>
      <c r="AC285" s="20"/>
      <c r="AD285" s="20">
        <v>1011000014853</v>
      </c>
      <c r="AE285" s="20" t="s">
        <v>1388</v>
      </c>
      <c r="AF285" s="20"/>
    </row>
    <row r="286" spans="1:32" x14ac:dyDescent="0.25">
      <c r="A286" s="20" t="s">
        <v>1401</v>
      </c>
      <c r="B286" s="20" t="s">
        <v>1375</v>
      </c>
      <c r="C286" s="20" t="s">
        <v>1402</v>
      </c>
      <c r="D286" s="20">
        <v>1791287541001</v>
      </c>
      <c r="E286" s="20"/>
      <c r="F286" s="20"/>
      <c r="G286" s="20" t="s">
        <v>5544</v>
      </c>
      <c r="H286" s="20"/>
      <c r="I286" s="20">
        <v>14862813</v>
      </c>
      <c r="J286" s="20">
        <v>15099672</v>
      </c>
      <c r="K286" s="20" t="s">
        <v>5545</v>
      </c>
      <c r="L286" s="20" t="s">
        <v>5991</v>
      </c>
      <c r="M286" s="20">
        <v>517.97</v>
      </c>
      <c r="N286" s="20" t="s">
        <v>5547</v>
      </c>
      <c r="O286" s="20">
        <v>1011000014853</v>
      </c>
      <c r="P286" s="20"/>
      <c r="Q286" s="20" t="s">
        <v>5993</v>
      </c>
      <c r="R286" s="20"/>
      <c r="S286" s="20"/>
      <c r="T286" s="20"/>
      <c r="U286" s="20" t="s">
        <v>1379</v>
      </c>
      <c r="V286" s="20" t="s">
        <v>1978</v>
      </c>
      <c r="W286" s="23">
        <v>43732</v>
      </c>
      <c r="X286" s="20" t="s">
        <v>5549</v>
      </c>
      <c r="Y286" s="20" t="s">
        <v>1397</v>
      </c>
      <c r="Z286" s="24">
        <v>43738.693206018521</v>
      </c>
      <c r="AA286" s="24">
        <v>43738</v>
      </c>
      <c r="AB286" s="20"/>
      <c r="AC286" s="20"/>
      <c r="AD286" s="20">
        <v>1011000014853</v>
      </c>
      <c r="AE286" s="20" t="s">
        <v>1388</v>
      </c>
      <c r="AF286" s="20"/>
    </row>
    <row r="287" spans="1:32" x14ac:dyDescent="0.25">
      <c r="A287" s="20" t="s">
        <v>1394</v>
      </c>
      <c r="B287" s="20" t="s">
        <v>1375</v>
      </c>
      <c r="C287" s="20"/>
      <c r="D287" s="20">
        <v>1791287541001</v>
      </c>
      <c r="E287" s="20"/>
      <c r="F287" s="20"/>
      <c r="G287" s="20" t="s">
        <v>5544</v>
      </c>
      <c r="H287" s="20"/>
      <c r="I287" s="20">
        <v>14862784</v>
      </c>
      <c r="J287" s="20">
        <v>15099641</v>
      </c>
      <c r="K287" s="20" t="s">
        <v>5545</v>
      </c>
      <c r="L287" s="20" t="s">
        <v>5994</v>
      </c>
      <c r="M287" s="20">
        <v>5850.24</v>
      </c>
      <c r="N287" s="20" t="s">
        <v>5547</v>
      </c>
      <c r="O287" s="20">
        <v>1011000014851</v>
      </c>
      <c r="P287" s="20"/>
      <c r="Q287" s="20" t="s">
        <v>5995</v>
      </c>
      <c r="R287" s="20"/>
      <c r="S287" s="20"/>
      <c r="T287" s="20"/>
      <c r="U287" s="20" t="s">
        <v>1379</v>
      </c>
      <c r="V287" s="20" t="s">
        <v>1899</v>
      </c>
      <c r="W287" s="23">
        <v>43732</v>
      </c>
      <c r="X287" s="20" t="s">
        <v>5549</v>
      </c>
      <c r="Y287" s="20" t="s">
        <v>1397</v>
      </c>
      <c r="Z287" s="24">
        <v>43738.691296296296</v>
      </c>
      <c r="AA287" s="24">
        <v>43738</v>
      </c>
      <c r="AB287" s="20"/>
      <c r="AC287" s="20"/>
      <c r="AD287" s="20">
        <v>1011000014851</v>
      </c>
      <c r="AE287" s="20" t="s">
        <v>1388</v>
      </c>
      <c r="AF287" s="20"/>
    </row>
    <row r="288" spans="1:32" x14ac:dyDescent="0.25">
      <c r="A288" s="20" t="s">
        <v>1394</v>
      </c>
      <c r="B288" s="20" t="s">
        <v>1375</v>
      </c>
      <c r="C288" s="20"/>
      <c r="D288" s="20">
        <v>1791287541001</v>
      </c>
      <c r="E288" s="20"/>
      <c r="F288" s="20"/>
      <c r="G288" s="20" t="s">
        <v>5544</v>
      </c>
      <c r="H288" s="20"/>
      <c r="I288" s="20">
        <v>14862784</v>
      </c>
      <c r="J288" s="20">
        <v>15099640</v>
      </c>
      <c r="K288" s="20" t="s">
        <v>5545</v>
      </c>
      <c r="L288" s="20" t="s">
        <v>5994</v>
      </c>
      <c r="M288" s="20">
        <v>4875.2</v>
      </c>
      <c r="N288" s="20" t="s">
        <v>5550</v>
      </c>
      <c r="O288" s="20">
        <v>1011000014851</v>
      </c>
      <c r="P288" s="20"/>
      <c r="Q288" s="20" t="s">
        <v>5996</v>
      </c>
      <c r="R288" s="20"/>
      <c r="S288" s="20"/>
      <c r="T288" s="20"/>
      <c r="U288" s="20" t="s">
        <v>1379</v>
      </c>
      <c r="V288" s="20" t="s">
        <v>1899</v>
      </c>
      <c r="W288" s="23">
        <v>43732</v>
      </c>
      <c r="X288" s="20" t="s">
        <v>5549</v>
      </c>
      <c r="Y288" s="20" t="s">
        <v>1397</v>
      </c>
      <c r="Z288" s="24">
        <v>43738.691296296296</v>
      </c>
      <c r="AA288" s="24">
        <v>43738</v>
      </c>
      <c r="AB288" s="20"/>
      <c r="AC288" s="20"/>
      <c r="AD288" s="20">
        <v>1011000014851</v>
      </c>
      <c r="AE288" s="20" t="s">
        <v>1388</v>
      </c>
      <c r="AF288" s="20"/>
    </row>
    <row r="289" spans="1:32" x14ac:dyDescent="0.25">
      <c r="A289" s="20" t="s">
        <v>1394</v>
      </c>
      <c r="B289" s="20" t="s">
        <v>1375</v>
      </c>
      <c r="C289" s="20"/>
      <c r="D289" s="20">
        <v>1791287541001</v>
      </c>
      <c r="E289" s="20"/>
      <c r="F289" s="20"/>
      <c r="G289" s="20" t="s">
        <v>5544</v>
      </c>
      <c r="H289" s="20"/>
      <c r="I289" s="20">
        <v>14862780</v>
      </c>
      <c r="J289" s="20">
        <v>15099636</v>
      </c>
      <c r="K289" s="20" t="s">
        <v>5545</v>
      </c>
      <c r="L289" s="20" t="s">
        <v>5997</v>
      </c>
      <c r="M289" s="20">
        <v>10276.56</v>
      </c>
      <c r="N289" s="20" t="s">
        <v>5547</v>
      </c>
      <c r="O289" s="20">
        <v>1011000014852</v>
      </c>
      <c r="P289" s="20"/>
      <c r="Q289" s="20" t="s">
        <v>5998</v>
      </c>
      <c r="R289" s="20"/>
      <c r="S289" s="20"/>
      <c r="T289" s="20"/>
      <c r="U289" s="20" t="s">
        <v>1379</v>
      </c>
      <c r="V289" s="20" t="s">
        <v>1903</v>
      </c>
      <c r="W289" s="23">
        <v>43732</v>
      </c>
      <c r="X289" s="20" t="s">
        <v>5549</v>
      </c>
      <c r="Y289" s="20" t="s">
        <v>1397</v>
      </c>
      <c r="Z289" s="24">
        <v>43738.690625000003</v>
      </c>
      <c r="AA289" s="24">
        <v>43738</v>
      </c>
      <c r="AB289" s="20"/>
      <c r="AC289" s="20"/>
      <c r="AD289" s="20">
        <v>1011000014852</v>
      </c>
      <c r="AE289" s="20" t="s">
        <v>1388</v>
      </c>
      <c r="AF289" s="20"/>
    </row>
    <row r="290" spans="1:32" x14ac:dyDescent="0.25">
      <c r="A290" s="20" t="s">
        <v>1394</v>
      </c>
      <c r="B290" s="20" t="s">
        <v>1375</v>
      </c>
      <c r="C290" s="20"/>
      <c r="D290" s="20">
        <v>1791287541001</v>
      </c>
      <c r="E290" s="20"/>
      <c r="F290" s="20"/>
      <c r="G290" s="20" t="s">
        <v>5544</v>
      </c>
      <c r="H290" s="20"/>
      <c r="I290" s="20">
        <v>14862780</v>
      </c>
      <c r="J290" s="20">
        <v>15099635</v>
      </c>
      <c r="K290" s="20" t="s">
        <v>5545</v>
      </c>
      <c r="L290" s="20" t="s">
        <v>5997</v>
      </c>
      <c r="M290" s="20">
        <v>8563.7999999999993</v>
      </c>
      <c r="N290" s="20" t="s">
        <v>5550</v>
      </c>
      <c r="O290" s="20">
        <v>1011000014852</v>
      </c>
      <c r="P290" s="20"/>
      <c r="Q290" s="20" t="s">
        <v>5999</v>
      </c>
      <c r="R290" s="20"/>
      <c r="S290" s="20"/>
      <c r="T290" s="20"/>
      <c r="U290" s="20" t="s">
        <v>1379</v>
      </c>
      <c r="V290" s="20" t="s">
        <v>1903</v>
      </c>
      <c r="W290" s="23">
        <v>43732</v>
      </c>
      <c r="X290" s="20" t="s">
        <v>5549</v>
      </c>
      <c r="Y290" s="20" t="s">
        <v>1397</v>
      </c>
      <c r="Z290" s="24">
        <v>43738.690613425926</v>
      </c>
      <c r="AA290" s="24">
        <v>43738</v>
      </c>
      <c r="AB290" s="20"/>
      <c r="AC290" s="20"/>
      <c r="AD290" s="20">
        <v>1011000014852</v>
      </c>
      <c r="AE290" s="20" t="s">
        <v>1388</v>
      </c>
      <c r="AF290" s="20"/>
    </row>
    <row r="291" spans="1:32" x14ac:dyDescent="0.25">
      <c r="A291" s="20" t="s">
        <v>1394</v>
      </c>
      <c r="B291" s="20" t="s">
        <v>1375</v>
      </c>
      <c r="C291" s="20"/>
      <c r="D291" s="20">
        <v>1791287541001</v>
      </c>
      <c r="E291" s="20"/>
      <c r="F291" s="20"/>
      <c r="G291" s="20" t="s">
        <v>5544</v>
      </c>
      <c r="H291" s="20"/>
      <c r="I291" s="20">
        <v>14862776</v>
      </c>
      <c r="J291" s="20">
        <v>15099629</v>
      </c>
      <c r="K291" s="20" t="s">
        <v>5545</v>
      </c>
      <c r="L291" s="20" t="s">
        <v>6000</v>
      </c>
      <c r="M291" s="20">
        <v>3.96</v>
      </c>
      <c r="N291" s="20" t="s">
        <v>5550</v>
      </c>
      <c r="O291" s="20">
        <v>1011000014849</v>
      </c>
      <c r="P291" s="20"/>
      <c r="Q291" s="20" t="s">
        <v>6001</v>
      </c>
      <c r="R291" s="20"/>
      <c r="S291" s="20"/>
      <c r="T291" s="20"/>
      <c r="U291" s="20" t="s">
        <v>1379</v>
      </c>
      <c r="V291" s="20" t="s">
        <v>1911</v>
      </c>
      <c r="W291" s="23">
        <v>43732</v>
      </c>
      <c r="X291" s="20" t="s">
        <v>5549</v>
      </c>
      <c r="Y291" s="20" t="s">
        <v>1397</v>
      </c>
      <c r="Z291" s="24">
        <v>43738.689525462964</v>
      </c>
      <c r="AA291" s="24">
        <v>43738</v>
      </c>
      <c r="AB291" s="20"/>
      <c r="AC291" s="20"/>
      <c r="AD291" s="20">
        <v>1011000014849</v>
      </c>
      <c r="AE291" s="20" t="s">
        <v>1388</v>
      </c>
      <c r="AF291" s="20"/>
    </row>
    <row r="292" spans="1:32" x14ac:dyDescent="0.25">
      <c r="A292" s="20" t="s">
        <v>1394</v>
      </c>
      <c r="B292" s="20" t="s">
        <v>1375</v>
      </c>
      <c r="C292" s="20"/>
      <c r="D292" s="20">
        <v>1791287541001</v>
      </c>
      <c r="E292" s="20"/>
      <c r="F292" s="20"/>
      <c r="G292" s="20" t="s">
        <v>5544</v>
      </c>
      <c r="H292" s="20"/>
      <c r="I292" s="20">
        <v>14862776</v>
      </c>
      <c r="J292" s="20">
        <v>15099630</v>
      </c>
      <c r="K292" s="20" t="s">
        <v>5545</v>
      </c>
      <c r="L292" s="20" t="s">
        <v>6000</v>
      </c>
      <c r="M292" s="20">
        <v>4.75</v>
      </c>
      <c r="N292" s="20" t="s">
        <v>5547</v>
      </c>
      <c r="O292" s="20">
        <v>1011000014849</v>
      </c>
      <c r="P292" s="20"/>
      <c r="Q292" s="20" t="s">
        <v>6002</v>
      </c>
      <c r="R292" s="20"/>
      <c r="S292" s="20"/>
      <c r="T292" s="20"/>
      <c r="U292" s="20" t="s">
        <v>1379</v>
      </c>
      <c r="V292" s="20" t="s">
        <v>1911</v>
      </c>
      <c r="W292" s="23">
        <v>43732</v>
      </c>
      <c r="X292" s="20" t="s">
        <v>5549</v>
      </c>
      <c r="Y292" s="20" t="s">
        <v>1397</v>
      </c>
      <c r="Z292" s="24">
        <v>43738.689525462964</v>
      </c>
      <c r="AA292" s="24">
        <v>43738</v>
      </c>
      <c r="AB292" s="20"/>
      <c r="AC292" s="20"/>
      <c r="AD292" s="20">
        <v>1011000014849</v>
      </c>
      <c r="AE292" s="20" t="s">
        <v>1388</v>
      </c>
      <c r="AF292" s="20"/>
    </row>
    <row r="293" spans="1:32" x14ac:dyDescent="0.25">
      <c r="A293" s="20" t="s">
        <v>1394</v>
      </c>
      <c r="B293" s="20" t="s">
        <v>1375</v>
      </c>
      <c r="C293" s="20"/>
      <c r="D293" s="20">
        <v>1791287541001</v>
      </c>
      <c r="E293" s="20"/>
      <c r="F293" s="20"/>
      <c r="G293" s="20" t="s">
        <v>5544</v>
      </c>
      <c r="H293" s="20"/>
      <c r="I293" s="20">
        <v>14862772</v>
      </c>
      <c r="J293" s="20">
        <v>15099624</v>
      </c>
      <c r="K293" s="20" t="s">
        <v>5545</v>
      </c>
      <c r="L293" s="20" t="s">
        <v>6003</v>
      </c>
      <c r="M293" s="20">
        <v>48.88</v>
      </c>
      <c r="N293" s="20" t="s">
        <v>5550</v>
      </c>
      <c r="O293" s="20">
        <v>1011000014850</v>
      </c>
      <c r="P293" s="20"/>
      <c r="Q293" s="20" t="s">
        <v>6004</v>
      </c>
      <c r="R293" s="20"/>
      <c r="S293" s="20"/>
      <c r="T293" s="20"/>
      <c r="U293" s="20" t="s">
        <v>1379</v>
      </c>
      <c r="V293" s="20" t="s">
        <v>1919</v>
      </c>
      <c r="W293" s="23">
        <v>43732</v>
      </c>
      <c r="X293" s="20" t="s">
        <v>5549</v>
      </c>
      <c r="Y293" s="20" t="s">
        <v>1397</v>
      </c>
      <c r="Z293" s="24">
        <v>43738.688391203701</v>
      </c>
      <c r="AA293" s="24">
        <v>43738</v>
      </c>
      <c r="AB293" s="20"/>
      <c r="AC293" s="20"/>
      <c r="AD293" s="20">
        <v>1011000014850</v>
      </c>
      <c r="AE293" s="20" t="s">
        <v>1388</v>
      </c>
      <c r="AF293" s="20"/>
    </row>
    <row r="294" spans="1:32" x14ac:dyDescent="0.25">
      <c r="A294" s="20" t="s">
        <v>1394</v>
      </c>
      <c r="B294" s="20" t="s">
        <v>1375</v>
      </c>
      <c r="C294" s="20"/>
      <c r="D294" s="20">
        <v>1791287541001</v>
      </c>
      <c r="E294" s="20"/>
      <c r="F294" s="20"/>
      <c r="G294" s="20" t="s">
        <v>5544</v>
      </c>
      <c r="H294" s="20"/>
      <c r="I294" s="20">
        <v>14862772</v>
      </c>
      <c r="J294" s="20">
        <v>15099625</v>
      </c>
      <c r="K294" s="20" t="s">
        <v>5545</v>
      </c>
      <c r="L294" s="20" t="s">
        <v>6003</v>
      </c>
      <c r="M294" s="20">
        <v>58.66</v>
      </c>
      <c r="N294" s="20" t="s">
        <v>5547</v>
      </c>
      <c r="O294" s="20">
        <v>1011000014850</v>
      </c>
      <c r="P294" s="20"/>
      <c r="Q294" s="20" t="s">
        <v>6005</v>
      </c>
      <c r="R294" s="20"/>
      <c r="S294" s="20"/>
      <c r="T294" s="20"/>
      <c r="U294" s="20" t="s">
        <v>1379</v>
      </c>
      <c r="V294" s="20" t="s">
        <v>1919</v>
      </c>
      <c r="W294" s="23">
        <v>43732</v>
      </c>
      <c r="X294" s="20" t="s">
        <v>5549</v>
      </c>
      <c r="Y294" s="20" t="s">
        <v>1397</v>
      </c>
      <c r="Z294" s="24">
        <v>43738.688391203701</v>
      </c>
      <c r="AA294" s="24">
        <v>43738</v>
      </c>
      <c r="AB294" s="20"/>
      <c r="AC294" s="20"/>
      <c r="AD294" s="20">
        <v>1011000014850</v>
      </c>
      <c r="AE294" s="20" t="s">
        <v>1388</v>
      </c>
      <c r="AF294" s="20"/>
    </row>
    <row r="295" spans="1:32" x14ac:dyDescent="0.25">
      <c r="A295" s="20" t="s">
        <v>1394</v>
      </c>
      <c r="B295" s="20" t="s">
        <v>1375</v>
      </c>
      <c r="C295" s="20"/>
      <c r="D295" s="20">
        <v>1791287541001</v>
      </c>
      <c r="E295" s="20"/>
      <c r="F295" s="20"/>
      <c r="G295" s="20" t="s">
        <v>5544</v>
      </c>
      <c r="H295" s="20"/>
      <c r="I295" s="20">
        <v>14862619</v>
      </c>
      <c r="J295" s="20">
        <v>15099470</v>
      </c>
      <c r="K295" s="20" t="s">
        <v>5545</v>
      </c>
      <c r="L295" s="20" t="s">
        <v>6006</v>
      </c>
      <c r="M295" s="20">
        <v>451.44</v>
      </c>
      <c r="N295" s="20" t="s">
        <v>5547</v>
      </c>
      <c r="O295" s="20">
        <v>1011000014854</v>
      </c>
      <c r="P295" s="20"/>
      <c r="Q295" s="20" t="s">
        <v>6007</v>
      </c>
      <c r="R295" s="20"/>
      <c r="S295" s="20"/>
      <c r="T295" s="20"/>
      <c r="U295" s="20" t="s">
        <v>1379</v>
      </c>
      <c r="V295" s="20" t="s">
        <v>1894</v>
      </c>
      <c r="W295" s="23">
        <v>43732</v>
      </c>
      <c r="X295" s="20" t="s">
        <v>5549</v>
      </c>
      <c r="Y295" s="20" t="s">
        <v>1397</v>
      </c>
      <c r="Z295" s="24">
        <v>43738.687488425923</v>
      </c>
      <c r="AA295" s="24">
        <v>43738</v>
      </c>
      <c r="AB295" s="20"/>
      <c r="AC295" s="20"/>
      <c r="AD295" s="20">
        <v>1011000014854</v>
      </c>
      <c r="AE295" s="20" t="s">
        <v>1388</v>
      </c>
      <c r="AF295" s="20"/>
    </row>
    <row r="296" spans="1:32" x14ac:dyDescent="0.25">
      <c r="A296" s="20" t="s">
        <v>1394</v>
      </c>
      <c r="B296" s="20" t="s">
        <v>1375</v>
      </c>
      <c r="C296" s="20"/>
      <c r="D296" s="20">
        <v>1791287541001</v>
      </c>
      <c r="E296" s="20"/>
      <c r="F296" s="20"/>
      <c r="G296" s="20" t="s">
        <v>5544</v>
      </c>
      <c r="H296" s="20"/>
      <c r="I296" s="20">
        <v>14862619</v>
      </c>
      <c r="J296" s="20">
        <v>15099469</v>
      </c>
      <c r="K296" s="20" t="s">
        <v>5545</v>
      </c>
      <c r="L296" s="20" t="s">
        <v>6006</v>
      </c>
      <c r="M296" s="20">
        <v>376.2</v>
      </c>
      <c r="N296" s="20" t="s">
        <v>5550</v>
      </c>
      <c r="O296" s="20">
        <v>1011000014854</v>
      </c>
      <c r="P296" s="20"/>
      <c r="Q296" s="20" t="s">
        <v>6008</v>
      </c>
      <c r="R296" s="20"/>
      <c r="S296" s="20"/>
      <c r="T296" s="20"/>
      <c r="U296" s="20" t="s">
        <v>1379</v>
      </c>
      <c r="V296" s="20" t="s">
        <v>1894</v>
      </c>
      <c r="W296" s="23">
        <v>43732</v>
      </c>
      <c r="X296" s="20" t="s">
        <v>5549</v>
      </c>
      <c r="Y296" s="20" t="s">
        <v>1397</v>
      </c>
      <c r="Z296" s="24">
        <v>43738.687488425923</v>
      </c>
      <c r="AA296" s="24">
        <v>43738</v>
      </c>
      <c r="AB296" s="20"/>
      <c r="AC296" s="20"/>
      <c r="AD296" s="20">
        <v>1011000014854</v>
      </c>
      <c r="AE296" s="20" t="s">
        <v>1388</v>
      </c>
      <c r="AF296" s="20"/>
    </row>
    <row r="297" spans="1:32" x14ac:dyDescent="0.25">
      <c r="A297" s="20" t="s">
        <v>1394</v>
      </c>
      <c r="B297" s="20" t="s">
        <v>1375</v>
      </c>
      <c r="C297" s="20"/>
      <c r="D297" s="20">
        <v>1791287541001</v>
      </c>
      <c r="E297" s="20"/>
      <c r="F297" s="20"/>
      <c r="G297" s="20" t="s">
        <v>5544</v>
      </c>
      <c r="H297" s="20"/>
      <c r="I297" s="20">
        <v>14862612</v>
      </c>
      <c r="J297" s="20">
        <v>15099262</v>
      </c>
      <c r="K297" s="20" t="s">
        <v>5545</v>
      </c>
      <c r="L297" s="20" t="s">
        <v>6009</v>
      </c>
      <c r="M297" s="20">
        <v>3367.2</v>
      </c>
      <c r="N297" s="20" t="s">
        <v>5547</v>
      </c>
      <c r="O297" s="20">
        <v>1011000014855</v>
      </c>
      <c r="P297" s="20"/>
      <c r="Q297" s="20" t="s">
        <v>6010</v>
      </c>
      <c r="R297" s="20"/>
      <c r="S297" s="20"/>
      <c r="T297" s="20"/>
      <c r="U297" s="20" t="s">
        <v>1379</v>
      </c>
      <c r="V297" s="20" t="s">
        <v>1889</v>
      </c>
      <c r="W297" s="23">
        <v>43733</v>
      </c>
      <c r="X297" s="20" t="s">
        <v>5549</v>
      </c>
      <c r="Y297" s="20" t="s">
        <v>1397</v>
      </c>
      <c r="Z297" s="24">
        <v>43738.686550925922</v>
      </c>
      <c r="AA297" s="24">
        <v>43738</v>
      </c>
      <c r="AB297" s="20"/>
      <c r="AC297" s="20"/>
      <c r="AD297" s="20">
        <v>1011000014855</v>
      </c>
      <c r="AE297" s="20" t="s">
        <v>1388</v>
      </c>
      <c r="AF297" s="20"/>
    </row>
    <row r="298" spans="1:32" x14ac:dyDescent="0.25">
      <c r="A298" s="20" t="s">
        <v>1394</v>
      </c>
      <c r="B298" s="20" t="s">
        <v>1375</v>
      </c>
      <c r="C298" s="20"/>
      <c r="D298" s="20">
        <v>1791287541001</v>
      </c>
      <c r="E298" s="20"/>
      <c r="F298" s="20"/>
      <c r="G298" s="20" t="s">
        <v>5544</v>
      </c>
      <c r="H298" s="20"/>
      <c r="I298" s="20">
        <v>14862612</v>
      </c>
      <c r="J298" s="20">
        <v>15099261</v>
      </c>
      <c r="K298" s="20" t="s">
        <v>5545</v>
      </c>
      <c r="L298" s="20" t="s">
        <v>6009</v>
      </c>
      <c r="M298" s="20">
        <v>11224</v>
      </c>
      <c r="N298" s="20" t="s">
        <v>5600</v>
      </c>
      <c r="O298" s="20">
        <v>1011000014855</v>
      </c>
      <c r="P298" s="20"/>
      <c r="Q298" s="20" t="s">
        <v>6011</v>
      </c>
      <c r="R298" s="20"/>
      <c r="S298" s="20"/>
      <c r="T298" s="20"/>
      <c r="U298" s="20" t="s">
        <v>1379</v>
      </c>
      <c r="V298" s="20" t="s">
        <v>1889</v>
      </c>
      <c r="W298" s="23">
        <v>43733</v>
      </c>
      <c r="X298" s="20" t="s">
        <v>5549</v>
      </c>
      <c r="Y298" s="20" t="s">
        <v>1397</v>
      </c>
      <c r="Z298" s="24">
        <v>43738.686539351853</v>
      </c>
      <c r="AA298" s="24">
        <v>43738</v>
      </c>
      <c r="AB298" s="20"/>
      <c r="AC298" s="20"/>
      <c r="AD298" s="20">
        <v>1011000014855</v>
      </c>
      <c r="AE298" s="20" t="s">
        <v>1388</v>
      </c>
      <c r="AF298" s="20"/>
    </row>
    <row r="299" spans="1:32" x14ac:dyDescent="0.25">
      <c r="A299" s="20" t="s">
        <v>1374</v>
      </c>
      <c r="B299" s="20" t="s">
        <v>1375</v>
      </c>
      <c r="C299" s="20"/>
      <c r="D299" s="20">
        <v>1791287541001</v>
      </c>
      <c r="E299" s="20"/>
      <c r="F299" s="20"/>
      <c r="G299" s="20" t="s">
        <v>5544</v>
      </c>
      <c r="H299" s="20"/>
      <c r="I299" s="20">
        <v>14844514</v>
      </c>
      <c r="J299" s="20">
        <v>15081102</v>
      </c>
      <c r="K299" s="20" t="s">
        <v>5545</v>
      </c>
      <c r="L299" s="20" t="s">
        <v>6012</v>
      </c>
      <c r="M299" s="20">
        <v>746.76</v>
      </c>
      <c r="N299" s="20" t="s">
        <v>5716</v>
      </c>
      <c r="O299" s="20">
        <v>18385613</v>
      </c>
      <c r="P299" s="20"/>
      <c r="Q299" s="20" t="s">
        <v>6013</v>
      </c>
      <c r="R299" s="20"/>
      <c r="S299" s="20"/>
      <c r="T299" s="20" t="s">
        <v>5728</v>
      </c>
      <c r="U299" s="20" t="s">
        <v>1379</v>
      </c>
      <c r="V299" s="20" t="s">
        <v>1880</v>
      </c>
      <c r="W299" s="23">
        <v>43724</v>
      </c>
      <c r="X299" s="20" t="s">
        <v>5549</v>
      </c>
      <c r="Y299" s="20" t="s">
        <v>1397</v>
      </c>
      <c r="Z299" s="24">
        <v>43734.74732638889</v>
      </c>
      <c r="AA299" s="20"/>
      <c r="AB299" s="24">
        <v>43734</v>
      </c>
      <c r="AC299" s="20"/>
      <c r="AD299" s="20">
        <v>18385613</v>
      </c>
      <c r="AE299" s="20" t="s">
        <v>1388</v>
      </c>
      <c r="AF299" s="20"/>
    </row>
    <row r="300" spans="1:32" x14ac:dyDescent="0.25">
      <c r="A300" s="20" t="s">
        <v>1374</v>
      </c>
      <c r="B300" s="20" t="s">
        <v>1375</v>
      </c>
      <c r="C300" s="20"/>
      <c r="D300" s="20">
        <v>1791287541001</v>
      </c>
      <c r="E300" s="20"/>
      <c r="F300" s="20"/>
      <c r="G300" s="20" t="s">
        <v>5544</v>
      </c>
      <c r="H300" s="20"/>
      <c r="I300" s="20">
        <v>14844514</v>
      </c>
      <c r="J300" s="20">
        <v>15081101</v>
      </c>
      <c r="K300" s="20" t="s">
        <v>5545</v>
      </c>
      <c r="L300" s="20" t="s">
        <v>6012</v>
      </c>
      <c r="M300" s="20">
        <v>3947.16</v>
      </c>
      <c r="N300" s="20" t="s">
        <v>5716</v>
      </c>
      <c r="O300" s="20">
        <v>18385613</v>
      </c>
      <c r="P300" s="20"/>
      <c r="Q300" s="20" t="s">
        <v>6014</v>
      </c>
      <c r="R300" s="20"/>
      <c r="S300" s="20"/>
      <c r="T300" s="20" t="s">
        <v>5728</v>
      </c>
      <c r="U300" s="20" t="s">
        <v>1379</v>
      </c>
      <c r="V300" s="20" t="s">
        <v>1885</v>
      </c>
      <c r="W300" s="23">
        <v>43724</v>
      </c>
      <c r="X300" s="20" t="s">
        <v>5549</v>
      </c>
      <c r="Y300" s="20" t="s">
        <v>1397</v>
      </c>
      <c r="Z300" s="24">
        <v>43734.74732638889</v>
      </c>
      <c r="AA300" s="20"/>
      <c r="AB300" s="24">
        <v>43734</v>
      </c>
      <c r="AC300" s="20"/>
      <c r="AD300" s="20">
        <v>18385613</v>
      </c>
      <c r="AE300" s="20" t="s">
        <v>1388</v>
      </c>
      <c r="AF300" s="20"/>
    </row>
    <row r="301" spans="1:32" x14ac:dyDescent="0.25">
      <c r="A301" s="20" t="s">
        <v>1394</v>
      </c>
      <c r="B301" s="20" t="s">
        <v>1375</v>
      </c>
      <c r="C301" s="20"/>
      <c r="D301" s="20">
        <v>1791287541001</v>
      </c>
      <c r="E301" s="20"/>
      <c r="F301" s="20"/>
      <c r="G301" s="20" t="s">
        <v>5544</v>
      </c>
      <c r="H301" s="20"/>
      <c r="I301" s="20">
        <v>14844402</v>
      </c>
      <c r="J301" s="20">
        <v>15080989</v>
      </c>
      <c r="K301" s="20" t="s">
        <v>5545</v>
      </c>
      <c r="L301" s="20" t="s">
        <v>6015</v>
      </c>
      <c r="M301" s="20">
        <v>2169.2199999999998</v>
      </c>
      <c r="N301" s="20" t="s">
        <v>5716</v>
      </c>
      <c r="O301" s="20">
        <v>18374878</v>
      </c>
      <c r="P301" s="20"/>
      <c r="Q301" s="20" t="s">
        <v>6016</v>
      </c>
      <c r="R301" s="20"/>
      <c r="S301" s="20"/>
      <c r="T301" s="20" t="s">
        <v>5728</v>
      </c>
      <c r="U301" s="20" t="s">
        <v>1379</v>
      </c>
      <c r="V301" s="20" t="s">
        <v>1923</v>
      </c>
      <c r="W301" s="23">
        <v>43725</v>
      </c>
      <c r="X301" s="20" t="s">
        <v>5549</v>
      </c>
      <c r="Y301" s="20" t="s">
        <v>1397</v>
      </c>
      <c r="Z301" s="24">
        <v>43734.738113425927</v>
      </c>
      <c r="AA301" s="20"/>
      <c r="AB301" s="24">
        <v>43734</v>
      </c>
      <c r="AC301" s="20"/>
      <c r="AD301" s="20">
        <v>18374878</v>
      </c>
      <c r="AE301" s="20" t="s">
        <v>1388</v>
      </c>
      <c r="AF301" s="20"/>
    </row>
    <row r="302" spans="1:32" x14ac:dyDescent="0.25">
      <c r="A302" s="20" t="s">
        <v>1394</v>
      </c>
      <c r="B302" s="20" t="s">
        <v>1375</v>
      </c>
      <c r="C302" s="20"/>
      <c r="D302" s="20">
        <v>1791287541001</v>
      </c>
      <c r="E302" s="20"/>
      <c r="F302" s="20"/>
      <c r="G302" s="20" t="s">
        <v>5544</v>
      </c>
      <c r="H302" s="20"/>
      <c r="I302" s="20">
        <v>14844402</v>
      </c>
      <c r="J302" s="20">
        <v>15080988</v>
      </c>
      <c r="K302" s="20" t="s">
        <v>5545</v>
      </c>
      <c r="L302" s="20" t="s">
        <v>6015</v>
      </c>
      <c r="M302" s="20">
        <v>16140</v>
      </c>
      <c r="N302" s="20" t="s">
        <v>5716</v>
      </c>
      <c r="O302" s="20">
        <v>18374878</v>
      </c>
      <c r="P302" s="20"/>
      <c r="Q302" s="20" t="s">
        <v>6017</v>
      </c>
      <c r="R302" s="20"/>
      <c r="S302" s="20"/>
      <c r="T302" s="20" t="s">
        <v>5728</v>
      </c>
      <c r="U302" s="20" t="s">
        <v>1379</v>
      </c>
      <c r="V302" s="20" t="s">
        <v>1928</v>
      </c>
      <c r="W302" s="23">
        <v>43725</v>
      </c>
      <c r="X302" s="20" t="s">
        <v>5549</v>
      </c>
      <c r="Y302" s="20" t="s">
        <v>1397</v>
      </c>
      <c r="Z302" s="24">
        <v>43734.73810185185</v>
      </c>
      <c r="AA302" s="20"/>
      <c r="AB302" s="24">
        <v>43734</v>
      </c>
      <c r="AC302" s="20"/>
      <c r="AD302" s="20">
        <v>18374878</v>
      </c>
      <c r="AE302" s="20" t="s">
        <v>1388</v>
      </c>
      <c r="AF302" s="20"/>
    </row>
    <row r="303" spans="1:32" x14ac:dyDescent="0.25">
      <c r="A303" s="20" t="s">
        <v>1374</v>
      </c>
      <c r="B303" s="20" t="s">
        <v>1375</v>
      </c>
      <c r="C303" s="20"/>
      <c r="D303" s="20">
        <v>1791287541001</v>
      </c>
      <c r="E303" s="20"/>
      <c r="F303" s="20"/>
      <c r="G303" s="20" t="s">
        <v>5544</v>
      </c>
      <c r="H303" s="20"/>
      <c r="I303" s="20">
        <v>14799824</v>
      </c>
      <c r="J303" s="20">
        <v>15035538</v>
      </c>
      <c r="K303" s="20" t="s">
        <v>5545</v>
      </c>
      <c r="L303" s="20" t="s">
        <v>6018</v>
      </c>
      <c r="M303" s="20">
        <v>17.64</v>
      </c>
      <c r="N303" s="20" t="s">
        <v>5547</v>
      </c>
      <c r="O303" s="20">
        <v>1011000014652</v>
      </c>
      <c r="P303" s="20"/>
      <c r="Q303" s="20" t="s">
        <v>6019</v>
      </c>
      <c r="R303" s="20"/>
      <c r="S303" s="20"/>
      <c r="T303" s="20"/>
      <c r="U303" s="20" t="s">
        <v>1379</v>
      </c>
      <c r="V303" s="20" t="s">
        <v>1880</v>
      </c>
      <c r="W303" s="23">
        <v>43724</v>
      </c>
      <c r="X303" s="20" t="s">
        <v>5549</v>
      </c>
      <c r="Y303" s="20" t="s">
        <v>1397</v>
      </c>
      <c r="Z303" s="24">
        <v>43728.704780092594</v>
      </c>
      <c r="AA303" s="24">
        <v>43727</v>
      </c>
      <c r="AB303" s="20"/>
      <c r="AC303" s="20"/>
      <c r="AD303" s="20">
        <v>1011000014652</v>
      </c>
      <c r="AE303" s="20" t="s">
        <v>1388</v>
      </c>
      <c r="AF303" s="20"/>
    </row>
    <row r="304" spans="1:32" x14ac:dyDescent="0.25">
      <c r="A304" s="20" t="s">
        <v>1374</v>
      </c>
      <c r="B304" s="20" t="s">
        <v>1375</v>
      </c>
      <c r="C304" s="20"/>
      <c r="D304" s="20">
        <v>1791287541001</v>
      </c>
      <c r="E304" s="20"/>
      <c r="F304" s="20"/>
      <c r="G304" s="20" t="s">
        <v>5544</v>
      </c>
      <c r="H304" s="20"/>
      <c r="I304" s="20">
        <v>14799824</v>
      </c>
      <c r="J304" s="20">
        <v>15035537</v>
      </c>
      <c r="K304" s="20" t="s">
        <v>5545</v>
      </c>
      <c r="L304" s="20" t="s">
        <v>6018</v>
      </c>
      <c r="M304" s="20">
        <v>58.8</v>
      </c>
      <c r="N304" s="20" t="s">
        <v>5600</v>
      </c>
      <c r="O304" s="20">
        <v>1011000014652</v>
      </c>
      <c r="P304" s="20"/>
      <c r="Q304" s="20" t="s">
        <v>6020</v>
      </c>
      <c r="R304" s="20"/>
      <c r="S304" s="20"/>
      <c r="T304" s="20"/>
      <c r="U304" s="20" t="s">
        <v>1379</v>
      </c>
      <c r="V304" s="20" t="s">
        <v>1880</v>
      </c>
      <c r="W304" s="23">
        <v>43724</v>
      </c>
      <c r="X304" s="20" t="s">
        <v>5549</v>
      </c>
      <c r="Y304" s="20" t="s">
        <v>1397</v>
      </c>
      <c r="Z304" s="24">
        <v>43728.704780092594</v>
      </c>
      <c r="AA304" s="24">
        <v>43727</v>
      </c>
      <c r="AB304" s="20"/>
      <c r="AC304" s="20"/>
      <c r="AD304" s="20">
        <v>1011000014652</v>
      </c>
      <c r="AE304" s="20" t="s">
        <v>1388</v>
      </c>
      <c r="AF304" s="20"/>
    </row>
    <row r="305" spans="1:32" x14ac:dyDescent="0.25">
      <c r="A305" s="20" t="s">
        <v>1374</v>
      </c>
      <c r="B305" s="20" t="s">
        <v>1375</v>
      </c>
      <c r="C305" s="20"/>
      <c r="D305" s="20">
        <v>1791287541001</v>
      </c>
      <c r="E305" s="20"/>
      <c r="F305" s="20"/>
      <c r="G305" s="20" t="s">
        <v>5544</v>
      </c>
      <c r="H305" s="20"/>
      <c r="I305" s="20">
        <v>14799823</v>
      </c>
      <c r="J305" s="20">
        <v>15035536</v>
      </c>
      <c r="K305" s="20" t="s">
        <v>5545</v>
      </c>
      <c r="L305" s="20" t="s">
        <v>6021</v>
      </c>
      <c r="M305" s="20">
        <v>93.24</v>
      </c>
      <c r="N305" s="20" t="s">
        <v>5550</v>
      </c>
      <c r="O305" s="20">
        <v>1011000014653</v>
      </c>
      <c r="P305" s="20"/>
      <c r="Q305" s="20" t="s">
        <v>6022</v>
      </c>
      <c r="R305" s="20"/>
      <c r="S305" s="20"/>
      <c r="T305" s="20"/>
      <c r="U305" s="20" t="s">
        <v>1379</v>
      </c>
      <c r="V305" s="20" t="s">
        <v>1885</v>
      </c>
      <c r="W305" s="23">
        <v>43724</v>
      </c>
      <c r="X305" s="20" t="s">
        <v>5549</v>
      </c>
      <c r="Y305" s="20" t="s">
        <v>1397</v>
      </c>
      <c r="Z305" s="24">
        <v>43728.704097222224</v>
      </c>
      <c r="AA305" s="24">
        <v>43727</v>
      </c>
      <c r="AB305" s="20"/>
      <c r="AC305" s="20"/>
      <c r="AD305" s="20">
        <v>1011000014653</v>
      </c>
      <c r="AE305" s="20" t="s">
        <v>1388</v>
      </c>
      <c r="AF305" s="20"/>
    </row>
    <row r="306" spans="1:32" x14ac:dyDescent="0.25">
      <c r="A306" s="20" t="s">
        <v>1374</v>
      </c>
      <c r="B306" s="20" t="s">
        <v>1375</v>
      </c>
      <c r="C306" s="20"/>
      <c r="D306" s="20">
        <v>1791287541001</v>
      </c>
      <c r="E306" s="20"/>
      <c r="F306" s="20"/>
      <c r="G306" s="20" t="s">
        <v>5544</v>
      </c>
      <c r="H306" s="20"/>
      <c r="I306" s="20">
        <v>14799823</v>
      </c>
      <c r="J306" s="20">
        <v>15035535</v>
      </c>
      <c r="K306" s="20" t="s">
        <v>5545</v>
      </c>
      <c r="L306" s="20" t="s">
        <v>6021</v>
      </c>
      <c r="M306" s="20">
        <v>310.8</v>
      </c>
      <c r="N306" s="20" t="s">
        <v>5600</v>
      </c>
      <c r="O306" s="20">
        <v>1011000014653</v>
      </c>
      <c r="P306" s="20"/>
      <c r="Q306" s="20" t="s">
        <v>6023</v>
      </c>
      <c r="R306" s="20"/>
      <c r="S306" s="20"/>
      <c r="T306" s="20"/>
      <c r="U306" s="20" t="s">
        <v>1379</v>
      </c>
      <c r="V306" s="20" t="s">
        <v>1885</v>
      </c>
      <c r="W306" s="23">
        <v>43724</v>
      </c>
      <c r="X306" s="20" t="s">
        <v>5549</v>
      </c>
      <c r="Y306" s="20" t="s">
        <v>1397</v>
      </c>
      <c r="Z306" s="24">
        <v>43728.704097222224</v>
      </c>
      <c r="AA306" s="24">
        <v>43727</v>
      </c>
      <c r="AB306" s="20"/>
      <c r="AC306" s="20"/>
      <c r="AD306" s="20">
        <v>1011000014653</v>
      </c>
      <c r="AE306" s="20" t="s">
        <v>1388</v>
      </c>
      <c r="AF306" s="20"/>
    </row>
    <row r="307" spans="1:32" x14ac:dyDescent="0.25">
      <c r="A307" s="20" t="s">
        <v>1394</v>
      </c>
      <c r="B307" s="20" t="s">
        <v>1375</v>
      </c>
      <c r="C307" s="20"/>
      <c r="D307" s="20">
        <v>1791287541001</v>
      </c>
      <c r="E307" s="20"/>
      <c r="F307" s="20"/>
      <c r="G307" s="20" t="s">
        <v>5544</v>
      </c>
      <c r="H307" s="20"/>
      <c r="I307" s="20">
        <v>14799815</v>
      </c>
      <c r="J307" s="20">
        <v>15035527</v>
      </c>
      <c r="K307" s="20" t="s">
        <v>5545</v>
      </c>
      <c r="L307" s="20" t="s">
        <v>6024</v>
      </c>
      <c r="M307" s="20">
        <v>360</v>
      </c>
      <c r="N307" s="20" t="s">
        <v>5547</v>
      </c>
      <c r="O307" s="20">
        <v>1011000014647</v>
      </c>
      <c r="P307" s="20"/>
      <c r="Q307" s="20" t="s">
        <v>6025</v>
      </c>
      <c r="R307" s="20"/>
      <c r="S307" s="20"/>
      <c r="T307" s="20"/>
      <c r="U307" s="20" t="s">
        <v>1379</v>
      </c>
      <c r="V307" s="20" t="s">
        <v>1928</v>
      </c>
      <c r="W307" s="23">
        <v>43725</v>
      </c>
      <c r="X307" s="20" t="s">
        <v>5549</v>
      </c>
      <c r="Y307" s="20" t="s">
        <v>1397</v>
      </c>
      <c r="Z307" s="24">
        <v>43728.702361111114</v>
      </c>
      <c r="AA307" s="24">
        <v>43727</v>
      </c>
      <c r="AB307" s="20"/>
      <c r="AC307" s="20"/>
      <c r="AD307" s="20">
        <v>1011000014647</v>
      </c>
      <c r="AE307" s="20" t="s">
        <v>1388</v>
      </c>
      <c r="AF307" s="20"/>
    </row>
    <row r="308" spans="1:32" x14ac:dyDescent="0.25">
      <c r="A308" s="20" t="s">
        <v>1394</v>
      </c>
      <c r="B308" s="20" t="s">
        <v>1375</v>
      </c>
      <c r="C308" s="20"/>
      <c r="D308" s="20">
        <v>1791287541001</v>
      </c>
      <c r="E308" s="20"/>
      <c r="F308" s="20"/>
      <c r="G308" s="20" t="s">
        <v>5544</v>
      </c>
      <c r="H308" s="20"/>
      <c r="I308" s="20">
        <v>14799815</v>
      </c>
      <c r="J308" s="20">
        <v>15035526</v>
      </c>
      <c r="K308" s="20" t="s">
        <v>5545</v>
      </c>
      <c r="L308" s="20" t="s">
        <v>6024</v>
      </c>
      <c r="M308" s="20">
        <v>300</v>
      </c>
      <c r="N308" s="20" t="s">
        <v>5550</v>
      </c>
      <c r="O308" s="20">
        <v>1011000014647</v>
      </c>
      <c r="P308" s="20"/>
      <c r="Q308" s="20" t="s">
        <v>6026</v>
      </c>
      <c r="R308" s="20"/>
      <c r="S308" s="20"/>
      <c r="T308" s="20"/>
      <c r="U308" s="20" t="s">
        <v>1379</v>
      </c>
      <c r="V308" s="20" t="s">
        <v>1928</v>
      </c>
      <c r="W308" s="23">
        <v>43725</v>
      </c>
      <c r="X308" s="20" t="s">
        <v>5549</v>
      </c>
      <c r="Y308" s="20" t="s">
        <v>1397</v>
      </c>
      <c r="Z308" s="24">
        <v>43728.702361111114</v>
      </c>
      <c r="AA308" s="24">
        <v>43727</v>
      </c>
      <c r="AB308" s="20"/>
      <c r="AC308" s="20"/>
      <c r="AD308" s="20">
        <v>1011000014647</v>
      </c>
      <c r="AE308" s="20" t="s">
        <v>1388</v>
      </c>
      <c r="AF308" s="20"/>
    </row>
    <row r="309" spans="1:32" x14ac:dyDescent="0.25">
      <c r="A309" s="20" t="s">
        <v>1394</v>
      </c>
      <c r="B309" s="20" t="s">
        <v>1375</v>
      </c>
      <c r="C309" s="20"/>
      <c r="D309" s="20">
        <v>1791287541001</v>
      </c>
      <c r="E309" s="20"/>
      <c r="F309" s="20"/>
      <c r="G309" s="20" t="s">
        <v>5544</v>
      </c>
      <c r="H309" s="20"/>
      <c r="I309" s="20">
        <v>14799814</v>
      </c>
      <c r="J309" s="20">
        <v>15035524</v>
      </c>
      <c r="K309" s="20" t="s">
        <v>5545</v>
      </c>
      <c r="L309" s="20" t="s">
        <v>6027</v>
      </c>
      <c r="M309" s="20">
        <v>2314.23</v>
      </c>
      <c r="N309" s="20" t="s">
        <v>5568</v>
      </c>
      <c r="O309" s="20">
        <v>1011000014648</v>
      </c>
      <c r="P309" s="20"/>
      <c r="Q309" s="20" t="s">
        <v>6028</v>
      </c>
      <c r="R309" s="20"/>
      <c r="S309" s="20"/>
      <c r="T309" s="20"/>
      <c r="U309" s="20" t="s">
        <v>1379</v>
      </c>
      <c r="V309" s="20" t="s">
        <v>1932</v>
      </c>
      <c r="W309" s="23">
        <v>43725</v>
      </c>
      <c r="X309" s="20" t="s">
        <v>5549</v>
      </c>
      <c r="Y309" s="20" t="s">
        <v>1397</v>
      </c>
      <c r="Z309" s="24">
        <v>43728.701782407406</v>
      </c>
      <c r="AA309" s="24">
        <v>43727</v>
      </c>
      <c r="AB309" s="20"/>
      <c r="AC309" s="20"/>
      <c r="AD309" s="20">
        <v>1011000014648</v>
      </c>
      <c r="AE309" s="20" t="s">
        <v>1388</v>
      </c>
      <c r="AF309" s="20"/>
    </row>
    <row r="310" spans="1:32" x14ac:dyDescent="0.25">
      <c r="A310" s="20" t="s">
        <v>1394</v>
      </c>
      <c r="B310" s="20" t="s">
        <v>1375</v>
      </c>
      <c r="C310" s="20"/>
      <c r="D310" s="20">
        <v>1791287541001</v>
      </c>
      <c r="E310" s="20"/>
      <c r="F310" s="20"/>
      <c r="G310" s="20" t="s">
        <v>5544</v>
      </c>
      <c r="H310" s="20"/>
      <c r="I310" s="20">
        <v>14799814</v>
      </c>
      <c r="J310" s="20">
        <v>15035525</v>
      </c>
      <c r="K310" s="20" t="s">
        <v>5545</v>
      </c>
      <c r="L310" s="20" t="s">
        <v>6027</v>
      </c>
      <c r="M310" s="20">
        <v>2777.08</v>
      </c>
      <c r="N310" s="20" t="s">
        <v>5570</v>
      </c>
      <c r="O310" s="20">
        <v>1011000014648</v>
      </c>
      <c r="P310" s="20"/>
      <c r="Q310" s="20" t="s">
        <v>6029</v>
      </c>
      <c r="R310" s="20"/>
      <c r="S310" s="20"/>
      <c r="T310" s="20"/>
      <c r="U310" s="20" t="s">
        <v>1379</v>
      </c>
      <c r="V310" s="20" t="s">
        <v>1932</v>
      </c>
      <c r="W310" s="23">
        <v>43725</v>
      </c>
      <c r="X310" s="20" t="s">
        <v>5549</v>
      </c>
      <c r="Y310" s="20" t="s">
        <v>1397</v>
      </c>
      <c r="Z310" s="24">
        <v>43728.701782407406</v>
      </c>
      <c r="AA310" s="24">
        <v>43727</v>
      </c>
      <c r="AB310" s="20"/>
      <c r="AC310" s="20"/>
      <c r="AD310" s="20">
        <v>1011000014648</v>
      </c>
      <c r="AE310" s="20" t="s">
        <v>1388</v>
      </c>
      <c r="AF310" s="20"/>
    </row>
    <row r="311" spans="1:32" x14ac:dyDescent="0.25">
      <c r="A311" s="20" t="s">
        <v>1394</v>
      </c>
      <c r="B311" s="20" t="s">
        <v>1375</v>
      </c>
      <c r="C311" s="20"/>
      <c r="D311" s="20">
        <v>1791287541001</v>
      </c>
      <c r="E311" s="20"/>
      <c r="F311" s="20"/>
      <c r="G311" s="20" t="s">
        <v>5544</v>
      </c>
      <c r="H311" s="20"/>
      <c r="I311" s="20">
        <v>14799787</v>
      </c>
      <c r="J311" s="20">
        <v>15035497</v>
      </c>
      <c r="K311" s="20" t="s">
        <v>5545</v>
      </c>
      <c r="L311" s="20" t="s">
        <v>6030</v>
      </c>
      <c r="M311" s="20">
        <v>48.38</v>
      </c>
      <c r="N311" s="20" t="s">
        <v>5547</v>
      </c>
      <c r="O311" s="20">
        <v>1011000014646</v>
      </c>
      <c r="P311" s="20"/>
      <c r="Q311" s="20" t="s">
        <v>6031</v>
      </c>
      <c r="R311" s="20"/>
      <c r="S311" s="20"/>
      <c r="T311" s="20"/>
      <c r="U311" s="20" t="s">
        <v>1379</v>
      </c>
      <c r="V311" s="20" t="s">
        <v>1923</v>
      </c>
      <c r="W311" s="23">
        <v>43725</v>
      </c>
      <c r="X311" s="20" t="s">
        <v>5549</v>
      </c>
      <c r="Y311" s="20" t="s">
        <v>1397</v>
      </c>
      <c r="Z311" s="24">
        <v>43728.700844907406</v>
      </c>
      <c r="AA311" s="24">
        <v>43727</v>
      </c>
      <c r="AB311" s="20"/>
      <c r="AC311" s="20"/>
      <c r="AD311" s="20">
        <v>1011000014646</v>
      </c>
      <c r="AE311" s="20" t="s">
        <v>1388</v>
      </c>
      <c r="AF311" s="20"/>
    </row>
    <row r="312" spans="1:32" x14ac:dyDescent="0.25">
      <c r="A312" s="20" t="s">
        <v>1394</v>
      </c>
      <c r="B312" s="20" t="s">
        <v>1375</v>
      </c>
      <c r="C312" s="20"/>
      <c r="D312" s="20">
        <v>1791287541001</v>
      </c>
      <c r="E312" s="20"/>
      <c r="F312" s="20"/>
      <c r="G312" s="20" t="s">
        <v>5544</v>
      </c>
      <c r="H312" s="20"/>
      <c r="I312" s="20">
        <v>14799787</v>
      </c>
      <c r="J312" s="20">
        <v>15035496</v>
      </c>
      <c r="K312" s="20" t="s">
        <v>5545</v>
      </c>
      <c r="L312" s="20" t="s">
        <v>6030</v>
      </c>
      <c r="M312" s="20">
        <v>40.32</v>
      </c>
      <c r="N312" s="20" t="s">
        <v>5550</v>
      </c>
      <c r="O312" s="20">
        <v>1011000014646</v>
      </c>
      <c r="P312" s="20"/>
      <c r="Q312" s="20" t="s">
        <v>6032</v>
      </c>
      <c r="R312" s="20"/>
      <c r="S312" s="20"/>
      <c r="T312" s="20"/>
      <c r="U312" s="20" t="s">
        <v>1379</v>
      </c>
      <c r="V312" s="20" t="s">
        <v>1923</v>
      </c>
      <c r="W312" s="23">
        <v>43725</v>
      </c>
      <c r="X312" s="20" t="s">
        <v>5549</v>
      </c>
      <c r="Y312" s="20" t="s">
        <v>1397</v>
      </c>
      <c r="Z312" s="24">
        <v>43728.700844907406</v>
      </c>
      <c r="AA312" s="24">
        <v>43727</v>
      </c>
      <c r="AB312" s="20"/>
      <c r="AC312" s="20"/>
      <c r="AD312" s="20">
        <v>1011000014646</v>
      </c>
      <c r="AE312" s="20" t="s">
        <v>1388</v>
      </c>
      <c r="AF312" s="20"/>
    </row>
    <row r="313" spans="1:32" x14ac:dyDescent="0.25">
      <c r="A313" s="20" t="s">
        <v>1394</v>
      </c>
      <c r="B313" s="20" t="s">
        <v>1375</v>
      </c>
      <c r="C313" s="20"/>
      <c r="D313" s="20">
        <v>1791287541001</v>
      </c>
      <c r="E313" s="20"/>
      <c r="F313" s="20"/>
      <c r="G313" s="20" t="s">
        <v>5544</v>
      </c>
      <c r="H313" s="20"/>
      <c r="I313" s="20">
        <v>14799784</v>
      </c>
      <c r="J313" s="20">
        <v>15035492</v>
      </c>
      <c r="K313" s="20" t="s">
        <v>5545</v>
      </c>
      <c r="L313" s="20" t="s">
        <v>6033</v>
      </c>
      <c r="M313" s="20">
        <v>6642.19</v>
      </c>
      <c r="N313" s="20" t="s">
        <v>5568</v>
      </c>
      <c r="O313" s="20">
        <v>1011000014649</v>
      </c>
      <c r="P313" s="20"/>
      <c r="Q313" s="20" t="s">
        <v>6034</v>
      </c>
      <c r="R313" s="20"/>
      <c r="S313" s="20"/>
      <c r="T313" s="20"/>
      <c r="U313" s="20" t="s">
        <v>1379</v>
      </c>
      <c r="V313" s="20" t="s">
        <v>1945</v>
      </c>
      <c r="W313" s="23">
        <v>43719</v>
      </c>
      <c r="X313" s="20" t="s">
        <v>5549</v>
      </c>
      <c r="Y313" s="20" t="s">
        <v>1397</v>
      </c>
      <c r="Z313" s="24">
        <v>43728.700092592589</v>
      </c>
      <c r="AA313" s="24">
        <v>43727</v>
      </c>
      <c r="AB313" s="20"/>
      <c r="AC313" s="20"/>
      <c r="AD313" s="20">
        <v>1011000014649</v>
      </c>
      <c r="AE313" s="20" t="s">
        <v>1388</v>
      </c>
      <c r="AF313" s="20"/>
    </row>
    <row r="314" spans="1:32" x14ac:dyDescent="0.25">
      <c r="A314" s="20" t="s">
        <v>1394</v>
      </c>
      <c r="B314" s="20" t="s">
        <v>1375</v>
      </c>
      <c r="C314" s="20"/>
      <c r="D314" s="20">
        <v>1791287541001</v>
      </c>
      <c r="E314" s="20"/>
      <c r="F314" s="20"/>
      <c r="G314" s="20" t="s">
        <v>5544</v>
      </c>
      <c r="H314" s="20"/>
      <c r="I314" s="20">
        <v>14799784</v>
      </c>
      <c r="J314" s="20">
        <v>15035493</v>
      </c>
      <c r="K314" s="20" t="s">
        <v>5545</v>
      </c>
      <c r="L314" s="20" t="s">
        <v>6033</v>
      </c>
      <c r="M314" s="20">
        <v>7970.63</v>
      </c>
      <c r="N314" s="20" t="s">
        <v>5570</v>
      </c>
      <c r="O314" s="20">
        <v>1011000014649</v>
      </c>
      <c r="P314" s="20"/>
      <c r="Q314" s="20" t="s">
        <v>6035</v>
      </c>
      <c r="R314" s="20"/>
      <c r="S314" s="20"/>
      <c r="T314" s="20"/>
      <c r="U314" s="20" t="s">
        <v>1379</v>
      </c>
      <c r="V314" s="20" t="s">
        <v>1945</v>
      </c>
      <c r="W314" s="23">
        <v>43719</v>
      </c>
      <c r="X314" s="20" t="s">
        <v>5549</v>
      </c>
      <c r="Y314" s="20" t="s">
        <v>1397</v>
      </c>
      <c r="Z314" s="24">
        <v>43728.700092592589</v>
      </c>
      <c r="AA314" s="24">
        <v>43727</v>
      </c>
      <c r="AB314" s="20"/>
      <c r="AC314" s="20"/>
      <c r="AD314" s="20">
        <v>1011000014649</v>
      </c>
      <c r="AE314" s="20" t="s">
        <v>1388</v>
      </c>
      <c r="AF314" s="20"/>
    </row>
    <row r="315" spans="1:32" x14ac:dyDescent="0.25">
      <c r="A315" s="20" t="s">
        <v>1394</v>
      </c>
      <c r="B315" s="20" t="s">
        <v>1375</v>
      </c>
      <c r="C315" s="20"/>
      <c r="D315" s="20">
        <v>1791287541001</v>
      </c>
      <c r="E315" s="20"/>
      <c r="F315" s="20"/>
      <c r="G315" s="20" t="s">
        <v>5544</v>
      </c>
      <c r="H315" s="20"/>
      <c r="I315" s="20">
        <v>14799781</v>
      </c>
      <c r="J315" s="20">
        <v>15035488</v>
      </c>
      <c r="K315" s="20" t="s">
        <v>5545</v>
      </c>
      <c r="L315" s="20" t="s">
        <v>6036</v>
      </c>
      <c r="M315" s="20">
        <v>644.82000000000005</v>
      </c>
      <c r="N315" s="20" t="s">
        <v>5568</v>
      </c>
      <c r="O315" s="20">
        <v>1011000014651</v>
      </c>
      <c r="P315" s="20"/>
      <c r="Q315" s="20" t="s">
        <v>6037</v>
      </c>
      <c r="R315" s="20"/>
      <c r="S315" s="20"/>
      <c r="T315" s="20"/>
      <c r="U315" s="20" t="s">
        <v>1379</v>
      </c>
      <c r="V315" s="20" t="s">
        <v>1941</v>
      </c>
      <c r="W315" s="23">
        <v>43719</v>
      </c>
      <c r="X315" s="20" t="s">
        <v>5549</v>
      </c>
      <c r="Y315" s="20" t="s">
        <v>1397</v>
      </c>
      <c r="Z315" s="24">
        <v>43728.699374999997</v>
      </c>
      <c r="AA315" s="24">
        <v>43727</v>
      </c>
      <c r="AB315" s="20"/>
      <c r="AC315" s="20"/>
      <c r="AD315" s="20">
        <v>1011000014651</v>
      </c>
      <c r="AE315" s="20" t="s">
        <v>1388</v>
      </c>
      <c r="AF315" s="20"/>
    </row>
    <row r="316" spans="1:32" x14ac:dyDescent="0.25">
      <c r="A316" s="20" t="s">
        <v>1394</v>
      </c>
      <c r="B316" s="20" t="s">
        <v>1375</v>
      </c>
      <c r="C316" s="20"/>
      <c r="D316" s="20">
        <v>1791287541001</v>
      </c>
      <c r="E316" s="20"/>
      <c r="F316" s="20"/>
      <c r="G316" s="20" t="s">
        <v>5544</v>
      </c>
      <c r="H316" s="20"/>
      <c r="I316" s="20">
        <v>14799781</v>
      </c>
      <c r="J316" s="20">
        <v>15035489</v>
      </c>
      <c r="K316" s="20" t="s">
        <v>5545</v>
      </c>
      <c r="L316" s="20" t="s">
        <v>6036</v>
      </c>
      <c r="M316" s="20">
        <v>773.78</v>
      </c>
      <c r="N316" s="20" t="s">
        <v>5547</v>
      </c>
      <c r="O316" s="20">
        <v>1011000014651</v>
      </c>
      <c r="P316" s="20"/>
      <c r="Q316" s="20" t="s">
        <v>6038</v>
      </c>
      <c r="R316" s="20"/>
      <c r="S316" s="20"/>
      <c r="T316" s="20"/>
      <c r="U316" s="20" t="s">
        <v>1379</v>
      </c>
      <c r="V316" s="20" t="s">
        <v>1941</v>
      </c>
      <c r="W316" s="23">
        <v>43719</v>
      </c>
      <c r="X316" s="20" t="s">
        <v>5549</v>
      </c>
      <c r="Y316" s="20" t="s">
        <v>1397</v>
      </c>
      <c r="Z316" s="24">
        <v>43728.699374999997</v>
      </c>
      <c r="AA316" s="24">
        <v>43727</v>
      </c>
      <c r="AB316" s="20"/>
      <c r="AC316" s="20"/>
      <c r="AD316" s="20">
        <v>1011000014651</v>
      </c>
      <c r="AE316" s="20" t="s">
        <v>1388</v>
      </c>
      <c r="AF316" s="20"/>
    </row>
    <row r="317" spans="1:32" x14ac:dyDescent="0.25">
      <c r="A317" s="20" t="s">
        <v>1394</v>
      </c>
      <c r="B317" s="20" t="s">
        <v>1375</v>
      </c>
      <c r="C317" s="20"/>
      <c r="D317" s="20">
        <v>1791287541001</v>
      </c>
      <c r="E317" s="20"/>
      <c r="F317" s="20"/>
      <c r="G317" s="20" t="s">
        <v>5544</v>
      </c>
      <c r="H317" s="20"/>
      <c r="I317" s="20">
        <v>14799778</v>
      </c>
      <c r="J317" s="20">
        <v>15035485</v>
      </c>
      <c r="K317" s="20" t="s">
        <v>5545</v>
      </c>
      <c r="L317" s="20" t="s">
        <v>6039</v>
      </c>
      <c r="M317" s="20">
        <v>282.51</v>
      </c>
      <c r="N317" s="20" t="s">
        <v>5570</v>
      </c>
      <c r="O317" s="20">
        <v>1011000014650</v>
      </c>
      <c r="P317" s="20"/>
      <c r="Q317" s="20" t="s">
        <v>6040</v>
      </c>
      <c r="R317" s="20"/>
      <c r="S317" s="20"/>
      <c r="T317" s="20"/>
      <c r="U317" s="20" t="s">
        <v>1379</v>
      </c>
      <c r="V317" s="20" t="s">
        <v>1936</v>
      </c>
      <c r="W317" s="23">
        <v>43719</v>
      </c>
      <c r="X317" s="20" t="s">
        <v>5549</v>
      </c>
      <c r="Y317" s="20" t="s">
        <v>1397</v>
      </c>
      <c r="Z317" s="24">
        <v>43728.69835648148</v>
      </c>
      <c r="AA317" s="24">
        <v>43727</v>
      </c>
      <c r="AB317" s="20"/>
      <c r="AC317" s="20"/>
      <c r="AD317" s="20">
        <v>1011000014650</v>
      </c>
      <c r="AE317" s="20" t="s">
        <v>1388</v>
      </c>
      <c r="AF317" s="20"/>
    </row>
    <row r="318" spans="1:32" x14ac:dyDescent="0.25">
      <c r="A318" s="20" t="s">
        <v>1394</v>
      </c>
      <c r="B318" s="20" t="s">
        <v>1375</v>
      </c>
      <c r="C318" s="20"/>
      <c r="D318" s="20">
        <v>1791287541001</v>
      </c>
      <c r="E318" s="20"/>
      <c r="F318" s="20"/>
      <c r="G318" s="20" t="s">
        <v>5544</v>
      </c>
      <c r="H318" s="20"/>
      <c r="I318" s="20">
        <v>14799778</v>
      </c>
      <c r="J318" s="20">
        <v>15035484</v>
      </c>
      <c r="K318" s="20" t="s">
        <v>5545</v>
      </c>
      <c r="L318" s="20" t="s">
        <v>6039</v>
      </c>
      <c r="M318" s="20">
        <v>235.43</v>
      </c>
      <c r="N318" s="20" t="s">
        <v>5568</v>
      </c>
      <c r="O318" s="20">
        <v>1011000014650</v>
      </c>
      <c r="P318" s="20"/>
      <c r="Q318" s="20" t="s">
        <v>6041</v>
      </c>
      <c r="R318" s="20"/>
      <c r="S318" s="20"/>
      <c r="T318" s="20"/>
      <c r="U318" s="20" t="s">
        <v>1379</v>
      </c>
      <c r="V318" s="20" t="s">
        <v>1936</v>
      </c>
      <c r="W318" s="23">
        <v>43719</v>
      </c>
      <c r="X318" s="20" t="s">
        <v>5549</v>
      </c>
      <c r="Y318" s="20" t="s">
        <v>1397</v>
      </c>
      <c r="Z318" s="24">
        <v>43728.69835648148</v>
      </c>
      <c r="AA318" s="24">
        <v>43727</v>
      </c>
      <c r="AB318" s="20"/>
      <c r="AC318" s="20"/>
      <c r="AD318" s="20">
        <v>1011000014650</v>
      </c>
      <c r="AE318" s="20" t="s">
        <v>1388</v>
      </c>
      <c r="AF318" s="20"/>
    </row>
    <row r="319" spans="1:32" x14ac:dyDescent="0.25">
      <c r="A319" s="20" t="s">
        <v>1394</v>
      </c>
      <c r="B319" s="20" t="s">
        <v>1375</v>
      </c>
      <c r="C319" s="20"/>
      <c r="D319" s="20">
        <v>1791287541001</v>
      </c>
      <c r="E319" s="20"/>
      <c r="F319" s="20"/>
      <c r="G319" s="20" t="s">
        <v>5544</v>
      </c>
      <c r="H319" s="20"/>
      <c r="I319" s="20">
        <v>14700770</v>
      </c>
      <c r="J319" s="20">
        <v>14935755</v>
      </c>
      <c r="K319" s="20" t="s">
        <v>5545</v>
      </c>
      <c r="L319" s="20" t="s">
        <v>6042</v>
      </c>
      <c r="M319" s="20">
        <v>200000</v>
      </c>
      <c r="N319" s="20" t="s">
        <v>1386</v>
      </c>
      <c r="O319" s="20">
        <v>1032</v>
      </c>
      <c r="P319" s="20"/>
      <c r="Q319" s="20" t="s">
        <v>6043</v>
      </c>
      <c r="R319" s="20" t="s">
        <v>5734</v>
      </c>
      <c r="S319" s="20" t="s">
        <v>3686</v>
      </c>
      <c r="T319" s="20" t="s">
        <v>5718</v>
      </c>
      <c r="U319" s="20" t="s">
        <v>1379</v>
      </c>
      <c r="V319" s="20" t="s">
        <v>1948</v>
      </c>
      <c r="W319" s="23">
        <v>43717</v>
      </c>
      <c r="X319" s="20" t="s">
        <v>5549</v>
      </c>
      <c r="Y319" s="20" t="s">
        <v>1397</v>
      </c>
      <c r="Z319" s="24">
        <v>43724.729513888888</v>
      </c>
      <c r="AA319" s="20"/>
      <c r="AB319" s="24">
        <v>43725</v>
      </c>
      <c r="AC319" s="20"/>
      <c r="AD319" s="20">
        <v>144898684</v>
      </c>
      <c r="AE319" s="20" t="s">
        <v>1388</v>
      </c>
      <c r="AF319" s="20"/>
    </row>
    <row r="320" spans="1:32" x14ac:dyDescent="0.25">
      <c r="A320" s="20" t="s">
        <v>1394</v>
      </c>
      <c r="B320" s="20" t="s">
        <v>1375</v>
      </c>
      <c r="C320" s="20"/>
      <c r="D320" s="20">
        <v>1791287541001</v>
      </c>
      <c r="E320" s="20"/>
      <c r="F320" s="20"/>
      <c r="G320" s="20" t="s">
        <v>5544</v>
      </c>
      <c r="H320" s="20"/>
      <c r="I320" s="20">
        <v>14700770</v>
      </c>
      <c r="J320" s="20">
        <v>14935757</v>
      </c>
      <c r="K320" s="20" t="s">
        <v>5545</v>
      </c>
      <c r="L320" s="20" t="s">
        <v>6042</v>
      </c>
      <c r="M320" s="20">
        <v>200000</v>
      </c>
      <c r="N320" s="20" t="s">
        <v>1386</v>
      </c>
      <c r="O320" s="20">
        <v>1031</v>
      </c>
      <c r="P320" s="20"/>
      <c r="Q320" s="20" t="s">
        <v>6043</v>
      </c>
      <c r="R320" s="20" t="s">
        <v>5734</v>
      </c>
      <c r="S320" s="20" t="s">
        <v>3686</v>
      </c>
      <c r="T320" s="20" t="s">
        <v>5718</v>
      </c>
      <c r="U320" s="20" t="s">
        <v>1379</v>
      </c>
      <c r="V320" s="20" t="s">
        <v>1948</v>
      </c>
      <c r="W320" s="23">
        <v>43717</v>
      </c>
      <c r="X320" s="20" t="s">
        <v>5549</v>
      </c>
      <c r="Y320" s="20" t="s">
        <v>1397</v>
      </c>
      <c r="Z320" s="24">
        <v>43724.729513888888</v>
      </c>
      <c r="AA320" s="20"/>
      <c r="AB320" s="24">
        <v>43725</v>
      </c>
      <c r="AC320" s="20"/>
      <c r="AD320" s="20">
        <v>144898684</v>
      </c>
      <c r="AE320" s="20" t="s">
        <v>1388</v>
      </c>
      <c r="AF320" s="20"/>
    </row>
    <row r="321" spans="1:32" x14ac:dyDescent="0.25">
      <c r="A321" s="20" t="s">
        <v>1394</v>
      </c>
      <c r="B321" s="20" t="s">
        <v>1375</v>
      </c>
      <c r="C321" s="20"/>
      <c r="D321" s="20">
        <v>1791287541001</v>
      </c>
      <c r="E321" s="20"/>
      <c r="F321" s="20"/>
      <c r="G321" s="20" t="s">
        <v>5544</v>
      </c>
      <c r="H321" s="20"/>
      <c r="I321" s="20">
        <v>14700729</v>
      </c>
      <c r="J321" s="20">
        <v>14935733</v>
      </c>
      <c r="K321" s="20" t="s">
        <v>5545</v>
      </c>
      <c r="L321" s="20" t="s">
        <v>6044</v>
      </c>
      <c r="M321" s="20">
        <v>200000</v>
      </c>
      <c r="N321" s="20" t="s">
        <v>1386</v>
      </c>
      <c r="O321" s="20">
        <v>8772</v>
      </c>
      <c r="P321" s="20"/>
      <c r="Q321" s="20" t="s">
        <v>6045</v>
      </c>
      <c r="R321" s="20" t="s">
        <v>5698</v>
      </c>
      <c r="S321" s="20" t="s">
        <v>3686</v>
      </c>
      <c r="T321" s="20" t="s">
        <v>5699</v>
      </c>
      <c r="U321" s="20" t="s">
        <v>1379</v>
      </c>
      <c r="V321" s="20" t="s">
        <v>1948</v>
      </c>
      <c r="W321" s="23">
        <v>43717</v>
      </c>
      <c r="X321" s="20" t="s">
        <v>5549</v>
      </c>
      <c r="Y321" s="20" t="s">
        <v>1397</v>
      </c>
      <c r="Z321" s="24">
        <v>43724.728912037041</v>
      </c>
      <c r="AA321" s="20"/>
      <c r="AB321" s="24">
        <v>43724</v>
      </c>
      <c r="AC321" s="20"/>
      <c r="AD321" s="20">
        <v>558949032</v>
      </c>
      <c r="AE321" s="20" t="s">
        <v>1388</v>
      </c>
      <c r="AF321" s="20"/>
    </row>
    <row r="322" spans="1:32" x14ac:dyDescent="0.25">
      <c r="A322" s="20" t="s">
        <v>1394</v>
      </c>
      <c r="B322" s="20" t="s">
        <v>1375</v>
      </c>
      <c r="C322" s="20"/>
      <c r="D322" s="20">
        <v>1791287541001</v>
      </c>
      <c r="E322" s="20"/>
      <c r="F322" s="20"/>
      <c r="G322" s="20" t="s">
        <v>5544</v>
      </c>
      <c r="H322" s="20"/>
      <c r="I322" s="20">
        <v>14700728</v>
      </c>
      <c r="J322" s="20">
        <v>14935732</v>
      </c>
      <c r="K322" s="20" t="s">
        <v>5545</v>
      </c>
      <c r="L322" s="20" t="s">
        <v>6046</v>
      </c>
      <c r="M322" s="20">
        <v>139140.37</v>
      </c>
      <c r="N322" s="20" t="s">
        <v>1386</v>
      </c>
      <c r="O322" s="20">
        <v>1476</v>
      </c>
      <c r="P322" s="20"/>
      <c r="Q322" s="20" t="s">
        <v>6047</v>
      </c>
      <c r="R322" s="20" t="s">
        <v>6048</v>
      </c>
      <c r="S322" s="20" t="s">
        <v>3686</v>
      </c>
      <c r="T322" s="20" t="s">
        <v>5680</v>
      </c>
      <c r="U322" s="20" t="s">
        <v>1379</v>
      </c>
      <c r="V322" s="20" t="s">
        <v>1948</v>
      </c>
      <c r="W322" s="23">
        <v>43717</v>
      </c>
      <c r="X322" s="20" t="s">
        <v>5549</v>
      </c>
      <c r="Y322" s="20" t="s">
        <v>1397</v>
      </c>
      <c r="Z322" s="24">
        <v>43724.728425925925</v>
      </c>
      <c r="AA322" s="20"/>
      <c r="AB322" s="24">
        <v>43724</v>
      </c>
      <c r="AC322" s="20"/>
      <c r="AD322" s="20">
        <v>776258229</v>
      </c>
      <c r="AE322" s="20" t="s">
        <v>1388</v>
      </c>
      <c r="AF322" s="20"/>
    </row>
    <row r="323" spans="1:32" x14ac:dyDescent="0.25">
      <c r="A323" s="20" t="s">
        <v>1394</v>
      </c>
      <c r="B323" s="20" t="s">
        <v>1375</v>
      </c>
      <c r="C323" s="20"/>
      <c r="D323" s="20">
        <v>1791287541001</v>
      </c>
      <c r="E323" s="20"/>
      <c r="F323" s="20"/>
      <c r="G323" s="20" t="s">
        <v>5544</v>
      </c>
      <c r="H323" s="20"/>
      <c r="I323" s="20">
        <v>14700722</v>
      </c>
      <c r="J323" s="20">
        <v>14935725</v>
      </c>
      <c r="K323" s="20" t="s">
        <v>5545</v>
      </c>
      <c r="L323" s="20" t="s">
        <v>6049</v>
      </c>
      <c r="M323" s="20">
        <v>600000</v>
      </c>
      <c r="N323" s="20" t="s">
        <v>5726</v>
      </c>
      <c r="O323" s="20">
        <v>47753683</v>
      </c>
      <c r="P323" s="20"/>
      <c r="Q323" s="20" t="s">
        <v>6050</v>
      </c>
      <c r="R323" s="20"/>
      <c r="S323" s="20"/>
      <c r="T323" s="20" t="s">
        <v>5688</v>
      </c>
      <c r="U323" s="20" t="s">
        <v>1379</v>
      </c>
      <c r="V323" s="20" t="s">
        <v>1948</v>
      </c>
      <c r="W323" s="23">
        <v>43717</v>
      </c>
      <c r="X323" s="20" t="s">
        <v>5549</v>
      </c>
      <c r="Y323" s="20" t="s">
        <v>1397</v>
      </c>
      <c r="Z323" s="24">
        <v>43724.725891203707</v>
      </c>
      <c r="AA323" s="24">
        <v>43724</v>
      </c>
      <c r="AB323" s="20"/>
      <c r="AC323" s="20"/>
      <c r="AD323" s="20">
        <v>47753683</v>
      </c>
      <c r="AE323" s="20" t="s">
        <v>1388</v>
      </c>
      <c r="AF323" s="20"/>
    </row>
    <row r="324" spans="1:32" x14ac:dyDescent="0.25">
      <c r="A324" s="20" t="s">
        <v>1394</v>
      </c>
      <c r="B324" s="20" t="s">
        <v>1375</v>
      </c>
      <c r="C324" s="20"/>
      <c r="D324" s="20">
        <v>1791287541001</v>
      </c>
      <c r="E324" s="20"/>
      <c r="F324" s="20"/>
      <c r="G324" s="20" t="s">
        <v>5544</v>
      </c>
      <c r="H324" s="20"/>
      <c r="I324" s="20">
        <v>14700719</v>
      </c>
      <c r="J324" s="20">
        <v>14935702</v>
      </c>
      <c r="K324" s="20" t="s">
        <v>5545</v>
      </c>
      <c r="L324" s="20" t="s">
        <v>6051</v>
      </c>
      <c r="M324" s="20">
        <v>200000</v>
      </c>
      <c r="N324" s="20" t="s">
        <v>1386</v>
      </c>
      <c r="O324" s="20">
        <v>1475</v>
      </c>
      <c r="P324" s="20"/>
      <c r="Q324" s="20" t="s">
        <v>6052</v>
      </c>
      <c r="R324" s="20" t="s">
        <v>6048</v>
      </c>
      <c r="S324" s="20" t="s">
        <v>3686</v>
      </c>
      <c r="T324" s="20" t="s">
        <v>5685</v>
      </c>
      <c r="U324" s="20" t="s">
        <v>1379</v>
      </c>
      <c r="V324" s="20" t="s">
        <v>1948</v>
      </c>
      <c r="W324" s="23">
        <v>43717</v>
      </c>
      <c r="X324" s="20" t="s">
        <v>5777</v>
      </c>
      <c r="Y324" s="20" t="s">
        <v>1397</v>
      </c>
      <c r="Z324" s="24">
        <v>43724.725659722222</v>
      </c>
      <c r="AA324" s="20"/>
      <c r="AB324" s="24">
        <v>43728</v>
      </c>
      <c r="AC324" s="20"/>
      <c r="AD324" s="20">
        <v>57388305</v>
      </c>
      <c r="AE324" s="20" t="s">
        <v>1388</v>
      </c>
      <c r="AF324" s="20"/>
    </row>
    <row r="325" spans="1:32" x14ac:dyDescent="0.25">
      <c r="A325" s="20" t="s">
        <v>1394</v>
      </c>
      <c r="B325" s="20" t="s">
        <v>1375</v>
      </c>
      <c r="C325" s="20"/>
      <c r="D325" s="20">
        <v>1791287541001</v>
      </c>
      <c r="E325" s="20"/>
      <c r="F325" s="20"/>
      <c r="G325" s="20" t="s">
        <v>5544</v>
      </c>
      <c r="H325" s="20"/>
      <c r="I325" s="20">
        <v>14700718</v>
      </c>
      <c r="J325" s="20">
        <v>14935701</v>
      </c>
      <c r="K325" s="20" t="s">
        <v>5545</v>
      </c>
      <c r="L325" s="20" t="s">
        <v>6053</v>
      </c>
      <c r="M325" s="20">
        <v>400000</v>
      </c>
      <c r="N325" s="20" t="s">
        <v>5726</v>
      </c>
      <c r="O325" s="20">
        <v>334263</v>
      </c>
      <c r="P325" s="20"/>
      <c r="Q325" s="20" t="s">
        <v>6054</v>
      </c>
      <c r="R325" s="20"/>
      <c r="S325" s="20"/>
      <c r="T325" s="20" t="s">
        <v>5703</v>
      </c>
      <c r="U325" s="20" t="s">
        <v>1379</v>
      </c>
      <c r="V325" s="20" t="s">
        <v>1948</v>
      </c>
      <c r="W325" s="23">
        <v>43717</v>
      </c>
      <c r="X325" s="20" t="s">
        <v>5549</v>
      </c>
      <c r="Y325" s="20" t="s">
        <v>1397</v>
      </c>
      <c r="Z325" s="24">
        <v>43724.725092592591</v>
      </c>
      <c r="AA325" s="24">
        <v>43724</v>
      </c>
      <c r="AB325" s="20"/>
      <c r="AC325" s="20"/>
      <c r="AD325" s="20">
        <v>334263</v>
      </c>
      <c r="AE325" s="20" t="s">
        <v>1388</v>
      </c>
      <c r="AF325" s="20"/>
    </row>
    <row r="326" spans="1:32" x14ac:dyDescent="0.25">
      <c r="A326" s="20" t="s">
        <v>1394</v>
      </c>
      <c r="B326" s="20" t="s">
        <v>1375</v>
      </c>
      <c r="C326" s="20"/>
      <c r="D326" s="20">
        <v>1791287541001</v>
      </c>
      <c r="E326" s="20"/>
      <c r="F326" s="20"/>
      <c r="G326" s="20" t="s">
        <v>5544</v>
      </c>
      <c r="H326" s="20"/>
      <c r="I326" s="20">
        <v>14700717</v>
      </c>
      <c r="J326" s="20">
        <v>14935700</v>
      </c>
      <c r="K326" s="20" t="s">
        <v>5545</v>
      </c>
      <c r="L326" s="20" t="s">
        <v>6055</v>
      </c>
      <c r="M326" s="20">
        <v>200000</v>
      </c>
      <c r="N326" s="20" t="s">
        <v>1386</v>
      </c>
      <c r="O326" s="20">
        <v>1474</v>
      </c>
      <c r="P326" s="20"/>
      <c r="Q326" s="20" t="s">
        <v>6052</v>
      </c>
      <c r="R326" s="20" t="s">
        <v>6048</v>
      </c>
      <c r="S326" s="20" t="s">
        <v>3686</v>
      </c>
      <c r="T326" s="20" t="s">
        <v>5685</v>
      </c>
      <c r="U326" s="20" t="s">
        <v>1379</v>
      </c>
      <c r="V326" s="20" t="s">
        <v>1948</v>
      </c>
      <c r="W326" s="23">
        <v>43717</v>
      </c>
      <c r="X326" s="20" t="s">
        <v>5777</v>
      </c>
      <c r="Y326" s="20" t="s">
        <v>1397</v>
      </c>
      <c r="Z326" s="24">
        <v>43724.724976851852</v>
      </c>
      <c r="AA326" s="20"/>
      <c r="AB326" s="24">
        <v>43728</v>
      </c>
      <c r="AC326" s="20"/>
      <c r="AD326" s="20">
        <v>57388305</v>
      </c>
      <c r="AE326" s="20" t="s">
        <v>1388</v>
      </c>
      <c r="AF326" s="20"/>
    </row>
    <row r="327" spans="1:32" x14ac:dyDescent="0.25">
      <c r="A327" s="20" t="s">
        <v>1394</v>
      </c>
      <c r="B327" s="20" t="s">
        <v>1375</v>
      </c>
      <c r="C327" s="20"/>
      <c r="D327" s="20">
        <v>1791287541001</v>
      </c>
      <c r="E327" s="20"/>
      <c r="F327" s="20"/>
      <c r="G327" s="20" t="s">
        <v>5544</v>
      </c>
      <c r="H327" s="20"/>
      <c r="I327" s="20">
        <v>14700663</v>
      </c>
      <c r="J327" s="20">
        <v>14935708</v>
      </c>
      <c r="K327" s="20" t="s">
        <v>5545</v>
      </c>
      <c r="L327" s="20" t="s">
        <v>6056</v>
      </c>
      <c r="M327" s="20">
        <v>200000</v>
      </c>
      <c r="N327" s="20" t="s">
        <v>1386</v>
      </c>
      <c r="O327" s="20">
        <v>1471</v>
      </c>
      <c r="P327" s="20"/>
      <c r="Q327" s="20" t="s">
        <v>6057</v>
      </c>
      <c r="R327" s="20" t="s">
        <v>6048</v>
      </c>
      <c r="S327" s="20" t="s">
        <v>3686</v>
      </c>
      <c r="T327" s="20" t="s">
        <v>5703</v>
      </c>
      <c r="U327" s="20" t="s">
        <v>1379</v>
      </c>
      <c r="V327" s="20" t="s">
        <v>1948</v>
      </c>
      <c r="W327" s="23">
        <v>43717</v>
      </c>
      <c r="X327" s="20" t="s">
        <v>5792</v>
      </c>
      <c r="Y327" s="20" t="s">
        <v>1397</v>
      </c>
      <c r="Z327" s="24">
        <v>43724.724641203706</v>
      </c>
      <c r="AA327" s="20"/>
      <c r="AB327" s="24">
        <v>43726</v>
      </c>
      <c r="AC327" s="20"/>
      <c r="AD327" s="20">
        <v>674566</v>
      </c>
      <c r="AE327" s="20" t="s">
        <v>1388</v>
      </c>
      <c r="AF327" s="20"/>
    </row>
    <row r="328" spans="1:32" x14ac:dyDescent="0.25">
      <c r="A328" s="20" t="s">
        <v>1394</v>
      </c>
      <c r="B328" s="20" t="s">
        <v>1375</v>
      </c>
      <c r="C328" s="20"/>
      <c r="D328" s="20">
        <v>1791287541001</v>
      </c>
      <c r="E328" s="20"/>
      <c r="F328" s="20"/>
      <c r="G328" s="20" t="s">
        <v>5544</v>
      </c>
      <c r="H328" s="20"/>
      <c r="I328" s="20">
        <v>14700716</v>
      </c>
      <c r="J328" s="20">
        <v>14935699</v>
      </c>
      <c r="K328" s="20" t="s">
        <v>5545</v>
      </c>
      <c r="L328" s="20" t="s">
        <v>6058</v>
      </c>
      <c r="M328" s="20">
        <v>200000</v>
      </c>
      <c r="N328" s="20" t="s">
        <v>1386</v>
      </c>
      <c r="O328" s="20">
        <v>14767</v>
      </c>
      <c r="P328" s="20"/>
      <c r="Q328" s="20" t="s">
        <v>6059</v>
      </c>
      <c r="R328" s="20" t="s">
        <v>5677</v>
      </c>
      <c r="S328" s="20" t="s">
        <v>3686</v>
      </c>
      <c r="T328" s="20" t="s">
        <v>5678</v>
      </c>
      <c r="U328" s="20" t="s">
        <v>1379</v>
      </c>
      <c r="V328" s="20" t="s">
        <v>1948</v>
      </c>
      <c r="W328" s="23">
        <v>43717</v>
      </c>
      <c r="X328" s="20" t="s">
        <v>5549</v>
      </c>
      <c r="Y328" s="20" t="s">
        <v>1397</v>
      </c>
      <c r="Z328" s="24">
        <v>43724.724178240744</v>
      </c>
      <c r="AA328" s="20"/>
      <c r="AB328" s="24">
        <v>43725</v>
      </c>
      <c r="AC328" s="20"/>
      <c r="AD328" s="20">
        <v>4602372</v>
      </c>
      <c r="AE328" s="20" t="s">
        <v>1388</v>
      </c>
      <c r="AF328" s="20"/>
    </row>
    <row r="329" spans="1:32" x14ac:dyDescent="0.25">
      <c r="A329" s="20" t="s">
        <v>1394</v>
      </c>
      <c r="B329" s="20" t="s">
        <v>1375</v>
      </c>
      <c r="C329" s="20"/>
      <c r="D329" s="20">
        <v>1791287541001</v>
      </c>
      <c r="E329" s="20"/>
      <c r="F329" s="20"/>
      <c r="G329" s="20" t="s">
        <v>5544</v>
      </c>
      <c r="H329" s="20"/>
      <c r="I329" s="20">
        <v>14700716</v>
      </c>
      <c r="J329" s="20">
        <v>14935698</v>
      </c>
      <c r="K329" s="20" t="s">
        <v>5545</v>
      </c>
      <c r="L329" s="20" t="s">
        <v>6058</v>
      </c>
      <c r="M329" s="20">
        <v>200000</v>
      </c>
      <c r="N329" s="20" t="s">
        <v>1386</v>
      </c>
      <c r="O329" s="20">
        <v>14766</v>
      </c>
      <c r="P329" s="20"/>
      <c r="Q329" s="20" t="s">
        <v>6060</v>
      </c>
      <c r="R329" s="20" t="s">
        <v>5677</v>
      </c>
      <c r="S329" s="20" t="s">
        <v>3686</v>
      </c>
      <c r="T329" s="20" t="s">
        <v>5678</v>
      </c>
      <c r="U329" s="20" t="s">
        <v>1379</v>
      </c>
      <c r="V329" s="20" t="s">
        <v>1948</v>
      </c>
      <c r="W329" s="23">
        <v>43717</v>
      </c>
      <c r="X329" s="20" t="s">
        <v>5549</v>
      </c>
      <c r="Y329" s="20" t="s">
        <v>1397</v>
      </c>
      <c r="Z329" s="24">
        <v>43724.724178240744</v>
      </c>
      <c r="AA329" s="20"/>
      <c r="AB329" s="24">
        <v>43725</v>
      </c>
      <c r="AC329" s="20"/>
      <c r="AD329" s="20">
        <v>4609126</v>
      </c>
      <c r="AE329" s="20" t="s">
        <v>1388</v>
      </c>
      <c r="AF329" s="20"/>
    </row>
    <row r="330" spans="1:32" x14ac:dyDescent="0.25">
      <c r="A330" s="20" t="s">
        <v>1394</v>
      </c>
      <c r="B330" s="20" t="s">
        <v>1375</v>
      </c>
      <c r="C330" s="20"/>
      <c r="D330" s="20">
        <v>1791287541001</v>
      </c>
      <c r="E330" s="20"/>
      <c r="F330" s="20"/>
      <c r="G330" s="20" t="s">
        <v>5544</v>
      </c>
      <c r="H330" s="20"/>
      <c r="I330" s="20">
        <v>14700660</v>
      </c>
      <c r="J330" s="20">
        <v>14935705</v>
      </c>
      <c r="K330" s="20" t="s">
        <v>5545</v>
      </c>
      <c r="L330" s="20" t="s">
        <v>6061</v>
      </c>
      <c r="M330" s="20">
        <v>200000</v>
      </c>
      <c r="N330" s="20" t="s">
        <v>1386</v>
      </c>
      <c r="O330" s="20">
        <v>1470</v>
      </c>
      <c r="P330" s="20"/>
      <c r="Q330" s="20" t="s">
        <v>6062</v>
      </c>
      <c r="R330" s="20" t="s">
        <v>6048</v>
      </c>
      <c r="S330" s="20" t="s">
        <v>3686</v>
      </c>
      <c r="T330" s="20" t="s">
        <v>5703</v>
      </c>
      <c r="U330" s="20" t="s">
        <v>1379</v>
      </c>
      <c r="V330" s="20" t="s">
        <v>1948</v>
      </c>
      <c r="W330" s="23">
        <v>43717</v>
      </c>
      <c r="X330" s="20" t="s">
        <v>5792</v>
      </c>
      <c r="Y330" s="20" t="s">
        <v>1397</v>
      </c>
      <c r="Z330" s="24">
        <v>43724.724062499998</v>
      </c>
      <c r="AA330" s="20"/>
      <c r="AB330" s="24">
        <v>43726</v>
      </c>
      <c r="AC330" s="20"/>
      <c r="AD330" s="20">
        <v>674566</v>
      </c>
      <c r="AE330" s="20" t="s">
        <v>1388</v>
      </c>
      <c r="AF330" s="20"/>
    </row>
    <row r="331" spans="1:32" x14ac:dyDescent="0.25">
      <c r="A331" s="20" t="s">
        <v>1394</v>
      </c>
      <c r="B331" s="20" t="s">
        <v>1375</v>
      </c>
      <c r="C331" s="20"/>
      <c r="D331" s="20">
        <v>1791287541001</v>
      </c>
      <c r="E331" s="20"/>
      <c r="F331" s="20"/>
      <c r="G331" s="20" t="s">
        <v>5544</v>
      </c>
      <c r="H331" s="20"/>
      <c r="I331" s="20">
        <v>14700715</v>
      </c>
      <c r="J331" s="20">
        <v>14935697</v>
      </c>
      <c r="K331" s="20" t="s">
        <v>5545</v>
      </c>
      <c r="L331" s="20" t="s">
        <v>6063</v>
      </c>
      <c r="M331" s="20">
        <v>200000</v>
      </c>
      <c r="N331" s="20" t="s">
        <v>1386</v>
      </c>
      <c r="O331" s="20">
        <v>1473</v>
      </c>
      <c r="P331" s="20"/>
      <c r="Q331" s="20" t="s">
        <v>6052</v>
      </c>
      <c r="R331" s="20" t="s">
        <v>6048</v>
      </c>
      <c r="S331" s="20" t="s">
        <v>3686</v>
      </c>
      <c r="T331" s="20" t="s">
        <v>5685</v>
      </c>
      <c r="U331" s="20" t="s">
        <v>1379</v>
      </c>
      <c r="V331" s="20" t="s">
        <v>1948</v>
      </c>
      <c r="W331" s="23">
        <v>43717</v>
      </c>
      <c r="X331" s="20" t="s">
        <v>5777</v>
      </c>
      <c r="Y331" s="20" t="s">
        <v>1397</v>
      </c>
      <c r="Z331" s="24">
        <v>43724.723981481482</v>
      </c>
      <c r="AA331" s="20"/>
      <c r="AB331" s="24">
        <v>43728</v>
      </c>
      <c r="AC331" s="20"/>
      <c r="AD331" s="20">
        <v>57388305</v>
      </c>
      <c r="AE331" s="20" t="s">
        <v>1388</v>
      </c>
      <c r="AF331" s="20"/>
    </row>
    <row r="332" spans="1:32" x14ac:dyDescent="0.25">
      <c r="A332" s="20" t="s">
        <v>1394</v>
      </c>
      <c r="B332" s="20" t="s">
        <v>1375</v>
      </c>
      <c r="C332" s="20"/>
      <c r="D332" s="20">
        <v>1791287541001</v>
      </c>
      <c r="E332" s="20"/>
      <c r="F332" s="20"/>
      <c r="G332" s="20" t="s">
        <v>5544</v>
      </c>
      <c r="H332" s="20"/>
      <c r="I332" s="20">
        <v>14700704</v>
      </c>
      <c r="J332" s="20">
        <v>14935686</v>
      </c>
      <c r="K332" s="20" t="s">
        <v>5545</v>
      </c>
      <c r="L332" s="20" t="s">
        <v>6064</v>
      </c>
      <c r="M332" s="20">
        <v>200000</v>
      </c>
      <c r="N332" s="20" t="s">
        <v>1386</v>
      </c>
      <c r="O332" s="20">
        <v>1472</v>
      </c>
      <c r="P332" s="20"/>
      <c r="Q332" s="20" t="s">
        <v>6052</v>
      </c>
      <c r="R332" s="20" t="s">
        <v>6048</v>
      </c>
      <c r="S332" s="20" t="s">
        <v>3686</v>
      </c>
      <c r="T332" s="20" t="s">
        <v>5703</v>
      </c>
      <c r="U332" s="20" t="s">
        <v>1379</v>
      </c>
      <c r="V332" s="20" t="s">
        <v>1948</v>
      </c>
      <c r="W332" s="23">
        <v>43717</v>
      </c>
      <c r="X332" s="20" t="s">
        <v>5777</v>
      </c>
      <c r="Y332" s="20" t="s">
        <v>1397</v>
      </c>
      <c r="Z332" s="24">
        <v>43724.722743055558</v>
      </c>
      <c r="AA332" s="20"/>
      <c r="AB332" s="24">
        <v>43727</v>
      </c>
      <c r="AC332" s="20"/>
      <c r="AD332" s="20">
        <v>694224</v>
      </c>
      <c r="AE332" s="20" t="s">
        <v>1388</v>
      </c>
      <c r="AF332" s="20"/>
    </row>
    <row r="333" spans="1:32" x14ac:dyDescent="0.25">
      <c r="A333" s="20" t="s">
        <v>1394</v>
      </c>
      <c r="B333" s="20" t="s">
        <v>1375</v>
      </c>
      <c r="C333" s="20"/>
      <c r="D333" s="20">
        <v>1791287541001</v>
      </c>
      <c r="E333" s="20"/>
      <c r="F333" s="20"/>
      <c r="G333" s="20" t="s">
        <v>5544</v>
      </c>
      <c r="H333" s="20"/>
      <c r="I333" s="20">
        <v>14700656</v>
      </c>
      <c r="J333" s="20">
        <v>14935641</v>
      </c>
      <c r="K333" s="20" t="s">
        <v>5545</v>
      </c>
      <c r="L333" s="20" t="s">
        <v>6064</v>
      </c>
      <c r="M333" s="20">
        <v>200000</v>
      </c>
      <c r="N333" s="20" t="s">
        <v>1386</v>
      </c>
      <c r="O333" s="20">
        <v>1469</v>
      </c>
      <c r="P333" s="20"/>
      <c r="Q333" s="20" t="s">
        <v>6065</v>
      </c>
      <c r="R333" s="20" t="s">
        <v>6048</v>
      </c>
      <c r="S333" s="20" t="s">
        <v>3686</v>
      </c>
      <c r="T333" s="20" t="s">
        <v>5685</v>
      </c>
      <c r="U333" s="20" t="s">
        <v>1379</v>
      </c>
      <c r="V333" s="20" t="s">
        <v>1948</v>
      </c>
      <c r="W333" s="23">
        <v>43717</v>
      </c>
      <c r="X333" s="20" t="s">
        <v>5792</v>
      </c>
      <c r="Y333" s="20" t="s">
        <v>1397</v>
      </c>
      <c r="Z333" s="24">
        <v>43724.722743055558</v>
      </c>
      <c r="AA333" s="20"/>
      <c r="AB333" s="24">
        <v>43725</v>
      </c>
      <c r="AC333" s="20"/>
      <c r="AD333" s="20">
        <v>56202951</v>
      </c>
      <c r="AE333" s="20" t="s">
        <v>1388</v>
      </c>
      <c r="AF333" s="20"/>
    </row>
    <row r="334" spans="1:32" x14ac:dyDescent="0.25">
      <c r="A334" s="20" t="s">
        <v>1394</v>
      </c>
      <c r="B334" s="20" t="s">
        <v>1375</v>
      </c>
      <c r="C334" s="20"/>
      <c r="D334" s="20">
        <v>1791287541001</v>
      </c>
      <c r="E334" s="20"/>
      <c r="F334" s="20"/>
      <c r="G334" s="20" t="s">
        <v>5544</v>
      </c>
      <c r="H334" s="20"/>
      <c r="I334" s="20">
        <v>14700701</v>
      </c>
      <c r="J334" s="20">
        <v>14935683</v>
      </c>
      <c r="K334" s="20" t="s">
        <v>5545</v>
      </c>
      <c r="L334" s="20" t="s">
        <v>6066</v>
      </c>
      <c r="M334" s="20">
        <v>200000</v>
      </c>
      <c r="N334" s="20" t="s">
        <v>1386</v>
      </c>
      <c r="O334" s="20">
        <v>12946</v>
      </c>
      <c r="P334" s="20"/>
      <c r="Q334" s="20" t="s">
        <v>6067</v>
      </c>
      <c r="R334" s="20" t="s">
        <v>5694</v>
      </c>
      <c r="S334" s="20" t="s">
        <v>3686</v>
      </c>
      <c r="T334" s="20" t="s">
        <v>5685</v>
      </c>
      <c r="U334" s="20" t="s">
        <v>1379</v>
      </c>
      <c r="V334" s="20" t="s">
        <v>1948</v>
      </c>
      <c r="W334" s="23">
        <v>43717</v>
      </c>
      <c r="X334" s="20" t="s">
        <v>5844</v>
      </c>
      <c r="Y334" s="20" t="s">
        <v>1397</v>
      </c>
      <c r="Z334" s="24">
        <v>43724.722731481481</v>
      </c>
      <c r="AA334" s="20"/>
      <c r="AB334" s="24">
        <v>43728</v>
      </c>
      <c r="AC334" s="20"/>
      <c r="AD334" s="20">
        <v>57388306</v>
      </c>
      <c r="AE334" s="20" t="s">
        <v>1388</v>
      </c>
      <c r="AF334" s="20"/>
    </row>
    <row r="335" spans="1:32" x14ac:dyDescent="0.25">
      <c r="A335" s="20" t="s">
        <v>1394</v>
      </c>
      <c r="B335" s="20" t="s">
        <v>1375</v>
      </c>
      <c r="C335" s="20"/>
      <c r="D335" s="20">
        <v>1791287541001</v>
      </c>
      <c r="E335" s="20"/>
      <c r="F335" s="20"/>
      <c r="G335" s="20" t="s">
        <v>5544</v>
      </c>
      <c r="H335" s="20"/>
      <c r="I335" s="20">
        <v>14700701</v>
      </c>
      <c r="J335" s="20">
        <v>14935684</v>
      </c>
      <c r="K335" s="20" t="s">
        <v>5545</v>
      </c>
      <c r="L335" s="20" t="s">
        <v>6066</v>
      </c>
      <c r="M335" s="20">
        <v>200000</v>
      </c>
      <c r="N335" s="20" t="s">
        <v>1386</v>
      </c>
      <c r="O335" s="20">
        <v>1037</v>
      </c>
      <c r="P335" s="20"/>
      <c r="Q335" s="20" t="s">
        <v>6067</v>
      </c>
      <c r="R335" s="20" t="s">
        <v>5734</v>
      </c>
      <c r="S335" s="20" t="s">
        <v>3686</v>
      </c>
      <c r="T335" s="20" t="s">
        <v>5703</v>
      </c>
      <c r="U335" s="20" t="s">
        <v>1379</v>
      </c>
      <c r="V335" s="20" t="s">
        <v>1948</v>
      </c>
      <c r="W335" s="23">
        <v>43717</v>
      </c>
      <c r="X335" s="20" t="s">
        <v>5844</v>
      </c>
      <c r="Y335" s="20" t="s">
        <v>1397</v>
      </c>
      <c r="Z335" s="24">
        <v>43724.722731481481</v>
      </c>
      <c r="AA335" s="20"/>
      <c r="AB335" s="24">
        <v>43738</v>
      </c>
      <c r="AC335" s="20"/>
      <c r="AD335" s="20">
        <v>268420</v>
      </c>
      <c r="AE335" s="20" t="s">
        <v>1388</v>
      </c>
      <c r="AF335" s="20"/>
    </row>
    <row r="336" spans="1:32" x14ac:dyDescent="0.25">
      <c r="A336" s="20" t="s">
        <v>1394</v>
      </c>
      <c r="B336" s="20" t="s">
        <v>1375</v>
      </c>
      <c r="C336" s="20"/>
      <c r="D336" s="20">
        <v>1791287541001</v>
      </c>
      <c r="E336" s="20"/>
      <c r="F336" s="20"/>
      <c r="G336" s="20" t="s">
        <v>5544</v>
      </c>
      <c r="H336" s="20"/>
      <c r="I336" s="20">
        <v>14700701</v>
      </c>
      <c r="J336" s="20">
        <v>14935682</v>
      </c>
      <c r="K336" s="20" t="s">
        <v>5545</v>
      </c>
      <c r="L336" s="20" t="s">
        <v>6066</v>
      </c>
      <c r="M336" s="20">
        <v>200000</v>
      </c>
      <c r="N336" s="20" t="s">
        <v>1386</v>
      </c>
      <c r="O336" s="20">
        <v>12947</v>
      </c>
      <c r="P336" s="20"/>
      <c r="Q336" s="20" t="s">
        <v>6068</v>
      </c>
      <c r="R336" s="20" t="s">
        <v>5694</v>
      </c>
      <c r="S336" s="20" t="s">
        <v>3686</v>
      </c>
      <c r="T336" s="20" t="s">
        <v>5685</v>
      </c>
      <c r="U336" s="20" t="s">
        <v>1379</v>
      </c>
      <c r="V336" s="20" t="s">
        <v>1948</v>
      </c>
      <c r="W336" s="23">
        <v>43717</v>
      </c>
      <c r="X336" s="20" t="s">
        <v>5844</v>
      </c>
      <c r="Y336" s="20" t="s">
        <v>1397</v>
      </c>
      <c r="Z336" s="24">
        <v>43724.722731481481</v>
      </c>
      <c r="AA336" s="20"/>
      <c r="AB336" s="24">
        <v>43728</v>
      </c>
      <c r="AC336" s="20"/>
      <c r="AD336" s="20">
        <v>57388306</v>
      </c>
      <c r="AE336" s="20" t="s">
        <v>1388</v>
      </c>
      <c r="AF336" s="20"/>
    </row>
    <row r="337" spans="1:32" x14ac:dyDescent="0.25">
      <c r="A337" s="20" t="s">
        <v>1394</v>
      </c>
      <c r="B337" s="20" t="s">
        <v>1375</v>
      </c>
      <c r="C337" s="20"/>
      <c r="D337" s="20">
        <v>1791287541001</v>
      </c>
      <c r="E337" s="20"/>
      <c r="F337" s="20"/>
      <c r="G337" s="20" t="s">
        <v>5544</v>
      </c>
      <c r="H337" s="20"/>
      <c r="I337" s="20">
        <v>14700701</v>
      </c>
      <c r="J337" s="20">
        <v>14935681</v>
      </c>
      <c r="K337" s="20" t="s">
        <v>5545</v>
      </c>
      <c r="L337" s="20" t="s">
        <v>6066</v>
      </c>
      <c r="M337" s="20">
        <v>200000</v>
      </c>
      <c r="N337" s="20" t="s">
        <v>1386</v>
      </c>
      <c r="O337" s="20">
        <v>1038</v>
      </c>
      <c r="P337" s="20"/>
      <c r="Q337" s="20" t="s">
        <v>6069</v>
      </c>
      <c r="R337" s="20" t="s">
        <v>5734</v>
      </c>
      <c r="S337" s="20" t="s">
        <v>3686</v>
      </c>
      <c r="T337" s="20" t="s">
        <v>5685</v>
      </c>
      <c r="U337" s="20" t="s">
        <v>1379</v>
      </c>
      <c r="V337" s="20" t="s">
        <v>1948</v>
      </c>
      <c r="W337" s="23">
        <v>43717</v>
      </c>
      <c r="X337" s="20" t="s">
        <v>5844</v>
      </c>
      <c r="Y337" s="20" t="s">
        <v>1397</v>
      </c>
      <c r="Z337" s="24">
        <v>43724.722731481481</v>
      </c>
      <c r="AA337" s="20"/>
      <c r="AB337" s="24">
        <v>43728</v>
      </c>
      <c r="AC337" s="20"/>
      <c r="AD337" s="20">
        <v>57388303</v>
      </c>
      <c r="AE337" s="20" t="s">
        <v>1388</v>
      </c>
      <c r="AF337" s="20"/>
    </row>
    <row r="338" spans="1:32" x14ac:dyDescent="0.25">
      <c r="A338" s="20" t="s">
        <v>1394</v>
      </c>
      <c r="B338" s="20" t="s">
        <v>1375</v>
      </c>
      <c r="C338" s="20"/>
      <c r="D338" s="20">
        <v>1791287541001</v>
      </c>
      <c r="E338" s="20"/>
      <c r="F338" s="20"/>
      <c r="G338" s="20" t="s">
        <v>5544</v>
      </c>
      <c r="H338" s="20"/>
      <c r="I338" s="20">
        <v>14700680</v>
      </c>
      <c r="J338" s="20">
        <v>14935659</v>
      </c>
      <c r="K338" s="20" t="s">
        <v>5545</v>
      </c>
      <c r="L338" s="20" t="s">
        <v>6070</v>
      </c>
      <c r="M338" s="20">
        <v>200000</v>
      </c>
      <c r="N338" s="20" t="s">
        <v>1386</v>
      </c>
      <c r="O338" s="20">
        <v>12945</v>
      </c>
      <c r="P338" s="20"/>
      <c r="Q338" s="20" t="s">
        <v>6071</v>
      </c>
      <c r="R338" s="20" t="s">
        <v>5694</v>
      </c>
      <c r="S338" s="20" t="s">
        <v>3686</v>
      </c>
      <c r="T338" s="20" t="s">
        <v>5765</v>
      </c>
      <c r="U338" s="20" t="s">
        <v>1379</v>
      </c>
      <c r="V338" s="20" t="s">
        <v>1948</v>
      </c>
      <c r="W338" s="23">
        <v>43717</v>
      </c>
      <c r="X338" s="20" t="s">
        <v>5549</v>
      </c>
      <c r="Y338" s="20" t="s">
        <v>1397</v>
      </c>
      <c r="Z338" s="24">
        <v>43724.722627314812</v>
      </c>
      <c r="AA338" s="20"/>
      <c r="AB338" s="24">
        <v>43734</v>
      </c>
      <c r="AC338" s="20"/>
      <c r="AD338" s="20">
        <v>573888333</v>
      </c>
      <c r="AE338" s="20" t="s">
        <v>1388</v>
      </c>
      <c r="AF338" s="20"/>
    </row>
    <row r="339" spans="1:32" x14ac:dyDescent="0.25">
      <c r="A339" s="20" t="s">
        <v>1394</v>
      </c>
      <c r="B339" s="20" t="s">
        <v>1375</v>
      </c>
      <c r="C339" s="20"/>
      <c r="D339" s="20">
        <v>1791287541001</v>
      </c>
      <c r="E339" s="20"/>
      <c r="F339" s="20"/>
      <c r="G339" s="20" t="s">
        <v>5544</v>
      </c>
      <c r="H339" s="20"/>
      <c r="I339" s="20">
        <v>14700670</v>
      </c>
      <c r="J339" s="20">
        <v>14935648</v>
      </c>
      <c r="K339" s="20" t="s">
        <v>5545</v>
      </c>
      <c r="L339" s="20" t="s">
        <v>6072</v>
      </c>
      <c r="M339" s="20">
        <v>200000</v>
      </c>
      <c r="N339" s="20" t="s">
        <v>1386</v>
      </c>
      <c r="O339" s="20">
        <v>23978</v>
      </c>
      <c r="P339" s="20"/>
      <c r="Q339" s="20" t="s">
        <v>6073</v>
      </c>
      <c r="R339" s="20" t="s">
        <v>5684</v>
      </c>
      <c r="S339" s="20" t="s">
        <v>3686</v>
      </c>
      <c r="T339" s="20" t="s">
        <v>5688</v>
      </c>
      <c r="U339" s="20" t="s">
        <v>1379</v>
      </c>
      <c r="V339" s="20" t="s">
        <v>1948</v>
      </c>
      <c r="W339" s="23">
        <v>43717</v>
      </c>
      <c r="X339" s="20" t="s">
        <v>5549</v>
      </c>
      <c r="Y339" s="20" t="s">
        <v>1397</v>
      </c>
      <c r="Z339" s="24">
        <v>43724.722060185188</v>
      </c>
      <c r="AA339" s="20"/>
      <c r="AB339" s="24">
        <v>43731</v>
      </c>
      <c r="AC339" s="20"/>
      <c r="AD339" s="20">
        <v>46162324</v>
      </c>
      <c r="AE339" s="20" t="s">
        <v>1388</v>
      </c>
      <c r="AF339" s="20"/>
    </row>
    <row r="340" spans="1:32" x14ac:dyDescent="0.25">
      <c r="A340" s="20" t="s">
        <v>1394</v>
      </c>
      <c r="B340" s="20" t="s">
        <v>1375</v>
      </c>
      <c r="C340" s="20"/>
      <c r="D340" s="20">
        <v>1791287541001</v>
      </c>
      <c r="E340" s="20"/>
      <c r="F340" s="20"/>
      <c r="G340" s="20" t="s">
        <v>5544</v>
      </c>
      <c r="H340" s="20"/>
      <c r="I340" s="20">
        <v>14700670</v>
      </c>
      <c r="J340" s="20">
        <v>14935649</v>
      </c>
      <c r="K340" s="20" t="s">
        <v>5545</v>
      </c>
      <c r="L340" s="20" t="s">
        <v>6072</v>
      </c>
      <c r="M340" s="20">
        <v>200000</v>
      </c>
      <c r="N340" s="20" t="s">
        <v>1386</v>
      </c>
      <c r="O340" s="20">
        <v>23977</v>
      </c>
      <c r="P340" s="20"/>
      <c r="Q340" s="20" t="s">
        <v>6074</v>
      </c>
      <c r="R340" s="20" t="s">
        <v>5684</v>
      </c>
      <c r="S340" s="20" t="s">
        <v>3686</v>
      </c>
      <c r="T340" s="20" t="s">
        <v>5688</v>
      </c>
      <c r="U340" s="20" t="s">
        <v>1379</v>
      </c>
      <c r="V340" s="20" t="s">
        <v>1948</v>
      </c>
      <c r="W340" s="23">
        <v>43717</v>
      </c>
      <c r="X340" s="20" t="s">
        <v>5549</v>
      </c>
      <c r="Y340" s="20" t="s">
        <v>1397</v>
      </c>
      <c r="Z340" s="24">
        <v>43724.722060185188</v>
      </c>
      <c r="AA340" s="20"/>
      <c r="AB340" s="24">
        <v>43731</v>
      </c>
      <c r="AC340" s="20"/>
      <c r="AD340" s="20">
        <v>46162324</v>
      </c>
      <c r="AE340" s="20" t="s">
        <v>1388</v>
      </c>
      <c r="AF340" s="20"/>
    </row>
    <row r="341" spans="1:32" x14ac:dyDescent="0.25">
      <c r="A341" s="20" t="s">
        <v>1394</v>
      </c>
      <c r="B341" s="20" t="s">
        <v>1375</v>
      </c>
      <c r="C341" s="20"/>
      <c r="D341" s="20">
        <v>1791287541001</v>
      </c>
      <c r="E341" s="20"/>
      <c r="F341" s="20"/>
      <c r="G341" s="20" t="s">
        <v>5544</v>
      </c>
      <c r="H341" s="20"/>
      <c r="I341" s="20">
        <v>14700654</v>
      </c>
      <c r="J341" s="20">
        <v>14935639</v>
      </c>
      <c r="K341" s="20" t="s">
        <v>5545</v>
      </c>
      <c r="L341" s="20" t="s">
        <v>6075</v>
      </c>
      <c r="M341" s="20">
        <v>200000</v>
      </c>
      <c r="N341" s="20" t="s">
        <v>1386</v>
      </c>
      <c r="O341" s="20">
        <v>1468</v>
      </c>
      <c r="P341" s="20"/>
      <c r="Q341" s="20" t="s">
        <v>6076</v>
      </c>
      <c r="R341" s="20" t="s">
        <v>6048</v>
      </c>
      <c r="S341" s="20" t="s">
        <v>3686</v>
      </c>
      <c r="T341" s="20" t="s">
        <v>5685</v>
      </c>
      <c r="U341" s="20" t="s">
        <v>1379</v>
      </c>
      <c r="V341" s="20" t="s">
        <v>1948</v>
      </c>
      <c r="W341" s="23">
        <v>43717</v>
      </c>
      <c r="X341" s="20" t="s">
        <v>5792</v>
      </c>
      <c r="Y341" s="20" t="s">
        <v>1397</v>
      </c>
      <c r="Z341" s="24">
        <v>43724.721805555557</v>
      </c>
      <c r="AA341" s="20"/>
      <c r="AB341" s="24">
        <v>43725</v>
      </c>
      <c r="AC341" s="20"/>
      <c r="AD341" s="20">
        <v>56202951</v>
      </c>
      <c r="AE341" s="20" t="s">
        <v>1388</v>
      </c>
      <c r="AF341" s="20"/>
    </row>
    <row r="342" spans="1:32" x14ac:dyDescent="0.25">
      <c r="A342" s="20" t="s">
        <v>1394</v>
      </c>
      <c r="B342" s="20" t="s">
        <v>1375</v>
      </c>
      <c r="C342" s="20"/>
      <c r="D342" s="20">
        <v>1791287541001</v>
      </c>
      <c r="E342" s="20"/>
      <c r="F342" s="20"/>
      <c r="G342" s="20" t="s">
        <v>5544</v>
      </c>
      <c r="H342" s="20"/>
      <c r="I342" s="20">
        <v>14700148</v>
      </c>
      <c r="J342" s="20">
        <v>14935645</v>
      </c>
      <c r="K342" s="20" t="s">
        <v>5545</v>
      </c>
      <c r="L342" s="20" t="s">
        <v>6077</v>
      </c>
      <c r="M342" s="20">
        <v>200000</v>
      </c>
      <c r="N342" s="20" t="s">
        <v>1386</v>
      </c>
      <c r="O342" s="20">
        <v>14765</v>
      </c>
      <c r="P342" s="20"/>
      <c r="Q342" s="20" t="s">
        <v>6078</v>
      </c>
      <c r="R342" s="20" t="s">
        <v>5677</v>
      </c>
      <c r="S342" s="20" t="s">
        <v>3686</v>
      </c>
      <c r="T342" s="20" t="s">
        <v>5678</v>
      </c>
      <c r="U342" s="20" t="s">
        <v>1379</v>
      </c>
      <c r="V342" s="20" t="s">
        <v>1948</v>
      </c>
      <c r="W342" s="23">
        <v>43717</v>
      </c>
      <c r="X342" s="20" t="s">
        <v>5549</v>
      </c>
      <c r="Y342" s="20" t="s">
        <v>1397</v>
      </c>
      <c r="Z342" s="24">
        <v>43724.721377314818</v>
      </c>
      <c r="AA342" s="20"/>
      <c r="AB342" s="24">
        <v>43732</v>
      </c>
      <c r="AC342" s="20"/>
      <c r="AD342" s="20">
        <v>3968729</v>
      </c>
      <c r="AE342" s="20" t="s">
        <v>1388</v>
      </c>
      <c r="AF342" s="20"/>
    </row>
    <row r="343" spans="1:32" x14ac:dyDescent="0.25">
      <c r="A343" s="20" t="s">
        <v>1394</v>
      </c>
      <c r="B343" s="20" t="s">
        <v>1375</v>
      </c>
      <c r="C343" s="20"/>
      <c r="D343" s="20">
        <v>1791287541001</v>
      </c>
      <c r="E343" s="20"/>
      <c r="F343" s="20"/>
      <c r="G343" s="20" t="s">
        <v>5544</v>
      </c>
      <c r="H343" s="20"/>
      <c r="I343" s="20">
        <v>14700148</v>
      </c>
      <c r="J343" s="20">
        <v>14935646</v>
      </c>
      <c r="K343" s="20" t="s">
        <v>5545</v>
      </c>
      <c r="L343" s="20" t="s">
        <v>6077</v>
      </c>
      <c r="M343" s="20">
        <v>200000</v>
      </c>
      <c r="N343" s="20" t="s">
        <v>1386</v>
      </c>
      <c r="O343" s="20">
        <v>14764</v>
      </c>
      <c r="P343" s="20"/>
      <c r="Q343" s="20" t="s">
        <v>6079</v>
      </c>
      <c r="R343" s="20" t="s">
        <v>5677</v>
      </c>
      <c r="S343" s="20" t="s">
        <v>3686</v>
      </c>
      <c r="T343" s="20" t="s">
        <v>5765</v>
      </c>
      <c r="U343" s="20" t="s">
        <v>1379</v>
      </c>
      <c r="V343" s="20" t="s">
        <v>1948</v>
      </c>
      <c r="W343" s="23">
        <v>43717</v>
      </c>
      <c r="X343" s="20" t="s">
        <v>5549</v>
      </c>
      <c r="Y343" s="20" t="s">
        <v>1397</v>
      </c>
      <c r="Z343" s="24">
        <v>43724.721377314818</v>
      </c>
      <c r="AA343" s="20"/>
      <c r="AB343" s="24">
        <v>43734</v>
      </c>
      <c r="AC343" s="20"/>
      <c r="AD343" s="20">
        <v>56202918</v>
      </c>
      <c r="AE343" s="20" t="s">
        <v>1388</v>
      </c>
      <c r="AF343" s="20"/>
    </row>
    <row r="344" spans="1:32" x14ac:dyDescent="0.25">
      <c r="A344" s="20" t="s">
        <v>1394</v>
      </c>
      <c r="B344" s="20" t="s">
        <v>1375</v>
      </c>
      <c r="C344" s="20"/>
      <c r="D344" s="20">
        <v>1791287541001</v>
      </c>
      <c r="E344" s="20"/>
      <c r="F344" s="20"/>
      <c r="G344" s="20" t="s">
        <v>5544</v>
      </c>
      <c r="H344" s="20"/>
      <c r="I344" s="20">
        <v>14700653</v>
      </c>
      <c r="J344" s="20">
        <v>14935637</v>
      </c>
      <c r="K344" s="20" t="s">
        <v>5545</v>
      </c>
      <c r="L344" s="20" t="s">
        <v>6080</v>
      </c>
      <c r="M344" s="20">
        <v>200000</v>
      </c>
      <c r="N344" s="20" t="s">
        <v>1386</v>
      </c>
      <c r="O344" s="20">
        <v>1035</v>
      </c>
      <c r="P344" s="20"/>
      <c r="Q344" s="20" t="s">
        <v>6081</v>
      </c>
      <c r="R344" s="20" t="s">
        <v>5734</v>
      </c>
      <c r="S344" s="20" t="s">
        <v>3686</v>
      </c>
      <c r="T344" s="20" t="s">
        <v>5703</v>
      </c>
      <c r="U344" s="20" t="s">
        <v>1379</v>
      </c>
      <c r="V344" s="20" t="s">
        <v>1948</v>
      </c>
      <c r="W344" s="23">
        <v>43717</v>
      </c>
      <c r="X344" s="20" t="s">
        <v>4554</v>
      </c>
      <c r="Y344" s="20" t="s">
        <v>1397</v>
      </c>
      <c r="Z344" s="24">
        <v>43724.721354166664</v>
      </c>
      <c r="AA344" s="20"/>
      <c r="AB344" s="24">
        <v>43732</v>
      </c>
      <c r="AC344" s="20"/>
      <c r="AD344" s="20">
        <v>975179</v>
      </c>
      <c r="AE344" s="20" t="s">
        <v>1388</v>
      </c>
      <c r="AF344" s="20"/>
    </row>
    <row r="345" spans="1:32" x14ac:dyDescent="0.25">
      <c r="A345" s="20" t="s">
        <v>1394</v>
      </c>
      <c r="B345" s="20" t="s">
        <v>1375</v>
      </c>
      <c r="C345" s="20"/>
      <c r="D345" s="20">
        <v>1791287541001</v>
      </c>
      <c r="E345" s="20"/>
      <c r="F345" s="20"/>
      <c r="G345" s="20" t="s">
        <v>5544</v>
      </c>
      <c r="H345" s="20"/>
      <c r="I345" s="20">
        <v>14700653</v>
      </c>
      <c r="J345" s="20">
        <v>14935635</v>
      </c>
      <c r="K345" s="20" t="s">
        <v>5545</v>
      </c>
      <c r="L345" s="20" t="s">
        <v>6080</v>
      </c>
      <c r="M345" s="20">
        <v>200000</v>
      </c>
      <c r="N345" s="20" t="s">
        <v>1386</v>
      </c>
      <c r="O345" s="20">
        <v>1033</v>
      </c>
      <c r="P345" s="20"/>
      <c r="Q345" s="20" t="s">
        <v>6082</v>
      </c>
      <c r="R345" s="20" t="s">
        <v>5734</v>
      </c>
      <c r="S345" s="20" t="s">
        <v>3686</v>
      </c>
      <c r="T345" s="20" t="s">
        <v>5685</v>
      </c>
      <c r="U345" s="20" t="s">
        <v>1379</v>
      </c>
      <c r="V345" s="20" t="s">
        <v>1948</v>
      </c>
      <c r="W345" s="23">
        <v>43717</v>
      </c>
      <c r="X345" s="20" t="s">
        <v>4554</v>
      </c>
      <c r="Y345" s="20" t="s">
        <v>1397</v>
      </c>
      <c r="Z345" s="24">
        <v>43724.721354166664</v>
      </c>
      <c r="AA345" s="20"/>
      <c r="AB345" s="24">
        <v>43728</v>
      </c>
      <c r="AC345" s="20"/>
      <c r="AD345" s="20">
        <v>57388304</v>
      </c>
      <c r="AE345" s="20" t="s">
        <v>1388</v>
      </c>
      <c r="AF345" s="20"/>
    </row>
    <row r="346" spans="1:32" x14ac:dyDescent="0.25">
      <c r="A346" s="20" t="s">
        <v>1394</v>
      </c>
      <c r="B346" s="20" t="s">
        <v>1375</v>
      </c>
      <c r="C346" s="20"/>
      <c r="D346" s="20">
        <v>1791287541001</v>
      </c>
      <c r="E346" s="20"/>
      <c r="F346" s="20"/>
      <c r="G346" s="20" t="s">
        <v>5544</v>
      </c>
      <c r="H346" s="20"/>
      <c r="I346" s="20">
        <v>14700653</v>
      </c>
      <c r="J346" s="20">
        <v>14935638</v>
      </c>
      <c r="K346" s="20" t="s">
        <v>5545</v>
      </c>
      <c r="L346" s="20" t="s">
        <v>6080</v>
      </c>
      <c r="M346" s="20">
        <v>200000</v>
      </c>
      <c r="N346" s="20" t="s">
        <v>1386</v>
      </c>
      <c r="O346" s="20">
        <v>1036</v>
      </c>
      <c r="P346" s="20"/>
      <c r="Q346" s="20" t="s">
        <v>6083</v>
      </c>
      <c r="R346" s="20" t="s">
        <v>5734</v>
      </c>
      <c r="S346" s="20" t="s">
        <v>3686</v>
      </c>
      <c r="T346" s="20" t="s">
        <v>5718</v>
      </c>
      <c r="U346" s="20" t="s">
        <v>1379</v>
      </c>
      <c r="V346" s="20" t="s">
        <v>1948</v>
      </c>
      <c r="W346" s="23">
        <v>43717</v>
      </c>
      <c r="X346" s="20" t="s">
        <v>4554</v>
      </c>
      <c r="Y346" s="20" t="s">
        <v>1397</v>
      </c>
      <c r="Z346" s="24">
        <v>43724.721354166664</v>
      </c>
      <c r="AA346" s="20"/>
      <c r="AB346" s="24">
        <v>43734</v>
      </c>
      <c r="AC346" s="20"/>
      <c r="AD346" s="20">
        <v>145228018</v>
      </c>
      <c r="AE346" s="20" t="s">
        <v>1388</v>
      </c>
      <c r="AF346" s="20"/>
    </row>
    <row r="347" spans="1:32" x14ac:dyDescent="0.25">
      <c r="A347" s="20" t="s">
        <v>1394</v>
      </c>
      <c r="B347" s="20" t="s">
        <v>1375</v>
      </c>
      <c r="C347" s="20"/>
      <c r="D347" s="20">
        <v>1791287541001</v>
      </c>
      <c r="E347" s="20"/>
      <c r="F347" s="20"/>
      <c r="G347" s="20" t="s">
        <v>5544</v>
      </c>
      <c r="H347" s="20"/>
      <c r="I347" s="20">
        <v>14700653</v>
      </c>
      <c r="J347" s="20">
        <v>14935636</v>
      </c>
      <c r="K347" s="20" t="s">
        <v>5545</v>
      </c>
      <c r="L347" s="20" t="s">
        <v>6080</v>
      </c>
      <c r="M347" s="20">
        <v>200000</v>
      </c>
      <c r="N347" s="20" t="s">
        <v>1386</v>
      </c>
      <c r="O347" s="20">
        <v>1034</v>
      </c>
      <c r="P347" s="20"/>
      <c r="Q347" s="20" t="s">
        <v>6084</v>
      </c>
      <c r="R347" s="20" t="s">
        <v>5734</v>
      </c>
      <c r="S347" s="20" t="s">
        <v>3686</v>
      </c>
      <c r="T347" s="20" t="s">
        <v>5685</v>
      </c>
      <c r="U347" s="20" t="s">
        <v>1379</v>
      </c>
      <c r="V347" s="20" t="s">
        <v>1948</v>
      </c>
      <c r="W347" s="23">
        <v>43717</v>
      </c>
      <c r="X347" s="20" t="s">
        <v>4554</v>
      </c>
      <c r="Y347" s="20" t="s">
        <v>1397</v>
      </c>
      <c r="Z347" s="24">
        <v>43724.721354166664</v>
      </c>
      <c r="AA347" s="20"/>
      <c r="AB347" s="24">
        <v>43728</v>
      </c>
      <c r="AC347" s="20"/>
      <c r="AD347" s="20">
        <v>57388304</v>
      </c>
      <c r="AE347" s="20" t="s">
        <v>1388</v>
      </c>
      <c r="AF347" s="20"/>
    </row>
    <row r="348" spans="1:32" x14ac:dyDescent="0.25">
      <c r="A348" s="20" t="s">
        <v>1394</v>
      </c>
      <c r="B348" s="20" t="s">
        <v>1375</v>
      </c>
      <c r="C348" s="20"/>
      <c r="D348" s="20">
        <v>1791287541001</v>
      </c>
      <c r="E348" s="20"/>
      <c r="F348" s="20"/>
      <c r="G348" s="20" t="s">
        <v>5544</v>
      </c>
      <c r="H348" s="20"/>
      <c r="I348" s="20">
        <v>14700145</v>
      </c>
      <c r="J348" s="20">
        <v>14935122</v>
      </c>
      <c r="K348" s="20" t="s">
        <v>5545</v>
      </c>
      <c r="L348" s="20" t="s">
        <v>6085</v>
      </c>
      <c r="M348" s="20">
        <v>200000</v>
      </c>
      <c r="N348" s="20" t="s">
        <v>1386</v>
      </c>
      <c r="O348" s="20">
        <v>8771</v>
      </c>
      <c r="P348" s="20"/>
      <c r="Q348" s="20" t="s">
        <v>6086</v>
      </c>
      <c r="R348" s="20" t="s">
        <v>5698</v>
      </c>
      <c r="S348" s="20" t="s">
        <v>3686</v>
      </c>
      <c r="T348" s="20" t="s">
        <v>5765</v>
      </c>
      <c r="U348" s="20" t="s">
        <v>1379</v>
      </c>
      <c r="V348" s="20" t="s">
        <v>1948</v>
      </c>
      <c r="W348" s="23">
        <v>43717</v>
      </c>
      <c r="X348" s="20" t="s">
        <v>5549</v>
      </c>
      <c r="Y348" s="20" t="s">
        <v>1397</v>
      </c>
      <c r="Z348" s="24">
        <v>43724.720648148148</v>
      </c>
      <c r="AA348" s="20"/>
      <c r="AB348" s="24">
        <v>43734</v>
      </c>
      <c r="AC348" s="20"/>
      <c r="AD348" s="20">
        <v>56202919</v>
      </c>
      <c r="AE348" s="20" t="s">
        <v>1388</v>
      </c>
      <c r="AF348" s="20"/>
    </row>
    <row r="349" spans="1:32" x14ac:dyDescent="0.25">
      <c r="A349" s="20" t="s">
        <v>1394</v>
      </c>
      <c r="B349" s="20" t="s">
        <v>1375</v>
      </c>
      <c r="C349" s="20"/>
      <c r="D349" s="20">
        <v>1791287541001</v>
      </c>
      <c r="E349" s="20"/>
      <c r="F349" s="20"/>
      <c r="G349" s="20" t="s">
        <v>5544</v>
      </c>
      <c r="H349" s="20"/>
      <c r="I349" s="20">
        <v>14692896</v>
      </c>
      <c r="J349" s="20">
        <v>14927866</v>
      </c>
      <c r="K349" s="20" t="s">
        <v>5545</v>
      </c>
      <c r="L349" s="20" t="s">
        <v>6087</v>
      </c>
      <c r="M349" s="20">
        <v>233.58</v>
      </c>
      <c r="N349" s="20" t="s">
        <v>5568</v>
      </c>
      <c r="O349" s="20">
        <v>1011000014576</v>
      </c>
      <c r="P349" s="20"/>
      <c r="Q349" s="20" t="s">
        <v>6088</v>
      </c>
      <c r="R349" s="20"/>
      <c r="S349" s="20"/>
      <c r="T349" s="20"/>
      <c r="U349" s="20" t="s">
        <v>1379</v>
      </c>
      <c r="V349" s="20" t="s">
        <v>1958</v>
      </c>
      <c r="W349" s="23">
        <v>43714</v>
      </c>
      <c r="X349" s="20" t="s">
        <v>5549</v>
      </c>
      <c r="Y349" s="20" t="s">
        <v>1397</v>
      </c>
      <c r="Z349" s="24">
        <v>43724.697638888887</v>
      </c>
      <c r="AA349" s="24">
        <v>43724</v>
      </c>
      <c r="AB349" s="20"/>
      <c r="AC349" s="20"/>
      <c r="AD349" s="20">
        <v>1011000014576</v>
      </c>
      <c r="AE349" s="20" t="s">
        <v>1388</v>
      </c>
      <c r="AF349" s="20"/>
    </row>
    <row r="350" spans="1:32" x14ac:dyDescent="0.25">
      <c r="A350" s="20" t="s">
        <v>1394</v>
      </c>
      <c r="B350" s="20" t="s">
        <v>1375</v>
      </c>
      <c r="C350" s="20"/>
      <c r="D350" s="20">
        <v>1791287541001</v>
      </c>
      <c r="E350" s="20"/>
      <c r="F350" s="20"/>
      <c r="G350" s="20" t="s">
        <v>5544</v>
      </c>
      <c r="H350" s="20"/>
      <c r="I350" s="20">
        <v>14692896</v>
      </c>
      <c r="J350" s="20">
        <v>14927867</v>
      </c>
      <c r="K350" s="20" t="s">
        <v>5545</v>
      </c>
      <c r="L350" s="20" t="s">
        <v>6087</v>
      </c>
      <c r="M350" s="20">
        <v>280.29000000000002</v>
      </c>
      <c r="N350" s="20" t="s">
        <v>5570</v>
      </c>
      <c r="O350" s="20">
        <v>1011000014576</v>
      </c>
      <c r="P350" s="20"/>
      <c r="Q350" s="20" t="s">
        <v>6089</v>
      </c>
      <c r="R350" s="20"/>
      <c r="S350" s="20"/>
      <c r="T350" s="20"/>
      <c r="U350" s="20" t="s">
        <v>1379</v>
      </c>
      <c r="V350" s="20" t="s">
        <v>1958</v>
      </c>
      <c r="W350" s="23">
        <v>43714</v>
      </c>
      <c r="X350" s="20" t="s">
        <v>5549</v>
      </c>
      <c r="Y350" s="20" t="s">
        <v>1397</v>
      </c>
      <c r="Z350" s="24">
        <v>43724.697638888887</v>
      </c>
      <c r="AA350" s="24">
        <v>43724</v>
      </c>
      <c r="AB350" s="20"/>
      <c r="AC350" s="20"/>
      <c r="AD350" s="20">
        <v>1011000014576</v>
      </c>
      <c r="AE350" s="20" t="s">
        <v>1388</v>
      </c>
      <c r="AF350" s="20"/>
    </row>
    <row r="351" spans="1:32" x14ac:dyDescent="0.25">
      <c r="A351" s="20" t="s">
        <v>1394</v>
      </c>
      <c r="B351" s="20" t="s">
        <v>1375</v>
      </c>
      <c r="C351" s="20"/>
      <c r="D351" s="20">
        <v>1791287541001</v>
      </c>
      <c r="E351" s="20"/>
      <c r="F351" s="20"/>
      <c r="G351" s="20" t="s">
        <v>5544</v>
      </c>
      <c r="H351" s="20"/>
      <c r="I351" s="20">
        <v>14692891</v>
      </c>
      <c r="J351" s="20">
        <v>14927561</v>
      </c>
      <c r="K351" s="20" t="s">
        <v>5545</v>
      </c>
      <c r="L351" s="20" t="s">
        <v>6090</v>
      </c>
      <c r="M351" s="20">
        <v>5936.47</v>
      </c>
      <c r="N351" s="20" t="s">
        <v>5570</v>
      </c>
      <c r="O351" s="20">
        <v>1011000014578</v>
      </c>
      <c r="P351" s="20"/>
      <c r="Q351" s="20" t="s">
        <v>6091</v>
      </c>
      <c r="R351" s="20"/>
      <c r="S351" s="20"/>
      <c r="T351" s="20"/>
      <c r="U351" s="20" t="s">
        <v>1379</v>
      </c>
      <c r="V351" s="20" t="s">
        <v>1970</v>
      </c>
      <c r="W351" s="23">
        <v>43714</v>
      </c>
      <c r="X351" s="20" t="s">
        <v>5549</v>
      </c>
      <c r="Y351" s="20" t="s">
        <v>1397</v>
      </c>
      <c r="Z351" s="24">
        <v>43724.696689814817</v>
      </c>
      <c r="AA351" s="24">
        <v>43724</v>
      </c>
      <c r="AB351" s="20"/>
      <c r="AC351" s="20"/>
      <c r="AD351" s="20">
        <v>1011000014578</v>
      </c>
      <c r="AE351" s="20" t="s">
        <v>1388</v>
      </c>
      <c r="AF351" s="20"/>
    </row>
    <row r="352" spans="1:32" x14ac:dyDescent="0.25">
      <c r="A352" s="20" t="s">
        <v>1394</v>
      </c>
      <c r="B352" s="20" t="s">
        <v>1375</v>
      </c>
      <c r="C352" s="20"/>
      <c r="D352" s="20">
        <v>1791287541001</v>
      </c>
      <c r="E352" s="20"/>
      <c r="F352" s="20"/>
      <c r="G352" s="20" t="s">
        <v>5544</v>
      </c>
      <c r="H352" s="20"/>
      <c r="I352" s="20">
        <v>14692891</v>
      </c>
      <c r="J352" s="20">
        <v>14927560</v>
      </c>
      <c r="K352" s="20" t="s">
        <v>5545</v>
      </c>
      <c r="L352" s="20" t="s">
        <v>6090</v>
      </c>
      <c r="M352" s="20">
        <v>4947.0600000000004</v>
      </c>
      <c r="N352" s="20" t="s">
        <v>5568</v>
      </c>
      <c r="O352" s="20">
        <v>1011000014578</v>
      </c>
      <c r="P352" s="20"/>
      <c r="Q352" s="20" t="s">
        <v>6092</v>
      </c>
      <c r="R352" s="20"/>
      <c r="S352" s="20"/>
      <c r="T352" s="20"/>
      <c r="U352" s="20" t="s">
        <v>1379</v>
      </c>
      <c r="V352" s="20" t="s">
        <v>1970</v>
      </c>
      <c r="W352" s="23">
        <v>43714</v>
      </c>
      <c r="X352" s="20" t="s">
        <v>5549</v>
      </c>
      <c r="Y352" s="20" t="s">
        <v>1397</v>
      </c>
      <c r="Z352" s="24">
        <v>43724.696689814817</v>
      </c>
      <c r="AA352" s="24">
        <v>43724</v>
      </c>
      <c r="AB352" s="20"/>
      <c r="AC352" s="20"/>
      <c r="AD352" s="20">
        <v>1011000014578</v>
      </c>
      <c r="AE352" s="20" t="s">
        <v>1388</v>
      </c>
      <c r="AF352" s="20"/>
    </row>
    <row r="353" spans="1:32" x14ac:dyDescent="0.25">
      <c r="A353" s="20" t="s">
        <v>1394</v>
      </c>
      <c r="B353" s="20" t="s">
        <v>1375</v>
      </c>
      <c r="C353" s="20"/>
      <c r="D353" s="20">
        <v>1791287541001</v>
      </c>
      <c r="E353" s="20"/>
      <c r="F353" s="20"/>
      <c r="G353" s="20" t="s">
        <v>5544</v>
      </c>
      <c r="H353" s="20"/>
      <c r="I353" s="20">
        <v>14692588</v>
      </c>
      <c r="J353" s="20">
        <v>14927556</v>
      </c>
      <c r="K353" s="20" t="s">
        <v>5545</v>
      </c>
      <c r="L353" s="20" t="s">
        <v>6093</v>
      </c>
      <c r="M353" s="20">
        <v>688.96</v>
      </c>
      <c r="N353" s="20" t="s">
        <v>5568</v>
      </c>
      <c r="O353" s="20">
        <v>1011000014577</v>
      </c>
      <c r="P353" s="20"/>
      <c r="Q353" s="20" t="s">
        <v>6094</v>
      </c>
      <c r="R353" s="20"/>
      <c r="S353" s="20"/>
      <c r="T353" s="20"/>
      <c r="U353" s="20" t="s">
        <v>1379</v>
      </c>
      <c r="V353" s="20" t="s">
        <v>1962</v>
      </c>
      <c r="W353" s="23">
        <v>43714</v>
      </c>
      <c r="X353" s="20" t="s">
        <v>5549</v>
      </c>
      <c r="Y353" s="20" t="s">
        <v>1397</v>
      </c>
      <c r="Z353" s="24">
        <v>43724.695648148147</v>
      </c>
      <c r="AA353" s="24">
        <v>43724</v>
      </c>
      <c r="AB353" s="20"/>
      <c r="AC353" s="20"/>
      <c r="AD353" s="20">
        <v>1011000014577</v>
      </c>
      <c r="AE353" s="20" t="s">
        <v>1388</v>
      </c>
      <c r="AF353" s="20"/>
    </row>
    <row r="354" spans="1:32" x14ac:dyDescent="0.25">
      <c r="A354" s="20" t="s">
        <v>1394</v>
      </c>
      <c r="B354" s="20" t="s">
        <v>1375</v>
      </c>
      <c r="C354" s="20"/>
      <c r="D354" s="20">
        <v>1791287541001</v>
      </c>
      <c r="E354" s="20"/>
      <c r="F354" s="20"/>
      <c r="G354" s="20" t="s">
        <v>5544</v>
      </c>
      <c r="H354" s="20"/>
      <c r="I354" s="20">
        <v>14692588</v>
      </c>
      <c r="J354" s="20">
        <v>14927557</v>
      </c>
      <c r="K354" s="20" t="s">
        <v>5545</v>
      </c>
      <c r="L354" s="20" t="s">
        <v>6093</v>
      </c>
      <c r="M354" s="20">
        <v>826.76</v>
      </c>
      <c r="N354" s="20" t="s">
        <v>5570</v>
      </c>
      <c r="O354" s="20">
        <v>1011000014577</v>
      </c>
      <c r="P354" s="20"/>
      <c r="Q354" s="20" t="s">
        <v>6095</v>
      </c>
      <c r="R354" s="20"/>
      <c r="S354" s="20"/>
      <c r="T354" s="20"/>
      <c r="U354" s="20" t="s">
        <v>1379</v>
      </c>
      <c r="V354" s="20" t="s">
        <v>1962</v>
      </c>
      <c r="W354" s="23">
        <v>43714</v>
      </c>
      <c r="X354" s="20" t="s">
        <v>5549</v>
      </c>
      <c r="Y354" s="20" t="s">
        <v>1397</v>
      </c>
      <c r="Z354" s="24">
        <v>43724.695648148147</v>
      </c>
      <c r="AA354" s="24">
        <v>43724</v>
      </c>
      <c r="AB354" s="20"/>
      <c r="AC354" s="20"/>
      <c r="AD354" s="20">
        <v>1011000014577</v>
      </c>
      <c r="AE354" s="20" t="s">
        <v>1388</v>
      </c>
      <c r="AF354" s="20"/>
    </row>
    <row r="355" spans="1:32" x14ac:dyDescent="0.25">
      <c r="A355" s="20" t="s">
        <v>1394</v>
      </c>
      <c r="B355" s="20" t="s">
        <v>1375</v>
      </c>
      <c r="C355" s="20"/>
      <c r="D355" s="20">
        <v>1791287541001</v>
      </c>
      <c r="E355" s="20"/>
      <c r="F355" s="20"/>
      <c r="G355" s="20" t="s">
        <v>5544</v>
      </c>
      <c r="H355" s="20"/>
      <c r="I355" s="20">
        <v>14692580</v>
      </c>
      <c r="J355" s="20">
        <v>14927546</v>
      </c>
      <c r="K355" s="20" t="s">
        <v>5545</v>
      </c>
      <c r="L355" s="20" t="s">
        <v>6096</v>
      </c>
      <c r="M355" s="20">
        <v>4850.6000000000004</v>
      </c>
      <c r="N355" s="20" t="s">
        <v>5568</v>
      </c>
      <c r="O355" s="20">
        <v>1011000014579</v>
      </c>
      <c r="P355" s="20"/>
      <c r="Q355" s="20" t="s">
        <v>6097</v>
      </c>
      <c r="R355" s="20"/>
      <c r="S355" s="20"/>
      <c r="T355" s="20"/>
      <c r="U355" s="20" t="s">
        <v>1379</v>
      </c>
      <c r="V355" s="20" t="s">
        <v>1966</v>
      </c>
      <c r="W355" s="23">
        <v>43714</v>
      </c>
      <c r="X355" s="20" t="s">
        <v>5549</v>
      </c>
      <c r="Y355" s="20" t="s">
        <v>1397</v>
      </c>
      <c r="Z355" s="24">
        <v>43724.694201388891</v>
      </c>
      <c r="AA355" s="24">
        <v>43724</v>
      </c>
      <c r="AB355" s="20"/>
      <c r="AC355" s="20"/>
      <c r="AD355" s="20">
        <v>1011000014579</v>
      </c>
      <c r="AE355" s="20" t="s">
        <v>1388</v>
      </c>
      <c r="AF355" s="20"/>
    </row>
    <row r="356" spans="1:32" x14ac:dyDescent="0.25">
      <c r="A356" s="20" t="s">
        <v>1394</v>
      </c>
      <c r="B356" s="20" t="s">
        <v>1375</v>
      </c>
      <c r="C356" s="20"/>
      <c r="D356" s="20">
        <v>1791287541001</v>
      </c>
      <c r="E356" s="20"/>
      <c r="F356" s="20"/>
      <c r="G356" s="20" t="s">
        <v>5544</v>
      </c>
      <c r="H356" s="20"/>
      <c r="I356" s="20">
        <v>14692580</v>
      </c>
      <c r="J356" s="20">
        <v>14927547</v>
      </c>
      <c r="K356" s="20" t="s">
        <v>5545</v>
      </c>
      <c r="L356" s="20" t="s">
        <v>6096</v>
      </c>
      <c r="M356" s="20">
        <v>5820.72</v>
      </c>
      <c r="N356" s="20" t="s">
        <v>5570</v>
      </c>
      <c r="O356" s="20">
        <v>1011000014579</v>
      </c>
      <c r="P356" s="20"/>
      <c r="Q356" s="20" t="s">
        <v>6098</v>
      </c>
      <c r="R356" s="20"/>
      <c r="S356" s="20"/>
      <c r="T356" s="20"/>
      <c r="U356" s="20" t="s">
        <v>1379</v>
      </c>
      <c r="V356" s="20" t="s">
        <v>1966</v>
      </c>
      <c r="W356" s="23">
        <v>43714</v>
      </c>
      <c r="X356" s="20" t="s">
        <v>5549</v>
      </c>
      <c r="Y356" s="20" t="s">
        <v>1397</v>
      </c>
      <c r="Z356" s="24">
        <v>43724.694201388891</v>
      </c>
      <c r="AA356" s="24">
        <v>43724</v>
      </c>
      <c r="AB356" s="20"/>
      <c r="AC356" s="20"/>
      <c r="AD356" s="20">
        <v>1011000014579</v>
      </c>
      <c r="AE356" s="20" t="s">
        <v>1388</v>
      </c>
      <c r="AF356" s="20"/>
    </row>
    <row r="357" spans="1:32" x14ac:dyDescent="0.25">
      <c r="A357" s="20" t="s">
        <v>1394</v>
      </c>
      <c r="B357" s="20" t="s">
        <v>1375</v>
      </c>
      <c r="C357" s="20"/>
      <c r="D357" s="20">
        <v>1791287541001</v>
      </c>
      <c r="E357" s="20"/>
      <c r="F357" s="20"/>
      <c r="G357" s="20" t="s">
        <v>5544</v>
      </c>
      <c r="H357" s="20"/>
      <c r="I357" s="20">
        <v>14681645</v>
      </c>
      <c r="J357" s="20">
        <v>14916366</v>
      </c>
      <c r="K357" s="20" t="s">
        <v>5545</v>
      </c>
      <c r="L357" s="20" t="s">
        <v>6099</v>
      </c>
      <c r="M357" s="20">
        <v>200000</v>
      </c>
      <c r="N357" s="20" t="s">
        <v>5726</v>
      </c>
      <c r="O357" s="20">
        <v>57385825</v>
      </c>
      <c r="P357" s="20"/>
      <c r="Q357" s="20" t="s">
        <v>6100</v>
      </c>
      <c r="R357" s="20"/>
      <c r="S357" s="20"/>
      <c r="T357" s="20" t="s">
        <v>5685</v>
      </c>
      <c r="U357" s="20" t="s">
        <v>1379</v>
      </c>
      <c r="V357" s="20" t="s">
        <v>1953</v>
      </c>
      <c r="W357" s="23">
        <v>43714</v>
      </c>
      <c r="X357" s="20" t="s">
        <v>5549</v>
      </c>
      <c r="Y357" s="20" t="s">
        <v>1397</v>
      </c>
      <c r="Z357" s="24">
        <v>43721.716851851852</v>
      </c>
      <c r="AA357" s="24">
        <v>43721</v>
      </c>
      <c r="AB357" s="20"/>
      <c r="AC357" s="20"/>
      <c r="AD357" s="20">
        <v>57385825</v>
      </c>
      <c r="AE357" s="20" t="s">
        <v>1388</v>
      </c>
      <c r="AF357" s="20"/>
    </row>
    <row r="358" spans="1:32" x14ac:dyDescent="0.25">
      <c r="A358" s="20" t="s">
        <v>1394</v>
      </c>
      <c r="B358" s="20" t="s">
        <v>1375</v>
      </c>
      <c r="C358" s="20"/>
      <c r="D358" s="20">
        <v>1791287541001</v>
      </c>
      <c r="E358" s="20"/>
      <c r="F358" s="20"/>
      <c r="G358" s="20" t="s">
        <v>5544</v>
      </c>
      <c r="H358" s="20"/>
      <c r="I358" s="20">
        <v>14681645</v>
      </c>
      <c r="J358" s="20">
        <v>14916364</v>
      </c>
      <c r="K358" s="20" t="s">
        <v>5545</v>
      </c>
      <c r="L358" s="20" t="s">
        <v>6099</v>
      </c>
      <c r="M358" s="20">
        <v>200000</v>
      </c>
      <c r="N358" s="20" t="s">
        <v>5726</v>
      </c>
      <c r="O358" s="20">
        <v>144816309</v>
      </c>
      <c r="P358" s="20"/>
      <c r="Q358" s="20" t="s">
        <v>6101</v>
      </c>
      <c r="R358" s="20"/>
      <c r="S358" s="20"/>
      <c r="T358" s="20" t="s">
        <v>5718</v>
      </c>
      <c r="U358" s="20" t="s">
        <v>1379</v>
      </c>
      <c r="V358" s="20" t="s">
        <v>1953</v>
      </c>
      <c r="W358" s="23">
        <v>43714</v>
      </c>
      <c r="X358" s="20" t="s">
        <v>5549</v>
      </c>
      <c r="Y358" s="20" t="s">
        <v>1397</v>
      </c>
      <c r="Z358" s="24">
        <v>43721.716840277775</v>
      </c>
      <c r="AA358" s="24">
        <v>43721</v>
      </c>
      <c r="AB358" s="20"/>
      <c r="AC358" s="20"/>
      <c r="AD358" s="20">
        <v>144816309</v>
      </c>
      <c r="AE358" s="20" t="s">
        <v>1388</v>
      </c>
      <c r="AF358" s="20"/>
    </row>
    <row r="359" spans="1:32" x14ac:dyDescent="0.25">
      <c r="A359" s="20" t="s">
        <v>1394</v>
      </c>
      <c r="B359" s="20" t="s">
        <v>1375</v>
      </c>
      <c r="C359" s="20"/>
      <c r="D359" s="20">
        <v>1791287541001</v>
      </c>
      <c r="E359" s="20"/>
      <c r="F359" s="20"/>
      <c r="G359" s="20" t="s">
        <v>5544</v>
      </c>
      <c r="H359" s="20"/>
      <c r="I359" s="20">
        <v>14681645</v>
      </c>
      <c r="J359" s="20">
        <v>14916365</v>
      </c>
      <c r="K359" s="20" t="s">
        <v>5545</v>
      </c>
      <c r="L359" s="20" t="s">
        <v>6099</v>
      </c>
      <c r="M359" s="20">
        <v>200000</v>
      </c>
      <c r="N359" s="20" t="s">
        <v>5726</v>
      </c>
      <c r="O359" s="20">
        <v>362319</v>
      </c>
      <c r="P359" s="20"/>
      <c r="Q359" s="20" t="s">
        <v>6102</v>
      </c>
      <c r="R359" s="20"/>
      <c r="S359" s="20"/>
      <c r="T359" s="20" t="s">
        <v>5703</v>
      </c>
      <c r="U359" s="20" t="s">
        <v>1379</v>
      </c>
      <c r="V359" s="20" t="s">
        <v>1953</v>
      </c>
      <c r="W359" s="23">
        <v>43714</v>
      </c>
      <c r="X359" s="20" t="s">
        <v>5549</v>
      </c>
      <c r="Y359" s="20" t="s">
        <v>1397</v>
      </c>
      <c r="Z359" s="24">
        <v>43721.716840277775</v>
      </c>
      <c r="AA359" s="24">
        <v>43721</v>
      </c>
      <c r="AB359" s="20"/>
      <c r="AC359" s="20"/>
      <c r="AD359" s="20">
        <v>362319</v>
      </c>
      <c r="AE359" s="20" t="s">
        <v>1388</v>
      </c>
      <c r="AF359" s="20"/>
    </row>
    <row r="360" spans="1:32" x14ac:dyDescent="0.25">
      <c r="A360" s="20" t="s">
        <v>1394</v>
      </c>
      <c r="B360" s="20" t="s">
        <v>1375</v>
      </c>
      <c r="C360" s="20"/>
      <c r="D360" s="20">
        <v>1791287541001</v>
      </c>
      <c r="E360" s="20"/>
      <c r="F360" s="20"/>
      <c r="G360" s="20" t="s">
        <v>5544</v>
      </c>
      <c r="H360" s="20"/>
      <c r="I360" s="20">
        <v>14681593</v>
      </c>
      <c r="J360" s="20">
        <v>14916292</v>
      </c>
      <c r="K360" s="20" t="s">
        <v>5545</v>
      </c>
      <c r="L360" s="20" t="s">
        <v>6103</v>
      </c>
      <c r="M360" s="20">
        <v>16140</v>
      </c>
      <c r="N360" s="20" t="s">
        <v>5716</v>
      </c>
      <c r="O360" s="20">
        <v>394732</v>
      </c>
      <c r="P360" s="20"/>
      <c r="Q360" s="20" t="s">
        <v>6104</v>
      </c>
      <c r="R360" s="20"/>
      <c r="S360" s="20"/>
      <c r="T360" s="20" t="s">
        <v>5869</v>
      </c>
      <c r="U360" s="20" t="s">
        <v>1379</v>
      </c>
      <c r="V360" s="20" t="s">
        <v>1974</v>
      </c>
      <c r="W360" s="23">
        <v>43714</v>
      </c>
      <c r="X360" s="20" t="s">
        <v>5549</v>
      </c>
      <c r="Y360" s="20" t="s">
        <v>1397</v>
      </c>
      <c r="Z360" s="24">
        <v>43721.714814814812</v>
      </c>
      <c r="AA360" s="20"/>
      <c r="AB360" s="24">
        <v>43721</v>
      </c>
      <c r="AC360" s="20"/>
      <c r="AD360" s="20">
        <v>394732</v>
      </c>
      <c r="AE360" s="20" t="s">
        <v>1388</v>
      </c>
      <c r="AF360" s="20"/>
    </row>
    <row r="361" spans="1:32" x14ac:dyDescent="0.25">
      <c r="A361" s="20" t="s">
        <v>1394</v>
      </c>
      <c r="B361" s="20" t="s">
        <v>1375</v>
      </c>
      <c r="C361" s="20"/>
      <c r="D361" s="20">
        <v>1791287541001</v>
      </c>
      <c r="E361" s="20"/>
      <c r="F361" s="20"/>
      <c r="G361" s="20" t="s">
        <v>5544</v>
      </c>
      <c r="H361" s="20"/>
      <c r="I361" s="20">
        <v>14681593</v>
      </c>
      <c r="J361" s="20">
        <v>14916291</v>
      </c>
      <c r="K361" s="20" t="s">
        <v>5545</v>
      </c>
      <c r="L361" s="20" t="s">
        <v>6103</v>
      </c>
      <c r="M361" s="20">
        <v>153200</v>
      </c>
      <c r="N361" s="20" t="s">
        <v>5716</v>
      </c>
      <c r="O361" s="20">
        <v>394732</v>
      </c>
      <c r="P361" s="20"/>
      <c r="Q361" s="20" t="s">
        <v>6105</v>
      </c>
      <c r="R361" s="20"/>
      <c r="S361" s="20"/>
      <c r="T361" s="20" t="s">
        <v>5869</v>
      </c>
      <c r="U361" s="20" t="s">
        <v>1379</v>
      </c>
      <c r="V361" s="20" t="s">
        <v>1953</v>
      </c>
      <c r="W361" s="23">
        <v>43714</v>
      </c>
      <c r="X361" s="20" t="s">
        <v>5549</v>
      </c>
      <c r="Y361" s="20" t="s">
        <v>1397</v>
      </c>
      <c r="Z361" s="24">
        <v>43721.714814814812</v>
      </c>
      <c r="AA361" s="20"/>
      <c r="AB361" s="24">
        <v>43721</v>
      </c>
      <c r="AC361" s="20"/>
      <c r="AD361" s="20">
        <v>394732</v>
      </c>
      <c r="AE361" s="20" t="s">
        <v>1388</v>
      </c>
      <c r="AF361" s="20"/>
    </row>
    <row r="362" spans="1:32" x14ac:dyDescent="0.25">
      <c r="A362" s="20" t="s">
        <v>1394</v>
      </c>
      <c r="B362" s="20" t="s">
        <v>1375</v>
      </c>
      <c r="C362" s="20"/>
      <c r="D362" s="20">
        <v>1791287541001</v>
      </c>
      <c r="E362" s="20"/>
      <c r="F362" s="20"/>
      <c r="G362" s="20" t="s">
        <v>5544</v>
      </c>
      <c r="H362" s="20"/>
      <c r="I362" s="20">
        <v>14681189</v>
      </c>
      <c r="J362" s="20">
        <v>14915876</v>
      </c>
      <c r="K362" s="20" t="s">
        <v>5545</v>
      </c>
      <c r="L362" s="20" t="s">
        <v>6106</v>
      </c>
      <c r="M362" s="20">
        <v>121545.36</v>
      </c>
      <c r="N362" s="20" t="s">
        <v>5547</v>
      </c>
      <c r="O362" s="20">
        <v>1011000014573</v>
      </c>
      <c r="P362" s="20"/>
      <c r="Q362" s="20" t="s">
        <v>6107</v>
      </c>
      <c r="R362" s="20"/>
      <c r="S362" s="20"/>
      <c r="T362" s="20"/>
      <c r="U362" s="20" t="s">
        <v>1379</v>
      </c>
      <c r="V362" s="20" t="s">
        <v>1948</v>
      </c>
      <c r="W362" s="23">
        <v>43717</v>
      </c>
      <c r="X362" s="20" t="s">
        <v>5549</v>
      </c>
      <c r="Y362" s="20" t="s">
        <v>1397</v>
      </c>
      <c r="Z362" s="24">
        <v>43721.679293981484</v>
      </c>
      <c r="AA362" s="24">
        <v>43721</v>
      </c>
      <c r="AB362" s="20"/>
      <c r="AC362" s="20"/>
      <c r="AD362" s="20">
        <v>1011000014573</v>
      </c>
      <c r="AE362" s="20" t="s">
        <v>1388</v>
      </c>
      <c r="AF362" s="20"/>
    </row>
    <row r="363" spans="1:32" x14ac:dyDescent="0.25">
      <c r="A363" s="20" t="s">
        <v>1394</v>
      </c>
      <c r="B363" s="20" t="s">
        <v>1375</v>
      </c>
      <c r="C363" s="20"/>
      <c r="D363" s="20">
        <v>1791287541001</v>
      </c>
      <c r="E363" s="20"/>
      <c r="F363" s="20"/>
      <c r="G363" s="20" t="s">
        <v>5544</v>
      </c>
      <c r="H363" s="20"/>
      <c r="I363" s="20">
        <v>14681189</v>
      </c>
      <c r="J363" s="20">
        <v>14915875</v>
      </c>
      <c r="K363" s="20" t="s">
        <v>5545</v>
      </c>
      <c r="L363" s="20" t="s">
        <v>6106</v>
      </c>
      <c r="M363" s="20">
        <v>145854.43</v>
      </c>
      <c r="N363" s="20" t="s">
        <v>5550</v>
      </c>
      <c r="O363" s="20">
        <v>1011000014573</v>
      </c>
      <c r="P363" s="20"/>
      <c r="Q363" s="20" t="s">
        <v>6108</v>
      </c>
      <c r="R363" s="20"/>
      <c r="S363" s="20"/>
      <c r="T363" s="20"/>
      <c r="U363" s="20" t="s">
        <v>1379</v>
      </c>
      <c r="V363" s="20" t="s">
        <v>1948</v>
      </c>
      <c r="W363" s="23">
        <v>43717</v>
      </c>
      <c r="X363" s="20" t="s">
        <v>5549</v>
      </c>
      <c r="Y363" s="20" t="s">
        <v>1397</v>
      </c>
      <c r="Z363" s="24">
        <v>43721.679293981484</v>
      </c>
      <c r="AA363" s="24">
        <v>43721</v>
      </c>
      <c r="AB363" s="20"/>
      <c r="AC363" s="20"/>
      <c r="AD363" s="20">
        <v>1011000014573</v>
      </c>
      <c r="AE363" s="20" t="s">
        <v>1388</v>
      </c>
      <c r="AF363" s="20"/>
    </row>
    <row r="364" spans="1:32" x14ac:dyDescent="0.25">
      <c r="A364" s="20" t="s">
        <v>1394</v>
      </c>
      <c r="B364" s="20" t="s">
        <v>1375</v>
      </c>
      <c r="C364" s="20"/>
      <c r="D364" s="20">
        <v>1791287541001</v>
      </c>
      <c r="E364" s="20"/>
      <c r="F364" s="20"/>
      <c r="G364" s="20" t="s">
        <v>5544</v>
      </c>
      <c r="H364" s="20"/>
      <c r="I364" s="20">
        <v>14663073</v>
      </c>
      <c r="J364" s="20">
        <v>14897520</v>
      </c>
      <c r="K364" s="20" t="s">
        <v>5545</v>
      </c>
      <c r="L364" s="20" t="s">
        <v>6109</v>
      </c>
      <c r="M364" s="20">
        <v>360</v>
      </c>
      <c r="N364" s="20" t="s">
        <v>5547</v>
      </c>
      <c r="O364" s="20">
        <v>1011000014572</v>
      </c>
      <c r="P364" s="20"/>
      <c r="Q364" s="20" t="s">
        <v>6110</v>
      </c>
      <c r="R364" s="20"/>
      <c r="S364" s="20"/>
      <c r="T364" s="20"/>
      <c r="U364" s="20" t="s">
        <v>1379</v>
      </c>
      <c r="V364" s="20" t="s">
        <v>1974</v>
      </c>
      <c r="W364" s="23">
        <v>43714</v>
      </c>
      <c r="X364" s="20" t="s">
        <v>5549</v>
      </c>
      <c r="Y364" s="20" t="s">
        <v>1397</v>
      </c>
      <c r="Z364" s="24">
        <v>43720.725682870368</v>
      </c>
      <c r="AA364" s="24">
        <v>43720</v>
      </c>
      <c r="AB364" s="20"/>
      <c r="AC364" s="20"/>
      <c r="AD364" s="20">
        <v>1011000014572</v>
      </c>
      <c r="AE364" s="20" t="s">
        <v>1388</v>
      </c>
      <c r="AF364" s="20"/>
    </row>
    <row r="365" spans="1:32" x14ac:dyDescent="0.25">
      <c r="A365" s="20" t="s">
        <v>1394</v>
      </c>
      <c r="B365" s="20" t="s">
        <v>1375</v>
      </c>
      <c r="C365" s="20"/>
      <c r="D365" s="20">
        <v>1791287541001</v>
      </c>
      <c r="E365" s="20"/>
      <c r="F365" s="20"/>
      <c r="G365" s="20" t="s">
        <v>5544</v>
      </c>
      <c r="H365" s="20"/>
      <c r="I365" s="20">
        <v>14663073</v>
      </c>
      <c r="J365" s="20">
        <v>14897519</v>
      </c>
      <c r="K365" s="20" t="s">
        <v>5545</v>
      </c>
      <c r="L365" s="20" t="s">
        <v>6109</v>
      </c>
      <c r="M365" s="20">
        <v>300</v>
      </c>
      <c r="N365" s="20" t="s">
        <v>5550</v>
      </c>
      <c r="O365" s="20">
        <v>1011000014572</v>
      </c>
      <c r="P365" s="20"/>
      <c r="Q365" s="20" t="s">
        <v>6111</v>
      </c>
      <c r="R365" s="20"/>
      <c r="S365" s="20"/>
      <c r="T365" s="20"/>
      <c r="U365" s="20" t="s">
        <v>1379</v>
      </c>
      <c r="V365" s="20" t="s">
        <v>1974</v>
      </c>
      <c r="W365" s="23">
        <v>43714</v>
      </c>
      <c r="X365" s="20" t="s">
        <v>5549</v>
      </c>
      <c r="Y365" s="20" t="s">
        <v>1397</v>
      </c>
      <c r="Z365" s="24">
        <v>43720.725682870368</v>
      </c>
      <c r="AA365" s="24">
        <v>43720</v>
      </c>
      <c r="AB365" s="20"/>
      <c r="AC365" s="20"/>
      <c r="AD365" s="20">
        <v>1011000014572</v>
      </c>
      <c r="AE365" s="20" t="s">
        <v>1388</v>
      </c>
      <c r="AF365" s="20"/>
    </row>
    <row r="366" spans="1:32" x14ac:dyDescent="0.25">
      <c r="A366" s="20" t="s">
        <v>1394</v>
      </c>
      <c r="B366" s="20" t="s">
        <v>1375</v>
      </c>
      <c r="C366" s="20"/>
      <c r="D366" s="20">
        <v>1791287541001</v>
      </c>
      <c r="E366" s="20"/>
      <c r="F366" s="20"/>
      <c r="G366" s="20" t="s">
        <v>5544</v>
      </c>
      <c r="H366" s="20"/>
      <c r="I366" s="20">
        <v>14663070</v>
      </c>
      <c r="J366" s="20">
        <v>14897516</v>
      </c>
      <c r="K366" s="20" t="s">
        <v>5545</v>
      </c>
      <c r="L366" s="20" t="s">
        <v>6112</v>
      </c>
      <c r="M366" s="20">
        <v>16800</v>
      </c>
      <c r="N366" s="20" t="s">
        <v>5547</v>
      </c>
      <c r="O366" s="20">
        <v>1011000014571</v>
      </c>
      <c r="P366" s="20"/>
      <c r="Q366" s="20" t="s">
        <v>6113</v>
      </c>
      <c r="R366" s="20"/>
      <c r="S366" s="20"/>
      <c r="T366" s="20"/>
      <c r="U366" s="20" t="s">
        <v>1379</v>
      </c>
      <c r="V366" s="20" t="s">
        <v>1953</v>
      </c>
      <c r="W366" s="23">
        <v>43714</v>
      </c>
      <c r="X366" s="20" t="s">
        <v>5549</v>
      </c>
      <c r="Y366" s="20" t="s">
        <v>1397</v>
      </c>
      <c r="Z366" s="24">
        <v>43720.724305555559</v>
      </c>
      <c r="AA366" s="24">
        <v>43720</v>
      </c>
      <c r="AB366" s="20"/>
      <c r="AC366" s="20"/>
      <c r="AD366" s="20">
        <v>1011000014571</v>
      </c>
      <c r="AE366" s="20" t="s">
        <v>1388</v>
      </c>
      <c r="AF366" s="20"/>
    </row>
    <row r="367" spans="1:32" x14ac:dyDescent="0.25">
      <c r="A367" s="20" t="s">
        <v>1394</v>
      </c>
      <c r="B367" s="20" t="s">
        <v>1375</v>
      </c>
      <c r="C367" s="20"/>
      <c r="D367" s="20">
        <v>1791287541001</v>
      </c>
      <c r="E367" s="20"/>
      <c r="F367" s="20"/>
      <c r="G367" s="20" t="s">
        <v>5544</v>
      </c>
      <c r="H367" s="20"/>
      <c r="I367" s="20">
        <v>14663070</v>
      </c>
      <c r="J367" s="20">
        <v>14897515</v>
      </c>
      <c r="K367" s="20" t="s">
        <v>5545</v>
      </c>
      <c r="L367" s="20" t="s">
        <v>6112</v>
      </c>
      <c r="M367" s="20">
        <v>14000</v>
      </c>
      <c r="N367" s="20" t="s">
        <v>5550</v>
      </c>
      <c r="O367" s="20">
        <v>1011000014571</v>
      </c>
      <c r="P367" s="20"/>
      <c r="Q367" s="20" t="s">
        <v>6114</v>
      </c>
      <c r="R367" s="20"/>
      <c r="S367" s="20"/>
      <c r="T367" s="20"/>
      <c r="U367" s="20" t="s">
        <v>1379</v>
      </c>
      <c r="V367" s="20" t="s">
        <v>1953</v>
      </c>
      <c r="W367" s="23">
        <v>43714</v>
      </c>
      <c r="X367" s="20" t="s">
        <v>5549</v>
      </c>
      <c r="Y367" s="20" t="s">
        <v>1397</v>
      </c>
      <c r="Z367" s="24">
        <v>43720.724305555559</v>
      </c>
      <c r="AA367" s="24">
        <v>43720</v>
      </c>
      <c r="AB367" s="20"/>
      <c r="AC367" s="20"/>
      <c r="AD367" s="20">
        <v>1011000014571</v>
      </c>
      <c r="AE367" s="20" t="s">
        <v>1388</v>
      </c>
      <c r="AF367" s="20"/>
    </row>
    <row r="368" spans="1:32" x14ac:dyDescent="0.25">
      <c r="A368" s="20" t="s">
        <v>1374</v>
      </c>
      <c r="B368" s="20" t="s">
        <v>1375</v>
      </c>
      <c r="C368" s="20"/>
      <c r="D368" s="20">
        <v>1791287541001</v>
      </c>
      <c r="E368" s="20"/>
      <c r="F368" s="20"/>
      <c r="G368" s="20" t="s">
        <v>5544</v>
      </c>
      <c r="H368" s="20"/>
      <c r="I368" s="20">
        <v>14532740</v>
      </c>
      <c r="J368" s="20">
        <v>14766027</v>
      </c>
      <c r="K368" s="20" t="s">
        <v>5545</v>
      </c>
      <c r="L368" s="20" t="s">
        <v>6115</v>
      </c>
      <c r="M368" s="20">
        <v>3947.16</v>
      </c>
      <c r="N368" s="20" t="s">
        <v>1386</v>
      </c>
      <c r="O368" s="20">
        <v>14743</v>
      </c>
      <c r="P368" s="20"/>
      <c r="Q368" s="20" t="s">
        <v>6116</v>
      </c>
      <c r="R368" s="20" t="s">
        <v>5677</v>
      </c>
      <c r="S368" s="20" t="s">
        <v>3686</v>
      </c>
      <c r="T368" s="20" t="s">
        <v>5688</v>
      </c>
      <c r="U368" s="20" t="s">
        <v>1379</v>
      </c>
      <c r="V368" s="20" t="s">
        <v>1791</v>
      </c>
      <c r="W368" s="23">
        <v>43685</v>
      </c>
      <c r="X368" s="20" t="s">
        <v>5549</v>
      </c>
      <c r="Y368" s="20" t="s">
        <v>1397</v>
      </c>
      <c r="Z368" s="24">
        <v>43711.73636574074</v>
      </c>
      <c r="AA368" s="20"/>
      <c r="AB368" s="24">
        <v>43712</v>
      </c>
      <c r="AC368" s="20"/>
      <c r="AD368" s="20">
        <v>46162315</v>
      </c>
      <c r="AE368" s="20" t="s">
        <v>1388</v>
      </c>
      <c r="AF368" s="20"/>
    </row>
    <row r="369" spans="1:32" x14ac:dyDescent="0.25">
      <c r="A369" s="20" t="s">
        <v>1374</v>
      </c>
      <c r="B369" s="20" t="s">
        <v>1375</v>
      </c>
      <c r="C369" s="20"/>
      <c r="D369" s="20">
        <v>1791287541001</v>
      </c>
      <c r="E369" s="20"/>
      <c r="F369" s="20"/>
      <c r="G369" s="20" t="s">
        <v>5544</v>
      </c>
      <c r="H369" s="20"/>
      <c r="I369" s="20">
        <v>14532740</v>
      </c>
      <c r="J369" s="20">
        <v>14766026</v>
      </c>
      <c r="K369" s="20" t="s">
        <v>5545</v>
      </c>
      <c r="L369" s="20" t="s">
        <v>6115</v>
      </c>
      <c r="M369" s="20">
        <v>746.76</v>
      </c>
      <c r="N369" s="20" t="s">
        <v>1386</v>
      </c>
      <c r="O369" s="20">
        <v>14743</v>
      </c>
      <c r="P369" s="20"/>
      <c r="Q369" s="20" t="s">
        <v>6117</v>
      </c>
      <c r="R369" s="20" t="s">
        <v>5677</v>
      </c>
      <c r="S369" s="20" t="s">
        <v>3686</v>
      </c>
      <c r="T369" s="20" t="s">
        <v>5688</v>
      </c>
      <c r="U369" s="20" t="s">
        <v>1379</v>
      </c>
      <c r="V369" s="20" t="s">
        <v>1796</v>
      </c>
      <c r="W369" s="23">
        <v>43685</v>
      </c>
      <c r="X369" s="20" t="s">
        <v>5549</v>
      </c>
      <c r="Y369" s="20" t="s">
        <v>1397</v>
      </c>
      <c r="Z369" s="24">
        <v>43711.73636574074</v>
      </c>
      <c r="AA369" s="20"/>
      <c r="AB369" s="24">
        <v>43712</v>
      </c>
      <c r="AC369" s="20"/>
      <c r="AD369" s="20">
        <v>46162315</v>
      </c>
      <c r="AE369" s="20" t="s">
        <v>1388</v>
      </c>
      <c r="AF369" s="20"/>
    </row>
    <row r="370" spans="1:32" x14ac:dyDescent="0.25">
      <c r="A370" s="20" t="s">
        <v>1401</v>
      </c>
      <c r="B370" s="20" t="s">
        <v>1375</v>
      </c>
      <c r="C370" s="20" t="s">
        <v>1402</v>
      </c>
      <c r="D370" s="20">
        <v>1791287541001</v>
      </c>
      <c r="E370" s="20"/>
      <c r="F370" s="20"/>
      <c r="G370" s="20" t="s">
        <v>5544</v>
      </c>
      <c r="H370" s="20"/>
      <c r="I370" s="20">
        <v>14475639</v>
      </c>
      <c r="J370" s="20">
        <v>14708593</v>
      </c>
      <c r="K370" s="20" t="s">
        <v>5545</v>
      </c>
      <c r="L370" s="20" t="s">
        <v>6118</v>
      </c>
      <c r="M370" s="20">
        <v>23222.23</v>
      </c>
      <c r="N370" s="20" t="s">
        <v>5726</v>
      </c>
      <c r="O370" s="20">
        <v>634642</v>
      </c>
      <c r="P370" s="20"/>
      <c r="Q370" s="20" t="s">
        <v>6119</v>
      </c>
      <c r="R370" s="20"/>
      <c r="S370" s="20"/>
      <c r="T370" s="20" t="s">
        <v>5869</v>
      </c>
      <c r="U370" s="20" t="s">
        <v>1379</v>
      </c>
      <c r="V370" s="20" t="s">
        <v>1876</v>
      </c>
      <c r="W370" s="23">
        <v>43698</v>
      </c>
      <c r="X370" s="20" t="s">
        <v>5549</v>
      </c>
      <c r="Y370" s="20" t="s">
        <v>1397</v>
      </c>
      <c r="Z370" s="24">
        <v>43707.479004629633</v>
      </c>
      <c r="AA370" s="24">
        <v>43706</v>
      </c>
      <c r="AB370" s="20"/>
      <c r="AC370" s="20"/>
      <c r="AD370" s="20">
        <v>634642</v>
      </c>
      <c r="AE370" s="20" t="s">
        <v>1388</v>
      </c>
      <c r="AF370" s="20"/>
    </row>
    <row r="371" spans="1:32" x14ac:dyDescent="0.25">
      <c r="A371" s="20" t="s">
        <v>1394</v>
      </c>
      <c r="B371" s="20" t="s">
        <v>1375</v>
      </c>
      <c r="C371" s="20"/>
      <c r="D371" s="20">
        <v>1791287541001</v>
      </c>
      <c r="E371" s="20"/>
      <c r="F371" s="20"/>
      <c r="G371" s="20" t="s">
        <v>5544</v>
      </c>
      <c r="H371" s="20"/>
      <c r="I371" s="20">
        <v>14475393</v>
      </c>
      <c r="J371" s="20">
        <v>14708305</v>
      </c>
      <c r="K371" s="20" t="s">
        <v>5545</v>
      </c>
      <c r="L371" s="20" t="s">
        <v>6120</v>
      </c>
      <c r="M371" s="20">
        <v>18641.7</v>
      </c>
      <c r="N371" s="20" t="s">
        <v>5726</v>
      </c>
      <c r="O371" s="20">
        <v>57387901</v>
      </c>
      <c r="P371" s="20"/>
      <c r="Q371" s="20" t="s">
        <v>6121</v>
      </c>
      <c r="R371" s="20"/>
      <c r="S371" s="20"/>
      <c r="T371" s="20" t="s">
        <v>5685</v>
      </c>
      <c r="U371" s="20" t="s">
        <v>1379</v>
      </c>
      <c r="V371" s="20" t="s">
        <v>1800</v>
      </c>
      <c r="W371" s="23">
        <v>43700</v>
      </c>
      <c r="X371" s="20" t="s">
        <v>5549</v>
      </c>
      <c r="Y371" s="20" t="s">
        <v>1397</v>
      </c>
      <c r="Z371" s="24">
        <v>43707.449062500003</v>
      </c>
      <c r="AA371" s="24">
        <v>43706</v>
      </c>
      <c r="AB371" s="20"/>
      <c r="AC371" s="20"/>
      <c r="AD371" s="20">
        <v>57387901</v>
      </c>
      <c r="AE371" s="20" t="s">
        <v>1388</v>
      </c>
      <c r="AF371" s="20"/>
    </row>
    <row r="372" spans="1:32" x14ac:dyDescent="0.25">
      <c r="A372" s="20" t="s">
        <v>1394</v>
      </c>
      <c r="B372" s="20" t="s">
        <v>1375</v>
      </c>
      <c r="C372" s="20"/>
      <c r="D372" s="20">
        <v>1791287541001</v>
      </c>
      <c r="E372" s="20"/>
      <c r="F372" s="20"/>
      <c r="G372" s="20" t="s">
        <v>5544</v>
      </c>
      <c r="H372" s="20"/>
      <c r="I372" s="20">
        <v>14475393</v>
      </c>
      <c r="J372" s="20">
        <v>14708306</v>
      </c>
      <c r="K372" s="20" t="s">
        <v>5545</v>
      </c>
      <c r="L372" s="20" t="s">
        <v>6120</v>
      </c>
      <c r="M372" s="20">
        <v>2177.8200000000002</v>
      </c>
      <c r="N372" s="20" t="s">
        <v>5726</v>
      </c>
      <c r="O372" s="20">
        <v>57387900</v>
      </c>
      <c r="P372" s="20"/>
      <c r="Q372" s="20" t="s">
        <v>6122</v>
      </c>
      <c r="R372" s="20"/>
      <c r="S372" s="20"/>
      <c r="T372" s="20" t="s">
        <v>5685</v>
      </c>
      <c r="U372" s="20" t="s">
        <v>1379</v>
      </c>
      <c r="V372" s="20" t="s">
        <v>1809</v>
      </c>
      <c r="W372" s="23">
        <v>43700</v>
      </c>
      <c r="X372" s="20" t="s">
        <v>5549</v>
      </c>
      <c r="Y372" s="20" t="s">
        <v>1397</v>
      </c>
      <c r="Z372" s="24">
        <v>43707.449062500003</v>
      </c>
      <c r="AA372" s="24">
        <v>43706</v>
      </c>
      <c r="AB372" s="20"/>
      <c r="AC372" s="20"/>
      <c r="AD372" s="20">
        <v>57387900</v>
      </c>
      <c r="AE372" s="20" t="s">
        <v>1388</v>
      </c>
      <c r="AF372" s="20"/>
    </row>
    <row r="373" spans="1:32" x14ac:dyDescent="0.25">
      <c r="A373" s="20" t="s">
        <v>1394</v>
      </c>
      <c r="B373" s="20" t="s">
        <v>1375</v>
      </c>
      <c r="C373" s="20"/>
      <c r="D373" s="20">
        <v>1791287541001</v>
      </c>
      <c r="E373" s="20"/>
      <c r="F373" s="20"/>
      <c r="G373" s="20" t="s">
        <v>5544</v>
      </c>
      <c r="H373" s="20"/>
      <c r="I373" s="20">
        <v>14475393</v>
      </c>
      <c r="J373" s="20">
        <v>14708304</v>
      </c>
      <c r="K373" s="20" t="s">
        <v>5545</v>
      </c>
      <c r="L373" s="20" t="s">
        <v>6120</v>
      </c>
      <c r="M373" s="20">
        <v>4612.49</v>
      </c>
      <c r="N373" s="20" t="s">
        <v>5726</v>
      </c>
      <c r="O373" s="20">
        <v>57387899</v>
      </c>
      <c r="P373" s="20"/>
      <c r="Q373" s="20" t="s">
        <v>6123</v>
      </c>
      <c r="R373" s="20"/>
      <c r="S373" s="20"/>
      <c r="T373" s="20" t="s">
        <v>5685</v>
      </c>
      <c r="U373" s="20" t="s">
        <v>1379</v>
      </c>
      <c r="V373" s="20" t="s">
        <v>1805</v>
      </c>
      <c r="W373" s="23">
        <v>43700</v>
      </c>
      <c r="X373" s="20" t="s">
        <v>5549</v>
      </c>
      <c r="Y373" s="20" t="s">
        <v>1397</v>
      </c>
      <c r="Z373" s="24">
        <v>43707.449050925927</v>
      </c>
      <c r="AA373" s="24">
        <v>43706</v>
      </c>
      <c r="AB373" s="20"/>
      <c r="AC373" s="20"/>
      <c r="AD373" s="20">
        <v>57387899</v>
      </c>
      <c r="AE373" s="20" t="s">
        <v>1388</v>
      </c>
      <c r="AF373" s="20"/>
    </row>
    <row r="374" spans="1:32" x14ac:dyDescent="0.25">
      <c r="A374" s="20" t="s">
        <v>1394</v>
      </c>
      <c r="B374" s="20" t="s">
        <v>1375</v>
      </c>
      <c r="C374" s="20"/>
      <c r="D374" s="20">
        <v>1791287541001</v>
      </c>
      <c r="E374" s="20"/>
      <c r="F374" s="20"/>
      <c r="G374" s="20" t="s">
        <v>5544</v>
      </c>
      <c r="H374" s="20"/>
      <c r="I374" s="20">
        <v>14475393</v>
      </c>
      <c r="J374" s="20">
        <v>14708303</v>
      </c>
      <c r="K374" s="20" t="s">
        <v>5545</v>
      </c>
      <c r="L374" s="20" t="s">
        <v>6120</v>
      </c>
      <c r="M374" s="20">
        <v>141427.20000000001</v>
      </c>
      <c r="N374" s="20" t="s">
        <v>5726</v>
      </c>
      <c r="O374" s="20">
        <v>57387871</v>
      </c>
      <c r="P374" s="20"/>
      <c r="Q374" s="20" t="s">
        <v>6124</v>
      </c>
      <c r="R374" s="20"/>
      <c r="S374" s="20"/>
      <c r="T374" s="20" t="s">
        <v>5685</v>
      </c>
      <c r="U374" s="20" t="s">
        <v>1379</v>
      </c>
      <c r="V374" s="20" t="s">
        <v>1813</v>
      </c>
      <c r="W374" s="23">
        <v>43700</v>
      </c>
      <c r="X374" s="20" t="s">
        <v>5549</v>
      </c>
      <c r="Y374" s="20" t="s">
        <v>1397</v>
      </c>
      <c r="Z374" s="24">
        <v>43707.449050925927</v>
      </c>
      <c r="AA374" s="24">
        <v>43706</v>
      </c>
      <c r="AB374" s="20"/>
      <c r="AC374" s="20"/>
      <c r="AD374" s="20">
        <v>57387871</v>
      </c>
      <c r="AE374" s="20" t="s">
        <v>1388</v>
      </c>
      <c r="AF374" s="20"/>
    </row>
    <row r="375" spans="1:32" x14ac:dyDescent="0.25">
      <c r="A375" s="20" t="s">
        <v>1394</v>
      </c>
      <c r="B375" s="20" t="s">
        <v>1375</v>
      </c>
      <c r="C375" s="20"/>
      <c r="D375" s="20">
        <v>1791287541001</v>
      </c>
      <c r="E375" s="20"/>
      <c r="F375" s="20"/>
      <c r="G375" s="20" t="s">
        <v>5544</v>
      </c>
      <c r="H375" s="20"/>
      <c r="I375" s="20">
        <v>14475336</v>
      </c>
      <c r="J375" s="20">
        <v>14708265</v>
      </c>
      <c r="K375" s="20" t="s">
        <v>5545</v>
      </c>
      <c r="L375" s="20" t="s">
        <v>6125</v>
      </c>
      <c r="M375" s="20">
        <v>242.1</v>
      </c>
      <c r="N375" s="20" t="s">
        <v>5726</v>
      </c>
      <c r="O375" s="20">
        <v>57387898</v>
      </c>
      <c r="P375" s="20"/>
      <c r="Q375" s="20" t="s">
        <v>6126</v>
      </c>
      <c r="R375" s="20"/>
      <c r="S375" s="20"/>
      <c r="T375" s="20" t="s">
        <v>5685</v>
      </c>
      <c r="U375" s="20" t="s">
        <v>1379</v>
      </c>
      <c r="V375" s="20" t="s">
        <v>1817</v>
      </c>
      <c r="W375" s="23">
        <v>43700</v>
      </c>
      <c r="X375" s="20" t="s">
        <v>5549</v>
      </c>
      <c r="Y375" s="20" t="s">
        <v>1397</v>
      </c>
      <c r="Z375" s="24">
        <v>43707.445613425924</v>
      </c>
      <c r="AA375" s="24">
        <v>43706</v>
      </c>
      <c r="AB375" s="20"/>
      <c r="AC375" s="20"/>
      <c r="AD375" s="20">
        <v>57387898</v>
      </c>
      <c r="AE375" s="20" t="s">
        <v>1388</v>
      </c>
      <c r="AF375" s="20"/>
    </row>
    <row r="376" spans="1:32" x14ac:dyDescent="0.25">
      <c r="A376" s="20" t="s">
        <v>1394</v>
      </c>
      <c r="B376" s="20" t="s">
        <v>1375</v>
      </c>
      <c r="C376" s="20"/>
      <c r="D376" s="20">
        <v>1791287541001</v>
      </c>
      <c r="E376" s="20"/>
      <c r="F376" s="20"/>
      <c r="G376" s="20" t="s">
        <v>5544</v>
      </c>
      <c r="H376" s="20"/>
      <c r="I376" s="20">
        <v>14475336</v>
      </c>
      <c r="J376" s="20">
        <v>14708264</v>
      </c>
      <c r="K376" s="20" t="s">
        <v>5545</v>
      </c>
      <c r="L376" s="20" t="s">
        <v>6125</v>
      </c>
      <c r="M376" s="20">
        <v>187580.12</v>
      </c>
      <c r="N376" s="20" t="s">
        <v>5726</v>
      </c>
      <c r="O376" s="20">
        <v>57387873</v>
      </c>
      <c r="P376" s="20"/>
      <c r="Q376" s="20" t="s">
        <v>6127</v>
      </c>
      <c r="R376" s="20"/>
      <c r="S376" s="20"/>
      <c r="T376" s="20" t="s">
        <v>5685</v>
      </c>
      <c r="U376" s="20" t="s">
        <v>1379</v>
      </c>
      <c r="V376" s="20" t="s">
        <v>1830</v>
      </c>
      <c r="W376" s="23">
        <v>43698</v>
      </c>
      <c r="X376" s="20" t="s">
        <v>5549</v>
      </c>
      <c r="Y376" s="20" t="s">
        <v>1397</v>
      </c>
      <c r="Z376" s="24">
        <v>43707.445601851854</v>
      </c>
      <c r="AA376" s="24">
        <v>43706</v>
      </c>
      <c r="AB376" s="20"/>
      <c r="AC376" s="20"/>
      <c r="AD376" s="20">
        <v>57387873</v>
      </c>
      <c r="AE376" s="20" t="s">
        <v>1388</v>
      </c>
      <c r="AF376" s="20"/>
    </row>
    <row r="377" spans="1:32" x14ac:dyDescent="0.25">
      <c r="A377" s="20" t="s">
        <v>1394</v>
      </c>
      <c r="B377" s="20" t="s">
        <v>1375</v>
      </c>
      <c r="C377" s="20"/>
      <c r="D377" s="20">
        <v>1791287541001</v>
      </c>
      <c r="E377" s="20"/>
      <c r="F377" s="20"/>
      <c r="G377" s="20" t="s">
        <v>5544</v>
      </c>
      <c r="H377" s="20"/>
      <c r="I377" s="20">
        <v>14475280</v>
      </c>
      <c r="J377" s="20">
        <v>14708226</v>
      </c>
      <c r="K377" s="20" t="s">
        <v>5545</v>
      </c>
      <c r="L377" s="20" t="s">
        <v>6128</v>
      </c>
      <c r="M377" s="20">
        <v>200000</v>
      </c>
      <c r="N377" s="20" t="s">
        <v>5726</v>
      </c>
      <c r="O377" s="20">
        <v>57387874</v>
      </c>
      <c r="P377" s="20"/>
      <c r="Q377" s="20" t="s">
        <v>6129</v>
      </c>
      <c r="R377" s="20"/>
      <c r="S377" s="20"/>
      <c r="T377" s="20" t="s">
        <v>5685</v>
      </c>
      <c r="U377" s="20" t="s">
        <v>1379</v>
      </c>
      <c r="V377" s="20" t="s">
        <v>1826</v>
      </c>
      <c r="W377" s="23">
        <v>43698</v>
      </c>
      <c r="X377" s="20" t="s">
        <v>5549</v>
      </c>
      <c r="Y377" s="20" t="s">
        <v>1397</v>
      </c>
      <c r="Z377" s="24">
        <v>43707.441851851851</v>
      </c>
      <c r="AA377" s="24">
        <v>43706</v>
      </c>
      <c r="AB377" s="20"/>
      <c r="AC377" s="20"/>
      <c r="AD377" s="20">
        <v>57387874</v>
      </c>
      <c r="AE377" s="20" t="s">
        <v>1388</v>
      </c>
      <c r="AF377" s="20"/>
    </row>
    <row r="378" spans="1:32" x14ac:dyDescent="0.25">
      <c r="A378" s="20" t="s">
        <v>1394</v>
      </c>
      <c r="B378" s="20" t="s">
        <v>1375</v>
      </c>
      <c r="C378" s="20"/>
      <c r="D378" s="20">
        <v>1791287541001</v>
      </c>
      <c r="E378" s="20"/>
      <c r="F378" s="20"/>
      <c r="G378" s="20" t="s">
        <v>5544</v>
      </c>
      <c r="H378" s="20"/>
      <c r="I378" s="20">
        <v>14475280</v>
      </c>
      <c r="J378" s="20">
        <v>14708225</v>
      </c>
      <c r="K378" s="20" t="s">
        <v>5545</v>
      </c>
      <c r="L378" s="20" t="s">
        <v>6128</v>
      </c>
      <c r="M378" s="20">
        <v>56819.68</v>
      </c>
      <c r="N378" s="20" t="s">
        <v>5726</v>
      </c>
      <c r="O378" s="20">
        <v>57387875</v>
      </c>
      <c r="P378" s="20"/>
      <c r="Q378" s="20" t="s">
        <v>6130</v>
      </c>
      <c r="R378" s="20"/>
      <c r="S378" s="20"/>
      <c r="T378" s="20" t="s">
        <v>5685</v>
      </c>
      <c r="U378" s="20" t="s">
        <v>1379</v>
      </c>
      <c r="V378" s="20" t="s">
        <v>1826</v>
      </c>
      <c r="W378" s="23">
        <v>43698</v>
      </c>
      <c r="X378" s="20" t="s">
        <v>5549</v>
      </c>
      <c r="Y378" s="20" t="s">
        <v>1397</v>
      </c>
      <c r="Z378" s="24">
        <v>43707.441851851851</v>
      </c>
      <c r="AA378" s="24">
        <v>43706</v>
      </c>
      <c r="AB378" s="20"/>
      <c r="AC378" s="20"/>
      <c r="AD378" s="20">
        <v>57387875</v>
      </c>
      <c r="AE378" s="20" t="s">
        <v>1388</v>
      </c>
      <c r="AF378" s="20"/>
    </row>
    <row r="379" spans="1:32" x14ac:dyDescent="0.25">
      <c r="A379" s="20" t="s">
        <v>1394</v>
      </c>
      <c r="B379" s="20" t="s">
        <v>1375</v>
      </c>
      <c r="C379" s="20"/>
      <c r="D379" s="20">
        <v>1791287541001</v>
      </c>
      <c r="E379" s="20"/>
      <c r="F379" s="20"/>
      <c r="G379" s="20" t="s">
        <v>5544</v>
      </c>
      <c r="H379" s="20"/>
      <c r="I379" s="20">
        <v>14475277</v>
      </c>
      <c r="J379" s="20">
        <v>14708202</v>
      </c>
      <c r="K379" s="20" t="s">
        <v>5545</v>
      </c>
      <c r="L379" s="20" t="s">
        <v>6131</v>
      </c>
      <c r="M379" s="20">
        <v>200000</v>
      </c>
      <c r="N379" s="20" t="s">
        <v>5726</v>
      </c>
      <c r="O379" s="20">
        <v>466504</v>
      </c>
      <c r="P379" s="20"/>
      <c r="Q379" s="20" t="s">
        <v>6132</v>
      </c>
      <c r="R379" s="20"/>
      <c r="S379" s="20"/>
      <c r="T379" s="20" t="s">
        <v>5869</v>
      </c>
      <c r="U379" s="20" t="s">
        <v>1379</v>
      </c>
      <c r="V379" s="20" t="s">
        <v>1821</v>
      </c>
      <c r="W379" s="23">
        <v>43698</v>
      </c>
      <c r="X379" s="20" t="s">
        <v>5549</v>
      </c>
      <c r="Y379" s="20" t="s">
        <v>1397</v>
      </c>
      <c r="Z379" s="24">
        <v>43707.440347222226</v>
      </c>
      <c r="AA379" s="24">
        <v>43706</v>
      </c>
      <c r="AB379" s="20"/>
      <c r="AC379" s="20"/>
      <c r="AD379" s="20">
        <v>466504</v>
      </c>
      <c r="AE379" s="20" t="s">
        <v>1388</v>
      </c>
      <c r="AF379" s="20"/>
    </row>
    <row r="380" spans="1:32" x14ac:dyDescent="0.25">
      <c r="A380" s="20" t="s">
        <v>1394</v>
      </c>
      <c r="B380" s="20" t="s">
        <v>1375</v>
      </c>
      <c r="C380" s="20"/>
      <c r="D380" s="20">
        <v>1791287541001</v>
      </c>
      <c r="E380" s="20"/>
      <c r="F380" s="20"/>
      <c r="G380" s="20" t="s">
        <v>5544</v>
      </c>
      <c r="H380" s="20"/>
      <c r="I380" s="20">
        <v>14475277</v>
      </c>
      <c r="J380" s="20">
        <v>14708200</v>
      </c>
      <c r="K380" s="20" t="s">
        <v>5545</v>
      </c>
      <c r="L380" s="20" t="s">
        <v>6131</v>
      </c>
      <c r="M380" s="20">
        <v>200000</v>
      </c>
      <c r="N380" s="20" t="s">
        <v>5726</v>
      </c>
      <c r="O380" s="20">
        <v>646542</v>
      </c>
      <c r="P380" s="20"/>
      <c r="Q380" s="20" t="s">
        <v>6133</v>
      </c>
      <c r="R380" s="20"/>
      <c r="S380" s="20"/>
      <c r="T380" s="20" t="s">
        <v>5869</v>
      </c>
      <c r="U380" s="20" t="s">
        <v>1379</v>
      </c>
      <c r="V380" s="20" t="s">
        <v>1821</v>
      </c>
      <c r="W380" s="23">
        <v>43698</v>
      </c>
      <c r="X380" s="20" t="s">
        <v>5549</v>
      </c>
      <c r="Y380" s="20" t="s">
        <v>1397</v>
      </c>
      <c r="Z380" s="24">
        <v>43707.440347222226</v>
      </c>
      <c r="AA380" s="24">
        <v>43706</v>
      </c>
      <c r="AB380" s="20"/>
      <c r="AC380" s="20"/>
      <c r="AD380" s="20">
        <v>646542</v>
      </c>
      <c r="AE380" s="20" t="s">
        <v>1388</v>
      </c>
      <c r="AF380" s="20"/>
    </row>
    <row r="381" spans="1:32" x14ac:dyDescent="0.25">
      <c r="A381" s="20" t="s">
        <v>1394</v>
      </c>
      <c r="B381" s="20" t="s">
        <v>1375</v>
      </c>
      <c r="C381" s="20"/>
      <c r="D381" s="20">
        <v>1791287541001</v>
      </c>
      <c r="E381" s="20"/>
      <c r="F381" s="20"/>
      <c r="G381" s="20" t="s">
        <v>5544</v>
      </c>
      <c r="H381" s="20"/>
      <c r="I381" s="20">
        <v>14475277</v>
      </c>
      <c r="J381" s="20">
        <v>14708201</v>
      </c>
      <c r="K381" s="20" t="s">
        <v>5545</v>
      </c>
      <c r="L381" s="20" t="s">
        <v>6131</v>
      </c>
      <c r="M381" s="20">
        <v>59150.720000000001</v>
      </c>
      <c r="N381" s="20" t="s">
        <v>5726</v>
      </c>
      <c r="O381" s="20">
        <v>420422</v>
      </c>
      <c r="P381" s="20"/>
      <c r="Q381" s="20" t="s">
        <v>6134</v>
      </c>
      <c r="R381" s="20"/>
      <c r="S381" s="20"/>
      <c r="T381" s="20" t="s">
        <v>5869</v>
      </c>
      <c r="U381" s="20" t="s">
        <v>1379</v>
      </c>
      <c r="V381" s="20" t="s">
        <v>1821</v>
      </c>
      <c r="W381" s="23">
        <v>43698</v>
      </c>
      <c r="X381" s="20" t="s">
        <v>5549</v>
      </c>
      <c r="Y381" s="20" t="s">
        <v>1397</v>
      </c>
      <c r="Z381" s="24">
        <v>43707.440347222226</v>
      </c>
      <c r="AA381" s="24">
        <v>43706</v>
      </c>
      <c r="AB381" s="20"/>
      <c r="AC381" s="20"/>
      <c r="AD381" s="20">
        <v>420422</v>
      </c>
      <c r="AE381" s="20" t="s">
        <v>1388</v>
      </c>
      <c r="AF381" s="20"/>
    </row>
    <row r="382" spans="1:32" x14ac:dyDescent="0.25">
      <c r="A382" s="20" t="s">
        <v>1401</v>
      </c>
      <c r="B382" s="20" t="s">
        <v>1375</v>
      </c>
      <c r="C382" s="20" t="s">
        <v>1402</v>
      </c>
      <c r="D382" s="20">
        <v>1791287541001</v>
      </c>
      <c r="E382" s="20"/>
      <c r="F382" s="20"/>
      <c r="G382" s="20" t="s">
        <v>5544</v>
      </c>
      <c r="H382" s="20"/>
      <c r="I382" s="20">
        <v>14464766</v>
      </c>
      <c r="J382" s="20">
        <v>14697517</v>
      </c>
      <c r="K382" s="20" t="s">
        <v>5545</v>
      </c>
      <c r="L382" s="20" t="s">
        <v>6135</v>
      </c>
      <c r="M382" s="20">
        <v>517.97</v>
      </c>
      <c r="N382" s="20" t="s">
        <v>5547</v>
      </c>
      <c r="O382" s="20">
        <v>1011000014380</v>
      </c>
      <c r="P382" s="20"/>
      <c r="Q382" s="20" t="s">
        <v>6136</v>
      </c>
      <c r="R382" s="20"/>
      <c r="S382" s="20"/>
      <c r="T382" s="20"/>
      <c r="U382" s="20" t="s">
        <v>1379</v>
      </c>
      <c r="V382" s="20" t="s">
        <v>1876</v>
      </c>
      <c r="W382" s="23">
        <v>43698</v>
      </c>
      <c r="X382" s="20" t="s">
        <v>5549</v>
      </c>
      <c r="Y382" s="20" t="s">
        <v>1397</v>
      </c>
      <c r="Z382" s="24">
        <v>43705.708414351851</v>
      </c>
      <c r="AA382" s="24">
        <v>43705</v>
      </c>
      <c r="AB382" s="20"/>
      <c r="AC382" s="20"/>
      <c r="AD382" s="20">
        <v>1011000014380</v>
      </c>
      <c r="AE382" s="20" t="s">
        <v>1388</v>
      </c>
      <c r="AF382" s="20"/>
    </row>
    <row r="383" spans="1:32" x14ac:dyDescent="0.25">
      <c r="A383" s="20" t="s">
        <v>1401</v>
      </c>
      <c r="B383" s="20" t="s">
        <v>1375</v>
      </c>
      <c r="C383" s="20" t="s">
        <v>1402</v>
      </c>
      <c r="D383" s="20">
        <v>1791287541001</v>
      </c>
      <c r="E383" s="20"/>
      <c r="F383" s="20"/>
      <c r="G383" s="20" t="s">
        <v>5544</v>
      </c>
      <c r="H383" s="20"/>
      <c r="I383" s="20">
        <v>14464766</v>
      </c>
      <c r="J383" s="20">
        <v>14697516</v>
      </c>
      <c r="K383" s="20" t="s">
        <v>5545</v>
      </c>
      <c r="L383" s="20" t="s">
        <v>6135</v>
      </c>
      <c r="M383" s="20">
        <v>431.64</v>
      </c>
      <c r="N383" s="20" t="s">
        <v>5550</v>
      </c>
      <c r="O383" s="20">
        <v>1011000014380</v>
      </c>
      <c r="P383" s="20"/>
      <c r="Q383" s="20" t="s">
        <v>6137</v>
      </c>
      <c r="R383" s="20"/>
      <c r="S383" s="20"/>
      <c r="T383" s="20"/>
      <c r="U383" s="20" t="s">
        <v>1379</v>
      </c>
      <c r="V383" s="20" t="s">
        <v>1876</v>
      </c>
      <c r="W383" s="23">
        <v>43698</v>
      </c>
      <c r="X383" s="20" t="s">
        <v>5549</v>
      </c>
      <c r="Y383" s="20" t="s">
        <v>1397</v>
      </c>
      <c r="Z383" s="24">
        <v>43705.708414351851</v>
      </c>
      <c r="AA383" s="24">
        <v>43705</v>
      </c>
      <c r="AB383" s="20"/>
      <c r="AC383" s="20"/>
      <c r="AD383" s="20">
        <v>1011000014380</v>
      </c>
      <c r="AE383" s="20" t="s">
        <v>1388</v>
      </c>
      <c r="AF383" s="20"/>
    </row>
    <row r="384" spans="1:32" x14ac:dyDescent="0.25">
      <c r="A384" s="20" t="s">
        <v>1394</v>
      </c>
      <c r="B384" s="20" t="s">
        <v>1375</v>
      </c>
      <c r="C384" s="20"/>
      <c r="D384" s="20">
        <v>1791287541001</v>
      </c>
      <c r="E384" s="20"/>
      <c r="F384" s="20"/>
      <c r="G384" s="20" t="s">
        <v>5544</v>
      </c>
      <c r="H384" s="20"/>
      <c r="I384" s="20">
        <v>14464642</v>
      </c>
      <c r="J384" s="20">
        <v>14697391</v>
      </c>
      <c r="K384" s="20" t="s">
        <v>5545</v>
      </c>
      <c r="L384" s="20" t="s">
        <v>6138</v>
      </c>
      <c r="M384" s="20">
        <v>1708.38</v>
      </c>
      <c r="N384" s="20" t="s">
        <v>5568</v>
      </c>
      <c r="O384" s="20">
        <v>1011000014389</v>
      </c>
      <c r="P384" s="20"/>
      <c r="Q384" s="20" t="s">
        <v>6139</v>
      </c>
      <c r="R384" s="20"/>
      <c r="S384" s="20"/>
      <c r="T384" s="20"/>
      <c r="U384" s="20" t="s">
        <v>1379</v>
      </c>
      <c r="V384" s="20" t="s">
        <v>1830</v>
      </c>
      <c r="W384" s="23">
        <v>43698</v>
      </c>
      <c r="X384" s="20" t="s">
        <v>5549</v>
      </c>
      <c r="Y384" s="20" t="s">
        <v>1397</v>
      </c>
      <c r="Z384" s="24">
        <v>43705.701284722221</v>
      </c>
      <c r="AA384" s="24">
        <v>43705</v>
      </c>
      <c r="AB384" s="20"/>
      <c r="AC384" s="20"/>
      <c r="AD384" s="20">
        <v>1011000014389</v>
      </c>
      <c r="AE384" s="20" t="s">
        <v>1388</v>
      </c>
      <c r="AF384" s="20"/>
    </row>
    <row r="385" spans="1:32" x14ac:dyDescent="0.25">
      <c r="A385" s="20" t="s">
        <v>1394</v>
      </c>
      <c r="B385" s="20" t="s">
        <v>1375</v>
      </c>
      <c r="C385" s="20"/>
      <c r="D385" s="20">
        <v>1791287541001</v>
      </c>
      <c r="E385" s="20"/>
      <c r="F385" s="20"/>
      <c r="G385" s="20" t="s">
        <v>5544</v>
      </c>
      <c r="H385" s="20"/>
      <c r="I385" s="20">
        <v>14464642</v>
      </c>
      <c r="J385" s="20">
        <v>14697392</v>
      </c>
      <c r="K385" s="20" t="s">
        <v>5545</v>
      </c>
      <c r="L385" s="20" t="s">
        <v>6138</v>
      </c>
      <c r="M385" s="20">
        <v>2050.06</v>
      </c>
      <c r="N385" s="20" t="s">
        <v>5570</v>
      </c>
      <c r="O385" s="20">
        <v>1011000014389</v>
      </c>
      <c r="P385" s="20"/>
      <c r="Q385" s="20" t="s">
        <v>6140</v>
      </c>
      <c r="R385" s="20"/>
      <c r="S385" s="20"/>
      <c r="T385" s="20"/>
      <c r="U385" s="20" t="s">
        <v>1379</v>
      </c>
      <c r="V385" s="20" t="s">
        <v>1830</v>
      </c>
      <c r="W385" s="23">
        <v>43698</v>
      </c>
      <c r="X385" s="20" t="s">
        <v>5549</v>
      </c>
      <c r="Y385" s="20" t="s">
        <v>1397</v>
      </c>
      <c r="Z385" s="24">
        <v>43705.701284722221</v>
      </c>
      <c r="AA385" s="24">
        <v>43705</v>
      </c>
      <c r="AB385" s="20"/>
      <c r="AC385" s="20"/>
      <c r="AD385" s="20">
        <v>1011000014389</v>
      </c>
      <c r="AE385" s="20" t="s">
        <v>1388</v>
      </c>
      <c r="AF385" s="20"/>
    </row>
    <row r="386" spans="1:32" x14ac:dyDescent="0.25">
      <c r="A386" s="20" t="s">
        <v>1394</v>
      </c>
      <c r="B386" s="20" t="s">
        <v>1375</v>
      </c>
      <c r="C386" s="20"/>
      <c r="D386" s="20">
        <v>1791287541001</v>
      </c>
      <c r="E386" s="20"/>
      <c r="F386" s="20"/>
      <c r="G386" s="20" t="s">
        <v>5544</v>
      </c>
      <c r="H386" s="20"/>
      <c r="I386" s="20">
        <v>14464634</v>
      </c>
      <c r="J386" s="20">
        <v>14697361</v>
      </c>
      <c r="K386" s="20" t="s">
        <v>5545</v>
      </c>
      <c r="L386" s="20" t="s">
        <v>6141</v>
      </c>
      <c r="M386" s="20">
        <v>85.73</v>
      </c>
      <c r="N386" s="20" t="s">
        <v>5550</v>
      </c>
      <c r="O386" s="20">
        <v>1011000014386</v>
      </c>
      <c r="P386" s="20"/>
      <c r="Q386" s="20" t="s">
        <v>6142</v>
      </c>
      <c r="R386" s="20"/>
      <c r="S386" s="20"/>
      <c r="T386" s="20"/>
      <c r="U386" s="20" t="s">
        <v>1379</v>
      </c>
      <c r="V386" s="20" t="s">
        <v>1805</v>
      </c>
      <c r="W386" s="23">
        <v>43700</v>
      </c>
      <c r="X386" s="20" t="s">
        <v>5549</v>
      </c>
      <c r="Y386" s="20" t="s">
        <v>1397</v>
      </c>
      <c r="Z386" s="24">
        <v>43705.69935185185</v>
      </c>
      <c r="AA386" s="24">
        <v>43705</v>
      </c>
      <c r="AB386" s="20"/>
      <c r="AC386" s="20"/>
      <c r="AD386" s="20">
        <v>1011000014386</v>
      </c>
      <c r="AE386" s="20" t="s">
        <v>1388</v>
      </c>
      <c r="AF386" s="20"/>
    </row>
    <row r="387" spans="1:32" x14ac:dyDescent="0.25">
      <c r="A387" s="20" t="s">
        <v>1394</v>
      </c>
      <c r="B387" s="20" t="s">
        <v>1375</v>
      </c>
      <c r="C387" s="20"/>
      <c r="D387" s="20">
        <v>1791287541001</v>
      </c>
      <c r="E387" s="20"/>
      <c r="F387" s="20"/>
      <c r="G387" s="20" t="s">
        <v>5544</v>
      </c>
      <c r="H387" s="20"/>
      <c r="I387" s="20">
        <v>14464634</v>
      </c>
      <c r="J387" s="20">
        <v>14697362</v>
      </c>
      <c r="K387" s="20" t="s">
        <v>5545</v>
      </c>
      <c r="L387" s="20" t="s">
        <v>6141</v>
      </c>
      <c r="M387" s="20">
        <v>102.88</v>
      </c>
      <c r="N387" s="20" t="s">
        <v>5547</v>
      </c>
      <c r="O387" s="20">
        <v>1011000014386</v>
      </c>
      <c r="P387" s="20"/>
      <c r="Q387" s="20" t="s">
        <v>6143</v>
      </c>
      <c r="R387" s="20"/>
      <c r="S387" s="20"/>
      <c r="T387" s="20"/>
      <c r="U387" s="20" t="s">
        <v>1379</v>
      </c>
      <c r="V387" s="20" t="s">
        <v>1805</v>
      </c>
      <c r="W387" s="23">
        <v>43700</v>
      </c>
      <c r="X387" s="20" t="s">
        <v>5549</v>
      </c>
      <c r="Y387" s="20" t="s">
        <v>1397</v>
      </c>
      <c r="Z387" s="24">
        <v>43705.69935185185</v>
      </c>
      <c r="AA387" s="24">
        <v>43705</v>
      </c>
      <c r="AB387" s="20"/>
      <c r="AC387" s="20"/>
      <c r="AD387" s="20">
        <v>1011000014386</v>
      </c>
      <c r="AE387" s="20" t="s">
        <v>1388</v>
      </c>
      <c r="AF387" s="20"/>
    </row>
    <row r="388" spans="1:32" x14ac:dyDescent="0.25">
      <c r="A388" s="20" t="s">
        <v>1394</v>
      </c>
      <c r="B388" s="20" t="s">
        <v>1375</v>
      </c>
      <c r="C388" s="20"/>
      <c r="D388" s="20">
        <v>1791287541001</v>
      </c>
      <c r="E388" s="20"/>
      <c r="F388" s="20"/>
      <c r="G388" s="20" t="s">
        <v>5544</v>
      </c>
      <c r="H388" s="20"/>
      <c r="I388" s="20">
        <v>14464603</v>
      </c>
      <c r="J388" s="20">
        <v>14697348</v>
      </c>
      <c r="K388" s="20" t="s">
        <v>5545</v>
      </c>
      <c r="L388" s="20" t="s">
        <v>6144</v>
      </c>
      <c r="M388" s="20">
        <v>346.5</v>
      </c>
      <c r="N388" s="20" t="s">
        <v>5550</v>
      </c>
      <c r="O388" s="20">
        <v>1011000014387</v>
      </c>
      <c r="P388" s="20"/>
      <c r="Q388" s="20" t="s">
        <v>6145</v>
      </c>
      <c r="R388" s="20"/>
      <c r="S388" s="20"/>
      <c r="T388" s="20"/>
      <c r="U388" s="20" t="s">
        <v>1379</v>
      </c>
      <c r="V388" s="20" t="s">
        <v>1800</v>
      </c>
      <c r="W388" s="23">
        <v>43700</v>
      </c>
      <c r="X388" s="20" t="s">
        <v>5549</v>
      </c>
      <c r="Y388" s="20" t="s">
        <v>1397</v>
      </c>
      <c r="Z388" s="24">
        <v>43705.698310185187</v>
      </c>
      <c r="AA388" s="24">
        <v>43705</v>
      </c>
      <c r="AB388" s="20"/>
      <c r="AC388" s="20"/>
      <c r="AD388" s="20">
        <v>1011000014387</v>
      </c>
      <c r="AE388" s="20" t="s">
        <v>1388</v>
      </c>
      <c r="AF388" s="20"/>
    </row>
    <row r="389" spans="1:32" x14ac:dyDescent="0.25">
      <c r="A389" s="20" t="s">
        <v>1394</v>
      </c>
      <c r="B389" s="20" t="s">
        <v>1375</v>
      </c>
      <c r="C389" s="20"/>
      <c r="D389" s="20">
        <v>1791287541001</v>
      </c>
      <c r="E389" s="20"/>
      <c r="F389" s="20"/>
      <c r="G389" s="20" t="s">
        <v>5544</v>
      </c>
      <c r="H389" s="20"/>
      <c r="I389" s="20">
        <v>14464603</v>
      </c>
      <c r="J389" s="20">
        <v>14697349</v>
      </c>
      <c r="K389" s="20" t="s">
        <v>5545</v>
      </c>
      <c r="L389" s="20" t="s">
        <v>6144</v>
      </c>
      <c r="M389" s="20">
        <v>415.8</v>
      </c>
      <c r="N389" s="20" t="s">
        <v>5547</v>
      </c>
      <c r="O389" s="20">
        <v>1011000014387</v>
      </c>
      <c r="P389" s="20"/>
      <c r="Q389" s="20" t="s">
        <v>6146</v>
      </c>
      <c r="R389" s="20"/>
      <c r="S389" s="20"/>
      <c r="T389" s="20"/>
      <c r="U389" s="20" t="s">
        <v>1379</v>
      </c>
      <c r="V389" s="20" t="s">
        <v>1800</v>
      </c>
      <c r="W389" s="23">
        <v>43700</v>
      </c>
      <c r="X389" s="20" t="s">
        <v>5549</v>
      </c>
      <c r="Y389" s="20" t="s">
        <v>1397</v>
      </c>
      <c r="Z389" s="24">
        <v>43705.698310185187</v>
      </c>
      <c r="AA389" s="24">
        <v>43705</v>
      </c>
      <c r="AB389" s="20"/>
      <c r="AC389" s="20"/>
      <c r="AD389" s="20">
        <v>1011000014387</v>
      </c>
      <c r="AE389" s="20" t="s">
        <v>1388</v>
      </c>
      <c r="AF389" s="20"/>
    </row>
    <row r="390" spans="1:32" x14ac:dyDescent="0.25">
      <c r="A390" s="20" t="s">
        <v>1394</v>
      </c>
      <c r="B390" s="20" t="s">
        <v>1375</v>
      </c>
      <c r="C390" s="20"/>
      <c r="D390" s="20">
        <v>1791287541001</v>
      </c>
      <c r="E390" s="20"/>
      <c r="F390" s="20"/>
      <c r="G390" s="20" t="s">
        <v>5544</v>
      </c>
      <c r="H390" s="20"/>
      <c r="I390" s="20">
        <v>14464599</v>
      </c>
      <c r="J390" s="20">
        <v>14697344</v>
      </c>
      <c r="K390" s="20" t="s">
        <v>5545</v>
      </c>
      <c r="L390" s="20" t="s">
        <v>6147</v>
      </c>
      <c r="M390" s="20">
        <v>3340.8</v>
      </c>
      <c r="N390" s="20" t="s">
        <v>5547</v>
      </c>
      <c r="O390" s="20">
        <v>1011000014384</v>
      </c>
      <c r="P390" s="20"/>
      <c r="Q390" s="20" t="s">
        <v>6148</v>
      </c>
      <c r="R390" s="20"/>
      <c r="S390" s="20"/>
      <c r="T390" s="20"/>
      <c r="U390" s="20" t="s">
        <v>1379</v>
      </c>
      <c r="V390" s="20" t="s">
        <v>1813</v>
      </c>
      <c r="W390" s="23">
        <v>43700</v>
      </c>
      <c r="X390" s="20" t="s">
        <v>5549</v>
      </c>
      <c r="Y390" s="20" t="s">
        <v>1397</v>
      </c>
      <c r="Z390" s="24">
        <v>43705.697129629632</v>
      </c>
      <c r="AA390" s="24">
        <v>43705</v>
      </c>
      <c r="AB390" s="20"/>
      <c r="AC390" s="20"/>
      <c r="AD390" s="20">
        <v>1011000014384</v>
      </c>
      <c r="AE390" s="20" t="s">
        <v>1388</v>
      </c>
      <c r="AF390" s="20"/>
    </row>
    <row r="391" spans="1:32" x14ac:dyDescent="0.25">
      <c r="A391" s="20" t="s">
        <v>1394</v>
      </c>
      <c r="B391" s="20" t="s">
        <v>1375</v>
      </c>
      <c r="C391" s="20"/>
      <c r="D391" s="20">
        <v>1791287541001</v>
      </c>
      <c r="E391" s="20"/>
      <c r="F391" s="20"/>
      <c r="G391" s="20" t="s">
        <v>5544</v>
      </c>
      <c r="H391" s="20"/>
      <c r="I391" s="20">
        <v>14464599</v>
      </c>
      <c r="J391" s="20">
        <v>14697323</v>
      </c>
      <c r="K391" s="20" t="s">
        <v>5545</v>
      </c>
      <c r="L391" s="20" t="s">
        <v>6147</v>
      </c>
      <c r="M391" s="20">
        <v>11136</v>
      </c>
      <c r="N391" s="20" t="s">
        <v>5600</v>
      </c>
      <c r="O391" s="20">
        <v>1011000014384</v>
      </c>
      <c r="P391" s="20"/>
      <c r="Q391" s="20" t="s">
        <v>6149</v>
      </c>
      <c r="R391" s="20"/>
      <c r="S391" s="20"/>
      <c r="T391" s="20"/>
      <c r="U391" s="20" t="s">
        <v>1379</v>
      </c>
      <c r="V391" s="20" t="s">
        <v>1813</v>
      </c>
      <c r="W391" s="23">
        <v>43700</v>
      </c>
      <c r="X391" s="20" t="s">
        <v>5549</v>
      </c>
      <c r="Y391" s="20" t="s">
        <v>1397</v>
      </c>
      <c r="Z391" s="24">
        <v>43705.697129629632</v>
      </c>
      <c r="AA391" s="24">
        <v>43705</v>
      </c>
      <c r="AB391" s="20"/>
      <c r="AC391" s="20"/>
      <c r="AD391" s="20">
        <v>1011000014384</v>
      </c>
      <c r="AE391" s="20" t="s">
        <v>1388</v>
      </c>
      <c r="AF391" s="20"/>
    </row>
    <row r="392" spans="1:32" x14ac:dyDescent="0.25">
      <c r="A392" s="20" t="s">
        <v>1394</v>
      </c>
      <c r="B392" s="20" t="s">
        <v>1375</v>
      </c>
      <c r="C392" s="20"/>
      <c r="D392" s="20">
        <v>1791287541001</v>
      </c>
      <c r="E392" s="20"/>
      <c r="F392" s="20"/>
      <c r="G392" s="20" t="s">
        <v>5544</v>
      </c>
      <c r="H392" s="20"/>
      <c r="I392" s="20">
        <v>14464593</v>
      </c>
      <c r="J392" s="20">
        <v>14697314</v>
      </c>
      <c r="K392" s="20" t="s">
        <v>5545</v>
      </c>
      <c r="L392" s="20" t="s">
        <v>6150</v>
      </c>
      <c r="M392" s="20">
        <v>8534.4</v>
      </c>
      <c r="N392" s="20" t="s">
        <v>5550</v>
      </c>
      <c r="O392" s="20">
        <v>1011000014382</v>
      </c>
      <c r="P392" s="20"/>
      <c r="Q392" s="20" t="s">
        <v>6151</v>
      </c>
      <c r="R392" s="20"/>
      <c r="S392" s="20"/>
      <c r="T392" s="20"/>
      <c r="U392" s="20" t="s">
        <v>1379</v>
      </c>
      <c r="V392" s="20" t="s">
        <v>1821</v>
      </c>
      <c r="W392" s="23">
        <v>43698</v>
      </c>
      <c r="X392" s="20" t="s">
        <v>5549</v>
      </c>
      <c r="Y392" s="20" t="s">
        <v>1397</v>
      </c>
      <c r="Z392" s="24">
        <v>43705.69630787037</v>
      </c>
      <c r="AA392" s="24">
        <v>43705</v>
      </c>
      <c r="AB392" s="20"/>
      <c r="AC392" s="20"/>
      <c r="AD392" s="20">
        <v>1011000014382</v>
      </c>
      <c r="AE392" s="20" t="s">
        <v>1388</v>
      </c>
      <c r="AF392" s="20"/>
    </row>
    <row r="393" spans="1:32" x14ac:dyDescent="0.25">
      <c r="A393" s="20" t="s">
        <v>1394</v>
      </c>
      <c r="B393" s="20" t="s">
        <v>1375</v>
      </c>
      <c r="C393" s="20"/>
      <c r="D393" s="20">
        <v>1791287541001</v>
      </c>
      <c r="E393" s="20"/>
      <c r="F393" s="20"/>
      <c r="G393" s="20" t="s">
        <v>5544</v>
      </c>
      <c r="H393" s="20"/>
      <c r="I393" s="20">
        <v>14464593</v>
      </c>
      <c r="J393" s="20">
        <v>14697315</v>
      </c>
      <c r="K393" s="20" t="s">
        <v>5545</v>
      </c>
      <c r="L393" s="20" t="s">
        <v>6150</v>
      </c>
      <c r="M393" s="20">
        <v>10241.280000000001</v>
      </c>
      <c r="N393" s="20" t="s">
        <v>5547</v>
      </c>
      <c r="O393" s="20">
        <v>1011000014382</v>
      </c>
      <c r="P393" s="20"/>
      <c r="Q393" s="20" t="s">
        <v>6152</v>
      </c>
      <c r="R393" s="20"/>
      <c r="S393" s="20"/>
      <c r="T393" s="20"/>
      <c r="U393" s="20" t="s">
        <v>1379</v>
      </c>
      <c r="V393" s="20" t="s">
        <v>1821</v>
      </c>
      <c r="W393" s="23">
        <v>43698</v>
      </c>
      <c r="X393" s="20" t="s">
        <v>5549</v>
      </c>
      <c r="Y393" s="20" t="s">
        <v>1397</v>
      </c>
      <c r="Z393" s="24">
        <v>43705.69630787037</v>
      </c>
      <c r="AA393" s="24">
        <v>43705</v>
      </c>
      <c r="AB393" s="20"/>
      <c r="AC393" s="20"/>
      <c r="AD393" s="20">
        <v>1011000014382</v>
      </c>
      <c r="AE393" s="20" t="s">
        <v>1388</v>
      </c>
      <c r="AF393" s="20"/>
    </row>
    <row r="394" spans="1:32" x14ac:dyDescent="0.25">
      <c r="A394" s="20" t="s">
        <v>1394</v>
      </c>
      <c r="B394" s="20" t="s">
        <v>1375</v>
      </c>
      <c r="C394" s="20"/>
      <c r="D394" s="20">
        <v>1791287541001</v>
      </c>
      <c r="E394" s="20"/>
      <c r="F394" s="20"/>
      <c r="G394" s="20" t="s">
        <v>5544</v>
      </c>
      <c r="H394" s="20"/>
      <c r="I394" s="20">
        <v>14464587</v>
      </c>
      <c r="J394" s="20">
        <v>14697307</v>
      </c>
      <c r="K394" s="20" t="s">
        <v>5545</v>
      </c>
      <c r="L394" s="20" t="s">
        <v>6153</v>
      </c>
      <c r="M394" s="20">
        <v>5.4</v>
      </c>
      <c r="N394" s="20" t="s">
        <v>5547</v>
      </c>
      <c r="O394" s="20">
        <v>1011000014383</v>
      </c>
      <c r="P394" s="20"/>
      <c r="Q394" s="20" t="s">
        <v>6154</v>
      </c>
      <c r="R394" s="20"/>
      <c r="S394" s="20"/>
      <c r="T394" s="20"/>
      <c r="U394" s="20" t="s">
        <v>1379</v>
      </c>
      <c r="V394" s="20" t="s">
        <v>1817</v>
      </c>
      <c r="W394" s="23">
        <v>43700</v>
      </c>
      <c r="X394" s="20" t="s">
        <v>5549</v>
      </c>
      <c r="Y394" s="20" t="s">
        <v>1397</v>
      </c>
      <c r="Z394" s="24">
        <v>43705.6953125</v>
      </c>
      <c r="AA394" s="24">
        <v>43705</v>
      </c>
      <c r="AB394" s="20"/>
      <c r="AC394" s="20"/>
      <c r="AD394" s="20">
        <v>1011000014383</v>
      </c>
      <c r="AE394" s="20" t="s">
        <v>1388</v>
      </c>
      <c r="AF394" s="20"/>
    </row>
    <row r="395" spans="1:32" x14ac:dyDescent="0.25">
      <c r="A395" s="20" t="s">
        <v>1394</v>
      </c>
      <c r="B395" s="20" t="s">
        <v>1375</v>
      </c>
      <c r="C395" s="20"/>
      <c r="D395" s="20">
        <v>1791287541001</v>
      </c>
      <c r="E395" s="20"/>
      <c r="F395" s="20"/>
      <c r="G395" s="20" t="s">
        <v>5544</v>
      </c>
      <c r="H395" s="20"/>
      <c r="I395" s="20">
        <v>14464587</v>
      </c>
      <c r="J395" s="20">
        <v>14697306</v>
      </c>
      <c r="K395" s="20" t="s">
        <v>5545</v>
      </c>
      <c r="L395" s="20" t="s">
        <v>6153</v>
      </c>
      <c r="M395" s="20">
        <v>4.5</v>
      </c>
      <c r="N395" s="20" t="s">
        <v>5550</v>
      </c>
      <c r="O395" s="20">
        <v>1011000014383</v>
      </c>
      <c r="P395" s="20"/>
      <c r="Q395" s="20" t="s">
        <v>6155</v>
      </c>
      <c r="R395" s="20"/>
      <c r="S395" s="20"/>
      <c r="T395" s="20"/>
      <c r="U395" s="20" t="s">
        <v>1379</v>
      </c>
      <c r="V395" s="20" t="s">
        <v>1817</v>
      </c>
      <c r="W395" s="23">
        <v>43700</v>
      </c>
      <c r="X395" s="20" t="s">
        <v>5549</v>
      </c>
      <c r="Y395" s="20" t="s">
        <v>1397</v>
      </c>
      <c r="Z395" s="24">
        <v>43705.6953125</v>
      </c>
      <c r="AA395" s="24">
        <v>43705</v>
      </c>
      <c r="AB395" s="20"/>
      <c r="AC395" s="20"/>
      <c r="AD395" s="20">
        <v>1011000014383</v>
      </c>
      <c r="AE395" s="20" t="s">
        <v>1388</v>
      </c>
      <c r="AF395" s="20"/>
    </row>
    <row r="396" spans="1:32" x14ac:dyDescent="0.25">
      <c r="A396" s="20" t="s">
        <v>1394</v>
      </c>
      <c r="B396" s="20" t="s">
        <v>1375</v>
      </c>
      <c r="C396" s="20"/>
      <c r="D396" s="20">
        <v>1791287541001</v>
      </c>
      <c r="E396" s="20"/>
      <c r="F396" s="20"/>
      <c r="G396" s="20" t="s">
        <v>5544</v>
      </c>
      <c r="H396" s="20"/>
      <c r="I396" s="20">
        <v>14464505</v>
      </c>
      <c r="J396" s="20">
        <v>14697223</v>
      </c>
      <c r="K396" s="20" t="s">
        <v>5545</v>
      </c>
      <c r="L396" s="20" t="s">
        <v>6156</v>
      </c>
      <c r="M396" s="20">
        <v>40.479999999999997</v>
      </c>
      <c r="N396" s="20" t="s">
        <v>5550</v>
      </c>
      <c r="O396" s="20">
        <v>1011000014385</v>
      </c>
      <c r="P396" s="20"/>
      <c r="Q396" s="20" t="s">
        <v>6157</v>
      </c>
      <c r="R396" s="20"/>
      <c r="S396" s="20"/>
      <c r="T396" s="20"/>
      <c r="U396" s="20" t="s">
        <v>1379</v>
      </c>
      <c r="V396" s="20" t="s">
        <v>1809</v>
      </c>
      <c r="W396" s="23">
        <v>43700</v>
      </c>
      <c r="X396" s="20" t="s">
        <v>5549</v>
      </c>
      <c r="Y396" s="20" t="s">
        <v>1397</v>
      </c>
      <c r="Z396" s="24">
        <v>43705.694039351853</v>
      </c>
      <c r="AA396" s="24">
        <v>43705</v>
      </c>
      <c r="AB396" s="20"/>
      <c r="AC396" s="20"/>
      <c r="AD396" s="20">
        <v>1011000014385</v>
      </c>
      <c r="AE396" s="20" t="s">
        <v>1388</v>
      </c>
      <c r="AF396" s="20"/>
    </row>
    <row r="397" spans="1:32" x14ac:dyDescent="0.25">
      <c r="A397" s="20" t="s">
        <v>1394</v>
      </c>
      <c r="B397" s="20" t="s">
        <v>1375</v>
      </c>
      <c r="C397" s="20"/>
      <c r="D397" s="20">
        <v>1791287541001</v>
      </c>
      <c r="E397" s="20"/>
      <c r="F397" s="20"/>
      <c r="G397" s="20" t="s">
        <v>5544</v>
      </c>
      <c r="H397" s="20"/>
      <c r="I397" s="20">
        <v>14464505</v>
      </c>
      <c r="J397" s="20">
        <v>14697244</v>
      </c>
      <c r="K397" s="20" t="s">
        <v>5545</v>
      </c>
      <c r="L397" s="20" t="s">
        <v>6156</v>
      </c>
      <c r="M397" s="20">
        <v>48.58</v>
      </c>
      <c r="N397" s="20" t="s">
        <v>5547</v>
      </c>
      <c r="O397" s="20">
        <v>1011000014385</v>
      </c>
      <c r="P397" s="20"/>
      <c r="Q397" s="20" t="s">
        <v>6158</v>
      </c>
      <c r="R397" s="20"/>
      <c r="S397" s="20"/>
      <c r="T397" s="20"/>
      <c r="U397" s="20" t="s">
        <v>1379</v>
      </c>
      <c r="V397" s="20" t="s">
        <v>1809</v>
      </c>
      <c r="W397" s="23">
        <v>43700</v>
      </c>
      <c r="X397" s="20" t="s">
        <v>5549</v>
      </c>
      <c r="Y397" s="20" t="s">
        <v>1397</v>
      </c>
      <c r="Z397" s="24">
        <v>43705.694039351853</v>
      </c>
      <c r="AA397" s="24">
        <v>43705</v>
      </c>
      <c r="AB397" s="20"/>
      <c r="AC397" s="20"/>
      <c r="AD397" s="20">
        <v>1011000014385</v>
      </c>
      <c r="AE397" s="20" t="s">
        <v>1388</v>
      </c>
      <c r="AF397" s="20"/>
    </row>
    <row r="398" spans="1:32" x14ac:dyDescent="0.25">
      <c r="A398" s="20" t="s">
        <v>1394</v>
      </c>
      <c r="B398" s="20" t="s">
        <v>1375</v>
      </c>
      <c r="C398" s="20"/>
      <c r="D398" s="20">
        <v>1791287541001</v>
      </c>
      <c r="E398" s="20"/>
      <c r="F398" s="20"/>
      <c r="G398" s="20" t="s">
        <v>5544</v>
      </c>
      <c r="H398" s="20"/>
      <c r="I398" s="20">
        <v>14464494</v>
      </c>
      <c r="J398" s="20">
        <v>14697211</v>
      </c>
      <c r="K398" s="20" t="s">
        <v>5545</v>
      </c>
      <c r="L398" s="20" t="s">
        <v>6159</v>
      </c>
      <c r="M398" s="20">
        <v>4773.6000000000004</v>
      </c>
      <c r="N398" s="20" t="s">
        <v>5550</v>
      </c>
      <c r="O398" s="20">
        <v>1011000014381</v>
      </c>
      <c r="P398" s="20"/>
      <c r="Q398" s="20" t="s">
        <v>6160</v>
      </c>
      <c r="R398" s="20"/>
      <c r="S398" s="20"/>
      <c r="T398" s="20"/>
      <c r="U398" s="20" t="s">
        <v>1379</v>
      </c>
      <c r="V398" s="20" t="s">
        <v>1826</v>
      </c>
      <c r="W398" s="23">
        <v>43698</v>
      </c>
      <c r="X398" s="20" t="s">
        <v>5549</v>
      </c>
      <c r="Y398" s="20" t="s">
        <v>1397</v>
      </c>
      <c r="Z398" s="24">
        <v>43705.691319444442</v>
      </c>
      <c r="AA398" s="24">
        <v>43705</v>
      </c>
      <c r="AB398" s="20"/>
      <c r="AC398" s="20"/>
      <c r="AD398" s="20">
        <v>1011000014381</v>
      </c>
      <c r="AE398" s="20" t="s">
        <v>1388</v>
      </c>
      <c r="AF398" s="20"/>
    </row>
    <row r="399" spans="1:32" x14ac:dyDescent="0.25">
      <c r="A399" s="20" t="s">
        <v>1394</v>
      </c>
      <c r="B399" s="20" t="s">
        <v>1375</v>
      </c>
      <c r="C399" s="20"/>
      <c r="D399" s="20">
        <v>1791287541001</v>
      </c>
      <c r="E399" s="20"/>
      <c r="F399" s="20"/>
      <c r="G399" s="20" t="s">
        <v>5544</v>
      </c>
      <c r="H399" s="20"/>
      <c r="I399" s="20">
        <v>14464494</v>
      </c>
      <c r="J399" s="20">
        <v>14697210</v>
      </c>
      <c r="K399" s="20" t="s">
        <v>5545</v>
      </c>
      <c r="L399" s="20" t="s">
        <v>6159</v>
      </c>
      <c r="M399" s="20">
        <v>5728.32</v>
      </c>
      <c r="N399" s="20" t="s">
        <v>5547</v>
      </c>
      <c r="O399" s="20">
        <v>1011000014381</v>
      </c>
      <c r="P399" s="20"/>
      <c r="Q399" s="20" t="s">
        <v>6160</v>
      </c>
      <c r="R399" s="20"/>
      <c r="S399" s="20"/>
      <c r="T399" s="20"/>
      <c r="U399" s="20" t="s">
        <v>1379</v>
      </c>
      <c r="V399" s="20" t="s">
        <v>1826</v>
      </c>
      <c r="W399" s="23">
        <v>43698</v>
      </c>
      <c r="X399" s="20" t="s">
        <v>5549</v>
      </c>
      <c r="Y399" s="20" t="s">
        <v>1397</v>
      </c>
      <c r="Z399" s="24">
        <v>43705.691319444442</v>
      </c>
      <c r="AA399" s="24">
        <v>43705</v>
      </c>
      <c r="AB399" s="20"/>
      <c r="AC399" s="20"/>
      <c r="AD399" s="20">
        <v>1011000014381</v>
      </c>
      <c r="AE399" s="20" t="s">
        <v>1388</v>
      </c>
      <c r="AF399" s="20"/>
    </row>
    <row r="400" spans="1:32" x14ac:dyDescent="0.25">
      <c r="A400" s="20" t="s">
        <v>1374</v>
      </c>
      <c r="B400" s="20" t="s">
        <v>1375</v>
      </c>
      <c r="C400" s="20"/>
      <c r="D400" s="20">
        <v>1791287541001</v>
      </c>
      <c r="E400" s="20"/>
      <c r="F400" s="20"/>
      <c r="G400" s="20" t="s">
        <v>5544</v>
      </c>
      <c r="H400" s="20"/>
      <c r="I400" s="20">
        <v>14425264</v>
      </c>
      <c r="J400" s="20">
        <v>14657235</v>
      </c>
      <c r="K400" s="20" t="s">
        <v>5545</v>
      </c>
      <c r="L400" s="20" t="s">
        <v>6161</v>
      </c>
      <c r="M400" s="20">
        <v>17.64</v>
      </c>
      <c r="N400" s="20" t="s">
        <v>5547</v>
      </c>
      <c r="O400" s="20">
        <v>1011000014332</v>
      </c>
      <c r="P400" s="20"/>
      <c r="Q400" s="20" t="s">
        <v>6162</v>
      </c>
      <c r="R400" s="20"/>
      <c r="S400" s="20"/>
      <c r="T400" s="20"/>
      <c r="U400" s="20" t="s">
        <v>1379</v>
      </c>
      <c r="V400" s="20" t="s">
        <v>1796</v>
      </c>
      <c r="W400" s="23">
        <v>43685</v>
      </c>
      <c r="X400" s="20" t="s">
        <v>5549</v>
      </c>
      <c r="Y400" s="20" t="s">
        <v>1397</v>
      </c>
      <c r="Z400" s="24">
        <v>43699.702094907407</v>
      </c>
      <c r="AA400" s="24">
        <v>43699</v>
      </c>
      <c r="AB400" s="20"/>
      <c r="AC400" s="20"/>
      <c r="AD400" s="20">
        <v>1011000014332</v>
      </c>
      <c r="AE400" s="20" t="s">
        <v>1388</v>
      </c>
      <c r="AF400" s="20"/>
    </row>
    <row r="401" spans="1:32" x14ac:dyDescent="0.25">
      <c r="A401" s="20" t="s">
        <v>1374</v>
      </c>
      <c r="B401" s="20" t="s">
        <v>1375</v>
      </c>
      <c r="C401" s="20"/>
      <c r="D401" s="20">
        <v>1791287541001</v>
      </c>
      <c r="E401" s="20"/>
      <c r="F401" s="20"/>
      <c r="G401" s="20" t="s">
        <v>5544</v>
      </c>
      <c r="H401" s="20"/>
      <c r="I401" s="20">
        <v>14425264</v>
      </c>
      <c r="J401" s="20">
        <v>14657234</v>
      </c>
      <c r="K401" s="20" t="s">
        <v>5545</v>
      </c>
      <c r="L401" s="20" t="s">
        <v>6161</v>
      </c>
      <c r="M401" s="20">
        <v>58.8</v>
      </c>
      <c r="N401" s="20" t="s">
        <v>5600</v>
      </c>
      <c r="O401" s="20">
        <v>1011000014332</v>
      </c>
      <c r="P401" s="20"/>
      <c r="Q401" s="20" t="s">
        <v>6163</v>
      </c>
      <c r="R401" s="20"/>
      <c r="S401" s="20"/>
      <c r="T401" s="20"/>
      <c r="U401" s="20" t="s">
        <v>1379</v>
      </c>
      <c r="V401" s="20" t="s">
        <v>1796</v>
      </c>
      <c r="W401" s="23">
        <v>43685</v>
      </c>
      <c r="X401" s="20" t="s">
        <v>5549</v>
      </c>
      <c r="Y401" s="20" t="s">
        <v>1397</v>
      </c>
      <c r="Z401" s="24">
        <v>43699.702094907407</v>
      </c>
      <c r="AA401" s="24">
        <v>43699</v>
      </c>
      <c r="AB401" s="20"/>
      <c r="AC401" s="20"/>
      <c r="AD401" s="20">
        <v>1011000014332</v>
      </c>
      <c r="AE401" s="20" t="s">
        <v>1388</v>
      </c>
      <c r="AF401" s="20"/>
    </row>
    <row r="402" spans="1:32" x14ac:dyDescent="0.25">
      <c r="A402" s="20" t="s">
        <v>1374</v>
      </c>
      <c r="B402" s="20" t="s">
        <v>1375</v>
      </c>
      <c r="C402" s="20"/>
      <c r="D402" s="20">
        <v>1791287541001</v>
      </c>
      <c r="E402" s="20"/>
      <c r="F402" s="20"/>
      <c r="G402" s="20" t="s">
        <v>5544</v>
      </c>
      <c r="H402" s="20"/>
      <c r="I402" s="20">
        <v>14425263</v>
      </c>
      <c r="J402" s="20">
        <v>14657233</v>
      </c>
      <c r="K402" s="20" t="s">
        <v>5545</v>
      </c>
      <c r="L402" s="20" t="s">
        <v>6164</v>
      </c>
      <c r="M402" s="20">
        <v>93.24</v>
      </c>
      <c r="N402" s="20" t="s">
        <v>5547</v>
      </c>
      <c r="O402" s="20">
        <v>1011000014333</v>
      </c>
      <c r="P402" s="20"/>
      <c r="Q402" s="20" t="s">
        <v>6165</v>
      </c>
      <c r="R402" s="20"/>
      <c r="S402" s="20"/>
      <c r="T402" s="20"/>
      <c r="U402" s="20" t="s">
        <v>1379</v>
      </c>
      <c r="V402" s="20" t="s">
        <v>1791</v>
      </c>
      <c r="W402" s="23">
        <v>43685</v>
      </c>
      <c r="X402" s="20" t="s">
        <v>5549</v>
      </c>
      <c r="Y402" s="20" t="s">
        <v>1397</v>
      </c>
      <c r="Z402" s="24">
        <v>43699.701365740744</v>
      </c>
      <c r="AA402" s="24">
        <v>43699</v>
      </c>
      <c r="AB402" s="20"/>
      <c r="AC402" s="20"/>
      <c r="AD402" s="20">
        <v>1011000014333</v>
      </c>
      <c r="AE402" s="20" t="s">
        <v>1388</v>
      </c>
      <c r="AF402" s="20"/>
    </row>
    <row r="403" spans="1:32" x14ac:dyDescent="0.25">
      <c r="A403" s="20" t="s">
        <v>1374</v>
      </c>
      <c r="B403" s="20" t="s">
        <v>1375</v>
      </c>
      <c r="C403" s="20"/>
      <c r="D403" s="20">
        <v>1791287541001</v>
      </c>
      <c r="E403" s="20"/>
      <c r="F403" s="20"/>
      <c r="G403" s="20" t="s">
        <v>5544</v>
      </c>
      <c r="H403" s="20"/>
      <c r="I403" s="20">
        <v>14425263</v>
      </c>
      <c r="J403" s="20">
        <v>14657232</v>
      </c>
      <c r="K403" s="20" t="s">
        <v>5545</v>
      </c>
      <c r="L403" s="20" t="s">
        <v>6164</v>
      </c>
      <c r="M403" s="20">
        <v>310.8</v>
      </c>
      <c r="N403" s="20" t="s">
        <v>5600</v>
      </c>
      <c r="O403" s="20">
        <v>1011000014333</v>
      </c>
      <c r="P403" s="20"/>
      <c r="Q403" s="20" t="s">
        <v>6166</v>
      </c>
      <c r="R403" s="20"/>
      <c r="S403" s="20"/>
      <c r="T403" s="20"/>
      <c r="U403" s="20" t="s">
        <v>1379</v>
      </c>
      <c r="V403" s="20" t="s">
        <v>1791</v>
      </c>
      <c r="W403" s="23">
        <v>43685</v>
      </c>
      <c r="X403" s="20" t="s">
        <v>5549</v>
      </c>
      <c r="Y403" s="20" t="s">
        <v>1397</v>
      </c>
      <c r="Z403" s="24">
        <v>43699.701365740744</v>
      </c>
      <c r="AA403" s="24">
        <v>43699</v>
      </c>
      <c r="AB403" s="20"/>
      <c r="AC403" s="20"/>
      <c r="AD403" s="20">
        <v>1011000014333</v>
      </c>
      <c r="AE403" s="20" t="s">
        <v>1388</v>
      </c>
      <c r="AF403" s="20"/>
    </row>
    <row r="404" spans="1:32" x14ac:dyDescent="0.25">
      <c r="A404" s="20" t="s">
        <v>1394</v>
      </c>
      <c r="B404" s="20" t="s">
        <v>1375</v>
      </c>
      <c r="C404" s="20"/>
      <c r="D404" s="20">
        <v>1791287541001</v>
      </c>
      <c r="E404" s="20"/>
      <c r="F404" s="20"/>
      <c r="G404" s="20" t="s">
        <v>5544</v>
      </c>
      <c r="H404" s="20"/>
      <c r="I404" s="20">
        <v>14375780</v>
      </c>
      <c r="J404" s="20">
        <v>14606863</v>
      </c>
      <c r="K404" s="20" t="s">
        <v>5545</v>
      </c>
      <c r="L404" s="20" t="s">
        <v>6167</v>
      </c>
      <c r="M404" s="20">
        <v>400</v>
      </c>
      <c r="N404" s="20" t="s">
        <v>1386</v>
      </c>
      <c r="O404" s="20">
        <v>1030</v>
      </c>
      <c r="P404" s="20"/>
      <c r="Q404" s="20" t="s">
        <v>6168</v>
      </c>
      <c r="R404" s="20" t="s">
        <v>5734</v>
      </c>
      <c r="S404" s="20" t="s">
        <v>3686</v>
      </c>
      <c r="T404" s="20" t="s">
        <v>5685</v>
      </c>
      <c r="U404" s="20" t="s">
        <v>1379</v>
      </c>
      <c r="V404" s="20" t="s">
        <v>1863</v>
      </c>
      <c r="W404" s="23">
        <v>43687</v>
      </c>
      <c r="X404" s="20" t="s">
        <v>5549</v>
      </c>
      <c r="Y404" s="20" t="s">
        <v>1397</v>
      </c>
      <c r="Z404" s="24">
        <v>43696.388680555552</v>
      </c>
      <c r="AA404" s="20"/>
      <c r="AB404" s="24">
        <v>43696</v>
      </c>
      <c r="AC404" s="20"/>
      <c r="AD404" s="20">
        <v>56202872</v>
      </c>
      <c r="AE404" s="20" t="s">
        <v>1388</v>
      </c>
      <c r="AF404" s="20"/>
    </row>
    <row r="405" spans="1:32" x14ac:dyDescent="0.25">
      <c r="A405" s="20" t="s">
        <v>1394</v>
      </c>
      <c r="B405" s="20" t="s">
        <v>1375</v>
      </c>
      <c r="C405" s="20"/>
      <c r="D405" s="20">
        <v>1791287541001</v>
      </c>
      <c r="E405" s="20"/>
      <c r="F405" s="20"/>
      <c r="G405" s="20" t="s">
        <v>5544</v>
      </c>
      <c r="H405" s="20"/>
      <c r="I405" s="20">
        <v>14321761</v>
      </c>
      <c r="J405" s="20">
        <v>14552673</v>
      </c>
      <c r="K405" s="20" t="s">
        <v>5545</v>
      </c>
      <c r="L405" s="20" t="s">
        <v>6169</v>
      </c>
      <c r="M405" s="20">
        <v>98898.78</v>
      </c>
      <c r="N405" s="20" t="s">
        <v>1386</v>
      </c>
      <c r="O405" s="20">
        <v>1025</v>
      </c>
      <c r="P405" s="20"/>
      <c r="Q405" s="20" t="s">
        <v>6170</v>
      </c>
      <c r="R405" s="20" t="s">
        <v>5734</v>
      </c>
      <c r="S405" s="20" t="s">
        <v>3686</v>
      </c>
      <c r="T405" s="20" t="s">
        <v>5703</v>
      </c>
      <c r="U405" s="20" t="s">
        <v>1379</v>
      </c>
      <c r="V405" s="20" t="s">
        <v>1834</v>
      </c>
      <c r="W405" s="23">
        <v>43687</v>
      </c>
      <c r="X405" s="20" t="s">
        <v>5549</v>
      </c>
      <c r="Y405" s="20" t="s">
        <v>1397</v>
      </c>
      <c r="Z405" s="24">
        <v>43692.742256944446</v>
      </c>
      <c r="AA405" s="20"/>
      <c r="AB405" s="24">
        <v>43704</v>
      </c>
      <c r="AC405" s="20"/>
      <c r="AD405" s="20">
        <v>581719</v>
      </c>
      <c r="AE405" s="20" t="s">
        <v>1388</v>
      </c>
      <c r="AF405" s="20"/>
    </row>
    <row r="406" spans="1:32" x14ac:dyDescent="0.25">
      <c r="A406" s="20" t="s">
        <v>1394</v>
      </c>
      <c r="B406" s="20" t="s">
        <v>1375</v>
      </c>
      <c r="C406" s="20"/>
      <c r="D406" s="20">
        <v>1791287541001</v>
      </c>
      <c r="E406" s="20"/>
      <c r="F406" s="20"/>
      <c r="G406" s="20" t="s">
        <v>5544</v>
      </c>
      <c r="H406" s="20"/>
      <c r="I406" s="20">
        <v>14321761</v>
      </c>
      <c r="J406" s="20">
        <v>14552672</v>
      </c>
      <c r="K406" s="20" t="s">
        <v>5545</v>
      </c>
      <c r="L406" s="20" t="s">
        <v>6169</v>
      </c>
      <c r="M406" s="20">
        <v>101101.22</v>
      </c>
      <c r="N406" s="20" t="s">
        <v>1386</v>
      </c>
      <c r="O406" s="20">
        <v>1025</v>
      </c>
      <c r="P406" s="20"/>
      <c r="Q406" s="20" t="s">
        <v>6171</v>
      </c>
      <c r="R406" s="20" t="s">
        <v>5734</v>
      </c>
      <c r="S406" s="20" t="s">
        <v>3686</v>
      </c>
      <c r="T406" s="20" t="s">
        <v>5703</v>
      </c>
      <c r="U406" s="20" t="s">
        <v>1379</v>
      </c>
      <c r="V406" s="20" t="s">
        <v>1872</v>
      </c>
      <c r="W406" s="23">
        <v>43684</v>
      </c>
      <c r="X406" s="20" t="s">
        <v>5549</v>
      </c>
      <c r="Y406" s="20" t="s">
        <v>1397</v>
      </c>
      <c r="Z406" s="24">
        <v>43692.742245370369</v>
      </c>
      <c r="AA406" s="20"/>
      <c r="AB406" s="24">
        <v>43704</v>
      </c>
      <c r="AC406" s="20"/>
      <c r="AD406" s="20">
        <v>581719</v>
      </c>
      <c r="AE406" s="20" t="s">
        <v>1388</v>
      </c>
      <c r="AF406" s="20"/>
    </row>
    <row r="407" spans="1:32" x14ac:dyDescent="0.25">
      <c r="A407" s="20" t="s">
        <v>1394</v>
      </c>
      <c r="B407" s="20" t="s">
        <v>1375</v>
      </c>
      <c r="C407" s="20"/>
      <c r="D407" s="20">
        <v>1791287541001</v>
      </c>
      <c r="E407" s="20"/>
      <c r="F407" s="20"/>
      <c r="G407" s="20" t="s">
        <v>5544</v>
      </c>
      <c r="H407" s="20"/>
      <c r="I407" s="20">
        <v>14321760</v>
      </c>
      <c r="J407" s="20">
        <v>14552671</v>
      </c>
      <c r="K407" s="20" t="s">
        <v>5545</v>
      </c>
      <c r="L407" s="20" t="s">
        <v>6172</v>
      </c>
      <c r="M407" s="20">
        <v>54301.22</v>
      </c>
      <c r="N407" s="20" t="s">
        <v>1386</v>
      </c>
      <c r="O407" s="20">
        <v>1029</v>
      </c>
      <c r="P407" s="20"/>
      <c r="Q407" s="20" t="s">
        <v>6173</v>
      </c>
      <c r="R407" s="20" t="s">
        <v>5734</v>
      </c>
      <c r="S407" s="20" t="s">
        <v>3686</v>
      </c>
      <c r="T407" s="20" t="s">
        <v>5703</v>
      </c>
      <c r="U407" s="20" t="s">
        <v>1379</v>
      </c>
      <c r="V407" s="20" t="s">
        <v>1834</v>
      </c>
      <c r="W407" s="23">
        <v>43687</v>
      </c>
      <c r="X407" s="20" t="s">
        <v>5549</v>
      </c>
      <c r="Y407" s="20" t="s">
        <v>1397</v>
      </c>
      <c r="Z407" s="24">
        <v>43692.741226851853</v>
      </c>
      <c r="AA407" s="20"/>
      <c r="AB407" s="24">
        <v>43699</v>
      </c>
      <c r="AC407" s="20"/>
      <c r="AD407" s="20">
        <v>290085</v>
      </c>
      <c r="AE407" s="20" t="s">
        <v>1388</v>
      </c>
      <c r="AF407" s="20"/>
    </row>
    <row r="408" spans="1:32" x14ac:dyDescent="0.25">
      <c r="A408" s="20" t="s">
        <v>1394</v>
      </c>
      <c r="B408" s="20" t="s">
        <v>1375</v>
      </c>
      <c r="C408" s="20"/>
      <c r="D408" s="20">
        <v>1791287541001</v>
      </c>
      <c r="E408" s="20"/>
      <c r="F408" s="20"/>
      <c r="G408" s="20" t="s">
        <v>5544</v>
      </c>
      <c r="H408" s="20"/>
      <c r="I408" s="20">
        <v>14321760</v>
      </c>
      <c r="J408" s="20">
        <v>14552670</v>
      </c>
      <c r="K408" s="20" t="s">
        <v>5545</v>
      </c>
      <c r="L408" s="20" t="s">
        <v>6172</v>
      </c>
      <c r="M408" s="20">
        <v>145698.78</v>
      </c>
      <c r="N408" s="20" t="s">
        <v>1386</v>
      </c>
      <c r="O408" s="20">
        <v>1029</v>
      </c>
      <c r="P408" s="20"/>
      <c r="Q408" s="20" t="s">
        <v>6174</v>
      </c>
      <c r="R408" s="20" t="s">
        <v>5734</v>
      </c>
      <c r="S408" s="20" t="s">
        <v>3686</v>
      </c>
      <c r="T408" s="20" t="s">
        <v>5703</v>
      </c>
      <c r="U408" s="20" t="s">
        <v>1379</v>
      </c>
      <c r="V408" s="20" t="s">
        <v>1863</v>
      </c>
      <c r="W408" s="23">
        <v>43687</v>
      </c>
      <c r="X408" s="20" t="s">
        <v>5549</v>
      </c>
      <c r="Y408" s="20" t="s">
        <v>1397</v>
      </c>
      <c r="Z408" s="24">
        <v>43692.741226851853</v>
      </c>
      <c r="AA408" s="20"/>
      <c r="AB408" s="24">
        <v>43699</v>
      </c>
      <c r="AC408" s="20"/>
      <c r="AD408" s="20">
        <v>290085</v>
      </c>
      <c r="AE408" s="20" t="s">
        <v>1388</v>
      </c>
      <c r="AF408" s="20"/>
    </row>
    <row r="409" spans="1:32" x14ac:dyDescent="0.25">
      <c r="A409" s="20" t="s">
        <v>1394</v>
      </c>
      <c r="B409" s="20" t="s">
        <v>1375</v>
      </c>
      <c r="C409" s="20"/>
      <c r="D409" s="20">
        <v>1791287541001</v>
      </c>
      <c r="E409" s="20"/>
      <c r="F409" s="20"/>
      <c r="G409" s="20" t="s">
        <v>5544</v>
      </c>
      <c r="H409" s="20"/>
      <c r="I409" s="20">
        <v>14321409</v>
      </c>
      <c r="J409" s="20">
        <v>14552297</v>
      </c>
      <c r="K409" s="20" t="s">
        <v>5545</v>
      </c>
      <c r="L409" s="20" t="s">
        <v>6175</v>
      </c>
      <c r="M409" s="20">
        <v>80506.820000000007</v>
      </c>
      <c r="N409" s="20" t="s">
        <v>1386</v>
      </c>
      <c r="O409" s="20">
        <v>1030</v>
      </c>
      <c r="P409" s="20"/>
      <c r="Q409" s="20" t="s">
        <v>6176</v>
      </c>
      <c r="R409" s="20" t="s">
        <v>5734</v>
      </c>
      <c r="S409" s="20" t="s">
        <v>3686</v>
      </c>
      <c r="T409" s="20" t="s">
        <v>5685</v>
      </c>
      <c r="U409" s="20" t="s">
        <v>1379</v>
      </c>
      <c r="V409" s="20" t="s">
        <v>1863</v>
      </c>
      <c r="W409" s="23">
        <v>43687</v>
      </c>
      <c r="X409" s="20" t="s">
        <v>5549</v>
      </c>
      <c r="Y409" s="20" t="s">
        <v>1397</v>
      </c>
      <c r="Z409" s="24">
        <v>43692.715775462966</v>
      </c>
      <c r="AA409" s="20"/>
      <c r="AB409" s="24">
        <v>43696</v>
      </c>
      <c r="AC409" s="20"/>
      <c r="AD409" s="20">
        <v>56202872</v>
      </c>
      <c r="AE409" s="20" t="s">
        <v>1388</v>
      </c>
      <c r="AF409" s="20"/>
    </row>
    <row r="410" spans="1:32" x14ac:dyDescent="0.25">
      <c r="A410" s="20" t="s">
        <v>1394</v>
      </c>
      <c r="B410" s="20" t="s">
        <v>1375</v>
      </c>
      <c r="C410" s="20"/>
      <c r="D410" s="20">
        <v>1791287541001</v>
      </c>
      <c r="E410" s="20"/>
      <c r="F410" s="20"/>
      <c r="G410" s="20" t="s">
        <v>5544</v>
      </c>
      <c r="H410" s="20"/>
      <c r="I410" s="20">
        <v>14321409</v>
      </c>
      <c r="J410" s="20">
        <v>14552295</v>
      </c>
      <c r="K410" s="20" t="s">
        <v>5545</v>
      </c>
      <c r="L410" s="20" t="s">
        <v>6175</v>
      </c>
      <c r="M410" s="20">
        <v>19529.400000000001</v>
      </c>
      <c r="N410" s="20" t="s">
        <v>1386</v>
      </c>
      <c r="O410" s="20">
        <v>1030</v>
      </c>
      <c r="P410" s="20"/>
      <c r="Q410" s="20" t="s">
        <v>6177</v>
      </c>
      <c r="R410" s="20" t="s">
        <v>5734</v>
      </c>
      <c r="S410" s="20" t="s">
        <v>3686</v>
      </c>
      <c r="T410" s="20" t="s">
        <v>5685</v>
      </c>
      <c r="U410" s="20" t="s">
        <v>1379</v>
      </c>
      <c r="V410" s="20" t="s">
        <v>1839</v>
      </c>
      <c r="W410" s="23">
        <v>43687</v>
      </c>
      <c r="X410" s="20" t="s">
        <v>5549</v>
      </c>
      <c r="Y410" s="20" t="s">
        <v>1397</v>
      </c>
      <c r="Z410" s="24">
        <v>43692.715763888889</v>
      </c>
      <c r="AA410" s="20"/>
      <c r="AB410" s="24">
        <v>43696</v>
      </c>
      <c r="AC410" s="20"/>
      <c r="AD410" s="20">
        <v>56202872</v>
      </c>
      <c r="AE410" s="20" t="s">
        <v>1388</v>
      </c>
      <c r="AF410" s="20"/>
    </row>
    <row r="411" spans="1:32" x14ac:dyDescent="0.25">
      <c r="A411" s="20" t="s">
        <v>1394</v>
      </c>
      <c r="B411" s="20" t="s">
        <v>1375</v>
      </c>
      <c r="C411" s="20"/>
      <c r="D411" s="20">
        <v>1791287541001</v>
      </c>
      <c r="E411" s="20"/>
      <c r="F411" s="20"/>
      <c r="G411" s="20" t="s">
        <v>5544</v>
      </c>
      <c r="H411" s="20"/>
      <c r="I411" s="20">
        <v>14321409</v>
      </c>
      <c r="J411" s="20">
        <v>14552296</v>
      </c>
      <c r="K411" s="20" t="s">
        <v>5545</v>
      </c>
      <c r="L411" s="20" t="s">
        <v>6175</v>
      </c>
      <c r="M411" s="20">
        <v>27518.7</v>
      </c>
      <c r="N411" s="20" t="s">
        <v>1386</v>
      </c>
      <c r="O411" s="20">
        <v>1030</v>
      </c>
      <c r="P411" s="20"/>
      <c r="Q411" s="20" t="s">
        <v>6178</v>
      </c>
      <c r="R411" s="20" t="s">
        <v>5734</v>
      </c>
      <c r="S411" s="20" t="s">
        <v>3686</v>
      </c>
      <c r="T411" s="20" t="s">
        <v>5685</v>
      </c>
      <c r="U411" s="20" t="s">
        <v>1379</v>
      </c>
      <c r="V411" s="20" t="s">
        <v>1851</v>
      </c>
      <c r="W411" s="23">
        <v>43687</v>
      </c>
      <c r="X411" s="20" t="s">
        <v>5549</v>
      </c>
      <c r="Y411" s="20" t="s">
        <v>1397</v>
      </c>
      <c r="Z411" s="24">
        <v>43692.715763888889</v>
      </c>
      <c r="AA411" s="20"/>
      <c r="AB411" s="24">
        <v>43696</v>
      </c>
      <c r="AC411" s="20"/>
      <c r="AD411" s="20">
        <v>56202872</v>
      </c>
      <c r="AE411" s="20" t="s">
        <v>1388</v>
      </c>
      <c r="AF411" s="20"/>
    </row>
    <row r="412" spans="1:32" x14ac:dyDescent="0.25">
      <c r="A412" s="20" t="s">
        <v>1394</v>
      </c>
      <c r="B412" s="20" t="s">
        <v>1375</v>
      </c>
      <c r="C412" s="20"/>
      <c r="D412" s="20">
        <v>1791287541001</v>
      </c>
      <c r="E412" s="20"/>
      <c r="F412" s="20"/>
      <c r="G412" s="20" t="s">
        <v>5544</v>
      </c>
      <c r="H412" s="20"/>
      <c r="I412" s="20">
        <v>14321409</v>
      </c>
      <c r="J412" s="20">
        <v>14552292</v>
      </c>
      <c r="K412" s="20" t="s">
        <v>5545</v>
      </c>
      <c r="L412" s="20" t="s">
        <v>6175</v>
      </c>
      <c r="M412" s="20">
        <v>4118.93</v>
      </c>
      <c r="N412" s="20" t="s">
        <v>1386</v>
      </c>
      <c r="O412" s="20">
        <v>1030</v>
      </c>
      <c r="P412" s="20"/>
      <c r="Q412" s="20" t="s">
        <v>6179</v>
      </c>
      <c r="R412" s="20" t="s">
        <v>5734</v>
      </c>
      <c r="S412" s="20" t="s">
        <v>3686</v>
      </c>
      <c r="T412" s="20" t="s">
        <v>5685</v>
      </c>
      <c r="U412" s="20" t="s">
        <v>1379</v>
      </c>
      <c r="V412" s="20" t="s">
        <v>1847</v>
      </c>
      <c r="W412" s="23">
        <v>43687</v>
      </c>
      <c r="X412" s="20" t="s">
        <v>5549</v>
      </c>
      <c r="Y412" s="20" t="s">
        <v>1397</v>
      </c>
      <c r="Z412" s="24">
        <v>43692.715752314813</v>
      </c>
      <c r="AA412" s="20"/>
      <c r="AB412" s="24">
        <v>43696</v>
      </c>
      <c r="AC412" s="20"/>
      <c r="AD412" s="20">
        <v>56202872</v>
      </c>
      <c r="AE412" s="20" t="s">
        <v>1388</v>
      </c>
      <c r="AF412" s="20"/>
    </row>
    <row r="413" spans="1:32" x14ac:dyDescent="0.25">
      <c r="A413" s="20" t="s">
        <v>1394</v>
      </c>
      <c r="B413" s="20" t="s">
        <v>1375</v>
      </c>
      <c r="C413" s="20"/>
      <c r="D413" s="20">
        <v>1791287541001</v>
      </c>
      <c r="E413" s="20"/>
      <c r="F413" s="20"/>
      <c r="G413" s="20" t="s">
        <v>5544</v>
      </c>
      <c r="H413" s="20"/>
      <c r="I413" s="20">
        <v>14321409</v>
      </c>
      <c r="J413" s="20">
        <v>14552293</v>
      </c>
      <c r="K413" s="20" t="s">
        <v>5545</v>
      </c>
      <c r="L413" s="20" t="s">
        <v>6175</v>
      </c>
      <c r="M413" s="20">
        <v>13493.04</v>
      </c>
      <c r="N413" s="20" t="s">
        <v>1386</v>
      </c>
      <c r="O413" s="20">
        <v>1030</v>
      </c>
      <c r="P413" s="20"/>
      <c r="Q413" s="20" t="s">
        <v>6180</v>
      </c>
      <c r="R413" s="20" t="s">
        <v>5734</v>
      </c>
      <c r="S413" s="20" t="s">
        <v>3686</v>
      </c>
      <c r="T413" s="20" t="s">
        <v>5685</v>
      </c>
      <c r="U413" s="20" t="s">
        <v>1379</v>
      </c>
      <c r="V413" s="20" t="s">
        <v>1859</v>
      </c>
      <c r="W413" s="23">
        <v>43687</v>
      </c>
      <c r="X413" s="20" t="s">
        <v>5549</v>
      </c>
      <c r="Y413" s="20" t="s">
        <v>1397</v>
      </c>
      <c r="Z413" s="24">
        <v>43692.715752314813</v>
      </c>
      <c r="AA413" s="20"/>
      <c r="AB413" s="24">
        <v>43696</v>
      </c>
      <c r="AC413" s="20"/>
      <c r="AD413" s="20">
        <v>56202872</v>
      </c>
      <c r="AE413" s="20" t="s">
        <v>1388</v>
      </c>
      <c r="AF413" s="20"/>
    </row>
    <row r="414" spans="1:32" x14ac:dyDescent="0.25">
      <c r="A414" s="20" t="s">
        <v>1394</v>
      </c>
      <c r="B414" s="20" t="s">
        <v>1375</v>
      </c>
      <c r="C414" s="20"/>
      <c r="D414" s="20">
        <v>1791287541001</v>
      </c>
      <c r="E414" s="20"/>
      <c r="F414" s="20"/>
      <c r="G414" s="20" t="s">
        <v>5544</v>
      </c>
      <c r="H414" s="20"/>
      <c r="I414" s="20">
        <v>14321409</v>
      </c>
      <c r="J414" s="20">
        <v>14552291</v>
      </c>
      <c r="K414" s="20" t="s">
        <v>5545</v>
      </c>
      <c r="L414" s="20" t="s">
        <v>6175</v>
      </c>
      <c r="M414" s="20">
        <v>3550.8</v>
      </c>
      <c r="N414" s="20" t="s">
        <v>1386</v>
      </c>
      <c r="O414" s="20">
        <v>1030</v>
      </c>
      <c r="P414" s="20"/>
      <c r="Q414" s="20" t="s">
        <v>6181</v>
      </c>
      <c r="R414" s="20" t="s">
        <v>5734</v>
      </c>
      <c r="S414" s="20" t="s">
        <v>3686</v>
      </c>
      <c r="T414" s="20" t="s">
        <v>5685</v>
      </c>
      <c r="U414" s="20" t="s">
        <v>1379</v>
      </c>
      <c r="V414" s="20" t="s">
        <v>1855</v>
      </c>
      <c r="W414" s="23">
        <v>43687</v>
      </c>
      <c r="X414" s="20" t="s">
        <v>5549</v>
      </c>
      <c r="Y414" s="20" t="s">
        <v>1397</v>
      </c>
      <c r="Z414" s="24">
        <v>43692.715740740743</v>
      </c>
      <c r="AA414" s="20"/>
      <c r="AB414" s="24">
        <v>43696</v>
      </c>
      <c r="AC414" s="20"/>
      <c r="AD414" s="20">
        <v>56202872</v>
      </c>
      <c r="AE414" s="20" t="s">
        <v>1388</v>
      </c>
      <c r="AF414" s="20"/>
    </row>
    <row r="415" spans="1:32" x14ac:dyDescent="0.25">
      <c r="A415" s="20" t="s">
        <v>1394</v>
      </c>
      <c r="B415" s="20" t="s">
        <v>1375</v>
      </c>
      <c r="C415" s="20"/>
      <c r="D415" s="20">
        <v>1791287541001</v>
      </c>
      <c r="E415" s="20"/>
      <c r="F415" s="20"/>
      <c r="G415" s="20" t="s">
        <v>5544</v>
      </c>
      <c r="H415" s="20"/>
      <c r="I415" s="20">
        <v>14321409</v>
      </c>
      <c r="J415" s="20">
        <v>14552290</v>
      </c>
      <c r="K415" s="20" t="s">
        <v>5545</v>
      </c>
      <c r="L415" s="20" t="s">
        <v>6175</v>
      </c>
      <c r="M415" s="20">
        <v>2399.48</v>
      </c>
      <c r="N415" s="20" t="s">
        <v>1386</v>
      </c>
      <c r="O415" s="20">
        <v>1030</v>
      </c>
      <c r="P415" s="20"/>
      <c r="Q415" s="20" t="s">
        <v>6182</v>
      </c>
      <c r="R415" s="20" t="s">
        <v>5734</v>
      </c>
      <c r="S415" s="20" t="s">
        <v>3686</v>
      </c>
      <c r="T415" s="20" t="s">
        <v>5685</v>
      </c>
      <c r="U415" s="20" t="s">
        <v>1379</v>
      </c>
      <c r="V415" s="20" t="s">
        <v>1867</v>
      </c>
      <c r="W415" s="23">
        <v>43684</v>
      </c>
      <c r="X415" s="20" t="s">
        <v>5549</v>
      </c>
      <c r="Y415" s="20" t="s">
        <v>1397</v>
      </c>
      <c r="Z415" s="24">
        <v>43692.715740740743</v>
      </c>
      <c r="AA415" s="20"/>
      <c r="AB415" s="24">
        <v>43696</v>
      </c>
      <c r="AC415" s="20"/>
      <c r="AD415" s="20">
        <v>56202872</v>
      </c>
      <c r="AE415" s="20" t="s">
        <v>1388</v>
      </c>
      <c r="AF415" s="20"/>
    </row>
    <row r="416" spans="1:32" x14ac:dyDescent="0.25">
      <c r="A416" s="20" t="s">
        <v>1394</v>
      </c>
      <c r="B416" s="20" t="s">
        <v>1375</v>
      </c>
      <c r="C416" s="20"/>
      <c r="D416" s="20">
        <v>1791287541001</v>
      </c>
      <c r="E416" s="20"/>
      <c r="F416" s="20"/>
      <c r="G416" s="20" t="s">
        <v>5544</v>
      </c>
      <c r="H416" s="20"/>
      <c r="I416" s="20">
        <v>14321409</v>
      </c>
      <c r="J416" s="20">
        <v>14552289</v>
      </c>
      <c r="K416" s="20" t="s">
        <v>5545</v>
      </c>
      <c r="L416" s="20" t="s">
        <v>6175</v>
      </c>
      <c r="M416" s="20">
        <v>1691.36</v>
      </c>
      <c r="N416" s="20" t="s">
        <v>1386</v>
      </c>
      <c r="O416" s="20">
        <v>1030</v>
      </c>
      <c r="P416" s="20"/>
      <c r="Q416" s="20" t="s">
        <v>6183</v>
      </c>
      <c r="R416" s="20" t="s">
        <v>5734</v>
      </c>
      <c r="S416" s="20" t="s">
        <v>3686</v>
      </c>
      <c r="T416" s="20" t="s">
        <v>5685</v>
      </c>
      <c r="U416" s="20" t="s">
        <v>1379</v>
      </c>
      <c r="V416" s="20" t="s">
        <v>1843</v>
      </c>
      <c r="W416" s="23">
        <v>43687</v>
      </c>
      <c r="X416" s="20" t="s">
        <v>5549</v>
      </c>
      <c r="Y416" s="20" t="s">
        <v>1397</v>
      </c>
      <c r="Z416" s="24">
        <v>43692.715729166666</v>
      </c>
      <c r="AA416" s="20"/>
      <c r="AB416" s="24">
        <v>43696</v>
      </c>
      <c r="AC416" s="20"/>
      <c r="AD416" s="20">
        <v>56202872</v>
      </c>
      <c r="AE416" s="20" t="s">
        <v>1388</v>
      </c>
      <c r="AF416" s="20"/>
    </row>
    <row r="417" spans="1:32" x14ac:dyDescent="0.25">
      <c r="A417" s="20" t="s">
        <v>1394</v>
      </c>
      <c r="B417" s="20" t="s">
        <v>1375</v>
      </c>
      <c r="C417" s="20"/>
      <c r="D417" s="20">
        <v>1791287541001</v>
      </c>
      <c r="E417" s="20"/>
      <c r="F417" s="20"/>
      <c r="G417" s="20" t="s">
        <v>5544</v>
      </c>
      <c r="H417" s="20"/>
      <c r="I417" s="20">
        <v>14321310</v>
      </c>
      <c r="J417" s="20">
        <v>14552188</v>
      </c>
      <c r="K417" s="20" t="s">
        <v>5545</v>
      </c>
      <c r="L417" s="20" t="s">
        <v>6184</v>
      </c>
      <c r="M417" s="20">
        <v>200000</v>
      </c>
      <c r="N417" s="20" t="s">
        <v>1386</v>
      </c>
      <c r="O417" s="20">
        <v>1027</v>
      </c>
      <c r="P417" s="20"/>
      <c r="Q417" s="20" t="s">
        <v>6185</v>
      </c>
      <c r="R417" s="20" t="s">
        <v>5734</v>
      </c>
      <c r="S417" s="20" t="s">
        <v>3686</v>
      </c>
      <c r="T417" s="20" t="s">
        <v>5685</v>
      </c>
      <c r="U417" s="20" t="s">
        <v>1379</v>
      </c>
      <c r="V417" s="20" t="s">
        <v>1834</v>
      </c>
      <c r="W417" s="23">
        <v>43687</v>
      </c>
      <c r="X417" s="20" t="s">
        <v>5549</v>
      </c>
      <c r="Y417" s="20" t="s">
        <v>1397</v>
      </c>
      <c r="Z417" s="24">
        <v>43692.706805555557</v>
      </c>
      <c r="AA417" s="20"/>
      <c r="AB417" s="24">
        <v>43693</v>
      </c>
      <c r="AC417" s="20"/>
      <c r="AD417" s="20">
        <v>56202877</v>
      </c>
      <c r="AE417" s="20" t="s">
        <v>1388</v>
      </c>
      <c r="AF417" s="20"/>
    </row>
    <row r="418" spans="1:32" x14ac:dyDescent="0.25">
      <c r="A418" s="20" t="s">
        <v>1394</v>
      </c>
      <c r="B418" s="20" t="s">
        <v>1375</v>
      </c>
      <c r="C418" s="20"/>
      <c r="D418" s="20">
        <v>1791287541001</v>
      </c>
      <c r="E418" s="20"/>
      <c r="F418" s="20"/>
      <c r="G418" s="20" t="s">
        <v>5544</v>
      </c>
      <c r="H418" s="20"/>
      <c r="I418" s="20">
        <v>14321310</v>
      </c>
      <c r="J418" s="20">
        <v>14552189</v>
      </c>
      <c r="K418" s="20" t="s">
        <v>5545</v>
      </c>
      <c r="L418" s="20" t="s">
        <v>6184</v>
      </c>
      <c r="M418" s="20">
        <v>200000</v>
      </c>
      <c r="N418" s="20" t="s">
        <v>1386</v>
      </c>
      <c r="O418" s="20">
        <v>1028</v>
      </c>
      <c r="P418" s="20"/>
      <c r="Q418" s="20" t="s">
        <v>6186</v>
      </c>
      <c r="R418" s="20" t="s">
        <v>5734</v>
      </c>
      <c r="S418" s="20" t="s">
        <v>3686</v>
      </c>
      <c r="T418" s="20" t="s">
        <v>5685</v>
      </c>
      <c r="U418" s="20" t="s">
        <v>1379</v>
      </c>
      <c r="V418" s="20" t="s">
        <v>1834</v>
      </c>
      <c r="W418" s="23">
        <v>43687</v>
      </c>
      <c r="X418" s="20" t="s">
        <v>5549</v>
      </c>
      <c r="Y418" s="20" t="s">
        <v>1397</v>
      </c>
      <c r="Z418" s="24">
        <v>43692.706805555557</v>
      </c>
      <c r="AA418" s="20"/>
      <c r="AB418" s="24">
        <v>43693</v>
      </c>
      <c r="AC418" s="20"/>
      <c r="AD418" s="20">
        <v>56202877</v>
      </c>
      <c r="AE418" s="20" t="s">
        <v>1388</v>
      </c>
      <c r="AF418" s="20"/>
    </row>
    <row r="419" spans="1:32" x14ac:dyDescent="0.25">
      <c r="A419" s="20" t="s">
        <v>1394</v>
      </c>
      <c r="B419" s="20" t="s">
        <v>1375</v>
      </c>
      <c r="C419" s="20"/>
      <c r="D419" s="20">
        <v>1791287541001</v>
      </c>
      <c r="E419" s="20"/>
      <c r="F419" s="20"/>
      <c r="G419" s="20" t="s">
        <v>5544</v>
      </c>
      <c r="H419" s="20"/>
      <c r="I419" s="20">
        <v>14321310</v>
      </c>
      <c r="J419" s="20">
        <v>14552187</v>
      </c>
      <c r="K419" s="20" t="s">
        <v>5545</v>
      </c>
      <c r="L419" s="20" t="s">
        <v>6184</v>
      </c>
      <c r="M419" s="20">
        <v>200000</v>
      </c>
      <c r="N419" s="20" t="s">
        <v>1386</v>
      </c>
      <c r="O419" s="20">
        <v>1026</v>
      </c>
      <c r="P419" s="20"/>
      <c r="Q419" s="20" t="s">
        <v>6187</v>
      </c>
      <c r="R419" s="20" t="s">
        <v>5734</v>
      </c>
      <c r="S419" s="20" t="s">
        <v>3686</v>
      </c>
      <c r="T419" s="20" t="s">
        <v>5685</v>
      </c>
      <c r="U419" s="20" t="s">
        <v>1379</v>
      </c>
      <c r="V419" s="20" t="s">
        <v>1834</v>
      </c>
      <c r="W419" s="23">
        <v>43687</v>
      </c>
      <c r="X419" s="20" t="s">
        <v>5549</v>
      </c>
      <c r="Y419" s="20" t="s">
        <v>1397</v>
      </c>
      <c r="Z419" s="24">
        <v>43692.706805555557</v>
      </c>
      <c r="AA419" s="20"/>
      <c r="AB419" s="24">
        <v>43693</v>
      </c>
      <c r="AC419" s="20"/>
      <c r="AD419" s="20">
        <v>56202877</v>
      </c>
      <c r="AE419" s="20" t="s">
        <v>1388</v>
      </c>
      <c r="AF419" s="20"/>
    </row>
    <row r="420" spans="1:32" x14ac:dyDescent="0.25">
      <c r="A420" s="20" t="s">
        <v>1394</v>
      </c>
      <c r="B420" s="20" t="s">
        <v>1375</v>
      </c>
      <c r="C420" s="20"/>
      <c r="D420" s="20">
        <v>1791287541001</v>
      </c>
      <c r="E420" s="20"/>
      <c r="F420" s="20"/>
      <c r="G420" s="20" t="s">
        <v>5544</v>
      </c>
      <c r="H420" s="20"/>
      <c r="I420" s="20">
        <v>14321305</v>
      </c>
      <c r="J420" s="20">
        <v>14552181</v>
      </c>
      <c r="K420" s="20" t="s">
        <v>5545</v>
      </c>
      <c r="L420" s="20" t="s">
        <v>6188</v>
      </c>
      <c r="M420" s="20">
        <v>200000</v>
      </c>
      <c r="N420" s="20" t="s">
        <v>1386</v>
      </c>
      <c r="O420" s="20">
        <v>1023</v>
      </c>
      <c r="P420" s="20"/>
      <c r="Q420" s="20" t="s">
        <v>6189</v>
      </c>
      <c r="R420" s="20" t="s">
        <v>5734</v>
      </c>
      <c r="S420" s="20" t="s">
        <v>3686</v>
      </c>
      <c r="T420" s="20" t="s">
        <v>5685</v>
      </c>
      <c r="U420" s="20" t="s">
        <v>1379</v>
      </c>
      <c r="V420" s="20" t="s">
        <v>1872</v>
      </c>
      <c r="W420" s="23">
        <v>43684</v>
      </c>
      <c r="X420" s="20" t="s">
        <v>5549</v>
      </c>
      <c r="Y420" s="20" t="s">
        <v>1397</v>
      </c>
      <c r="Z420" s="24">
        <v>43692.704918981479</v>
      </c>
      <c r="AA420" s="20"/>
      <c r="AB420" s="24">
        <v>43696</v>
      </c>
      <c r="AC420" s="20"/>
      <c r="AD420" s="20">
        <v>56202871</v>
      </c>
      <c r="AE420" s="20" t="s">
        <v>1388</v>
      </c>
      <c r="AF420" s="20"/>
    </row>
    <row r="421" spans="1:32" x14ac:dyDescent="0.25">
      <c r="A421" s="20" t="s">
        <v>1394</v>
      </c>
      <c r="B421" s="20" t="s">
        <v>1375</v>
      </c>
      <c r="C421" s="20"/>
      <c r="D421" s="20">
        <v>1791287541001</v>
      </c>
      <c r="E421" s="20"/>
      <c r="F421" s="20"/>
      <c r="G421" s="20" t="s">
        <v>5544</v>
      </c>
      <c r="H421" s="20"/>
      <c r="I421" s="20">
        <v>14321305</v>
      </c>
      <c r="J421" s="20">
        <v>14552182</v>
      </c>
      <c r="K421" s="20" t="s">
        <v>5545</v>
      </c>
      <c r="L421" s="20" t="s">
        <v>6188</v>
      </c>
      <c r="M421" s="20">
        <v>200000</v>
      </c>
      <c r="N421" s="20" t="s">
        <v>1386</v>
      </c>
      <c r="O421" s="20">
        <v>1024</v>
      </c>
      <c r="P421" s="20"/>
      <c r="Q421" s="20" t="s">
        <v>6190</v>
      </c>
      <c r="R421" s="20" t="s">
        <v>5734</v>
      </c>
      <c r="S421" s="20" t="s">
        <v>3686</v>
      </c>
      <c r="T421" s="20" t="s">
        <v>5718</v>
      </c>
      <c r="U421" s="20" t="s">
        <v>1379</v>
      </c>
      <c r="V421" s="20" t="s">
        <v>1872</v>
      </c>
      <c r="W421" s="23">
        <v>43684</v>
      </c>
      <c r="X421" s="20" t="s">
        <v>5549</v>
      </c>
      <c r="Y421" s="20" t="s">
        <v>1397</v>
      </c>
      <c r="Z421" s="24">
        <v>43692.704918981479</v>
      </c>
      <c r="AA421" s="20"/>
      <c r="AB421" s="24">
        <v>43693</v>
      </c>
      <c r="AC421" s="20"/>
      <c r="AD421" s="20">
        <v>143866071</v>
      </c>
      <c r="AE421" s="20" t="s">
        <v>1388</v>
      </c>
      <c r="AF421" s="20"/>
    </row>
    <row r="422" spans="1:32" x14ac:dyDescent="0.25">
      <c r="A422" s="20" t="s">
        <v>1394</v>
      </c>
      <c r="B422" s="20" t="s">
        <v>1375</v>
      </c>
      <c r="C422" s="20"/>
      <c r="D422" s="20">
        <v>1791287541001</v>
      </c>
      <c r="E422" s="20"/>
      <c r="F422" s="20"/>
      <c r="G422" s="20" t="s">
        <v>5544</v>
      </c>
      <c r="H422" s="20"/>
      <c r="I422" s="20">
        <v>14321294</v>
      </c>
      <c r="J422" s="20">
        <v>14552169</v>
      </c>
      <c r="K422" s="20" t="s">
        <v>5545</v>
      </c>
      <c r="L422" s="20" t="s">
        <v>6191</v>
      </c>
      <c r="M422" s="20">
        <v>200000</v>
      </c>
      <c r="N422" s="20" t="s">
        <v>1386</v>
      </c>
      <c r="O422" s="20">
        <v>6548</v>
      </c>
      <c r="P422" s="20"/>
      <c r="Q422" s="20" t="s">
        <v>6192</v>
      </c>
      <c r="R422" s="20" t="s">
        <v>5702</v>
      </c>
      <c r="S422" s="20" t="s">
        <v>3686</v>
      </c>
      <c r="T422" s="20" t="s">
        <v>5703</v>
      </c>
      <c r="U422" s="20" t="s">
        <v>1379</v>
      </c>
      <c r="V422" s="20" t="s">
        <v>1872</v>
      </c>
      <c r="W422" s="23">
        <v>43684</v>
      </c>
      <c r="X422" s="20" t="s">
        <v>5549</v>
      </c>
      <c r="Y422" s="20" t="s">
        <v>1397</v>
      </c>
      <c r="Z422" s="24">
        <v>43692.703009259261</v>
      </c>
      <c r="AA422" s="20"/>
      <c r="AB422" s="24">
        <v>43692</v>
      </c>
      <c r="AC422" s="20"/>
      <c r="AD422" s="20">
        <v>998733</v>
      </c>
      <c r="AE422" s="20" t="s">
        <v>1388</v>
      </c>
      <c r="AF422" s="20"/>
    </row>
    <row r="423" spans="1:32" x14ac:dyDescent="0.25">
      <c r="A423" s="20" t="s">
        <v>1394</v>
      </c>
      <c r="B423" s="20" t="s">
        <v>1375</v>
      </c>
      <c r="C423" s="20"/>
      <c r="D423" s="20">
        <v>1791287541001</v>
      </c>
      <c r="E423" s="20"/>
      <c r="F423" s="20"/>
      <c r="G423" s="20" t="s">
        <v>5544</v>
      </c>
      <c r="H423" s="20"/>
      <c r="I423" s="20">
        <v>14321294</v>
      </c>
      <c r="J423" s="20">
        <v>14552168</v>
      </c>
      <c r="K423" s="20" t="s">
        <v>5545</v>
      </c>
      <c r="L423" s="20" t="s">
        <v>6191</v>
      </c>
      <c r="M423" s="20">
        <v>200000</v>
      </c>
      <c r="N423" s="20" t="s">
        <v>1386</v>
      </c>
      <c r="O423" s="20">
        <v>6547</v>
      </c>
      <c r="P423" s="20"/>
      <c r="Q423" s="20" t="s">
        <v>6193</v>
      </c>
      <c r="R423" s="20" t="s">
        <v>5702</v>
      </c>
      <c r="S423" s="20" t="s">
        <v>3686</v>
      </c>
      <c r="T423" s="20" t="s">
        <v>5703</v>
      </c>
      <c r="U423" s="20" t="s">
        <v>1379</v>
      </c>
      <c r="V423" s="20" t="s">
        <v>1872</v>
      </c>
      <c r="W423" s="23">
        <v>43684</v>
      </c>
      <c r="X423" s="20" t="s">
        <v>5549</v>
      </c>
      <c r="Y423" s="20" t="s">
        <v>1397</v>
      </c>
      <c r="Z423" s="24">
        <v>43692.703009259261</v>
      </c>
      <c r="AA423" s="20"/>
      <c r="AB423" s="24">
        <v>43692</v>
      </c>
      <c r="AC423" s="20"/>
      <c r="AD423" s="20">
        <v>998733</v>
      </c>
      <c r="AE423" s="20" t="s">
        <v>1388</v>
      </c>
      <c r="AF423" s="20"/>
    </row>
    <row r="424" spans="1:32" x14ac:dyDescent="0.25">
      <c r="A424" s="20" t="s">
        <v>1394</v>
      </c>
      <c r="B424" s="20" t="s">
        <v>1375</v>
      </c>
      <c r="C424" s="20"/>
      <c r="D424" s="20">
        <v>1791287541001</v>
      </c>
      <c r="E424" s="20"/>
      <c r="F424" s="20"/>
      <c r="G424" s="20" t="s">
        <v>5544</v>
      </c>
      <c r="H424" s="20"/>
      <c r="I424" s="20">
        <v>14321294</v>
      </c>
      <c r="J424" s="20">
        <v>14552167</v>
      </c>
      <c r="K424" s="20" t="s">
        <v>5545</v>
      </c>
      <c r="L424" s="20" t="s">
        <v>6191</v>
      </c>
      <c r="M424" s="20">
        <v>200000</v>
      </c>
      <c r="N424" s="20" t="s">
        <v>1386</v>
      </c>
      <c r="O424" s="20">
        <v>6546</v>
      </c>
      <c r="P424" s="20"/>
      <c r="Q424" s="20" t="s">
        <v>6194</v>
      </c>
      <c r="R424" s="20" t="s">
        <v>5702</v>
      </c>
      <c r="S424" s="20" t="s">
        <v>3686</v>
      </c>
      <c r="T424" s="20" t="s">
        <v>5869</v>
      </c>
      <c r="U424" s="20" t="s">
        <v>1379</v>
      </c>
      <c r="V424" s="20" t="s">
        <v>1872</v>
      </c>
      <c r="W424" s="23">
        <v>43684</v>
      </c>
      <c r="X424" s="20" t="s">
        <v>5549</v>
      </c>
      <c r="Y424" s="20" t="s">
        <v>1397</v>
      </c>
      <c r="Z424" s="24">
        <v>43692.703009259261</v>
      </c>
      <c r="AA424" s="20"/>
      <c r="AB424" s="24">
        <v>43692</v>
      </c>
      <c r="AC424" s="20"/>
      <c r="AD424" s="20">
        <v>819588</v>
      </c>
      <c r="AE424" s="20" t="s">
        <v>1388</v>
      </c>
      <c r="AF424" s="20"/>
    </row>
    <row r="425" spans="1:32" x14ac:dyDescent="0.25">
      <c r="A425" s="20" t="s">
        <v>1394</v>
      </c>
      <c r="B425" s="20" t="s">
        <v>1375</v>
      </c>
      <c r="C425" s="20"/>
      <c r="D425" s="20">
        <v>1791287541001</v>
      </c>
      <c r="E425" s="20"/>
      <c r="F425" s="20"/>
      <c r="G425" s="20" t="s">
        <v>5544</v>
      </c>
      <c r="H425" s="20"/>
      <c r="I425" s="20">
        <v>14321294</v>
      </c>
      <c r="J425" s="20">
        <v>14552170</v>
      </c>
      <c r="K425" s="20" t="s">
        <v>5545</v>
      </c>
      <c r="L425" s="20" t="s">
        <v>6191</v>
      </c>
      <c r="M425" s="20">
        <v>200000</v>
      </c>
      <c r="N425" s="20" t="s">
        <v>1386</v>
      </c>
      <c r="O425" s="20">
        <v>6549</v>
      </c>
      <c r="P425" s="20"/>
      <c r="Q425" s="20" t="s">
        <v>6195</v>
      </c>
      <c r="R425" s="20" t="s">
        <v>5702</v>
      </c>
      <c r="S425" s="20" t="s">
        <v>3686</v>
      </c>
      <c r="T425" s="20" t="s">
        <v>5703</v>
      </c>
      <c r="U425" s="20" t="s">
        <v>1379</v>
      </c>
      <c r="V425" s="20" t="s">
        <v>1872</v>
      </c>
      <c r="W425" s="23">
        <v>43684</v>
      </c>
      <c r="X425" s="20" t="s">
        <v>5549</v>
      </c>
      <c r="Y425" s="20" t="s">
        <v>1397</v>
      </c>
      <c r="Z425" s="24">
        <v>43692.703009259261</v>
      </c>
      <c r="AA425" s="20"/>
      <c r="AB425" s="24">
        <v>43692</v>
      </c>
      <c r="AC425" s="20"/>
      <c r="AD425" s="20">
        <v>998733</v>
      </c>
      <c r="AE425" s="20" t="s">
        <v>1388</v>
      </c>
      <c r="AF425" s="20"/>
    </row>
    <row r="426" spans="1:32" x14ac:dyDescent="0.25">
      <c r="A426" s="20" t="s">
        <v>1394</v>
      </c>
      <c r="B426" s="20" t="s">
        <v>1375</v>
      </c>
      <c r="C426" s="20"/>
      <c r="D426" s="20">
        <v>1791287541001</v>
      </c>
      <c r="E426" s="20"/>
      <c r="F426" s="20"/>
      <c r="G426" s="20" t="s">
        <v>5544</v>
      </c>
      <c r="H426" s="20"/>
      <c r="I426" s="20">
        <v>14321294</v>
      </c>
      <c r="J426" s="20">
        <v>14552166</v>
      </c>
      <c r="K426" s="20" t="s">
        <v>5545</v>
      </c>
      <c r="L426" s="20" t="s">
        <v>6191</v>
      </c>
      <c r="M426" s="20">
        <v>200000</v>
      </c>
      <c r="N426" s="20" t="s">
        <v>1386</v>
      </c>
      <c r="O426" s="20">
        <v>6545</v>
      </c>
      <c r="P426" s="20"/>
      <c r="Q426" s="20" t="s">
        <v>6194</v>
      </c>
      <c r="R426" s="20" t="s">
        <v>5702</v>
      </c>
      <c r="S426" s="20" t="s">
        <v>3686</v>
      </c>
      <c r="T426" s="20" t="s">
        <v>5869</v>
      </c>
      <c r="U426" s="20" t="s">
        <v>1379</v>
      </c>
      <c r="V426" s="20" t="s">
        <v>1872</v>
      </c>
      <c r="W426" s="23">
        <v>43684</v>
      </c>
      <c r="X426" s="20" t="s">
        <v>5549</v>
      </c>
      <c r="Y426" s="20" t="s">
        <v>1397</v>
      </c>
      <c r="Z426" s="24">
        <v>43692.703009259261</v>
      </c>
      <c r="AA426" s="20"/>
      <c r="AB426" s="24">
        <v>43692</v>
      </c>
      <c r="AC426" s="20"/>
      <c r="AD426" s="20">
        <v>819588</v>
      </c>
      <c r="AE426" s="20" t="s">
        <v>1388</v>
      </c>
      <c r="AF426" s="20"/>
    </row>
    <row r="427" spans="1:32" x14ac:dyDescent="0.25">
      <c r="A427" s="20" t="s">
        <v>1394</v>
      </c>
      <c r="B427" s="20" t="s">
        <v>1375</v>
      </c>
      <c r="C427" s="20"/>
      <c r="D427" s="20">
        <v>1791287541001</v>
      </c>
      <c r="E427" s="20"/>
      <c r="F427" s="20"/>
      <c r="G427" s="20" t="s">
        <v>5544</v>
      </c>
      <c r="H427" s="20"/>
      <c r="I427" s="20">
        <v>14320735</v>
      </c>
      <c r="J427" s="20">
        <v>14552105</v>
      </c>
      <c r="K427" s="20" t="s">
        <v>5545</v>
      </c>
      <c r="L427" s="20" t="s">
        <v>6196</v>
      </c>
      <c r="M427" s="20">
        <v>200000</v>
      </c>
      <c r="N427" s="20" t="s">
        <v>1386</v>
      </c>
      <c r="O427" s="20">
        <v>8768</v>
      </c>
      <c r="P427" s="20"/>
      <c r="Q427" s="20" t="s">
        <v>6197</v>
      </c>
      <c r="R427" s="20" t="s">
        <v>5698</v>
      </c>
      <c r="S427" s="20" t="s">
        <v>3686</v>
      </c>
      <c r="T427" s="20" t="s">
        <v>5699</v>
      </c>
      <c r="U427" s="20" t="s">
        <v>1379</v>
      </c>
      <c r="V427" s="20" t="s">
        <v>1872</v>
      </c>
      <c r="W427" s="23">
        <v>43684</v>
      </c>
      <c r="X427" s="20" t="s">
        <v>5549</v>
      </c>
      <c r="Y427" s="20" t="s">
        <v>1397</v>
      </c>
      <c r="Z427" s="24">
        <v>43692.70140046296</v>
      </c>
      <c r="AA427" s="20"/>
      <c r="AB427" s="24">
        <v>43692</v>
      </c>
      <c r="AC427" s="20"/>
      <c r="AD427" s="20">
        <v>510392972</v>
      </c>
      <c r="AE427" s="20" t="s">
        <v>1388</v>
      </c>
      <c r="AF427" s="20"/>
    </row>
    <row r="428" spans="1:32" x14ac:dyDescent="0.25">
      <c r="A428" s="20" t="s">
        <v>1394</v>
      </c>
      <c r="B428" s="20" t="s">
        <v>1375</v>
      </c>
      <c r="C428" s="20"/>
      <c r="D428" s="20">
        <v>1791287541001</v>
      </c>
      <c r="E428" s="20"/>
      <c r="F428" s="20"/>
      <c r="G428" s="20" t="s">
        <v>5544</v>
      </c>
      <c r="H428" s="20"/>
      <c r="I428" s="20">
        <v>14320735</v>
      </c>
      <c r="J428" s="20">
        <v>14552106</v>
      </c>
      <c r="K428" s="20" t="s">
        <v>5545</v>
      </c>
      <c r="L428" s="20" t="s">
        <v>6196</v>
      </c>
      <c r="M428" s="20">
        <v>200000</v>
      </c>
      <c r="N428" s="20" t="s">
        <v>1386</v>
      </c>
      <c r="O428" s="20">
        <v>8769</v>
      </c>
      <c r="P428" s="20"/>
      <c r="Q428" s="20" t="s">
        <v>6198</v>
      </c>
      <c r="R428" s="20" t="s">
        <v>5698</v>
      </c>
      <c r="S428" s="20" t="s">
        <v>3686</v>
      </c>
      <c r="T428" s="20" t="s">
        <v>5688</v>
      </c>
      <c r="U428" s="20" t="s">
        <v>1379</v>
      </c>
      <c r="V428" s="20" t="s">
        <v>1872</v>
      </c>
      <c r="W428" s="23">
        <v>43684</v>
      </c>
      <c r="X428" s="20" t="s">
        <v>5549</v>
      </c>
      <c r="Y428" s="20" t="s">
        <v>1397</v>
      </c>
      <c r="Z428" s="24">
        <v>43692.70140046296</v>
      </c>
      <c r="AA428" s="20"/>
      <c r="AB428" s="24">
        <v>43699</v>
      </c>
      <c r="AC428" s="20"/>
      <c r="AD428" s="20">
        <v>46162068</v>
      </c>
      <c r="AE428" s="20" t="s">
        <v>1388</v>
      </c>
      <c r="AF428" s="20"/>
    </row>
    <row r="429" spans="1:32" x14ac:dyDescent="0.25">
      <c r="A429" s="20" t="s">
        <v>1394</v>
      </c>
      <c r="B429" s="20" t="s">
        <v>1375</v>
      </c>
      <c r="C429" s="20"/>
      <c r="D429" s="20">
        <v>1791287541001</v>
      </c>
      <c r="E429" s="20"/>
      <c r="F429" s="20"/>
      <c r="G429" s="20" t="s">
        <v>5544</v>
      </c>
      <c r="H429" s="20"/>
      <c r="I429" s="20">
        <v>14320735</v>
      </c>
      <c r="J429" s="20">
        <v>14552107</v>
      </c>
      <c r="K429" s="20" t="s">
        <v>5545</v>
      </c>
      <c r="L429" s="20" t="s">
        <v>6196</v>
      </c>
      <c r="M429" s="20">
        <v>200000</v>
      </c>
      <c r="N429" s="20" t="s">
        <v>1386</v>
      </c>
      <c r="O429" s="20">
        <v>8770</v>
      </c>
      <c r="P429" s="20"/>
      <c r="Q429" s="20" t="s">
        <v>6199</v>
      </c>
      <c r="R429" s="20" t="s">
        <v>5698</v>
      </c>
      <c r="S429" s="20" t="s">
        <v>3686</v>
      </c>
      <c r="T429" s="20" t="s">
        <v>5688</v>
      </c>
      <c r="U429" s="20" t="s">
        <v>1379</v>
      </c>
      <c r="V429" s="20" t="s">
        <v>1872</v>
      </c>
      <c r="W429" s="23">
        <v>43684</v>
      </c>
      <c r="X429" s="20" t="s">
        <v>5549</v>
      </c>
      <c r="Y429" s="20" t="s">
        <v>1397</v>
      </c>
      <c r="Z429" s="24">
        <v>43692.70140046296</v>
      </c>
      <c r="AA429" s="20"/>
      <c r="AB429" s="24">
        <v>43697</v>
      </c>
      <c r="AC429" s="20"/>
      <c r="AD429" s="20">
        <v>46162065</v>
      </c>
      <c r="AE429" s="20" t="s">
        <v>1388</v>
      </c>
      <c r="AF429" s="20"/>
    </row>
    <row r="430" spans="1:32" x14ac:dyDescent="0.25">
      <c r="A430" s="20" t="s">
        <v>1394</v>
      </c>
      <c r="B430" s="20" t="s">
        <v>1375</v>
      </c>
      <c r="C430" s="20"/>
      <c r="D430" s="20">
        <v>1791287541001</v>
      </c>
      <c r="E430" s="20"/>
      <c r="F430" s="20"/>
      <c r="G430" s="20" t="s">
        <v>5544</v>
      </c>
      <c r="H430" s="20"/>
      <c r="I430" s="20">
        <v>14320730</v>
      </c>
      <c r="J430" s="20">
        <v>14548736</v>
      </c>
      <c r="K430" s="20" t="s">
        <v>5545</v>
      </c>
      <c r="L430" s="20" t="s">
        <v>6200</v>
      </c>
      <c r="M430" s="20">
        <v>200000</v>
      </c>
      <c r="N430" s="20" t="s">
        <v>1386</v>
      </c>
      <c r="O430" s="20">
        <v>12919</v>
      </c>
      <c r="P430" s="20"/>
      <c r="Q430" s="20" t="s">
        <v>6201</v>
      </c>
      <c r="R430" s="20" t="s">
        <v>5694</v>
      </c>
      <c r="S430" s="20" t="s">
        <v>3686</v>
      </c>
      <c r="T430" s="20" t="s">
        <v>6202</v>
      </c>
      <c r="U430" s="20" t="s">
        <v>1379</v>
      </c>
      <c r="V430" s="20" t="s">
        <v>1872</v>
      </c>
      <c r="W430" s="23">
        <v>43684</v>
      </c>
      <c r="X430" s="20" t="s">
        <v>5549</v>
      </c>
      <c r="Y430" s="20" t="s">
        <v>1397</v>
      </c>
      <c r="Z430" s="24">
        <v>43692.699780092589</v>
      </c>
      <c r="AA430" s="20"/>
      <c r="AB430" s="24">
        <v>43693</v>
      </c>
      <c r="AC430" s="20"/>
      <c r="AD430" s="20">
        <v>2901220</v>
      </c>
      <c r="AE430" s="20" t="s">
        <v>1388</v>
      </c>
      <c r="AF430" s="20"/>
    </row>
    <row r="431" spans="1:32" x14ac:dyDescent="0.25">
      <c r="A431" s="20" t="s">
        <v>1394</v>
      </c>
      <c r="B431" s="20" t="s">
        <v>1375</v>
      </c>
      <c r="C431" s="20"/>
      <c r="D431" s="20">
        <v>1791287541001</v>
      </c>
      <c r="E431" s="20"/>
      <c r="F431" s="20"/>
      <c r="G431" s="20" t="s">
        <v>5544</v>
      </c>
      <c r="H431" s="20"/>
      <c r="I431" s="20">
        <v>14320730</v>
      </c>
      <c r="J431" s="20">
        <v>14548737</v>
      </c>
      <c r="K431" s="20" t="s">
        <v>5545</v>
      </c>
      <c r="L431" s="20" t="s">
        <v>6200</v>
      </c>
      <c r="M431" s="20">
        <v>200000</v>
      </c>
      <c r="N431" s="20" t="s">
        <v>1386</v>
      </c>
      <c r="O431" s="20">
        <v>12920</v>
      </c>
      <c r="P431" s="20"/>
      <c r="Q431" s="20" t="s">
        <v>6203</v>
      </c>
      <c r="R431" s="20" t="s">
        <v>5694</v>
      </c>
      <c r="S431" s="20" t="s">
        <v>3686</v>
      </c>
      <c r="T431" s="20" t="s">
        <v>5685</v>
      </c>
      <c r="U431" s="20" t="s">
        <v>1379</v>
      </c>
      <c r="V431" s="20" t="s">
        <v>1872</v>
      </c>
      <c r="W431" s="23">
        <v>43684</v>
      </c>
      <c r="X431" s="20" t="s">
        <v>5549</v>
      </c>
      <c r="Y431" s="20" t="s">
        <v>1397</v>
      </c>
      <c r="Z431" s="24">
        <v>43692.699780092589</v>
      </c>
      <c r="AA431" s="20"/>
      <c r="AB431" s="24">
        <v>43696</v>
      </c>
      <c r="AC431" s="20"/>
      <c r="AD431" s="20">
        <v>56202873</v>
      </c>
      <c r="AE431" s="20" t="s">
        <v>1388</v>
      </c>
      <c r="AF431" s="20"/>
    </row>
    <row r="432" spans="1:32" x14ac:dyDescent="0.25">
      <c r="A432" s="20" t="s">
        <v>1394</v>
      </c>
      <c r="B432" s="20" t="s">
        <v>1375</v>
      </c>
      <c r="C432" s="20"/>
      <c r="D432" s="20">
        <v>1791287541001</v>
      </c>
      <c r="E432" s="20"/>
      <c r="F432" s="20"/>
      <c r="G432" s="20" t="s">
        <v>5544</v>
      </c>
      <c r="H432" s="20"/>
      <c r="I432" s="20">
        <v>14320730</v>
      </c>
      <c r="J432" s="20">
        <v>14548740</v>
      </c>
      <c r="K432" s="20" t="s">
        <v>5545</v>
      </c>
      <c r="L432" s="20" t="s">
        <v>6200</v>
      </c>
      <c r="M432" s="20">
        <v>200000</v>
      </c>
      <c r="N432" s="20" t="s">
        <v>1386</v>
      </c>
      <c r="O432" s="20">
        <v>12923</v>
      </c>
      <c r="P432" s="20"/>
      <c r="Q432" s="20" t="s">
        <v>6204</v>
      </c>
      <c r="R432" s="20" t="s">
        <v>5694</v>
      </c>
      <c r="S432" s="20" t="s">
        <v>3686</v>
      </c>
      <c r="T432" s="20" t="s">
        <v>5688</v>
      </c>
      <c r="U432" s="20" t="s">
        <v>1379</v>
      </c>
      <c r="V432" s="20" t="s">
        <v>1872</v>
      </c>
      <c r="W432" s="23">
        <v>43684</v>
      </c>
      <c r="X432" s="20" t="s">
        <v>5549</v>
      </c>
      <c r="Y432" s="20" t="s">
        <v>1397</v>
      </c>
      <c r="Z432" s="24">
        <v>43692.699780092589</v>
      </c>
      <c r="AA432" s="20"/>
      <c r="AB432" s="24">
        <v>43697</v>
      </c>
      <c r="AC432" s="20"/>
      <c r="AD432" s="20">
        <v>46162063</v>
      </c>
      <c r="AE432" s="20" t="s">
        <v>1388</v>
      </c>
      <c r="AF432" s="20"/>
    </row>
    <row r="433" spans="1:32" x14ac:dyDescent="0.25">
      <c r="A433" s="20" t="s">
        <v>1394</v>
      </c>
      <c r="B433" s="20" t="s">
        <v>1375</v>
      </c>
      <c r="C433" s="20"/>
      <c r="D433" s="20">
        <v>1791287541001</v>
      </c>
      <c r="E433" s="20"/>
      <c r="F433" s="20"/>
      <c r="G433" s="20" t="s">
        <v>5544</v>
      </c>
      <c r="H433" s="20"/>
      <c r="I433" s="20">
        <v>14320730</v>
      </c>
      <c r="J433" s="20">
        <v>14548739</v>
      </c>
      <c r="K433" s="20" t="s">
        <v>5545</v>
      </c>
      <c r="L433" s="20" t="s">
        <v>6200</v>
      </c>
      <c r="M433" s="20">
        <v>200000</v>
      </c>
      <c r="N433" s="20" t="s">
        <v>1386</v>
      </c>
      <c r="O433" s="20">
        <v>12922</v>
      </c>
      <c r="P433" s="20"/>
      <c r="Q433" s="20" t="s">
        <v>6205</v>
      </c>
      <c r="R433" s="20" t="s">
        <v>5694</v>
      </c>
      <c r="S433" s="20" t="s">
        <v>3686</v>
      </c>
      <c r="T433" s="20" t="s">
        <v>5699</v>
      </c>
      <c r="U433" s="20" t="s">
        <v>1379</v>
      </c>
      <c r="V433" s="20" t="s">
        <v>1872</v>
      </c>
      <c r="W433" s="23">
        <v>43684</v>
      </c>
      <c r="X433" s="20" t="s">
        <v>5549</v>
      </c>
      <c r="Y433" s="20" t="s">
        <v>1397</v>
      </c>
      <c r="Z433" s="24">
        <v>43692.699780092589</v>
      </c>
      <c r="AA433" s="20"/>
      <c r="AB433" s="24">
        <v>43703</v>
      </c>
      <c r="AC433" s="20"/>
      <c r="AD433" s="20">
        <v>523441850</v>
      </c>
      <c r="AE433" s="20" t="s">
        <v>1388</v>
      </c>
      <c r="AF433" s="20"/>
    </row>
    <row r="434" spans="1:32" x14ac:dyDescent="0.25">
      <c r="A434" s="20" t="s">
        <v>1394</v>
      </c>
      <c r="B434" s="20" t="s">
        <v>1375</v>
      </c>
      <c r="C434" s="20"/>
      <c r="D434" s="20">
        <v>1791287541001</v>
      </c>
      <c r="E434" s="20"/>
      <c r="F434" s="20"/>
      <c r="G434" s="20" t="s">
        <v>5544</v>
      </c>
      <c r="H434" s="20"/>
      <c r="I434" s="20">
        <v>14320730</v>
      </c>
      <c r="J434" s="20">
        <v>14548738</v>
      </c>
      <c r="K434" s="20" t="s">
        <v>5545</v>
      </c>
      <c r="L434" s="20" t="s">
        <v>6200</v>
      </c>
      <c r="M434" s="20">
        <v>200000</v>
      </c>
      <c r="N434" s="20" t="s">
        <v>1386</v>
      </c>
      <c r="O434" s="20">
        <v>12921</v>
      </c>
      <c r="P434" s="20"/>
      <c r="Q434" s="20" t="s">
        <v>6206</v>
      </c>
      <c r="R434" s="20" t="s">
        <v>5694</v>
      </c>
      <c r="S434" s="20" t="s">
        <v>3686</v>
      </c>
      <c r="T434" s="20" t="s">
        <v>5688</v>
      </c>
      <c r="U434" s="20" t="s">
        <v>1379</v>
      </c>
      <c r="V434" s="20" t="s">
        <v>1872</v>
      </c>
      <c r="W434" s="23">
        <v>43684</v>
      </c>
      <c r="X434" s="20" t="s">
        <v>5549</v>
      </c>
      <c r="Y434" s="20" t="s">
        <v>1397</v>
      </c>
      <c r="Z434" s="24">
        <v>43692.699780092589</v>
      </c>
      <c r="AA434" s="20"/>
      <c r="AB434" s="24">
        <v>43697</v>
      </c>
      <c r="AC434" s="20"/>
      <c r="AD434" s="20">
        <v>46162063</v>
      </c>
      <c r="AE434" s="20" t="s">
        <v>1388</v>
      </c>
      <c r="AF434" s="20"/>
    </row>
    <row r="435" spans="1:32" x14ac:dyDescent="0.25">
      <c r="A435" s="20" t="s">
        <v>1394</v>
      </c>
      <c r="B435" s="20" t="s">
        <v>1375</v>
      </c>
      <c r="C435" s="20"/>
      <c r="D435" s="20">
        <v>1791287541001</v>
      </c>
      <c r="E435" s="20"/>
      <c r="F435" s="20"/>
      <c r="G435" s="20" t="s">
        <v>5544</v>
      </c>
      <c r="H435" s="20"/>
      <c r="I435" s="20">
        <v>14316057</v>
      </c>
      <c r="J435" s="20">
        <v>14545862</v>
      </c>
      <c r="K435" s="20" t="s">
        <v>5545</v>
      </c>
      <c r="L435" s="20" t="s">
        <v>6207</v>
      </c>
      <c r="M435" s="20">
        <v>200000</v>
      </c>
      <c r="N435" s="20" t="s">
        <v>1386</v>
      </c>
      <c r="O435" s="20">
        <v>14706</v>
      </c>
      <c r="P435" s="20"/>
      <c r="Q435" s="20" t="s">
        <v>6208</v>
      </c>
      <c r="R435" s="20" t="s">
        <v>5677</v>
      </c>
      <c r="S435" s="20" t="s">
        <v>3686</v>
      </c>
      <c r="T435" s="20" t="s">
        <v>5728</v>
      </c>
      <c r="U435" s="20" t="s">
        <v>1379</v>
      </c>
      <c r="V435" s="20" t="s">
        <v>1872</v>
      </c>
      <c r="W435" s="23">
        <v>43684</v>
      </c>
      <c r="X435" s="20" t="s">
        <v>5549</v>
      </c>
      <c r="Y435" s="20" t="s">
        <v>1397</v>
      </c>
      <c r="Z435" s="24">
        <v>43692.694675925923</v>
      </c>
      <c r="AA435" s="20"/>
      <c r="AB435" s="24">
        <v>43693</v>
      </c>
      <c r="AC435" s="20"/>
      <c r="AD435" s="20">
        <v>5577813</v>
      </c>
      <c r="AE435" s="20" t="s">
        <v>1388</v>
      </c>
      <c r="AF435" s="20"/>
    </row>
    <row r="436" spans="1:32" x14ac:dyDescent="0.25">
      <c r="A436" s="20" t="s">
        <v>1394</v>
      </c>
      <c r="B436" s="20" t="s">
        <v>1375</v>
      </c>
      <c r="C436" s="20"/>
      <c r="D436" s="20">
        <v>1791287541001</v>
      </c>
      <c r="E436" s="20"/>
      <c r="F436" s="20"/>
      <c r="G436" s="20" t="s">
        <v>5544</v>
      </c>
      <c r="H436" s="20"/>
      <c r="I436" s="20">
        <v>14316057</v>
      </c>
      <c r="J436" s="20">
        <v>14545859</v>
      </c>
      <c r="K436" s="20" t="s">
        <v>5545</v>
      </c>
      <c r="L436" s="20" t="s">
        <v>6207</v>
      </c>
      <c r="M436" s="20">
        <v>200000</v>
      </c>
      <c r="N436" s="20" t="s">
        <v>1386</v>
      </c>
      <c r="O436" s="20">
        <v>14703</v>
      </c>
      <c r="P436" s="20"/>
      <c r="Q436" s="20" t="s">
        <v>6209</v>
      </c>
      <c r="R436" s="20" t="s">
        <v>5677</v>
      </c>
      <c r="S436" s="20" t="s">
        <v>3686</v>
      </c>
      <c r="T436" s="20" t="s">
        <v>5688</v>
      </c>
      <c r="U436" s="20" t="s">
        <v>1379</v>
      </c>
      <c r="V436" s="20" t="s">
        <v>1872</v>
      </c>
      <c r="W436" s="23">
        <v>43684</v>
      </c>
      <c r="X436" s="20" t="s">
        <v>5549</v>
      </c>
      <c r="Y436" s="20" t="s">
        <v>1397</v>
      </c>
      <c r="Z436" s="24">
        <v>43692.694675925923</v>
      </c>
      <c r="AA436" s="20"/>
      <c r="AB436" s="24">
        <v>43697</v>
      </c>
      <c r="AC436" s="20"/>
      <c r="AD436" s="20">
        <v>46162066</v>
      </c>
      <c r="AE436" s="20" t="s">
        <v>1388</v>
      </c>
      <c r="AF436" s="20"/>
    </row>
    <row r="437" spans="1:32" x14ac:dyDescent="0.25">
      <c r="A437" s="20" t="s">
        <v>1394</v>
      </c>
      <c r="B437" s="20" t="s">
        <v>1375</v>
      </c>
      <c r="C437" s="20"/>
      <c r="D437" s="20">
        <v>1791287541001</v>
      </c>
      <c r="E437" s="20"/>
      <c r="F437" s="20"/>
      <c r="G437" s="20" t="s">
        <v>5544</v>
      </c>
      <c r="H437" s="20"/>
      <c r="I437" s="20">
        <v>14316057</v>
      </c>
      <c r="J437" s="20">
        <v>14545860</v>
      </c>
      <c r="K437" s="20" t="s">
        <v>5545</v>
      </c>
      <c r="L437" s="20" t="s">
        <v>6207</v>
      </c>
      <c r="M437" s="20">
        <v>200000</v>
      </c>
      <c r="N437" s="20" t="s">
        <v>1386</v>
      </c>
      <c r="O437" s="20">
        <v>14704</v>
      </c>
      <c r="P437" s="20"/>
      <c r="Q437" s="20" t="s">
        <v>6210</v>
      </c>
      <c r="R437" s="20" t="s">
        <v>5677</v>
      </c>
      <c r="S437" s="20" t="s">
        <v>3686</v>
      </c>
      <c r="T437" s="20" t="s">
        <v>5685</v>
      </c>
      <c r="U437" s="20" t="s">
        <v>1379</v>
      </c>
      <c r="V437" s="20" t="s">
        <v>1872</v>
      </c>
      <c r="W437" s="23">
        <v>43684</v>
      </c>
      <c r="X437" s="20" t="s">
        <v>5549</v>
      </c>
      <c r="Y437" s="20" t="s">
        <v>1397</v>
      </c>
      <c r="Z437" s="24">
        <v>43692.694675925923</v>
      </c>
      <c r="AA437" s="20"/>
      <c r="AB437" s="24">
        <v>43707</v>
      </c>
      <c r="AC437" s="20"/>
      <c r="AD437" s="20">
        <v>56202909</v>
      </c>
      <c r="AE437" s="20" t="s">
        <v>1388</v>
      </c>
      <c r="AF437" s="20"/>
    </row>
    <row r="438" spans="1:32" x14ac:dyDescent="0.25">
      <c r="A438" s="20" t="s">
        <v>1394</v>
      </c>
      <c r="B438" s="20" t="s">
        <v>1375</v>
      </c>
      <c r="C438" s="20"/>
      <c r="D438" s="20">
        <v>1791287541001</v>
      </c>
      <c r="E438" s="20"/>
      <c r="F438" s="20"/>
      <c r="G438" s="20" t="s">
        <v>5544</v>
      </c>
      <c r="H438" s="20"/>
      <c r="I438" s="20">
        <v>14316057</v>
      </c>
      <c r="J438" s="20">
        <v>14545861</v>
      </c>
      <c r="K438" s="20" t="s">
        <v>5545</v>
      </c>
      <c r="L438" s="20" t="s">
        <v>6207</v>
      </c>
      <c r="M438" s="20">
        <v>200000</v>
      </c>
      <c r="N438" s="20" t="s">
        <v>1386</v>
      </c>
      <c r="O438" s="20">
        <v>14705</v>
      </c>
      <c r="P438" s="20"/>
      <c r="Q438" s="20" t="s">
        <v>6211</v>
      </c>
      <c r="R438" s="20" t="s">
        <v>5677</v>
      </c>
      <c r="S438" s="20" t="s">
        <v>3686</v>
      </c>
      <c r="T438" s="20" t="s">
        <v>5688</v>
      </c>
      <c r="U438" s="20" t="s">
        <v>1379</v>
      </c>
      <c r="V438" s="20" t="s">
        <v>1872</v>
      </c>
      <c r="W438" s="23">
        <v>43684</v>
      </c>
      <c r="X438" s="20" t="s">
        <v>5549</v>
      </c>
      <c r="Y438" s="20" t="s">
        <v>1397</v>
      </c>
      <c r="Z438" s="24">
        <v>43692.694675925923</v>
      </c>
      <c r="AA438" s="20"/>
      <c r="AB438" s="24">
        <v>43697</v>
      </c>
      <c r="AC438" s="20"/>
      <c r="AD438" s="20">
        <v>46162066</v>
      </c>
      <c r="AE438" s="20" t="s">
        <v>1388</v>
      </c>
      <c r="AF438" s="20"/>
    </row>
    <row r="439" spans="1:32" x14ac:dyDescent="0.25">
      <c r="A439" s="20" t="s">
        <v>1394</v>
      </c>
      <c r="B439" s="20" t="s">
        <v>1375</v>
      </c>
      <c r="C439" s="20"/>
      <c r="D439" s="20">
        <v>1791287541001</v>
      </c>
      <c r="E439" s="20"/>
      <c r="F439" s="20"/>
      <c r="G439" s="20" t="s">
        <v>5544</v>
      </c>
      <c r="H439" s="20"/>
      <c r="I439" s="20">
        <v>14316057</v>
      </c>
      <c r="J439" s="20">
        <v>14545863</v>
      </c>
      <c r="K439" s="20" t="s">
        <v>5545</v>
      </c>
      <c r="L439" s="20" t="s">
        <v>6207</v>
      </c>
      <c r="M439" s="20">
        <v>200000</v>
      </c>
      <c r="N439" s="20" t="s">
        <v>1386</v>
      </c>
      <c r="O439" s="20">
        <v>14707</v>
      </c>
      <c r="P439" s="20"/>
      <c r="Q439" s="20" t="s">
        <v>6212</v>
      </c>
      <c r="R439" s="20" t="s">
        <v>5677</v>
      </c>
      <c r="S439" s="20" t="s">
        <v>3686</v>
      </c>
      <c r="T439" s="20" t="s">
        <v>5728</v>
      </c>
      <c r="U439" s="20" t="s">
        <v>1379</v>
      </c>
      <c r="V439" s="20" t="s">
        <v>1872</v>
      </c>
      <c r="W439" s="23">
        <v>43684</v>
      </c>
      <c r="X439" s="20" t="s">
        <v>5549</v>
      </c>
      <c r="Y439" s="20" t="s">
        <v>1397</v>
      </c>
      <c r="Z439" s="24">
        <v>43692.694675925923</v>
      </c>
      <c r="AA439" s="20"/>
      <c r="AB439" s="24">
        <v>43693</v>
      </c>
      <c r="AC439" s="20"/>
      <c r="AD439" s="20">
        <v>5565702</v>
      </c>
      <c r="AE439" s="20" t="s">
        <v>1388</v>
      </c>
      <c r="AF439" s="20"/>
    </row>
    <row r="440" spans="1:32" x14ac:dyDescent="0.25">
      <c r="A440" s="20" t="s">
        <v>1394</v>
      </c>
      <c r="B440" s="20" t="s">
        <v>1375</v>
      </c>
      <c r="C440" s="20"/>
      <c r="D440" s="20">
        <v>1791287541001</v>
      </c>
      <c r="E440" s="20"/>
      <c r="F440" s="20"/>
      <c r="G440" s="20" t="s">
        <v>5544</v>
      </c>
      <c r="H440" s="20"/>
      <c r="I440" s="20">
        <v>14316050</v>
      </c>
      <c r="J440" s="20">
        <v>14545850</v>
      </c>
      <c r="K440" s="20" t="s">
        <v>5545</v>
      </c>
      <c r="L440" s="20" t="s">
        <v>6213</v>
      </c>
      <c r="M440" s="20">
        <v>200000</v>
      </c>
      <c r="N440" s="20" t="s">
        <v>1386</v>
      </c>
      <c r="O440" s="20">
        <v>23943</v>
      </c>
      <c r="P440" s="20"/>
      <c r="Q440" s="20" t="s">
        <v>6214</v>
      </c>
      <c r="R440" s="20" t="s">
        <v>5684</v>
      </c>
      <c r="S440" s="20" t="s">
        <v>3686</v>
      </c>
      <c r="T440" s="20" t="s">
        <v>5688</v>
      </c>
      <c r="U440" s="20" t="s">
        <v>1379</v>
      </c>
      <c r="V440" s="20" t="s">
        <v>1872</v>
      </c>
      <c r="W440" s="23">
        <v>43684</v>
      </c>
      <c r="X440" s="20" t="s">
        <v>5549</v>
      </c>
      <c r="Y440" s="20" t="s">
        <v>1397</v>
      </c>
      <c r="Z440" s="24">
        <v>43692.691979166666</v>
      </c>
      <c r="AA440" s="20"/>
      <c r="AB440" s="24">
        <v>43692</v>
      </c>
      <c r="AC440" s="20"/>
      <c r="AD440" s="20">
        <v>75965973</v>
      </c>
      <c r="AE440" s="20" t="s">
        <v>1388</v>
      </c>
      <c r="AF440" s="20"/>
    </row>
    <row r="441" spans="1:32" x14ac:dyDescent="0.25">
      <c r="A441" s="20" t="s">
        <v>1394</v>
      </c>
      <c r="B441" s="20" t="s">
        <v>1375</v>
      </c>
      <c r="C441" s="20"/>
      <c r="D441" s="20">
        <v>1791287541001</v>
      </c>
      <c r="E441" s="20"/>
      <c r="F441" s="20"/>
      <c r="G441" s="20" t="s">
        <v>5544</v>
      </c>
      <c r="H441" s="20"/>
      <c r="I441" s="20">
        <v>14316050</v>
      </c>
      <c r="J441" s="20">
        <v>14545852</v>
      </c>
      <c r="K441" s="20" t="s">
        <v>5545</v>
      </c>
      <c r="L441" s="20" t="s">
        <v>6213</v>
      </c>
      <c r="M441" s="20">
        <v>200000</v>
      </c>
      <c r="N441" s="20" t="s">
        <v>1386</v>
      </c>
      <c r="O441" s="20">
        <v>23945</v>
      </c>
      <c r="P441" s="20"/>
      <c r="Q441" s="20" t="s">
        <v>6215</v>
      </c>
      <c r="R441" s="20" t="s">
        <v>5684</v>
      </c>
      <c r="S441" s="20" t="s">
        <v>3686</v>
      </c>
      <c r="T441" s="20" t="s">
        <v>5688</v>
      </c>
      <c r="U441" s="20" t="s">
        <v>1379</v>
      </c>
      <c r="V441" s="20" t="s">
        <v>1872</v>
      </c>
      <c r="W441" s="23">
        <v>43684</v>
      </c>
      <c r="X441" s="20" t="s">
        <v>5549</v>
      </c>
      <c r="Y441" s="20" t="s">
        <v>1397</v>
      </c>
      <c r="Z441" s="24">
        <v>43692.691979166666</v>
      </c>
      <c r="AA441" s="20"/>
      <c r="AB441" s="24">
        <v>43697</v>
      </c>
      <c r="AC441" s="20"/>
      <c r="AD441" s="20">
        <v>46162064</v>
      </c>
      <c r="AE441" s="20" t="s">
        <v>1388</v>
      </c>
      <c r="AF441" s="20"/>
    </row>
    <row r="442" spans="1:32" x14ac:dyDescent="0.25">
      <c r="A442" s="20" t="s">
        <v>1394</v>
      </c>
      <c r="B442" s="20" t="s">
        <v>1375</v>
      </c>
      <c r="C442" s="20"/>
      <c r="D442" s="20">
        <v>1791287541001</v>
      </c>
      <c r="E442" s="20"/>
      <c r="F442" s="20"/>
      <c r="G442" s="20" t="s">
        <v>5544</v>
      </c>
      <c r="H442" s="20"/>
      <c r="I442" s="20">
        <v>14316050</v>
      </c>
      <c r="J442" s="20">
        <v>14545851</v>
      </c>
      <c r="K442" s="20" t="s">
        <v>5545</v>
      </c>
      <c r="L442" s="20" t="s">
        <v>6213</v>
      </c>
      <c r="M442" s="20">
        <v>200000</v>
      </c>
      <c r="N442" s="20" t="s">
        <v>1386</v>
      </c>
      <c r="O442" s="20">
        <v>23944</v>
      </c>
      <c r="P442" s="20"/>
      <c r="Q442" s="20" t="s">
        <v>6216</v>
      </c>
      <c r="R442" s="20" t="s">
        <v>5684</v>
      </c>
      <c r="S442" s="20" t="s">
        <v>3686</v>
      </c>
      <c r="T442" s="20" t="s">
        <v>5688</v>
      </c>
      <c r="U442" s="20" t="s">
        <v>1379</v>
      </c>
      <c r="V442" s="20" t="s">
        <v>1872</v>
      </c>
      <c r="W442" s="23">
        <v>43684</v>
      </c>
      <c r="X442" s="20" t="s">
        <v>5549</v>
      </c>
      <c r="Y442" s="20" t="s">
        <v>1397</v>
      </c>
      <c r="Z442" s="24">
        <v>43692.691979166666</v>
      </c>
      <c r="AA442" s="20"/>
      <c r="AB442" s="24">
        <v>43697</v>
      </c>
      <c r="AC442" s="20"/>
      <c r="AD442" s="20">
        <v>46162064</v>
      </c>
      <c r="AE442" s="20" t="s">
        <v>1388</v>
      </c>
      <c r="AF442" s="20"/>
    </row>
    <row r="443" spans="1:32" x14ac:dyDescent="0.25">
      <c r="A443" s="20" t="s">
        <v>1394</v>
      </c>
      <c r="B443" s="20" t="s">
        <v>1375</v>
      </c>
      <c r="C443" s="20"/>
      <c r="D443" s="20">
        <v>1791287541001</v>
      </c>
      <c r="E443" s="20"/>
      <c r="F443" s="20"/>
      <c r="G443" s="20" t="s">
        <v>5544</v>
      </c>
      <c r="H443" s="20"/>
      <c r="I443" s="20">
        <v>14316050</v>
      </c>
      <c r="J443" s="20">
        <v>14545848</v>
      </c>
      <c r="K443" s="20" t="s">
        <v>5545</v>
      </c>
      <c r="L443" s="20" t="s">
        <v>6213</v>
      </c>
      <c r="M443" s="20">
        <v>200000</v>
      </c>
      <c r="N443" s="20" t="s">
        <v>1386</v>
      </c>
      <c r="O443" s="20">
        <v>23941</v>
      </c>
      <c r="P443" s="20"/>
      <c r="Q443" s="20" t="s">
        <v>6217</v>
      </c>
      <c r="R443" s="20" t="s">
        <v>5684</v>
      </c>
      <c r="S443" s="20" t="s">
        <v>3686</v>
      </c>
      <c r="T443" s="20" t="s">
        <v>5688</v>
      </c>
      <c r="U443" s="20" t="s">
        <v>1379</v>
      </c>
      <c r="V443" s="20" t="s">
        <v>1872</v>
      </c>
      <c r="W443" s="23">
        <v>43684</v>
      </c>
      <c r="X443" s="20" t="s">
        <v>5549</v>
      </c>
      <c r="Y443" s="20" t="s">
        <v>1397</v>
      </c>
      <c r="Z443" s="24">
        <v>43692.691979166666</v>
      </c>
      <c r="AA443" s="20"/>
      <c r="AB443" s="24">
        <v>43697</v>
      </c>
      <c r="AC443" s="20"/>
      <c r="AD443" s="20">
        <v>46162064</v>
      </c>
      <c r="AE443" s="20" t="s">
        <v>1388</v>
      </c>
      <c r="AF443" s="20"/>
    </row>
    <row r="444" spans="1:32" x14ac:dyDescent="0.25">
      <c r="A444" s="20" t="s">
        <v>1394</v>
      </c>
      <c r="B444" s="20" t="s">
        <v>1375</v>
      </c>
      <c r="C444" s="20"/>
      <c r="D444" s="20">
        <v>1791287541001</v>
      </c>
      <c r="E444" s="20"/>
      <c r="F444" s="20"/>
      <c r="G444" s="20" t="s">
        <v>5544</v>
      </c>
      <c r="H444" s="20"/>
      <c r="I444" s="20">
        <v>14316050</v>
      </c>
      <c r="J444" s="20">
        <v>14545849</v>
      </c>
      <c r="K444" s="20" t="s">
        <v>5545</v>
      </c>
      <c r="L444" s="20" t="s">
        <v>6213</v>
      </c>
      <c r="M444" s="20">
        <v>200000</v>
      </c>
      <c r="N444" s="20" t="s">
        <v>1386</v>
      </c>
      <c r="O444" s="20">
        <v>23942</v>
      </c>
      <c r="P444" s="20"/>
      <c r="Q444" s="20" t="s">
        <v>6218</v>
      </c>
      <c r="R444" s="20" t="s">
        <v>5684</v>
      </c>
      <c r="S444" s="20" t="s">
        <v>3686</v>
      </c>
      <c r="T444" s="20" t="s">
        <v>5688</v>
      </c>
      <c r="U444" s="20" t="s">
        <v>1379</v>
      </c>
      <c r="V444" s="20" t="s">
        <v>1872</v>
      </c>
      <c r="W444" s="23">
        <v>43684</v>
      </c>
      <c r="X444" s="20" t="s">
        <v>5549</v>
      </c>
      <c r="Y444" s="20" t="s">
        <v>1397</v>
      </c>
      <c r="Z444" s="24">
        <v>43692.691979166666</v>
      </c>
      <c r="AA444" s="20"/>
      <c r="AB444" s="24">
        <v>43692</v>
      </c>
      <c r="AC444" s="20"/>
      <c r="AD444" s="20">
        <v>75965973</v>
      </c>
      <c r="AE444" s="20" t="s">
        <v>1388</v>
      </c>
      <c r="AF444" s="20"/>
    </row>
    <row r="445" spans="1:32" x14ac:dyDescent="0.25">
      <c r="A445" s="20" t="s">
        <v>1394</v>
      </c>
      <c r="B445" s="20" t="s">
        <v>1375</v>
      </c>
      <c r="C445" s="20"/>
      <c r="D445" s="20">
        <v>1791287541001</v>
      </c>
      <c r="E445" s="20"/>
      <c r="F445" s="20"/>
      <c r="G445" s="20" t="s">
        <v>5544</v>
      </c>
      <c r="H445" s="20"/>
      <c r="I445" s="20">
        <v>14316050</v>
      </c>
      <c r="J445" s="20">
        <v>14545847</v>
      </c>
      <c r="K445" s="20" t="s">
        <v>5545</v>
      </c>
      <c r="L445" s="20" t="s">
        <v>6213</v>
      </c>
      <c r="M445" s="20">
        <v>200000</v>
      </c>
      <c r="N445" s="20" t="s">
        <v>1386</v>
      </c>
      <c r="O445" s="20">
        <v>23940</v>
      </c>
      <c r="P445" s="20"/>
      <c r="Q445" s="20" t="s">
        <v>6219</v>
      </c>
      <c r="R445" s="20" t="s">
        <v>5684</v>
      </c>
      <c r="S445" s="20" t="s">
        <v>3686</v>
      </c>
      <c r="T445" s="20" t="s">
        <v>5688</v>
      </c>
      <c r="U445" s="20" t="s">
        <v>1379</v>
      </c>
      <c r="V445" s="20" t="s">
        <v>1872</v>
      </c>
      <c r="W445" s="23">
        <v>43684</v>
      </c>
      <c r="X445" s="20" t="s">
        <v>5549</v>
      </c>
      <c r="Y445" s="20" t="s">
        <v>1397</v>
      </c>
      <c r="Z445" s="24">
        <v>43692.691967592589</v>
      </c>
      <c r="AA445" s="20"/>
      <c r="AB445" s="24">
        <v>43692</v>
      </c>
      <c r="AC445" s="20"/>
      <c r="AD445" s="20">
        <v>75965973</v>
      </c>
      <c r="AE445" s="20" t="s">
        <v>1388</v>
      </c>
      <c r="AF445" s="20"/>
    </row>
    <row r="446" spans="1:32" x14ac:dyDescent="0.25">
      <c r="A446" s="20" t="s">
        <v>1394</v>
      </c>
      <c r="B446" s="20" t="s">
        <v>1375</v>
      </c>
      <c r="C446" s="20"/>
      <c r="D446" s="20">
        <v>1791287541001</v>
      </c>
      <c r="E446" s="20"/>
      <c r="F446" s="20"/>
      <c r="G446" s="20" t="s">
        <v>5544</v>
      </c>
      <c r="H446" s="20"/>
      <c r="I446" s="20">
        <v>14311050</v>
      </c>
      <c r="J446" s="20">
        <v>14541863</v>
      </c>
      <c r="K446" s="20" t="s">
        <v>5545</v>
      </c>
      <c r="L446" s="20" t="s">
        <v>6220</v>
      </c>
      <c r="M446" s="20">
        <v>31.44</v>
      </c>
      <c r="N446" s="20" t="s">
        <v>5550</v>
      </c>
      <c r="O446" s="20">
        <v>1011000014257</v>
      </c>
      <c r="P446" s="20"/>
      <c r="Q446" s="20" t="s">
        <v>6221</v>
      </c>
      <c r="R446" s="20"/>
      <c r="S446" s="20"/>
      <c r="T446" s="20"/>
      <c r="U446" s="20" t="s">
        <v>1379</v>
      </c>
      <c r="V446" s="20" t="s">
        <v>1843</v>
      </c>
      <c r="W446" s="23">
        <v>43687</v>
      </c>
      <c r="X446" s="20" t="s">
        <v>5549</v>
      </c>
      <c r="Y446" s="20" t="s">
        <v>1397</v>
      </c>
      <c r="Z446" s="24">
        <v>43692.683912037035</v>
      </c>
      <c r="AA446" s="24">
        <v>43692</v>
      </c>
      <c r="AB446" s="20"/>
      <c r="AC446" s="20"/>
      <c r="AD446" s="20">
        <v>1011000014257</v>
      </c>
      <c r="AE446" s="20" t="s">
        <v>1388</v>
      </c>
      <c r="AF446" s="20"/>
    </row>
    <row r="447" spans="1:32" x14ac:dyDescent="0.25">
      <c r="A447" s="20" t="s">
        <v>1394</v>
      </c>
      <c r="B447" s="20" t="s">
        <v>1375</v>
      </c>
      <c r="C447" s="20"/>
      <c r="D447" s="20">
        <v>1791287541001</v>
      </c>
      <c r="E447" s="20"/>
      <c r="F447" s="20"/>
      <c r="G447" s="20" t="s">
        <v>5544</v>
      </c>
      <c r="H447" s="20"/>
      <c r="I447" s="20">
        <v>14311050</v>
      </c>
      <c r="J447" s="20">
        <v>14541904</v>
      </c>
      <c r="K447" s="20" t="s">
        <v>5545</v>
      </c>
      <c r="L447" s="20" t="s">
        <v>6220</v>
      </c>
      <c r="M447" s="20">
        <v>37.729999999999997</v>
      </c>
      <c r="N447" s="20" t="s">
        <v>5547</v>
      </c>
      <c r="O447" s="20">
        <v>1011000014257</v>
      </c>
      <c r="P447" s="20"/>
      <c r="Q447" s="20" t="s">
        <v>6222</v>
      </c>
      <c r="R447" s="20"/>
      <c r="S447" s="20"/>
      <c r="T447" s="20"/>
      <c r="U447" s="20" t="s">
        <v>1379</v>
      </c>
      <c r="V447" s="20" t="s">
        <v>1843</v>
      </c>
      <c r="W447" s="23">
        <v>43687</v>
      </c>
      <c r="X447" s="20" t="s">
        <v>5549</v>
      </c>
      <c r="Y447" s="20" t="s">
        <v>1397</v>
      </c>
      <c r="Z447" s="24">
        <v>43692.683912037035</v>
      </c>
      <c r="AA447" s="24">
        <v>43692</v>
      </c>
      <c r="AB447" s="20"/>
      <c r="AC447" s="20"/>
      <c r="AD447" s="20">
        <v>1011000014257</v>
      </c>
      <c r="AE447" s="20" t="s">
        <v>1388</v>
      </c>
      <c r="AF447" s="20"/>
    </row>
    <row r="448" spans="1:32" x14ac:dyDescent="0.25">
      <c r="A448" s="20" t="s">
        <v>1394</v>
      </c>
      <c r="B448" s="20" t="s">
        <v>1375</v>
      </c>
      <c r="C448" s="20"/>
      <c r="D448" s="20">
        <v>1791287541001</v>
      </c>
      <c r="E448" s="20"/>
      <c r="F448" s="20"/>
      <c r="G448" s="20" t="s">
        <v>5544</v>
      </c>
      <c r="H448" s="20"/>
      <c r="I448" s="20">
        <v>14310994</v>
      </c>
      <c r="J448" s="20">
        <v>14541846</v>
      </c>
      <c r="K448" s="20" t="s">
        <v>5545</v>
      </c>
      <c r="L448" s="20" t="s">
        <v>6223</v>
      </c>
      <c r="M448" s="20">
        <v>435.6</v>
      </c>
      <c r="N448" s="20" t="s">
        <v>5547</v>
      </c>
      <c r="O448" s="20">
        <v>1011000014252</v>
      </c>
      <c r="P448" s="20"/>
      <c r="Q448" s="20" t="s">
        <v>6224</v>
      </c>
      <c r="R448" s="20"/>
      <c r="S448" s="20"/>
      <c r="T448" s="20"/>
      <c r="U448" s="20" t="s">
        <v>1379</v>
      </c>
      <c r="V448" s="20" t="s">
        <v>1839</v>
      </c>
      <c r="W448" s="23">
        <v>43687</v>
      </c>
      <c r="X448" s="20" t="s">
        <v>5549</v>
      </c>
      <c r="Y448" s="20" t="s">
        <v>1397</v>
      </c>
      <c r="Z448" s="24">
        <v>43692.679282407407</v>
      </c>
      <c r="AA448" s="24">
        <v>43692</v>
      </c>
      <c r="AB448" s="20"/>
      <c r="AC448" s="20"/>
      <c r="AD448" s="20">
        <v>1011000014252</v>
      </c>
      <c r="AE448" s="20" t="s">
        <v>1388</v>
      </c>
      <c r="AF448" s="20"/>
    </row>
    <row r="449" spans="1:32" x14ac:dyDescent="0.25">
      <c r="A449" s="20" t="s">
        <v>1394</v>
      </c>
      <c r="B449" s="20" t="s">
        <v>1375</v>
      </c>
      <c r="C449" s="20"/>
      <c r="D449" s="20">
        <v>1791287541001</v>
      </c>
      <c r="E449" s="20"/>
      <c r="F449" s="20"/>
      <c r="G449" s="20" t="s">
        <v>5544</v>
      </c>
      <c r="H449" s="20"/>
      <c r="I449" s="20">
        <v>14310994</v>
      </c>
      <c r="J449" s="20">
        <v>14541845</v>
      </c>
      <c r="K449" s="20" t="s">
        <v>5545</v>
      </c>
      <c r="L449" s="20" t="s">
        <v>6223</v>
      </c>
      <c r="M449" s="20">
        <v>363</v>
      </c>
      <c r="N449" s="20" t="s">
        <v>5550</v>
      </c>
      <c r="O449" s="20">
        <v>1011000014252</v>
      </c>
      <c r="P449" s="20"/>
      <c r="Q449" s="20" t="s">
        <v>6225</v>
      </c>
      <c r="R449" s="20"/>
      <c r="S449" s="20"/>
      <c r="T449" s="20"/>
      <c r="U449" s="20" t="s">
        <v>1379</v>
      </c>
      <c r="V449" s="20" t="s">
        <v>1839</v>
      </c>
      <c r="W449" s="23">
        <v>43687</v>
      </c>
      <c r="X449" s="20" t="s">
        <v>5549</v>
      </c>
      <c r="Y449" s="20" t="s">
        <v>1397</v>
      </c>
      <c r="Z449" s="24">
        <v>43692.679282407407</v>
      </c>
      <c r="AA449" s="24">
        <v>43692</v>
      </c>
      <c r="AB449" s="20"/>
      <c r="AC449" s="20"/>
      <c r="AD449" s="20">
        <v>1011000014252</v>
      </c>
      <c r="AE449" s="20" t="s">
        <v>1388</v>
      </c>
      <c r="AF449" s="20"/>
    </row>
    <row r="450" spans="1:32" x14ac:dyDescent="0.25">
      <c r="A450" s="20" t="s">
        <v>1394</v>
      </c>
      <c r="B450" s="20" t="s">
        <v>1375</v>
      </c>
      <c r="C450" s="20"/>
      <c r="D450" s="20">
        <v>1791287541001</v>
      </c>
      <c r="E450" s="20"/>
      <c r="F450" s="20"/>
      <c r="G450" s="20" t="s">
        <v>5544</v>
      </c>
      <c r="H450" s="20"/>
      <c r="I450" s="20">
        <v>14310728</v>
      </c>
      <c r="J450" s="20">
        <v>14541559</v>
      </c>
      <c r="K450" s="20" t="s">
        <v>5545</v>
      </c>
      <c r="L450" s="20" t="s">
        <v>6226</v>
      </c>
      <c r="M450" s="20">
        <v>118240.18</v>
      </c>
      <c r="N450" s="20" t="s">
        <v>5547</v>
      </c>
      <c r="O450" s="20">
        <v>1011000014251</v>
      </c>
      <c r="P450" s="20"/>
      <c r="Q450" s="20" t="s">
        <v>6227</v>
      </c>
      <c r="R450" s="20"/>
      <c r="S450" s="20"/>
      <c r="T450" s="20"/>
      <c r="U450" s="20" t="s">
        <v>1379</v>
      </c>
      <c r="V450" s="20" t="s">
        <v>1872</v>
      </c>
      <c r="W450" s="23">
        <v>43684</v>
      </c>
      <c r="X450" s="20" t="s">
        <v>5549</v>
      </c>
      <c r="Y450" s="20" t="s">
        <v>1397</v>
      </c>
      <c r="Z450" s="24">
        <v>43692.677881944444</v>
      </c>
      <c r="AA450" s="24">
        <v>43692</v>
      </c>
      <c r="AB450" s="20"/>
      <c r="AC450" s="20"/>
      <c r="AD450" s="20">
        <v>1011000014251</v>
      </c>
      <c r="AE450" s="20" t="s">
        <v>1388</v>
      </c>
      <c r="AF450" s="20"/>
    </row>
    <row r="451" spans="1:32" x14ac:dyDescent="0.25">
      <c r="A451" s="20" t="s">
        <v>1394</v>
      </c>
      <c r="B451" s="20" t="s">
        <v>1375</v>
      </c>
      <c r="C451" s="20"/>
      <c r="D451" s="20">
        <v>1791287541001</v>
      </c>
      <c r="E451" s="20"/>
      <c r="F451" s="20"/>
      <c r="G451" s="20" t="s">
        <v>5544</v>
      </c>
      <c r="H451" s="20"/>
      <c r="I451" s="20">
        <v>14310728</v>
      </c>
      <c r="J451" s="20">
        <v>14541558</v>
      </c>
      <c r="K451" s="20" t="s">
        <v>5545</v>
      </c>
      <c r="L451" s="20" t="s">
        <v>6226</v>
      </c>
      <c r="M451" s="20">
        <v>98533.48</v>
      </c>
      <c r="N451" s="20" t="s">
        <v>5550</v>
      </c>
      <c r="O451" s="20">
        <v>1011000014251</v>
      </c>
      <c r="P451" s="20"/>
      <c r="Q451" s="20" t="s">
        <v>6228</v>
      </c>
      <c r="R451" s="20"/>
      <c r="S451" s="20"/>
      <c r="T451" s="20"/>
      <c r="U451" s="20" t="s">
        <v>1379</v>
      </c>
      <c r="V451" s="20" t="s">
        <v>1872</v>
      </c>
      <c r="W451" s="23">
        <v>43684</v>
      </c>
      <c r="X451" s="20" t="s">
        <v>5549</v>
      </c>
      <c r="Y451" s="20" t="s">
        <v>1397</v>
      </c>
      <c r="Z451" s="24">
        <v>43692.677870370368</v>
      </c>
      <c r="AA451" s="24">
        <v>43692</v>
      </c>
      <c r="AB451" s="20"/>
      <c r="AC451" s="20"/>
      <c r="AD451" s="20">
        <v>1011000014251</v>
      </c>
      <c r="AE451" s="20" t="s">
        <v>1388</v>
      </c>
      <c r="AF451" s="20"/>
    </row>
    <row r="452" spans="1:32" x14ac:dyDescent="0.25">
      <c r="A452" s="20" t="s">
        <v>1394</v>
      </c>
      <c r="B452" s="20" t="s">
        <v>1375</v>
      </c>
      <c r="C452" s="20"/>
      <c r="D452" s="20">
        <v>1791287541001</v>
      </c>
      <c r="E452" s="20"/>
      <c r="F452" s="20"/>
      <c r="G452" s="20" t="s">
        <v>5544</v>
      </c>
      <c r="H452" s="20"/>
      <c r="I452" s="20">
        <v>14310725</v>
      </c>
      <c r="J452" s="20">
        <v>14541555</v>
      </c>
      <c r="K452" s="20" t="s">
        <v>5545</v>
      </c>
      <c r="L452" s="20" t="s">
        <v>6229</v>
      </c>
      <c r="M452" s="20">
        <v>79.2</v>
      </c>
      <c r="N452" s="20" t="s">
        <v>5547</v>
      </c>
      <c r="O452" s="20">
        <v>1011000014253</v>
      </c>
      <c r="P452" s="20"/>
      <c r="Q452" s="20" t="s">
        <v>6230</v>
      </c>
      <c r="R452" s="20"/>
      <c r="S452" s="20"/>
      <c r="T452" s="20"/>
      <c r="U452" s="20" t="s">
        <v>1379</v>
      </c>
      <c r="V452" s="20" t="s">
        <v>1855</v>
      </c>
      <c r="W452" s="23">
        <v>43687</v>
      </c>
      <c r="X452" s="20" t="s">
        <v>5549</v>
      </c>
      <c r="Y452" s="20" t="s">
        <v>1397</v>
      </c>
      <c r="Z452" s="24">
        <v>43692.676990740743</v>
      </c>
      <c r="AA452" s="24">
        <v>43692</v>
      </c>
      <c r="AB452" s="20"/>
      <c r="AC452" s="20"/>
      <c r="AD452" s="20">
        <v>1011000014253</v>
      </c>
      <c r="AE452" s="20" t="s">
        <v>1388</v>
      </c>
      <c r="AF452" s="20"/>
    </row>
    <row r="453" spans="1:32" x14ac:dyDescent="0.25">
      <c r="A453" s="20" t="s">
        <v>1394</v>
      </c>
      <c r="B453" s="20" t="s">
        <v>1375</v>
      </c>
      <c r="C453" s="20"/>
      <c r="D453" s="20">
        <v>1791287541001</v>
      </c>
      <c r="E453" s="20"/>
      <c r="F453" s="20"/>
      <c r="G453" s="20" t="s">
        <v>5544</v>
      </c>
      <c r="H453" s="20"/>
      <c r="I453" s="20">
        <v>14310725</v>
      </c>
      <c r="J453" s="20">
        <v>14541554</v>
      </c>
      <c r="K453" s="20" t="s">
        <v>5545</v>
      </c>
      <c r="L453" s="20" t="s">
        <v>6229</v>
      </c>
      <c r="M453" s="20">
        <v>66</v>
      </c>
      <c r="N453" s="20" t="s">
        <v>5550</v>
      </c>
      <c r="O453" s="20">
        <v>1011000014253</v>
      </c>
      <c r="P453" s="20"/>
      <c r="Q453" s="20" t="s">
        <v>6231</v>
      </c>
      <c r="R453" s="20"/>
      <c r="S453" s="20"/>
      <c r="T453" s="20"/>
      <c r="U453" s="20" t="s">
        <v>1379</v>
      </c>
      <c r="V453" s="20" t="s">
        <v>1855</v>
      </c>
      <c r="W453" s="23">
        <v>43687</v>
      </c>
      <c r="X453" s="20" t="s">
        <v>5549</v>
      </c>
      <c r="Y453" s="20" t="s">
        <v>1397</v>
      </c>
      <c r="Z453" s="24">
        <v>43692.676990740743</v>
      </c>
      <c r="AA453" s="24">
        <v>43692</v>
      </c>
      <c r="AB453" s="20"/>
      <c r="AC453" s="20"/>
      <c r="AD453" s="20">
        <v>1011000014253</v>
      </c>
      <c r="AE453" s="20" t="s">
        <v>1388</v>
      </c>
      <c r="AF453" s="20"/>
    </row>
    <row r="454" spans="1:32" x14ac:dyDescent="0.25">
      <c r="A454" s="20" t="s">
        <v>1394</v>
      </c>
      <c r="B454" s="20" t="s">
        <v>1375</v>
      </c>
      <c r="C454" s="20"/>
      <c r="D454" s="20">
        <v>1791287541001</v>
      </c>
      <c r="E454" s="20"/>
      <c r="F454" s="20"/>
      <c r="G454" s="20" t="s">
        <v>5544</v>
      </c>
      <c r="H454" s="20"/>
      <c r="I454" s="20">
        <v>14310723</v>
      </c>
      <c r="J454" s="20">
        <v>14541551</v>
      </c>
      <c r="K454" s="20" t="s">
        <v>5545</v>
      </c>
      <c r="L454" s="20" t="s">
        <v>6232</v>
      </c>
      <c r="M454" s="20">
        <v>4212</v>
      </c>
      <c r="N454" s="20" t="s">
        <v>5550</v>
      </c>
      <c r="O454" s="20">
        <v>1011000014255</v>
      </c>
      <c r="P454" s="20"/>
      <c r="Q454" s="20" t="s">
        <v>6233</v>
      </c>
      <c r="R454" s="20"/>
      <c r="S454" s="20"/>
      <c r="T454" s="20"/>
      <c r="U454" s="20" t="s">
        <v>1379</v>
      </c>
      <c r="V454" s="20" t="s">
        <v>1863</v>
      </c>
      <c r="W454" s="23">
        <v>43687</v>
      </c>
      <c r="X454" s="20" t="s">
        <v>5549</v>
      </c>
      <c r="Y454" s="20" t="s">
        <v>1397</v>
      </c>
      <c r="Z454" s="24">
        <v>43692.676412037035</v>
      </c>
      <c r="AA454" s="24">
        <v>43692</v>
      </c>
      <c r="AB454" s="20"/>
      <c r="AC454" s="20"/>
      <c r="AD454" s="20">
        <v>1011000014255</v>
      </c>
      <c r="AE454" s="20" t="s">
        <v>1388</v>
      </c>
      <c r="AF454" s="20"/>
    </row>
    <row r="455" spans="1:32" x14ac:dyDescent="0.25">
      <c r="A455" s="20" t="s">
        <v>1394</v>
      </c>
      <c r="B455" s="20" t="s">
        <v>1375</v>
      </c>
      <c r="C455" s="20"/>
      <c r="D455" s="20">
        <v>1791287541001</v>
      </c>
      <c r="E455" s="20"/>
      <c r="F455" s="20"/>
      <c r="G455" s="20" t="s">
        <v>5544</v>
      </c>
      <c r="H455" s="20"/>
      <c r="I455" s="20">
        <v>14310723</v>
      </c>
      <c r="J455" s="20">
        <v>14541552</v>
      </c>
      <c r="K455" s="20" t="s">
        <v>5545</v>
      </c>
      <c r="L455" s="20" t="s">
        <v>6232</v>
      </c>
      <c r="M455" s="20">
        <v>5054.3999999999996</v>
      </c>
      <c r="N455" s="20" t="s">
        <v>5547</v>
      </c>
      <c r="O455" s="20">
        <v>1011000014255</v>
      </c>
      <c r="P455" s="20"/>
      <c r="Q455" s="20" t="s">
        <v>6234</v>
      </c>
      <c r="R455" s="20"/>
      <c r="S455" s="20"/>
      <c r="T455" s="20"/>
      <c r="U455" s="20" t="s">
        <v>1379</v>
      </c>
      <c r="V455" s="20" t="s">
        <v>1863</v>
      </c>
      <c r="W455" s="23">
        <v>43687</v>
      </c>
      <c r="X455" s="20" t="s">
        <v>5549</v>
      </c>
      <c r="Y455" s="20" t="s">
        <v>1397</v>
      </c>
      <c r="Z455" s="24">
        <v>43692.676412037035</v>
      </c>
      <c r="AA455" s="24">
        <v>43692</v>
      </c>
      <c r="AB455" s="20"/>
      <c r="AC455" s="20"/>
      <c r="AD455" s="20">
        <v>1011000014255</v>
      </c>
      <c r="AE455" s="20" t="s">
        <v>1388</v>
      </c>
      <c r="AF455" s="20"/>
    </row>
    <row r="456" spans="1:32" x14ac:dyDescent="0.25">
      <c r="A456" s="20" t="s">
        <v>1394</v>
      </c>
      <c r="B456" s="20" t="s">
        <v>1375</v>
      </c>
      <c r="C456" s="20"/>
      <c r="D456" s="20">
        <v>1791287541001</v>
      </c>
      <c r="E456" s="20"/>
      <c r="F456" s="20"/>
      <c r="G456" s="20" t="s">
        <v>5544</v>
      </c>
      <c r="H456" s="20"/>
      <c r="I456" s="20">
        <v>14310721</v>
      </c>
      <c r="J456" s="20">
        <v>14541548</v>
      </c>
      <c r="K456" s="20" t="s">
        <v>5545</v>
      </c>
      <c r="L456" s="20" t="s">
        <v>6235</v>
      </c>
      <c r="M456" s="20">
        <v>250.8</v>
      </c>
      <c r="N456" s="20" t="s">
        <v>5550</v>
      </c>
      <c r="O456" s="20">
        <v>1011000014254</v>
      </c>
      <c r="P456" s="20"/>
      <c r="Q456" s="20" t="s">
        <v>6236</v>
      </c>
      <c r="R456" s="20"/>
      <c r="S456" s="20"/>
      <c r="T456" s="20"/>
      <c r="U456" s="20" t="s">
        <v>1379</v>
      </c>
      <c r="V456" s="20" t="s">
        <v>1859</v>
      </c>
      <c r="W456" s="23">
        <v>43687</v>
      </c>
      <c r="X456" s="20" t="s">
        <v>5549</v>
      </c>
      <c r="Y456" s="20" t="s">
        <v>1397</v>
      </c>
      <c r="Z456" s="24">
        <v>43692.675752314812</v>
      </c>
      <c r="AA456" s="24">
        <v>43692</v>
      </c>
      <c r="AB456" s="20"/>
      <c r="AC456" s="20"/>
      <c r="AD456" s="20">
        <v>1011000014254</v>
      </c>
      <c r="AE456" s="20" t="s">
        <v>1388</v>
      </c>
      <c r="AF456" s="20"/>
    </row>
    <row r="457" spans="1:32" x14ac:dyDescent="0.25">
      <c r="A457" s="20" t="s">
        <v>1394</v>
      </c>
      <c r="B457" s="20" t="s">
        <v>1375</v>
      </c>
      <c r="C457" s="20"/>
      <c r="D457" s="20">
        <v>1791287541001</v>
      </c>
      <c r="E457" s="20"/>
      <c r="F457" s="20"/>
      <c r="G457" s="20" t="s">
        <v>5544</v>
      </c>
      <c r="H457" s="20"/>
      <c r="I457" s="20">
        <v>14310721</v>
      </c>
      <c r="J457" s="20">
        <v>14541549</v>
      </c>
      <c r="K457" s="20" t="s">
        <v>5545</v>
      </c>
      <c r="L457" s="20" t="s">
        <v>6235</v>
      </c>
      <c r="M457" s="20">
        <v>300.95999999999998</v>
      </c>
      <c r="N457" s="20" t="s">
        <v>5547</v>
      </c>
      <c r="O457" s="20">
        <v>1011000014254</v>
      </c>
      <c r="P457" s="20"/>
      <c r="Q457" s="20" t="s">
        <v>6237</v>
      </c>
      <c r="R457" s="20"/>
      <c r="S457" s="20"/>
      <c r="T457" s="20"/>
      <c r="U457" s="20" t="s">
        <v>1379</v>
      </c>
      <c r="V457" s="20" t="s">
        <v>1859</v>
      </c>
      <c r="W457" s="23">
        <v>43687</v>
      </c>
      <c r="X457" s="20" t="s">
        <v>5549</v>
      </c>
      <c r="Y457" s="20" t="s">
        <v>1397</v>
      </c>
      <c r="Z457" s="24">
        <v>43692.675752314812</v>
      </c>
      <c r="AA457" s="24">
        <v>43692</v>
      </c>
      <c r="AB457" s="20"/>
      <c r="AC457" s="20"/>
      <c r="AD457" s="20">
        <v>1011000014254</v>
      </c>
      <c r="AE457" s="20" t="s">
        <v>1388</v>
      </c>
      <c r="AF457" s="20"/>
    </row>
    <row r="458" spans="1:32" x14ac:dyDescent="0.25">
      <c r="A458" s="20" t="s">
        <v>1394</v>
      </c>
      <c r="B458" s="20" t="s">
        <v>1375</v>
      </c>
      <c r="C458" s="20"/>
      <c r="D458" s="20">
        <v>1791287541001</v>
      </c>
      <c r="E458" s="20"/>
      <c r="F458" s="20"/>
      <c r="G458" s="20" t="s">
        <v>5544</v>
      </c>
      <c r="H458" s="20"/>
      <c r="I458" s="20">
        <v>14310715</v>
      </c>
      <c r="J458" s="20">
        <v>14541541</v>
      </c>
      <c r="K458" s="20" t="s">
        <v>5545</v>
      </c>
      <c r="L458" s="20" t="s">
        <v>6238</v>
      </c>
      <c r="M458" s="20">
        <v>76.56</v>
      </c>
      <c r="N458" s="20" t="s">
        <v>5550</v>
      </c>
      <c r="O458" s="20">
        <v>1011000014256</v>
      </c>
      <c r="P458" s="20"/>
      <c r="Q458" s="20" t="s">
        <v>6239</v>
      </c>
      <c r="R458" s="20"/>
      <c r="S458" s="20"/>
      <c r="T458" s="20"/>
      <c r="U458" s="20" t="s">
        <v>1379</v>
      </c>
      <c r="V458" s="20" t="s">
        <v>1847</v>
      </c>
      <c r="W458" s="23">
        <v>43687</v>
      </c>
      <c r="X458" s="20" t="s">
        <v>5549</v>
      </c>
      <c r="Y458" s="20" t="s">
        <v>1397</v>
      </c>
      <c r="Z458" s="24">
        <v>43692.67428240741</v>
      </c>
      <c r="AA458" s="24">
        <v>43692</v>
      </c>
      <c r="AB458" s="20"/>
      <c r="AC458" s="20"/>
      <c r="AD458" s="20">
        <v>1011000014256</v>
      </c>
      <c r="AE458" s="20" t="s">
        <v>1388</v>
      </c>
      <c r="AF458" s="20"/>
    </row>
    <row r="459" spans="1:32" x14ac:dyDescent="0.25">
      <c r="A459" s="20" t="s">
        <v>1394</v>
      </c>
      <c r="B459" s="20" t="s">
        <v>1375</v>
      </c>
      <c r="C459" s="20"/>
      <c r="D459" s="20">
        <v>1791287541001</v>
      </c>
      <c r="E459" s="20"/>
      <c r="F459" s="20"/>
      <c r="G459" s="20" t="s">
        <v>5544</v>
      </c>
      <c r="H459" s="20"/>
      <c r="I459" s="20">
        <v>14310715</v>
      </c>
      <c r="J459" s="20">
        <v>14541542</v>
      </c>
      <c r="K459" s="20" t="s">
        <v>5545</v>
      </c>
      <c r="L459" s="20" t="s">
        <v>6238</v>
      </c>
      <c r="M459" s="20">
        <v>91.87</v>
      </c>
      <c r="N459" s="20" t="s">
        <v>5547</v>
      </c>
      <c r="O459" s="20">
        <v>1011000014256</v>
      </c>
      <c r="P459" s="20"/>
      <c r="Q459" s="20" t="s">
        <v>6240</v>
      </c>
      <c r="R459" s="20"/>
      <c r="S459" s="20"/>
      <c r="T459" s="20"/>
      <c r="U459" s="20" t="s">
        <v>1379</v>
      </c>
      <c r="V459" s="20" t="s">
        <v>1847</v>
      </c>
      <c r="W459" s="23">
        <v>43687</v>
      </c>
      <c r="X459" s="20" t="s">
        <v>5549</v>
      </c>
      <c r="Y459" s="20" t="s">
        <v>1397</v>
      </c>
      <c r="Z459" s="24">
        <v>43692.67428240741</v>
      </c>
      <c r="AA459" s="24">
        <v>43692</v>
      </c>
      <c r="AB459" s="20"/>
      <c r="AC459" s="20"/>
      <c r="AD459" s="20">
        <v>1011000014256</v>
      </c>
      <c r="AE459" s="20" t="s">
        <v>1388</v>
      </c>
      <c r="AF459" s="20"/>
    </row>
    <row r="460" spans="1:32" x14ac:dyDescent="0.25">
      <c r="A460" s="20" t="s">
        <v>1394</v>
      </c>
      <c r="B460" s="20" t="s">
        <v>1375</v>
      </c>
      <c r="C460" s="20"/>
      <c r="D460" s="20">
        <v>1791287541001</v>
      </c>
      <c r="E460" s="20"/>
      <c r="F460" s="20"/>
      <c r="G460" s="20" t="s">
        <v>5544</v>
      </c>
      <c r="H460" s="20"/>
      <c r="I460" s="20">
        <v>14310638</v>
      </c>
      <c r="J460" s="20">
        <v>14541003</v>
      </c>
      <c r="K460" s="20" t="s">
        <v>5545</v>
      </c>
      <c r="L460" s="20" t="s">
        <v>6241</v>
      </c>
      <c r="M460" s="20">
        <v>44.6</v>
      </c>
      <c r="N460" s="20" t="s">
        <v>5550</v>
      </c>
      <c r="O460" s="20">
        <v>1011000014259</v>
      </c>
      <c r="P460" s="20"/>
      <c r="Q460" s="20" t="s">
        <v>6242</v>
      </c>
      <c r="R460" s="20"/>
      <c r="S460" s="20"/>
      <c r="T460" s="20"/>
      <c r="U460" s="20" t="s">
        <v>1379</v>
      </c>
      <c r="V460" s="20" t="s">
        <v>1867</v>
      </c>
      <c r="W460" s="23">
        <v>43684</v>
      </c>
      <c r="X460" s="20" t="s">
        <v>5549</v>
      </c>
      <c r="Y460" s="20" t="s">
        <v>1397</v>
      </c>
      <c r="Z460" s="24">
        <v>43692.673449074071</v>
      </c>
      <c r="AA460" s="24">
        <v>43692</v>
      </c>
      <c r="AB460" s="20"/>
      <c r="AC460" s="20"/>
      <c r="AD460" s="20">
        <v>1011000014259</v>
      </c>
      <c r="AE460" s="20" t="s">
        <v>1388</v>
      </c>
      <c r="AF460" s="20"/>
    </row>
    <row r="461" spans="1:32" x14ac:dyDescent="0.25">
      <c r="A461" s="20" t="s">
        <v>1394</v>
      </c>
      <c r="B461" s="20" t="s">
        <v>1375</v>
      </c>
      <c r="C461" s="20"/>
      <c r="D461" s="20">
        <v>1791287541001</v>
      </c>
      <c r="E461" s="20"/>
      <c r="F461" s="20"/>
      <c r="G461" s="20" t="s">
        <v>5544</v>
      </c>
      <c r="H461" s="20"/>
      <c r="I461" s="20">
        <v>14310638</v>
      </c>
      <c r="J461" s="20">
        <v>14541484</v>
      </c>
      <c r="K461" s="20" t="s">
        <v>5545</v>
      </c>
      <c r="L461" s="20" t="s">
        <v>6241</v>
      </c>
      <c r="M461" s="20">
        <v>53.52</v>
      </c>
      <c r="N461" s="20" t="s">
        <v>5547</v>
      </c>
      <c r="O461" s="20">
        <v>1011000014259</v>
      </c>
      <c r="P461" s="20"/>
      <c r="Q461" s="20" t="s">
        <v>6243</v>
      </c>
      <c r="R461" s="20"/>
      <c r="S461" s="20"/>
      <c r="T461" s="20"/>
      <c r="U461" s="20" t="s">
        <v>1379</v>
      </c>
      <c r="V461" s="20" t="s">
        <v>1867</v>
      </c>
      <c r="W461" s="23">
        <v>43684</v>
      </c>
      <c r="X461" s="20" t="s">
        <v>5549</v>
      </c>
      <c r="Y461" s="20" t="s">
        <v>1397</v>
      </c>
      <c r="Z461" s="24">
        <v>43692.673449074071</v>
      </c>
      <c r="AA461" s="24">
        <v>43692</v>
      </c>
      <c r="AB461" s="20"/>
      <c r="AC461" s="20"/>
      <c r="AD461" s="20">
        <v>1011000014259</v>
      </c>
      <c r="AE461" s="20" t="s">
        <v>1388</v>
      </c>
      <c r="AF461" s="20"/>
    </row>
    <row r="462" spans="1:32" x14ac:dyDescent="0.25">
      <c r="A462" s="20" t="s">
        <v>1394</v>
      </c>
      <c r="B462" s="20" t="s">
        <v>1375</v>
      </c>
      <c r="C462" s="20"/>
      <c r="D462" s="20">
        <v>1791287541001</v>
      </c>
      <c r="E462" s="20"/>
      <c r="F462" s="20"/>
      <c r="G462" s="20" t="s">
        <v>5544</v>
      </c>
      <c r="H462" s="20"/>
      <c r="I462" s="20">
        <v>14310637</v>
      </c>
      <c r="J462" s="20">
        <v>14541001</v>
      </c>
      <c r="K462" s="20" t="s">
        <v>5545</v>
      </c>
      <c r="L462" s="20" t="s">
        <v>6244</v>
      </c>
      <c r="M462" s="20">
        <v>14000</v>
      </c>
      <c r="N462" s="20" t="s">
        <v>5550</v>
      </c>
      <c r="O462" s="20">
        <v>1011000014258</v>
      </c>
      <c r="P462" s="20"/>
      <c r="Q462" s="20" t="s">
        <v>6245</v>
      </c>
      <c r="R462" s="20"/>
      <c r="S462" s="20"/>
      <c r="T462" s="20"/>
      <c r="U462" s="20" t="s">
        <v>1379</v>
      </c>
      <c r="V462" s="20" t="s">
        <v>1834</v>
      </c>
      <c r="W462" s="23">
        <v>43687</v>
      </c>
      <c r="X462" s="20" t="s">
        <v>5549</v>
      </c>
      <c r="Y462" s="20" t="s">
        <v>1397</v>
      </c>
      <c r="Z462" s="24">
        <v>43692.672546296293</v>
      </c>
      <c r="AA462" s="24">
        <v>43692</v>
      </c>
      <c r="AB462" s="20"/>
      <c r="AC462" s="20"/>
      <c r="AD462" s="20">
        <v>1011000014258</v>
      </c>
      <c r="AE462" s="20" t="s">
        <v>1388</v>
      </c>
      <c r="AF462" s="20"/>
    </row>
    <row r="463" spans="1:32" x14ac:dyDescent="0.25">
      <c r="A463" s="20" t="s">
        <v>1394</v>
      </c>
      <c r="B463" s="20" t="s">
        <v>1375</v>
      </c>
      <c r="C463" s="20"/>
      <c r="D463" s="20">
        <v>1791287541001</v>
      </c>
      <c r="E463" s="20"/>
      <c r="F463" s="20"/>
      <c r="G463" s="20" t="s">
        <v>5544</v>
      </c>
      <c r="H463" s="20"/>
      <c r="I463" s="20">
        <v>14310637</v>
      </c>
      <c r="J463" s="20">
        <v>14541002</v>
      </c>
      <c r="K463" s="20" t="s">
        <v>5545</v>
      </c>
      <c r="L463" s="20" t="s">
        <v>6244</v>
      </c>
      <c r="M463" s="20">
        <v>16800</v>
      </c>
      <c r="N463" s="20" t="s">
        <v>5547</v>
      </c>
      <c r="O463" s="20">
        <v>1011000014258</v>
      </c>
      <c r="P463" s="20"/>
      <c r="Q463" s="20" t="s">
        <v>6246</v>
      </c>
      <c r="R463" s="20"/>
      <c r="S463" s="20"/>
      <c r="T463" s="20"/>
      <c r="U463" s="20" t="s">
        <v>1379</v>
      </c>
      <c r="V463" s="20" t="s">
        <v>1834</v>
      </c>
      <c r="W463" s="23">
        <v>43687</v>
      </c>
      <c r="X463" s="20" t="s">
        <v>5549</v>
      </c>
      <c r="Y463" s="20" t="s">
        <v>1397</v>
      </c>
      <c r="Z463" s="24">
        <v>43692.672546296293</v>
      </c>
      <c r="AA463" s="24">
        <v>43692</v>
      </c>
      <c r="AB463" s="20"/>
      <c r="AC463" s="20"/>
      <c r="AD463" s="20">
        <v>1011000014258</v>
      </c>
      <c r="AE463" s="20" t="s">
        <v>1388</v>
      </c>
      <c r="AF463" s="20"/>
    </row>
    <row r="464" spans="1:32" x14ac:dyDescent="0.25">
      <c r="A464" s="20" t="s">
        <v>1394</v>
      </c>
      <c r="B464" s="20" t="s">
        <v>1375</v>
      </c>
      <c r="C464" s="20"/>
      <c r="D464" s="20">
        <v>1791287541001</v>
      </c>
      <c r="E464" s="20"/>
      <c r="F464" s="20"/>
      <c r="G464" s="20" t="s">
        <v>5544</v>
      </c>
      <c r="H464" s="20"/>
      <c r="I464" s="20">
        <v>14310634</v>
      </c>
      <c r="J464" s="20">
        <v>14540997</v>
      </c>
      <c r="K464" s="20" t="s">
        <v>5545</v>
      </c>
      <c r="L464" s="20" t="s">
        <v>6247</v>
      </c>
      <c r="M464" s="20">
        <v>511.5</v>
      </c>
      <c r="N464" s="20" t="s">
        <v>5550</v>
      </c>
      <c r="O464" s="20">
        <v>1011000014250</v>
      </c>
      <c r="P464" s="20"/>
      <c r="Q464" s="20" t="s">
        <v>6248</v>
      </c>
      <c r="R464" s="20"/>
      <c r="S464" s="20"/>
      <c r="T464" s="20"/>
      <c r="U464" s="20" t="s">
        <v>1379</v>
      </c>
      <c r="V464" s="20" t="s">
        <v>1851</v>
      </c>
      <c r="W464" s="23">
        <v>43687</v>
      </c>
      <c r="X464" s="20" t="s">
        <v>5549</v>
      </c>
      <c r="Y464" s="20" t="s">
        <v>1397</v>
      </c>
      <c r="Z464" s="24">
        <v>43692.671689814815</v>
      </c>
      <c r="AA464" s="24">
        <v>43692</v>
      </c>
      <c r="AB464" s="20"/>
      <c r="AC464" s="20"/>
      <c r="AD464" s="20">
        <v>1011000014250</v>
      </c>
      <c r="AE464" s="20" t="s">
        <v>1388</v>
      </c>
      <c r="AF464" s="20"/>
    </row>
    <row r="465" spans="1:32" x14ac:dyDescent="0.25">
      <c r="A465" s="20" t="s">
        <v>1394</v>
      </c>
      <c r="B465" s="20" t="s">
        <v>1375</v>
      </c>
      <c r="C465" s="20"/>
      <c r="D465" s="20">
        <v>1791287541001</v>
      </c>
      <c r="E465" s="20"/>
      <c r="F465" s="20"/>
      <c r="G465" s="20" t="s">
        <v>5544</v>
      </c>
      <c r="H465" s="20"/>
      <c r="I465" s="20">
        <v>14310634</v>
      </c>
      <c r="J465" s="20">
        <v>14540998</v>
      </c>
      <c r="K465" s="20" t="s">
        <v>5545</v>
      </c>
      <c r="L465" s="20" t="s">
        <v>6247</v>
      </c>
      <c r="M465" s="20">
        <v>613.79999999999995</v>
      </c>
      <c r="N465" s="20" t="s">
        <v>5547</v>
      </c>
      <c r="O465" s="20">
        <v>1011000014250</v>
      </c>
      <c r="P465" s="20"/>
      <c r="Q465" s="20" t="s">
        <v>6249</v>
      </c>
      <c r="R465" s="20"/>
      <c r="S465" s="20"/>
      <c r="T465" s="20"/>
      <c r="U465" s="20" t="s">
        <v>1379</v>
      </c>
      <c r="V465" s="20" t="s">
        <v>1851</v>
      </c>
      <c r="W465" s="23">
        <v>43687</v>
      </c>
      <c r="X465" s="20" t="s">
        <v>5549</v>
      </c>
      <c r="Y465" s="20" t="s">
        <v>1397</v>
      </c>
      <c r="Z465" s="24">
        <v>43692.671689814815</v>
      </c>
      <c r="AA465" s="24">
        <v>43692</v>
      </c>
      <c r="AB465" s="20"/>
      <c r="AC465" s="20"/>
      <c r="AD465" s="20">
        <v>1011000014250</v>
      </c>
      <c r="AE465" s="20" t="s">
        <v>1388</v>
      </c>
      <c r="AF465" s="20"/>
    </row>
    <row r="466" spans="1:32" x14ac:dyDescent="0.25">
      <c r="A466" s="20" t="s">
        <v>1394</v>
      </c>
      <c r="B466" s="20" t="s">
        <v>1375</v>
      </c>
      <c r="C466" s="20"/>
      <c r="D466" s="20">
        <v>1791287541001</v>
      </c>
      <c r="E466" s="20"/>
      <c r="F466" s="20"/>
      <c r="G466" s="20" t="s">
        <v>5544</v>
      </c>
      <c r="H466" s="20"/>
      <c r="I466" s="20">
        <v>14304724</v>
      </c>
      <c r="J466" s="20">
        <v>14535407</v>
      </c>
      <c r="K466" s="20" t="s">
        <v>5545</v>
      </c>
      <c r="L466" s="20" t="s">
        <v>6250</v>
      </c>
      <c r="M466" s="20">
        <v>16140</v>
      </c>
      <c r="N466" s="20" t="s">
        <v>5716</v>
      </c>
      <c r="O466" s="20">
        <v>883132</v>
      </c>
      <c r="P466" s="20"/>
      <c r="Q466" s="20" t="s">
        <v>6251</v>
      </c>
      <c r="R466" s="20"/>
      <c r="S466" s="20"/>
      <c r="T466" s="20" t="s">
        <v>5869</v>
      </c>
      <c r="U466" s="20" t="s">
        <v>1379</v>
      </c>
      <c r="V466" s="20" t="s">
        <v>1718</v>
      </c>
      <c r="W466" s="23">
        <v>43665</v>
      </c>
      <c r="X466" s="20" t="s">
        <v>5549</v>
      </c>
      <c r="Y466" s="20" t="s">
        <v>1397</v>
      </c>
      <c r="Z466" s="24">
        <v>43691.722719907404</v>
      </c>
      <c r="AA466" s="20"/>
      <c r="AB466" s="24">
        <v>43691</v>
      </c>
      <c r="AC466" s="20"/>
      <c r="AD466" s="20">
        <v>883132</v>
      </c>
      <c r="AE466" s="20" t="s">
        <v>1388</v>
      </c>
      <c r="AF466" s="20"/>
    </row>
    <row r="467" spans="1:32" x14ac:dyDescent="0.25">
      <c r="A467" s="20" t="s">
        <v>1394</v>
      </c>
      <c r="B467" s="20" t="s">
        <v>1375</v>
      </c>
      <c r="C467" s="20"/>
      <c r="D467" s="20">
        <v>1791287541001</v>
      </c>
      <c r="E467" s="20"/>
      <c r="F467" s="20"/>
      <c r="G467" s="20" t="s">
        <v>5544</v>
      </c>
      <c r="H467" s="20"/>
      <c r="I467" s="20">
        <v>14304724</v>
      </c>
      <c r="J467" s="20">
        <v>14535406</v>
      </c>
      <c r="K467" s="20" t="s">
        <v>5545</v>
      </c>
      <c r="L467" s="20" t="s">
        <v>6250</v>
      </c>
      <c r="M467" s="20">
        <v>309.89</v>
      </c>
      <c r="N467" s="20" t="s">
        <v>5716</v>
      </c>
      <c r="O467" s="20">
        <v>883132</v>
      </c>
      <c r="P467" s="20"/>
      <c r="Q467" s="20" t="s">
        <v>6252</v>
      </c>
      <c r="R467" s="20"/>
      <c r="S467" s="20"/>
      <c r="T467" s="20" t="s">
        <v>5869</v>
      </c>
      <c r="U467" s="20" t="s">
        <v>1379</v>
      </c>
      <c r="V467" s="20" t="s">
        <v>1722</v>
      </c>
      <c r="W467" s="23">
        <v>43665</v>
      </c>
      <c r="X467" s="20" t="s">
        <v>5549</v>
      </c>
      <c r="Y467" s="20" t="s">
        <v>1397</v>
      </c>
      <c r="Z467" s="24">
        <v>43691.722708333335</v>
      </c>
      <c r="AA467" s="20"/>
      <c r="AB467" s="24">
        <v>43691</v>
      </c>
      <c r="AC467" s="20"/>
      <c r="AD467" s="20">
        <v>883132</v>
      </c>
      <c r="AE467" s="20" t="s">
        <v>1388</v>
      </c>
      <c r="AF467" s="20"/>
    </row>
    <row r="468" spans="1:32" x14ac:dyDescent="0.25">
      <c r="A468" s="20" t="s">
        <v>1401</v>
      </c>
      <c r="B468" s="20" t="s">
        <v>1375</v>
      </c>
      <c r="C468" s="20" t="s">
        <v>1402</v>
      </c>
      <c r="D468" s="20">
        <v>1791287541001</v>
      </c>
      <c r="E468" s="20"/>
      <c r="F468" s="20"/>
      <c r="G468" s="20" t="s">
        <v>5544</v>
      </c>
      <c r="H468" s="20"/>
      <c r="I468" s="20">
        <v>14304717</v>
      </c>
      <c r="J468" s="20">
        <v>14535398</v>
      </c>
      <c r="K468" s="20" t="s">
        <v>5545</v>
      </c>
      <c r="L468" s="20" t="s">
        <v>6253</v>
      </c>
      <c r="M468" s="20">
        <v>20752.27</v>
      </c>
      <c r="N468" s="20" t="s">
        <v>5716</v>
      </c>
      <c r="O468" s="20">
        <v>883132</v>
      </c>
      <c r="P468" s="20"/>
      <c r="Q468" s="20" t="s">
        <v>6254</v>
      </c>
      <c r="R468" s="20"/>
      <c r="S468" s="20"/>
      <c r="T468" s="20" t="s">
        <v>5703</v>
      </c>
      <c r="U468" s="20" t="s">
        <v>1379</v>
      </c>
      <c r="V468" s="20" t="s">
        <v>1770</v>
      </c>
      <c r="W468" s="23">
        <v>43665</v>
      </c>
      <c r="X468" s="20" t="s">
        <v>5549</v>
      </c>
      <c r="Y468" s="20" t="s">
        <v>1397</v>
      </c>
      <c r="Z468" s="24">
        <v>43691.72079861111</v>
      </c>
      <c r="AA468" s="20"/>
      <c r="AB468" s="24">
        <v>43691</v>
      </c>
      <c r="AC468" s="20"/>
      <c r="AD468" s="20">
        <v>883132</v>
      </c>
      <c r="AE468" s="20" t="s">
        <v>1388</v>
      </c>
      <c r="AF468" s="20"/>
    </row>
    <row r="469" spans="1:32" x14ac:dyDescent="0.25">
      <c r="A469" s="20" t="s">
        <v>1394</v>
      </c>
      <c r="B469" s="20" t="s">
        <v>1375</v>
      </c>
      <c r="C469" s="20"/>
      <c r="D469" s="20">
        <v>1791287541001</v>
      </c>
      <c r="E469" s="20"/>
      <c r="F469" s="20"/>
      <c r="G469" s="20" t="s">
        <v>5544</v>
      </c>
      <c r="H469" s="20"/>
      <c r="I469" s="20">
        <v>14111157</v>
      </c>
      <c r="J469" s="20">
        <v>14340116</v>
      </c>
      <c r="K469" s="20" t="s">
        <v>5545</v>
      </c>
      <c r="L469" s="20" t="s">
        <v>6255</v>
      </c>
      <c r="M469" s="20">
        <v>3571.03</v>
      </c>
      <c r="N469" s="20" t="s">
        <v>5726</v>
      </c>
      <c r="O469" s="20">
        <v>11706136</v>
      </c>
      <c r="P469" s="20"/>
      <c r="Q469" s="20" t="s">
        <v>6256</v>
      </c>
      <c r="R469" s="20"/>
      <c r="S469" s="20"/>
      <c r="T469" s="20" t="s">
        <v>5678</v>
      </c>
      <c r="U469" s="20" t="s">
        <v>1379</v>
      </c>
      <c r="V469" s="20" t="s">
        <v>1710</v>
      </c>
      <c r="W469" s="23">
        <v>43665</v>
      </c>
      <c r="X469" s="20" t="s">
        <v>5549</v>
      </c>
      <c r="Y469" s="20" t="s">
        <v>1397</v>
      </c>
      <c r="Z469" s="24">
        <v>43678.674664351849</v>
      </c>
      <c r="AA469" s="24">
        <v>43678</v>
      </c>
      <c r="AB469" s="20"/>
      <c r="AC469" s="20"/>
      <c r="AD469" s="20">
        <v>11706136</v>
      </c>
      <c r="AE469" s="20" t="s">
        <v>1388</v>
      </c>
      <c r="AF469" s="20"/>
    </row>
    <row r="470" spans="1:32" x14ac:dyDescent="0.25">
      <c r="A470" s="20" t="s">
        <v>1394</v>
      </c>
      <c r="B470" s="20" t="s">
        <v>1375</v>
      </c>
      <c r="C470" s="20"/>
      <c r="D470" s="20">
        <v>1791287541001</v>
      </c>
      <c r="E470" s="20"/>
      <c r="F470" s="20"/>
      <c r="G470" s="20" t="s">
        <v>5544</v>
      </c>
      <c r="H470" s="20"/>
      <c r="I470" s="20">
        <v>14111151</v>
      </c>
      <c r="J470" s="20">
        <v>14340110</v>
      </c>
      <c r="K470" s="20" t="s">
        <v>5545</v>
      </c>
      <c r="L470" s="20" t="s">
        <v>6257</v>
      </c>
      <c r="M470" s="20">
        <v>162080</v>
      </c>
      <c r="N470" s="20" t="s">
        <v>5726</v>
      </c>
      <c r="O470" s="20">
        <v>361</v>
      </c>
      <c r="P470" s="20"/>
      <c r="Q470" s="20" t="s">
        <v>6258</v>
      </c>
      <c r="R470" s="20"/>
      <c r="S470" s="20"/>
      <c r="T470" s="20" t="s">
        <v>5703</v>
      </c>
      <c r="U470" s="20" t="s">
        <v>1379</v>
      </c>
      <c r="V470" s="20" t="s">
        <v>1700</v>
      </c>
      <c r="W470" s="23">
        <v>43677</v>
      </c>
      <c r="X470" s="20" t="s">
        <v>5549</v>
      </c>
      <c r="Y470" s="20" t="s">
        <v>1397</v>
      </c>
      <c r="Z470" s="24">
        <v>43678.673634259256</v>
      </c>
      <c r="AA470" s="24">
        <v>43678</v>
      </c>
      <c r="AB470" s="20"/>
      <c r="AC470" s="20"/>
      <c r="AD470" s="20">
        <v>361</v>
      </c>
      <c r="AE470" s="20" t="s">
        <v>1388</v>
      </c>
      <c r="AF470" s="20"/>
    </row>
    <row r="471" spans="1:32" x14ac:dyDescent="0.25">
      <c r="A471" s="20" t="s">
        <v>1394</v>
      </c>
      <c r="B471" s="20" t="s">
        <v>1375</v>
      </c>
      <c r="C471" s="20"/>
      <c r="D471" s="20">
        <v>1791287541001</v>
      </c>
      <c r="E471" s="20"/>
      <c r="F471" s="20"/>
      <c r="G471" s="20" t="s">
        <v>5544</v>
      </c>
      <c r="H471" s="20"/>
      <c r="I471" s="20">
        <v>14111151</v>
      </c>
      <c r="J471" s="20">
        <v>14340109</v>
      </c>
      <c r="K471" s="20" t="s">
        <v>5545</v>
      </c>
      <c r="L471" s="20" t="s">
        <v>6257</v>
      </c>
      <c r="M471" s="20">
        <v>400000</v>
      </c>
      <c r="N471" s="20" t="s">
        <v>5726</v>
      </c>
      <c r="O471" s="20">
        <v>56056609</v>
      </c>
      <c r="P471" s="20"/>
      <c r="Q471" s="20" t="s">
        <v>6259</v>
      </c>
      <c r="R471" s="20"/>
      <c r="S471" s="20"/>
      <c r="T471" s="20" t="s">
        <v>5685</v>
      </c>
      <c r="U471" s="20" t="s">
        <v>1379</v>
      </c>
      <c r="V471" s="20" t="s">
        <v>1700</v>
      </c>
      <c r="W471" s="23">
        <v>43677</v>
      </c>
      <c r="X471" s="20" t="s">
        <v>5549</v>
      </c>
      <c r="Y471" s="20" t="s">
        <v>1397</v>
      </c>
      <c r="Z471" s="24">
        <v>43678.673634259256</v>
      </c>
      <c r="AA471" s="24">
        <v>43678</v>
      </c>
      <c r="AB471" s="20"/>
      <c r="AC471" s="20"/>
      <c r="AD471" s="20">
        <v>56056609</v>
      </c>
      <c r="AE471" s="20" t="s">
        <v>1388</v>
      </c>
      <c r="AF471" s="20"/>
    </row>
    <row r="472" spans="1:32" x14ac:dyDescent="0.25">
      <c r="A472" s="20" t="s">
        <v>1394</v>
      </c>
      <c r="B472" s="20" t="s">
        <v>1375</v>
      </c>
      <c r="C472" s="20"/>
      <c r="D472" s="20">
        <v>1791287541001</v>
      </c>
      <c r="E472" s="20"/>
      <c r="F472" s="20"/>
      <c r="G472" s="20" t="s">
        <v>5544</v>
      </c>
      <c r="H472" s="20"/>
      <c r="I472" s="20">
        <v>14111151</v>
      </c>
      <c r="J472" s="20">
        <v>14340108</v>
      </c>
      <c r="K472" s="20" t="s">
        <v>5545</v>
      </c>
      <c r="L472" s="20" t="s">
        <v>6257</v>
      </c>
      <c r="M472" s="20">
        <v>600000</v>
      </c>
      <c r="N472" s="20" t="s">
        <v>5726</v>
      </c>
      <c r="O472" s="20">
        <v>45070047</v>
      </c>
      <c r="P472" s="20"/>
      <c r="Q472" s="20" t="s">
        <v>6260</v>
      </c>
      <c r="R472" s="20"/>
      <c r="S472" s="20"/>
      <c r="T472" s="20" t="s">
        <v>5688</v>
      </c>
      <c r="U472" s="20" t="s">
        <v>1379</v>
      </c>
      <c r="V472" s="20" t="s">
        <v>1700</v>
      </c>
      <c r="W472" s="23">
        <v>43677</v>
      </c>
      <c r="X472" s="20" t="s">
        <v>5549</v>
      </c>
      <c r="Y472" s="20" t="s">
        <v>1397</v>
      </c>
      <c r="Z472" s="24">
        <v>43678.673634259256</v>
      </c>
      <c r="AA472" s="24">
        <v>43678</v>
      </c>
      <c r="AB472" s="20"/>
      <c r="AC472" s="20"/>
      <c r="AD472" s="20">
        <v>45070047</v>
      </c>
      <c r="AE472" s="20" t="s">
        <v>1388</v>
      </c>
      <c r="AF472" s="20"/>
    </row>
    <row r="473" spans="1:32" x14ac:dyDescent="0.25">
      <c r="A473" s="20" t="s">
        <v>1401</v>
      </c>
      <c r="B473" s="20" t="s">
        <v>1375</v>
      </c>
      <c r="C473" s="20" t="s">
        <v>1402</v>
      </c>
      <c r="D473" s="20">
        <v>1791287541001</v>
      </c>
      <c r="E473" s="20"/>
      <c r="F473" s="20"/>
      <c r="G473" s="20" t="s">
        <v>5544</v>
      </c>
      <c r="H473" s="20"/>
      <c r="I473" s="20">
        <v>14104710</v>
      </c>
      <c r="J473" s="20">
        <v>14333612</v>
      </c>
      <c r="K473" s="20" t="s">
        <v>5545</v>
      </c>
      <c r="L473" s="20" t="s">
        <v>6261</v>
      </c>
      <c r="M473" s="20">
        <v>385.73</v>
      </c>
      <c r="N473" s="20" t="s">
        <v>5550</v>
      </c>
      <c r="O473" s="20">
        <v>1011000014177</v>
      </c>
      <c r="P473" s="20"/>
      <c r="Q473" s="20" t="s">
        <v>6262</v>
      </c>
      <c r="R473" s="20"/>
      <c r="S473" s="20"/>
      <c r="T473" s="20"/>
      <c r="U473" s="20" t="s">
        <v>1379</v>
      </c>
      <c r="V473" s="20" t="s">
        <v>1770</v>
      </c>
      <c r="W473" s="23">
        <v>43665</v>
      </c>
      <c r="X473" s="20" t="s">
        <v>5549</v>
      </c>
      <c r="Y473" s="20" t="s">
        <v>1397</v>
      </c>
      <c r="Z473" s="24">
        <v>43678.398402777777</v>
      </c>
      <c r="AA473" s="24">
        <v>43677</v>
      </c>
      <c r="AB473" s="20"/>
      <c r="AC473" s="20"/>
      <c r="AD473" s="20">
        <v>1011000014177</v>
      </c>
      <c r="AE473" s="20" t="s">
        <v>1388</v>
      </c>
      <c r="AF473" s="20"/>
    </row>
    <row r="474" spans="1:32" x14ac:dyDescent="0.25">
      <c r="A474" s="20" t="s">
        <v>1401</v>
      </c>
      <c r="B474" s="20" t="s">
        <v>1375</v>
      </c>
      <c r="C474" s="20" t="s">
        <v>1402</v>
      </c>
      <c r="D474" s="20">
        <v>1791287541001</v>
      </c>
      <c r="E474" s="20"/>
      <c r="F474" s="20"/>
      <c r="G474" s="20" t="s">
        <v>5544</v>
      </c>
      <c r="H474" s="20"/>
      <c r="I474" s="20">
        <v>14104710</v>
      </c>
      <c r="J474" s="20">
        <v>14333613</v>
      </c>
      <c r="K474" s="20" t="s">
        <v>5545</v>
      </c>
      <c r="L474" s="20" t="s">
        <v>6261</v>
      </c>
      <c r="M474" s="20">
        <v>462.88</v>
      </c>
      <c r="N474" s="20" t="s">
        <v>5547</v>
      </c>
      <c r="O474" s="20">
        <v>1011000014177</v>
      </c>
      <c r="P474" s="20"/>
      <c r="Q474" s="20" t="s">
        <v>6263</v>
      </c>
      <c r="R474" s="20"/>
      <c r="S474" s="20"/>
      <c r="T474" s="20"/>
      <c r="U474" s="20" t="s">
        <v>1379</v>
      </c>
      <c r="V474" s="20" t="s">
        <v>1770</v>
      </c>
      <c r="W474" s="23">
        <v>43665</v>
      </c>
      <c r="X474" s="20" t="s">
        <v>5549</v>
      </c>
      <c r="Y474" s="20" t="s">
        <v>1397</v>
      </c>
      <c r="Z474" s="24">
        <v>43678.398402777777</v>
      </c>
      <c r="AA474" s="24">
        <v>43677</v>
      </c>
      <c r="AB474" s="20"/>
      <c r="AC474" s="20"/>
      <c r="AD474" s="20">
        <v>1011000014177</v>
      </c>
      <c r="AE474" s="20" t="s">
        <v>1388</v>
      </c>
      <c r="AF474" s="20"/>
    </row>
    <row r="475" spans="1:32" x14ac:dyDescent="0.25">
      <c r="A475" s="20" t="s">
        <v>1394</v>
      </c>
      <c r="B475" s="20" t="s">
        <v>1375</v>
      </c>
      <c r="C475" s="20"/>
      <c r="D475" s="20">
        <v>1791287541001</v>
      </c>
      <c r="E475" s="20"/>
      <c r="F475" s="20"/>
      <c r="G475" s="20" t="s">
        <v>5544</v>
      </c>
      <c r="H475" s="20"/>
      <c r="I475" s="20">
        <v>14104708</v>
      </c>
      <c r="J475" s="20">
        <v>14333610</v>
      </c>
      <c r="K475" s="20" t="s">
        <v>5545</v>
      </c>
      <c r="L475" s="20" t="s">
        <v>6264</v>
      </c>
      <c r="M475" s="20">
        <v>25920</v>
      </c>
      <c r="N475" s="20" t="s">
        <v>5547</v>
      </c>
      <c r="O475" s="20">
        <v>1011000014172</v>
      </c>
      <c r="P475" s="20"/>
      <c r="Q475" s="20" t="s">
        <v>6265</v>
      </c>
      <c r="R475" s="20"/>
      <c r="S475" s="20"/>
      <c r="T475" s="20"/>
      <c r="U475" s="20" t="s">
        <v>1379</v>
      </c>
      <c r="V475" s="20" t="s">
        <v>1700</v>
      </c>
      <c r="W475" s="23">
        <v>43677</v>
      </c>
      <c r="X475" s="20" t="s">
        <v>5549</v>
      </c>
      <c r="Y475" s="20" t="s">
        <v>1397</v>
      </c>
      <c r="Z475" s="24">
        <v>43678.397187499999</v>
      </c>
      <c r="AA475" s="24">
        <v>43677</v>
      </c>
      <c r="AB475" s="20"/>
      <c r="AC475" s="20"/>
      <c r="AD475" s="20">
        <v>1011000014172</v>
      </c>
      <c r="AE475" s="20" t="s">
        <v>1388</v>
      </c>
      <c r="AF475" s="20"/>
    </row>
    <row r="476" spans="1:32" x14ac:dyDescent="0.25">
      <c r="A476" s="20" t="s">
        <v>1394</v>
      </c>
      <c r="B476" s="20" t="s">
        <v>1375</v>
      </c>
      <c r="C476" s="20"/>
      <c r="D476" s="20">
        <v>1791287541001</v>
      </c>
      <c r="E476" s="20"/>
      <c r="F476" s="20"/>
      <c r="G476" s="20" t="s">
        <v>5544</v>
      </c>
      <c r="H476" s="20"/>
      <c r="I476" s="20">
        <v>14104708</v>
      </c>
      <c r="J476" s="20">
        <v>14333609</v>
      </c>
      <c r="K476" s="20" t="s">
        <v>5545</v>
      </c>
      <c r="L476" s="20" t="s">
        <v>6264</v>
      </c>
      <c r="M476" s="20">
        <v>21600</v>
      </c>
      <c r="N476" s="20" t="s">
        <v>5550</v>
      </c>
      <c r="O476" s="20">
        <v>1011000014172</v>
      </c>
      <c r="P476" s="20"/>
      <c r="Q476" s="20" t="s">
        <v>6266</v>
      </c>
      <c r="R476" s="20"/>
      <c r="S476" s="20"/>
      <c r="T476" s="20"/>
      <c r="U476" s="20" t="s">
        <v>1379</v>
      </c>
      <c r="V476" s="20" t="s">
        <v>1700</v>
      </c>
      <c r="W476" s="23">
        <v>43677</v>
      </c>
      <c r="X476" s="20" t="s">
        <v>5549</v>
      </c>
      <c r="Y476" s="20" t="s">
        <v>1397</v>
      </c>
      <c r="Z476" s="24">
        <v>43678.397175925929</v>
      </c>
      <c r="AA476" s="24">
        <v>43677</v>
      </c>
      <c r="AB476" s="20"/>
      <c r="AC476" s="20"/>
      <c r="AD476" s="20">
        <v>1011000014172</v>
      </c>
      <c r="AE476" s="20" t="s">
        <v>1388</v>
      </c>
      <c r="AF476" s="20"/>
    </row>
    <row r="477" spans="1:32" x14ac:dyDescent="0.25">
      <c r="A477" s="20" t="s">
        <v>1394</v>
      </c>
      <c r="B477" s="20" t="s">
        <v>1375</v>
      </c>
      <c r="C477" s="20"/>
      <c r="D477" s="20">
        <v>1791287541001</v>
      </c>
      <c r="E477" s="20"/>
      <c r="F477" s="20"/>
      <c r="G477" s="20" t="s">
        <v>5544</v>
      </c>
      <c r="H477" s="20"/>
      <c r="I477" s="20">
        <v>14104682</v>
      </c>
      <c r="J477" s="20">
        <v>14333602</v>
      </c>
      <c r="K477" s="20" t="s">
        <v>5545</v>
      </c>
      <c r="L477" s="20" t="s">
        <v>6267</v>
      </c>
      <c r="M477" s="20">
        <v>82.68</v>
      </c>
      <c r="N477" s="20" t="s">
        <v>5550</v>
      </c>
      <c r="O477" s="20">
        <v>1011000014173</v>
      </c>
      <c r="P477" s="20"/>
      <c r="Q477" s="20" t="s">
        <v>6268</v>
      </c>
      <c r="R477" s="20"/>
      <c r="S477" s="20"/>
      <c r="T477" s="20"/>
      <c r="U477" s="20" t="s">
        <v>1379</v>
      </c>
      <c r="V477" s="20" t="s">
        <v>1726</v>
      </c>
      <c r="W477" s="23">
        <v>43665</v>
      </c>
      <c r="X477" s="20" t="s">
        <v>5549</v>
      </c>
      <c r="Y477" s="20" t="s">
        <v>1397</v>
      </c>
      <c r="Z477" s="24">
        <v>43678.396481481483</v>
      </c>
      <c r="AA477" s="24">
        <v>43677</v>
      </c>
      <c r="AB477" s="20"/>
      <c r="AC477" s="20"/>
      <c r="AD477" s="20">
        <v>1011000014173</v>
      </c>
      <c r="AE477" s="20" t="s">
        <v>1388</v>
      </c>
      <c r="AF477" s="20"/>
    </row>
    <row r="478" spans="1:32" x14ac:dyDescent="0.25">
      <c r="A478" s="20" t="s">
        <v>1394</v>
      </c>
      <c r="B478" s="20" t="s">
        <v>1375</v>
      </c>
      <c r="C478" s="20"/>
      <c r="D478" s="20">
        <v>1791287541001</v>
      </c>
      <c r="E478" s="20"/>
      <c r="F478" s="20"/>
      <c r="G478" s="20" t="s">
        <v>5544</v>
      </c>
      <c r="H478" s="20"/>
      <c r="I478" s="20">
        <v>14104682</v>
      </c>
      <c r="J478" s="20">
        <v>14333603</v>
      </c>
      <c r="K478" s="20" t="s">
        <v>5545</v>
      </c>
      <c r="L478" s="20" t="s">
        <v>6267</v>
      </c>
      <c r="M478" s="20">
        <v>99.22</v>
      </c>
      <c r="N478" s="20" t="s">
        <v>5547</v>
      </c>
      <c r="O478" s="20">
        <v>1011000014173</v>
      </c>
      <c r="P478" s="20"/>
      <c r="Q478" s="20" t="s">
        <v>6269</v>
      </c>
      <c r="R478" s="20"/>
      <c r="S478" s="20"/>
      <c r="T478" s="20"/>
      <c r="U478" s="20" t="s">
        <v>1379</v>
      </c>
      <c r="V478" s="20" t="s">
        <v>1726</v>
      </c>
      <c r="W478" s="23">
        <v>43665</v>
      </c>
      <c r="X478" s="20" t="s">
        <v>5549</v>
      </c>
      <c r="Y478" s="20" t="s">
        <v>1397</v>
      </c>
      <c r="Z478" s="24">
        <v>43678.396481481483</v>
      </c>
      <c r="AA478" s="24">
        <v>43677</v>
      </c>
      <c r="AB478" s="20"/>
      <c r="AC478" s="20"/>
      <c r="AD478" s="20">
        <v>1011000014173</v>
      </c>
      <c r="AE478" s="20" t="s">
        <v>1388</v>
      </c>
      <c r="AF478" s="20"/>
    </row>
    <row r="479" spans="1:32" x14ac:dyDescent="0.25">
      <c r="A479" s="20" t="s">
        <v>1394</v>
      </c>
      <c r="B479" s="20" t="s">
        <v>1375</v>
      </c>
      <c r="C479" s="20"/>
      <c r="D479" s="20">
        <v>1791287541001</v>
      </c>
      <c r="E479" s="20"/>
      <c r="F479" s="20"/>
      <c r="G479" s="20" t="s">
        <v>5544</v>
      </c>
      <c r="H479" s="20"/>
      <c r="I479" s="20">
        <v>14104656</v>
      </c>
      <c r="J479" s="20">
        <v>14333555</v>
      </c>
      <c r="K479" s="20" t="s">
        <v>5545</v>
      </c>
      <c r="L479" s="20" t="s">
        <v>6270</v>
      </c>
      <c r="M479" s="20">
        <v>300</v>
      </c>
      <c r="N479" s="20" t="s">
        <v>5550</v>
      </c>
      <c r="O479" s="20">
        <v>1011000014175</v>
      </c>
      <c r="P479" s="20"/>
      <c r="Q479" s="20" t="s">
        <v>6271</v>
      </c>
      <c r="R479" s="20"/>
      <c r="S479" s="20"/>
      <c r="T479" s="20"/>
      <c r="U479" s="20" t="s">
        <v>1379</v>
      </c>
      <c r="V479" s="20" t="s">
        <v>1718</v>
      </c>
      <c r="W479" s="23">
        <v>43665</v>
      </c>
      <c r="X479" s="20" t="s">
        <v>5549</v>
      </c>
      <c r="Y479" s="20" t="s">
        <v>1397</v>
      </c>
      <c r="Z479" s="24">
        <v>43678.395335648151</v>
      </c>
      <c r="AA479" s="24">
        <v>43677</v>
      </c>
      <c r="AB479" s="20"/>
      <c r="AC479" s="20"/>
      <c r="AD479" s="20">
        <v>1011000014175</v>
      </c>
      <c r="AE479" s="20" t="s">
        <v>1388</v>
      </c>
      <c r="AF479" s="20"/>
    </row>
    <row r="480" spans="1:32" x14ac:dyDescent="0.25">
      <c r="A480" s="20" t="s">
        <v>1394</v>
      </c>
      <c r="B480" s="20" t="s">
        <v>1375</v>
      </c>
      <c r="C480" s="20"/>
      <c r="D480" s="20">
        <v>1791287541001</v>
      </c>
      <c r="E480" s="20"/>
      <c r="F480" s="20"/>
      <c r="G480" s="20" t="s">
        <v>5544</v>
      </c>
      <c r="H480" s="20"/>
      <c r="I480" s="20">
        <v>14104656</v>
      </c>
      <c r="J480" s="20">
        <v>14333556</v>
      </c>
      <c r="K480" s="20" t="s">
        <v>5545</v>
      </c>
      <c r="L480" s="20" t="s">
        <v>6270</v>
      </c>
      <c r="M480" s="20">
        <v>360</v>
      </c>
      <c r="N480" s="20" t="s">
        <v>5547</v>
      </c>
      <c r="O480" s="20">
        <v>1011000014175</v>
      </c>
      <c r="P480" s="20"/>
      <c r="Q480" s="20" t="s">
        <v>6272</v>
      </c>
      <c r="R480" s="20"/>
      <c r="S480" s="20"/>
      <c r="T480" s="20"/>
      <c r="U480" s="20" t="s">
        <v>1379</v>
      </c>
      <c r="V480" s="20" t="s">
        <v>1718</v>
      </c>
      <c r="W480" s="23">
        <v>43665</v>
      </c>
      <c r="X480" s="20" t="s">
        <v>5549</v>
      </c>
      <c r="Y480" s="20" t="s">
        <v>1397</v>
      </c>
      <c r="Z480" s="24">
        <v>43678.395335648151</v>
      </c>
      <c r="AA480" s="24">
        <v>43677</v>
      </c>
      <c r="AB480" s="20"/>
      <c r="AC480" s="20"/>
      <c r="AD480" s="20">
        <v>1011000014175</v>
      </c>
      <c r="AE480" s="20" t="s">
        <v>1388</v>
      </c>
      <c r="AF480" s="20"/>
    </row>
    <row r="481" spans="1:32" x14ac:dyDescent="0.25">
      <c r="A481" s="20" t="s">
        <v>1394</v>
      </c>
      <c r="B481" s="20" t="s">
        <v>1375</v>
      </c>
      <c r="C481" s="20"/>
      <c r="D481" s="20">
        <v>1791287541001</v>
      </c>
      <c r="E481" s="20"/>
      <c r="F481" s="20"/>
      <c r="G481" s="20" t="s">
        <v>5544</v>
      </c>
      <c r="H481" s="20"/>
      <c r="I481" s="20">
        <v>14104654</v>
      </c>
      <c r="J481" s="20">
        <v>14333553</v>
      </c>
      <c r="K481" s="20" t="s">
        <v>5545</v>
      </c>
      <c r="L481" s="20" t="s">
        <v>6273</v>
      </c>
      <c r="M481" s="20">
        <v>2049.9899999999998</v>
      </c>
      <c r="N481" s="20" t="s">
        <v>5570</v>
      </c>
      <c r="O481" s="20">
        <v>1011000014174</v>
      </c>
      <c r="P481" s="20"/>
      <c r="Q481" s="20" t="s">
        <v>6274</v>
      </c>
      <c r="R481" s="20"/>
      <c r="S481" s="20"/>
      <c r="T481" s="20"/>
      <c r="U481" s="20" t="s">
        <v>1379</v>
      </c>
      <c r="V481" s="20" t="s">
        <v>1714</v>
      </c>
      <c r="W481" s="23">
        <v>43665</v>
      </c>
      <c r="X481" s="20" t="s">
        <v>5549</v>
      </c>
      <c r="Y481" s="20" t="s">
        <v>1397</v>
      </c>
      <c r="Z481" s="24">
        <v>43678.394629629627</v>
      </c>
      <c r="AA481" s="24">
        <v>43677</v>
      </c>
      <c r="AB481" s="20"/>
      <c r="AC481" s="20"/>
      <c r="AD481" s="20">
        <v>1011000014174</v>
      </c>
      <c r="AE481" s="20" t="s">
        <v>1388</v>
      </c>
      <c r="AF481" s="20"/>
    </row>
    <row r="482" spans="1:32" x14ac:dyDescent="0.25">
      <c r="A482" s="20" t="s">
        <v>1394</v>
      </c>
      <c r="B482" s="20" t="s">
        <v>1375</v>
      </c>
      <c r="C482" s="20"/>
      <c r="D482" s="20">
        <v>1791287541001</v>
      </c>
      <c r="E482" s="20"/>
      <c r="F482" s="20"/>
      <c r="G482" s="20" t="s">
        <v>5544</v>
      </c>
      <c r="H482" s="20"/>
      <c r="I482" s="20">
        <v>14104654</v>
      </c>
      <c r="J482" s="20">
        <v>14333552</v>
      </c>
      <c r="K482" s="20" t="s">
        <v>5545</v>
      </c>
      <c r="L482" s="20" t="s">
        <v>6273</v>
      </c>
      <c r="M482" s="20">
        <v>1708.33</v>
      </c>
      <c r="N482" s="20" t="s">
        <v>5568</v>
      </c>
      <c r="O482" s="20">
        <v>1011000014174</v>
      </c>
      <c r="P482" s="20"/>
      <c r="Q482" s="20" t="s">
        <v>6275</v>
      </c>
      <c r="R482" s="20"/>
      <c r="S482" s="20"/>
      <c r="T482" s="20"/>
      <c r="U482" s="20" t="s">
        <v>1379</v>
      </c>
      <c r="V482" s="20" t="s">
        <v>1714</v>
      </c>
      <c r="W482" s="23">
        <v>43665</v>
      </c>
      <c r="X482" s="20" t="s">
        <v>5549</v>
      </c>
      <c r="Y482" s="20" t="s">
        <v>1397</v>
      </c>
      <c r="Z482" s="24">
        <v>43678.394629629627</v>
      </c>
      <c r="AA482" s="24">
        <v>43677</v>
      </c>
      <c r="AB482" s="20"/>
      <c r="AC482" s="20"/>
      <c r="AD482" s="20">
        <v>1011000014174</v>
      </c>
      <c r="AE482" s="20" t="s">
        <v>1388</v>
      </c>
      <c r="AF482" s="20"/>
    </row>
    <row r="483" spans="1:32" x14ac:dyDescent="0.25">
      <c r="A483" s="20" t="s">
        <v>1394</v>
      </c>
      <c r="B483" s="20" t="s">
        <v>1375</v>
      </c>
      <c r="C483" s="20"/>
      <c r="D483" s="20">
        <v>1791287541001</v>
      </c>
      <c r="E483" s="20"/>
      <c r="F483" s="20"/>
      <c r="G483" s="20" t="s">
        <v>5544</v>
      </c>
      <c r="H483" s="20"/>
      <c r="I483" s="20">
        <v>14104639</v>
      </c>
      <c r="J483" s="20">
        <v>14333500</v>
      </c>
      <c r="K483" s="20" t="s">
        <v>5545</v>
      </c>
      <c r="L483" s="20" t="s">
        <v>6276</v>
      </c>
      <c r="M483" s="20">
        <v>6.91</v>
      </c>
      <c r="N483" s="20" t="s">
        <v>5547</v>
      </c>
      <c r="O483" s="20">
        <v>1011000014176</v>
      </c>
      <c r="P483" s="20"/>
      <c r="Q483" s="20" t="s">
        <v>6277</v>
      </c>
      <c r="R483" s="20"/>
      <c r="S483" s="20"/>
      <c r="T483" s="20"/>
      <c r="U483" s="20" t="s">
        <v>1379</v>
      </c>
      <c r="V483" s="20" t="s">
        <v>1722</v>
      </c>
      <c r="W483" s="23">
        <v>43665</v>
      </c>
      <c r="X483" s="20" t="s">
        <v>5549</v>
      </c>
      <c r="Y483" s="20" t="s">
        <v>1397</v>
      </c>
      <c r="Z483" s="24">
        <v>43678.393321759257</v>
      </c>
      <c r="AA483" s="24">
        <v>43677</v>
      </c>
      <c r="AB483" s="20"/>
      <c r="AC483" s="20"/>
      <c r="AD483" s="20">
        <v>1011000014176</v>
      </c>
      <c r="AE483" s="20" t="s">
        <v>1388</v>
      </c>
      <c r="AF483" s="20"/>
    </row>
    <row r="484" spans="1:32" x14ac:dyDescent="0.25">
      <c r="A484" s="20" t="s">
        <v>1394</v>
      </c>
      <c r="B484" s="20" t="s">
        <v>1375</v>
      </c>
      <c r="C484" s="20"/>
      <c r="D484" s="20">
        <v>1791287541001</v>
      </c>
      <c r="E484" s="20"/>
      <c r="F484" s="20"/>
      <c r="G484" s="20" t="s">
        <v>5544</v>
      </c>
      <c r="H484" s="20"/>
      <c r="I484" s="20">
        <v>14104639</v>
      </c>
      <c r="J484" s="20">
        <v>14333499</v>
      </c>
      <c r="K484" s="20" t="s">
        <v>5545</v>
      </c>
      <c r="L484" s="20" t="s">
        <v>6276</v>
      </c>
      <c r="M484" s="20">
        <v>5.76</v>
      </c>
      <c r="N484" s="20" t="s">
        <v>5550</v>
      </c>
      <c r="O484" s="20">
        <v>1011000014176</v>
      </c>
      <c r="P484" s="20"/>
      <c r="Q484" s="20" t="s">
        <v>6278</v>
      </c>
      <c r="R484" s="20"/>
      <c r="S484" s="20"/>
      <c r="T484" s="20"/>
      <c r="U484" s="20" t="s">
        <v>1379</v>
      </c>
      <c r="V484" s="20" t="s">
        <v>1722</v>
      </c>
      <c r="W484" s="23">
        <v>43665</v>
      </c>
      <c r="X484" s="20" t="s">
        <v>5549</v>
      </c>
      <c r="Y484" s="20" t="s">
        <v>1397</v>
      </c>
      <c r="Z484" s="24">
        <v>43678.393321759257</v>
      </c>
      <c r="AA484" s="24">
        <v>43677</v>
      </c>
      <c r="AB484" s="20"/>
      <c r="AC484" s="20"/>
      <c r="AD484" s="20">
        <v>1011000014176</v>
      </c>
      <c r="AE484" s="20" t="s">
        <v>1388</v>
      </c>
      <c r="AF484" s="20"/>
    </row>
    <row r="485" spans="1:32" x14ac:dyDescent="0.25">
      <c r="A485" s="20" t="s">
        <v>1394</v>
      </c>
      <c r="B485" s="20" t="s">
        <v>1375</v>
      </c>
      <c r="C485" s="20"/>
      <c r="D485" s="20">
        <v>1791287541001</v>
      </c>
      <c r="E485" s="20"/>
      <c r="F485" s="20"/>
      <c r="G485" s="20" t="s">
        <v>5544</v>
      </c>
      <c r="H485" s="20"/>
      <c r="I485" s="20">
        <v>14077151</v>
      </c>
      <c r="J485" s="20">
        <v>14305641</v>
      </c>
      <c r="K485" s="20" t="s">
        <v>5545</v>
      </c>
      <c r="L485" s="20" t="s">
        <v>6279</v>
      </c>
      <c r="M485" s="20">
        <v>4448.18</v>
      </c>
      <c r="N485" s="20" t="s">
        <v>1386</v>
      </c>
      <c r="O485" s="20">
        <v>12888</v>
      </c>
      <c r="P485" s="20"/>
      <c r="Q485" s="20" t="s">
        <v>6280</v>
      </c>
      <c r="R485" s="20" t="s">
        <v>5694</v>
      </c>
      <c r="S485" s="20" t="s">
        <v>3686</v>
      </c>
      <c r="T485" s="20" t="s">
        <v>5718</v>
      </c>
      <c r="U485" s="20" t="s">
        <v>1379</v>
      </c>
      <c r="V485" s="20" t="s">
        <v>1739</v>
      </c>
      <c r="W485" s="23">
        <v>43655</v>
      </c>
      <c r="X485" s="20" t="s">
        <v>5549</v>
      </c>
      <c r="Y485" s="20" t="s">
        <v>1397</v>
      </c>
      <c r="Z485" s="24">
        <v>43672.719317129631</v>
      </c>
      <c r="AA485" s="20"/>
      <c r="AB485" s="24">
        <v>43675</v>
      </c>
      <c r="AC485" s="20"/>
      <c r="AD485" s="20">
        <v>143253367</v>
      </c>
      <c r="AE485" s="20" t="s">
        <v>1388</v>
      </c>
      <c r="AF485" s="20"/>
    </row>
    <row r="486" spans="1:32" x14ac:dyDescent="0.25">
      <c r="A486" s="20" t="s">
        <v>1394</v>
      </c>
      <c r="B486" s="20" t="s">
        <v>1375</v>
      </c>
      <c r="C486" s="20"/>
      <c r="D486" s="20">
        <v>1791287541001</v>
      </c>
      <c r="E486" s="20"/>
      <c r="F486" s="20"/>
      <c r="G486" s="20" t="s">
        <v>5544</v>
      </c>
      <c r="H486" s="20"/>
      <c r="I486" s="20">
        <v>14077151</v>
      </c>
      <c r="J486" s="20">
        <v>14305643</v>
      </c>
      <c r="K486" s="20" t="s">
        <v>5545</v>
      </c>
      <c r="L486" s="20" t="s">
        <v>6279</v>
      </c>
      <c r="M486" s="20">
        <v>102.92</v>
      </c>
      <c r="N486" s="20" t="s">
        <v>1386</v>
      </c>
      <c r="O486" s="20">
        <v>12888</v>
      </c>
      <c r="P486" s="20"/>
      <c r="Q486" s="20" t="s">
        <v>6281</v>
      </c>
      <c r="R486" s="20" t="s">
        <v>5694</v>
      </c>
      <c r="S486" s="20" t="s">
        <v>3686</v>
      </c>
      <c r="T486" s="20" t="s">
        <v>5718</v>
      </c>
      <c r="U486" s="20" t="s">
        <v>1379</v>
      </c>
      <c r="V486" s="20" t="s">
        <v>1705</v>
      </c>
      <c r="W486" s="23">
        <v>43665</v>
      </c>
      <c r="X486" s="20" t="s">
        <v>5549</v>
      </c>
      <c r="Y486" s="20" t="s">
        <v>1397</v>
      </c>
      <c r="Z486" s="24">
        <v>43672.719317129631</v>
      </c>
      <c r="AA486" s="20"/>
      <c r="AB486" s="24">
        <v>43675</v>
      </c>
      <c r="AC486" s="20"/>
      <c r="AD486" s="20">
        <v>143253367</v>
      </c>
      <c r="AE486" s="20" t="s">
        <v>1388</v>
      </c>
      <c r="AF486" s="20"/>
    </row>
    <row r="487" spans="1:32" x14ac:dyDescent="0.25">
      <c r="A487" s="20" t="s">
        <v>1394</v>
      </c>
      <c r="B487" s="20" t="s">
        <v>1375</v>
      </c>
      <c r="C487" s="20"/>
      <c r="D487" s="20">
        <v>1791287541001</v>
      </c>
      <c r="E487" s="20"/>
      <c r="F487" s="20"/>
      <c r="G487" s="20" t="s">
        <v>5544</v>
      </c>
      <c r="H487" s="20"/>
      <c r="I487" s="20">
        <v>14077151</v>
      </c>
      <c r="J487" s="20">
        <v>14305642</v>
      </c>
      <c r="K487" s="20" t="s">
        <v>5545</v>
      </c>
      <c r="L487" s="20" t="s">
        <v>6279</v>
      </c>
      <c r="M487" s="20">
        <v>4448.18</v>
      </c>
      <c r="N487" s="20" t="s">
        <v>1386</v>
      </c>
      <c r="O487" s="20">
        <v>12888</v>
      </c>
      <c r="P487" s="20"/>
      <c r="Q487" s="20" t="s">
        <v>6282</v>
      </c>
      <c r="R487" s="20" t="s">
        <v>5694</v>
      </c>
      <c r="S487" s="20" t="s">
        <v>3686</v>
      </c>
      <c r="T487" s="20" t="s">
        <v>5718</v>
      </c>
      <c r="U487" s="20" t="s">
        <v>1379</v>
      </c>
      <c r="V487" s="20" t="s">
        <v>1734</v>
      </c>
      <c r="W487" s="23">
        <v>43655</v>
      </c>
      <c r="X487" s="20" t="s">
        <v>5549</v>
      </c>
      <c r="Y487" s="20" t="s">
        <v>1397</v>
      </c>
      <c r="Z487" s="24">
        <v>43672.719317129631</v>
      </c>
      <c r="AA487" s="20"/>
      <c r="AB487" s="24">
        <v>43675</v>
      </c>
      <c r="AC487" s="20"/>
      <c r="AD487" s="20">
        <v>143253367</v>
      </c>
      <c r="AE487" s="20" t="s">
        <v>1388</v>
      </c>
      <c r="AF487" s="20"/>
    </row>
    <row r="488" spans="1:32" x14ac:dyDescent="0.25">
      <c r="A488" s="20" t="s">
        <v>1394</v>
      </c>
      <c r="B488" s="20" t="s">
        <v>1375</v>
      </c>
      <c r="C488" s="20"/>
      <c r="D488" s="20">
        <v>1791287541001</v>
      </c>
      <c r="E488" s="20"/>
      <c r="F488" s="20"/>
      <c r="G488" s="20" t="s">
        <v>5544</v>
      </c>
      <c r="H488" s="20"/>
      <c r="I488" s="20">
        <v>14071265</v>
      </c>
      <c r="J488" s="20">
        <v>14299924</v>
      </c>
      <c r="K488" s="20" t="s">
        <v>5545</v>
      </c>
      <c r="L488" s="20" t="s">
        <v>6283</v>
      </c>
      <c r="M488" s="20">
        <v>32.520000000000003</v>
      </c>
      <c r="N488" s="20" t="s">
        <v>5568</v>
      </c>
      <c r="O488" s="20">
        <v>1011000014059</v>
      </c>
      <c r="P488" s="20"/>
      <c r="Q488" s="20" t="s">
        <v>6284</v>
      </c>
      <c r="R488" s="20"/>
      <c r="S488" s="20"/>
      <c r="T488" s="20"/>
      <c r="U488" s="20" t="s">
        <v>1379</v>
      </c>
      <c r="V488" s="20" t="s">
        <v>1710</v>
      </c>
      <c r="W488" s="23">
        <v>43665</v>
      </c>
      <c r="X488" s="20" t="s">
        <v>5549</v>
      </c>
      <c r="Y488" s="20" t="s">
        <v>1397</v>
      </c>
      <c r="Z488" s="24">
        <v>43672.633090277777</v>
      </c>
      <c r="AA488" s="24">
        <v>43672</v>
      </c>
      <c r="AB488" s="20"/>
      <c r="AC488" s="20"/>
      <c r="AD488" s="20">
        <v>1011000014059</v>
      </c>
      <c r="AE488" s="20" t="s">
        <v>1388</v>
      </c>
      <c r="AF488" s="20"/>
    </row>
    <row r="489" spans="1:32" x14ac:dyDescent="0.25">
      <c r="A489" s="20" t="s">
        <v>1394</v>
      </c>
      <c r="B489" s="20" t="s">
        <v>1375</v>
      </c>
      <c r="C489" s="20"/>
      <c r="D489" s="20">
        <v>1791287541001</v>
      </c>
      <c r="E489" s="20"/>
      <c r="F489" s="20"/>
      <c r="G489" s="20" t="s">
        <v>5544</v>
      </c>
      <c r="H489" s="20"/>
      <c r="I489" s="20">
        <v>14071265</v>
      </c>
      <c r="J489" s="20">
        <v>14299925</v>
      </c>
      <c r="K489" s="20" t="s">
        <v>5545</v>
      </c>
      <c r="L489" s="20" t="s">
        <v>6283</v>
      </c>
      <c r="M489" s="20">
        <v>39.03</v>
      </c>
      <c r="N489" s="20" t="s">
        <v>5570</v>
      </c>
      <c r="O489" s="20">
        <v>1011000014059</v>
      </c>
      <c r="P489" s="20"/>
      <c r="Q489" s="20" t="s">
        <v>6285</v>
      </c>
      <c r="R489" s="20"/>
      <c r="S489" s="20"/>
      <c r="T489" s="20"/>
      <c r="U489" s="20" t="s">
        <v>1379</v>
      </c>
      <c r="V489" s="20" t="s">
        <v>1710</v>
      </c>
      <c r="W489" s="23">
        <v>43665</v>
      </c>
      <c r="X489" s="20" t="s">
        <v>5549</v>
      </c>
      <c r="Y489" s="20" t="s">
        <v>1397</v>
      </c>
      <c r="Z489" s="24">
        <v>43672.633090277777</v>
      </c>
      <c r="AA489" s="24">
        <v>43672</v>
      </c>
      <c r="AB489" s="20"/>
      <c r="AC489" s="20"/>
      <c r="AD489" s="20">
        <v>1011000014059</v>
      </c>
      <c r="AE489" s="20" t="s">
        <v>1388</v>
      </c>
      <c r="AF489" s="20"/>
    </row>
    <row r="490" spans="1:32" x14ac:dyDescent="0.25">
      <c r="A490" s="20" t="s">
        <v>1374</v>
      </c>
      <c r="B490" s="20" t="s">
        <v>1375</v>
      </c>
      <c r="C490" s="20"/>
      <c r="D490" s="20">
        <v>1791287541001</v>
      </c>
      <c r="E490" s="20"/>
      <c r="F490" s="20"/>
      <c r="G490" s="20" t="s">
        <v>5544</v>
      </c>
      <c r="H490" s="20"/>
      <c r="I490" s="20">
        <v>14061968</v>
      </c>
      <c r="J490" s="20">
        <v>14290347</v>
      </c>
      <c r="K490" s="20" t="s">
        <v>5545</v>
      </c>
      <c r="L490" s="20" t="s">
        <v>6286</v>
      </c>
      <c r="M490" s="20">
        <v>3947.16</v>
      </c>
      <c r="N490" s="20" t="s">
        <v>1386</v>
      </c>
      <c r="O490" s="20">
        <v>12866</v>
      </c>
      <c r="P490" s="20"/>
      <c r="Q490" s="20" t="s">
        <v>6287</v>
      </c>
      <c r="R490" s="20" t="s">
        <v>5694</v>
      </c>
      <c r="S490" s="20" t="s">
        <v>3686</v>
      </c>
      <c r="T490" s="20" t="s">
        <v>5703</v>
      </c>
      <c r="U490" s="20" t="s">
        <v>1379</v>
      </c>
      <c r="V490" s="20" t="s">
        <v>1691</v>
      </c>
      <c r="W490" s="23">
        <v>43656</v>
      </c>
      <c r="X490" s="20" t="s">
        <v>5549</v>
      </c>
      <c r="Y490" s="20" t="s">
        <v>1397</v>
      </c>
      <c r="Z490" s="24">
        <v>43671.720081018517</v>
      </c>
      <c r="AA490" s="20"/>
      <c r="AB490" s="24">
        <v>43672</v>
      </c>
      <c r="AC490" s="20"/>
      <c r="AD490" s="20">
        <v>555578</v>
      </c>
      <c r="AE490" s="20" t="s">
        <v>1388</v>
      </c>
      <c r="AF490" s="20"/>
    </row>
    <row r="491" spans="1:32" x14ac:dyDescent="0.25">
      <c r="A491" s="20" t="s">
        <v>1374</v>
      </c>
      <c r="B491" s="20" t="s">
        <v>1375</v>
      </c>
      <c r="C491" s="20"/>
      <c r="D491" s="20">
        <v>1791287541001</v>
      </c>
      <c r="E491" s="20"/>
      <c r="F491" s="20"/>
      <c r="G491" s="20" t="s">
        <v>5544</v>
      </c>
      <c r="H491" s="20"/>
      <c r="I491" s="20">
        <v>14061968</v>
      </c>
      <c r="J491" s="20">
        <v>14290346</v>
      </c>
      <c r="K491" s="20" t="s">
        <v>5545</v>
      </c>
      <c r="L491" s="20" t="s">
        <v>6286</v>
      </c>
      <c r="M491" s="20">
        <v>746.76</v>
      </c>
      <c r="N491" s="20" t="s">
        <v>1386</v>
      </c>
      <c r="O491" s="20">
        <v>12866</v>
      </c>
      <c r="P491" s="20"/>
      <c r="Q491" s="20" t="s">
        <v>6288</v>
      </c>
      <c r="R491" s="20" t="s">
        <v>5694</v>
      </c>
      <c r="S491" s="20" t="s">
        <v>3686</v>
      </c>
      <c r="T491" s="20" t="s">
        <v>5703</v>
      </c>
      <c r="U491" s="20" t="s">
        <v>1379</v>
      </c>
      <c r="V491" s="20" t="s">
        <v>1696</v>
      </c>
      <c r="W491" s="23">
        <v>43656</v>
      </c>
      <c r="X491" s="20" t="s">
        <v>5549</v>
      </c>
      <c r="Y491" s="20" t="s">
        <v>1397</v>
      </c>
      <c r="Z491" s="24">
        <v>43671.720069444447</v>
      </c>
      <c r="AA491" s="20"/>
      <c r="AB491" s="24">
        <v>43672</v>
      </c>
      <c r="AC491" s="20"/>
      <c r="AD491" s="20">
        <v>555578</v>
      </c>
      <c r="AE491" s="20" t="s">
        <v>1388</v>
      </c>
      <c r="AF491" s="20"/>
    </row>
    <row r="492" spans="1:32" x14ac:dyDescent="0.25">
      <c r="A492" s="20" t="s">
        <v>1394</v>
      </c>
      <c r="B492" s="20" t="s">
        <v>1375</v>
      </c>
      <c r="C492" s="20"/>
      <c r="D492" s="20">
        <v>1791287541001</v>
      </c>
      <c r="E492" s="20"/>
      <c r="F492" s="20"/>
      <c r="G492" s="20" t="s">
        <v>5544</v>
      </c>
      <c r="H492" s="20"/>
      <c r="I492" s="20">
        <v>14055519</v>
      </c>
      <c r="J492" s="20">
        <v>14283817</v>
      </c>
      <c r="K492" s="20" t="s">
        <v>5545</v>
      </c>
      <c r="L492" s="20" t="s">
        <v>6289</v>
      </c>
      <c r="M492" s="20">
        <v>82.68</v>
      </c>
      <c r="N492" s="20" t="s">
        <v>5550</v>
      </c>
      <c r="O492" s="20">
        <v>1011000014031</v>
      </c>
      <c r="P492" s="20"/>
      <c r="Q492" s="20" t="s">
        <v>6290</v>
      </c>
      <c r="R492" s="20"/>
      <c r="S492" s="20"/>
      <c r="T492" s="20"/>
      <c r="U492" s="20" t="s">
        <v>1379</v>
      </c>
      <c r="V492" s="20" t="s">
        <v>1734</v>
      </c>
      <c r="W492" s="23">
        <v>43655</v>
      </c>
      <c r="X492" s="20" t="s">
        <v>5549</v>
      </c>
      <c r="Y492" s="20" t="s">
        <v>1397</v>
      </c>
      <c r="Z492" s="24">
        <v>43671.540729166663</v>
      </c>
      <c r="AA492" s="24">
        <v>43671</v>
      </c>
      <c r="AB492" s="20"/>
      <c r="AC492" s="20"/>
      <c r="AD492" s="20">
        <v>1011000014031</v>
      </c>
      <c r="AE492" s="20" t="s">
        <v>1388</v>
      </c>
      <c r="AF492" s="20"/>
    </row>
    <row r="493" spans="1:32" x14ac:dyDescent="0.25">
      <c r="A493" s="20" t="s">
        <v>1394</v>
      </c>
      <c r="B493" s="20" t="s">
        <v>1375</v>
      </c>
      <c r="C493" s="20"/>
      <c r="D493" s="20">
        <v>1791287541001</v>
      </c>
      <c r="E493" s="20"/>
      <c r="F493" s="20"/>
      <c r="G493" s="20" t="s">
        <v>5544</v>
      </c>
      <c r="H493" s="20"/>
      <c r="I493" s="20">
        <v>14055519</v>
      </c>
      <c r="J493" s="20">
        <v>14283818</v>
      </c>
      <c r="K493" s="20" t="s">
        <v>5545</v>
      </c>
      <c r="L493" s="20" t="s">
        <v>6289</v>
      </c>
      <c r="M493" s="20">
        <v>99.22</v>
      </c>
      <c r="N493" s="20" t="s">
        <v>5547</v>
      </c>
      <c r="O493" s="20">
        <v>1011000014031</v>
      </c>
      <c r="P493" s="20"/>
      <c r="Q493" s="20" t="s">
        <v>6291</v>
      </c>
      <c r="R493" s="20"/>
      <c r="S493" s="20"/>
      <c r="T493" s="20"/>
      <c r="U493" s="20" t="s">
        <v>1379</v>
      </c>
      <c r="V493" s="20" t="s">
        <v>1734</v>
      </c>
      <c r="W493" s="23">
        <v>43655</v>
      </c>
      <c r="X493" s="20" t="s">
        <v>5549</v>
      </c>
      <c r="Y493" s="20" t="s">
        <v>1397</v>
      </c>
      <c r="Z493" s="24">
        <v>43671.540729166663</v>
      </c>
      <c r="AA493" s="24">
        <v>43671</v>
      </c>
      <c r="AB493" s="20"/>
      <c r="AC493" s="20"/>
      <c r="AD493" s="20">
        <v>1011000014031</v>
      </c>
      <c r="AE493" s="20" t="s">
        <v>1388</v>
      </c>
      <c r="AF493" s="20"/>
    </row>
    <row r="494" spans="1:32" x14ac:dyDescent="0.25">
      <c r="A494" s="20" t="s">
        <v>1394</v>
      </c>
      <c r="B494" s="20" t="s">
        <v>1375</v>
      </c>
      <c r="C494" s="20"/>
      <c r="D494" s="20">
        <v>1791287541001</v>
      </c>
      <c r="E494" s="20"/>
      <c r="F494" s="20"/>
      <c r="G494" s="20" t="s">
        <v>5544</v>
      </c>
      <c r="H494" s="20"/>
      <c r="I494" s="20">
        <v>14055514</v>
      </c>
      <c r="J494" s="20">
        <v>14283811</v>
      </c>
      <c r="K494" s="20" t="s">
        <v>5545</v>
      </c>
      <c r="L494" s="20" t="s">
        <v>6292</v>
      </c>
      <c r="M494" s="20">
        <v>0.94</v>
      </c>
      <c r="N494" s="20" t="s">
        <v>5568</v>
      </c>
      <c r="O494" s="20">
        <v>1011000014032</v>
      </c>
      <c r="P494" s="20"/>
      <c r="Q494" s="20" t="s">
        <v>6293</v>
      </c>
      <c r="R494" s="20"/>
      <c r="S494" s="20"/>
      <c r="T494" s="20"/>
      <c r="U494" s="20" t="s">
        <v>1379</v>
      </c>
      <c r="V494" s="20" t="s">
        <v>1705</v>
      </c>
      <c r="W494" s="23">
        <v>43665</v>
      </c>
      <c r="X494" s="20" t="s">
        <v>5549</v>
      </c>
      <c r="Y494" s="20" t="s">
        <v>1397</v>
      </c>
      <c r="Z494" s="24">
        <v>43671.539872685185</v>
      </c>
      <c r="AA494" s="24">
        <v>43671</v>
      </c>
      <c r="AB494" s="20"/>
      <c r="AC494" s="20"/>
      <c r="AD494" s="20">
        <v>1011000014032</v>
      </c>
      <c r="AE494" s="20" t="s">
        <v>1388</v>
      </c>
      <c r="AF494" s="20"/>
    </row>
    <row r="495" spans="1:32" x14ac:dyDescent="0.25">
      <c r="A495" s="20" t="s">
        <v>1394</v>
      </c>
      <c r="B495" s="20" t="s">
        <v>1375</v>
      </c>
      <c r="C495" s="20"/>
      <c r="D495" s="20">
        <v>1791287541001</v>
      </c>
      <c r="E495" s="20"/>
      <c r="F495" s="20"/>
      <c r="G495" s="20" t="s">
        <v>5544</v>
      </c>
      <c r="H495" s="20"/>
      <c r="I495" s="20">
        <v>14055514</v>
      </c>
      <c r="J495" s="20">
        <v>14283812</v>
      </c>
      <c r="K495" s="20" t="s">
        <v>5545</v>
      </c>
      <c r="L495" s="20" t="s">
        <v>6292</v>
      </c>
      <c r="M495" s="20">
        <v>1.1299999999999999</v>
      </c>
      <c r="N495" s="20" t="s">
        <v>5570</v>
      </c>
      <c r="O495" s="20">
        <v>1011000014032</v>
      </c>
      <c r="P495" s="20"/>
      <c r="Q495" s="20" t="s">
        <v>6294</v>
      </c>
      <c r="R495" s="20"/>
      <c r="S495" s="20"/>
      <c r="T495" s="20"/>
      <c r="U495" s="20" t="s">
        <v>1379</v>
      </c>
      <c r="V495" s="20" t="s">
        <v>1705</v>
      </c>
      <c r="W495" s="23">
        <v>43665</v>
      </c>
      <c r="X495" s="20" t="s">
        <v>5549</v>
      </c>
      <c r="Y495" s="20" t="s">
        <v>1397</v>
      </c>
      <c r="Z495" s="24">
        <v>43671.539872685185</v>
      </c>
      <c r="AA495" s="24">
        <v>43671</v>
      </c>
      <c r="AB495" s="20"/>
      <c r="AC495" s="20"/>
      <c r="AD495" s="20">
        <v>1011000014032</v>
      </c>
      <c r="AE495" s="20" t="s">
        <v>1388</v>
      </c>
      <c r="AF495" s="20"/>
    </row>
    <row r="496" spans="1:32" x14ac:dyDescent="0.25">
      <c r="A496" s="20" t="s">
        <v>1394</v>
      </c>
      <c r="B496" s="20" t="s">
        <v>1375</v>
      </c>
      <c r="C496" s="20"/>
      <c r="D496" s="20">
        <v>1791287541001</v>
      </c>
      <c r="E496" s="20"/>
      <c r="F496" s="20"/>
      <c r="G496" s="20" t="s">
        <v>5544</v>
      </c>
      <c r="H496" s="20"/>
      <c r="I496" s="20">
        <v>14055510</v>
      </c>
      <c r="J496" s="20">
        <v>14283806</v>
      </c>
      <c r="K496" s="20" t="s">
        <v>5545</v>
      </c>
      <c r="L496" s="20" t="s">
        <v>6295</v>
      </c>
      <c r="M496" s="20">
        <v>82.68</v>
      </c>
      <c r="N496" s="20" t="s">
        <v>5550</v>
      </c>
      <c r="O496" s="20">
        <v>1011000014030</v>
      </c>
      <c r="P496" s="20"/>
      <c r="Q496" s="20" t="s">
        <v>6296</v>
      </c>
      <c r="R496" s="20"/>
      <c r="S496" s="20"/>
      <c r="T496" s="20"/>
      <c r="U496" s="20" t="s">
        <v>1379</v>
      </c>
      <c r="V496" s="20" t="s">
        <v>1739</v>
      </c>
      <c r="W496" s="23">
        <v>43655</v>
      </c>
      <c r="X496" s="20" t="s">
        <v>5549</v>
      </c>
      <c r="Y496" s="20" t="s">
        <v>1397</v>
      </c>
      <c r="Z496" s="24">
        <v>43671.538981481484</v>
      </c>
      <c r="AA496" s="24">
        <v>43671</v>
      </c>
      <c r="AB496" s="20"/>
      <c r="AC496" s="20"/>
      <c r="AD496" s="20">
        <v>1011000014030</v>
      </c>
      <c r="AE496" s="20" t="s">
        <v>1388</v>
      </c>
      <c r="AF496" s="20"/>
    </row>
    <row r="497" spans="1:32" x14ac:dyDescent="0.25">
      <c r="A497" s="20" t="s">
        <v>1394</v>
      </c>
      <c r="B497" s="20" t="s">
        <v>1375</v>
      </c>
      <c r="C497" s="20"/>
      <c r="D497" s="20">
        <v>1791287541001</v>
      </c>
      <c r="E497" s="20"/>
      <c r="F497" s="20"/>
      <c r="G497" s="20" t="s">
        <v>5544</v>
      </c>
      <c r="H497" s="20"/>
      <c r="I497" s="20">
        <v>14055510</v>
      </c>
      <c r="J497" s="20">
        <v>14283807</v>
      </c>
      <c r="K497" s="20" t="s">
        <v>5545</v>
      </c>
      <c r="L497" s="20" t="s">
        <v>6295</v>
      </c>
      <c r="M497" s="20">
        <v>99.22</v>
      </c>
      <c r="N497" s="20" t="s">
        <v>5547</v>
      </c>
      <c r="O497" s="20">
        <v>1011000014030</v>
      </c>
      <c r="P497" s="20"/>
      <c r="Q497" s="20" t="s">
        <v>6297</v>
      </c>
      <c r="R497" s="20"/>
      <c r="S497" s="20"/>
      <c r="T497" s="20"/>
      <c r="U497" s="20" t="s">
        <v>1379</v>
      </c>
      <c r="V497" s="20" t="s">
        <v>1739</v>
      </c>
      <c r="W497" s="23">
        <v>43655</v>
      </c>
      <c r="X497" s="20" t="s">
        <v>5549</v>
      </c>
      <c r="Y497" s="20" t="s">
        <v>1397</v>
      </c>
      <c r="Z497" s="24">
        <v>43671.538981481484</v>
      </c>
      <c r="AA497" s="24">
        <v>43671</v>
      </c>
      <c r="AB497" s="20"/>
      <c r="AC497" s="20"/>
      <c r="AD497" s="20">
        <v>1011000014030</v>
      </c>
      <c r="AE497" s="20" t="s">
        <v>1388</v>
      </c>
      <c r="AF497" s="20"/>
    </row>
    <row r="498" spans="1:32" x14ac:dyDescent="0.25">
      <c r="A498" s="20" t="s">
        <v>1401</v>
      </c>
      <c r="B498" s="20" t="s">
        <v>1375</v>
      </c>
      <c r="C498" s="20" t="s">
        <v>1402</v>
      </c>
      <c r="D498" s="20">
        <v>1791287541001</v>
      </c>
      <c r="E498" s="20"/>
      <c r="F498" s="20"/>
      <c r="G498" s="20" t="s">
        <v>5544</v>
      </c>
      <c r="H498" s="20"/>
      <c r="I498" s="20">
        <v>14048265</v>
      </c>
      <c r="J498" s="20">
        <v>14276327</v>
      </c>
      <c r="K498" s="20" t="s">
        <v>5545</v>
      </c>
      <c r="L498" s="20" t="s">
        <v>6298</v>
      </c>
      <c r="M498" s="20">
        <v>60.26</v>
      </c>
      <c r="N498" s="20" t="s">
        <v>1386</v>
      </c>
      <c r="O498" s="20">
        <v>6534</v>
      </c>
      <c r="P498" s="20"/>
      <c r="Q498" s="20" t="s">
        <v>6299</v>
      </c>
      <c r="R498" s="20" t="s">
        <v>5702</v>
      </c>
      <c r="S498" s="20" t="s">
        <v>3686</v>
      </c>
      <c r="T498" s="20" t="s">
        <v>5703</v>
      </c>
      <c r="U498" s="20" t="s">
        <v>1379</v>
      </c>
      <c r="V498" s="20" t="s">
        <v>1786</v>
      </c>
      <c r="W498" s="23">
        <v>43655</v>
      </c>
      <c r="X498" s="20" t="s">
        <v>5549</v>
      </c>
      <c r="Y498" s="20" t="s">
        <v>1397</v>
      </c>
      <c r="Z498" s="24">
        <v>43669.715312499997</v>
      </c>
      <c r="AA498" s="20"/>
      <c r="AB498" s="24">
        <v>43671</v>
      </c>
      <c r="AC498" s="20"/>
      <c r="AD498" s="20">
        <v>247370</v>
      </c>
      <c r="AE498" s="20" t="s">
        <v>1388</v>
      </c>
      <c r="AF498" s="20"/>
    </row>
    <row r="499" spans="1:32" x14ac:dyDescent="0.25">
      <c r="A499" s="20" t="s">
        <v>1401</v>
      </c>
      <c r="B499" s="20" t="s">
        <v>1375</v>
      </c>
      <c r="C499" s="20" t="s">
        <v>1402</v>
      </c>
      <c r="D499" s="20">
        <v>1791287541001</v>
      </c>
      <c r="E499" s="20"/>
      <c r="F499" s="20"/>
      <c r="G499" s="20" t="s">
        <v>5544</v>
      </c>
      <c r="H499" s="20"/>
      <c r="I499" s="20">
        <v>14048265</v>
      </c>
      <c r="J499" s="20">
        <v>14276324</v>
      </c>
      <c r="K499" s="20" t="s">
        <v>5545</v>
      </c>
      <c r="L499" s="20" t="s">
        <v>6298</v>
      </c>
      <c r="M499" s="20">
        <v>20631.759999999998</v>
      </c>
      <c r="N499" s="20" t="s">
        <v>1386</v>
      </c>
      <c r="O499" s="20">
        <v>6534</v>
      </c>
      <c r="P499" s="20"/>
      <c r="Q499" s="20" t="s">
        <v>6300</v>
      </c>
      <c r="R499" s="20" t="s">
        <v>5702</v>
      </c>
      <c r="S499" s="20" t="s">
        <v>3686</v>
      </c>
      <c r="T499" s="20" t="s">
        <v>5703</v>
      </c>
      <c r="U499" s="20" t="s">
        <v>1379</v>
      </c>
      <c r="V499" s="20" t="s">
        <v>1778</v>
      </c>
      <c r="W499" s="23">
        <v>43655</v>
      </c>
      <c r="X499" s="20" t="s">
        <v>5549</v>
      </c>
      <c r="Y499" s="20" t="s">
        <v>1397</v>
      </c>
      <c r="Z499" s="24">
        <v>43669.715300925927</v>
      </c>
      <c r="AA499" s="20"/>
      <c r="AB499" s="24">
        <v>43671</v>
      </c>
      <c r="AC499" s="20"/>
      <c r="AD499" s="20">
        <v>247370</v>
      </c>
      <c r="AE499" s="20" t="s">
        <v>1388</v>
      </c>
      <c r="AF499" s="20"/>
    </row>
    <row r="500" spans="1:32" x14ac:dyDescent="0.25">
      <c r="A500" s="20" t="s">
        <v>1401</v>
      </c>
      <c r="B500" s="20" t="s">
        <v>1375</v>
      </c>
      <c r="C500" s="20" t="s">
        <v>1402</v>
      </c>
      <c r="D500" s="20">
        <v>1791287541001</v>
      </c>
      <c r="E500" s="20"/>
      <c r="F500" s="20"/>
      <c r="G500" s="20" t="s">
        <v>5544</v>
      </c>
      <c r="H500" s="20"/>
      <c r="I500" s="20">
        <v>14048265</v>
      </c>
      <c r="J500" s="20">
        <v>14276326</v>
      </c>
      <c r="K500" s="20" t="s">
        <v>5545</v>
      </c>
      <c r="L500" s="20" t="s">
        <v>6298</v>
      </c>
      <c r="M500" s="20">
        <v>60.15</v>
      </c>
      <c r="N500" s="20" t="s">
        <v>1386</v>
      </c>
      <c r="O500" s="20">
        <v>6534</v>
      </c>
      <c r="P500" s="20"/>
      <c r="Q500" s="20" t="s">
        <v>6299</v>
      </c>
      <c r="R500" s="20" t="s">
        <v>5702</v>
      </c>
      <c r="S500" s="20" t="s">
        <v>3686</v>
      </c>
      <c r="T500" s="20" t="s">
        <v>5703</v>
      </c>
      <c r="U500" s="20" t="s">
        <v>1379</v>
      </c>
      <c r="V500" s="20" t="s">
        <v>1782</v>
      </c>
      <c r="W500" s="23">
        <v>43655</v>
      </c>
      <c r="X500" s="20" t="s">
        <v>5549</v>
      </c>
      <c r="Y500" s="20" t="s">
        <v>1397</v>
      </c>
      <c r="Z500" s="24">
        <v>43669.715300925927</v>
      </c>
      <c r="AA500" s="20"/>
      <c r="AB500" s="24">
        <v>43671</v>
      </c>
      <c r="AC500" s="20"/>
      <c r="AD500" s="20">
        <v>247370</v>
      </c>
      <c r="AE500" s="20" t="s">
        <v>1388</v>
      </c>
      <c r="AF500" s="20"/>
    </row>
    <row r="501" spans="1:32" x14ac:dyDescent="0.25">
      <c r="A501" s="20" t="s">
        <v>1401</v>
      </c>
      <c r="B501" s="20" t="s">
        <v>1375</v>
      </c>
      <c r="C501" s="20" t="s">
        <v>1402</v>
      </c>
      <c r="D501" s="20">
        <v>1791287541001</v>
      </c>
      <c r="E501" s="20"/>
      <c r="F501" s="20"/>
      <c r="G501" s="20" t="s">
        <v>5544</v>
      </c>
      <c r="H501" s="20"/>
      <c r="I501" s="20">
        <v>14048265</v>
      </c>
      <c r="J501" s="20">
        <v>14276325</v>
      </c>
      <c r="K501" s="20" t="s">
        <v>5545</v>
      </c>
      <c r="L501" s="20" t="s">
        <v>6298</v>
      </c>
      <c r="M501" s="20">
        <v>19743.52</v>
      </c>
      <c r="N501" s="20" t="s">
        <v>1386</v>
      </c>
      <c r="O501" s="20">
        <v>6534</v>
      </c>
      <c r="P501" s="20"/>
      <c r="Q501" s="20" t="s">
        <v>6301</v>
      </c>
      <c r="R501" s="20" t="s">
        <v>5702</v>
      </c>
      <c r="S501" s="20" t="s">
        <v>3686</v>
      </c>
      <c r="T501" s="20" t="s">
        <v>5703</v>
      </c>
      <c r="U501" s="20" t="s">
        <v>1379</v>
      </c>
      <c r="V501" s="20" t="s">
        <v>1774</v>
      </c>
      <c r="W501" s="23">
        <v>43655</v>
      </c>
      <c r="X501" s="20" t="s">
        <v>5549</v>
      </c>
      <c r="Y501" s="20" t="s">
        <v>1397</v>
      </c>
      <c r="Z501" s="24">
        <v>43669.715300925927</v>
      </c>
      <c r="AA501" s="20"/>
      <c r="AB501" s="24">
        <v>43671</v>
      </c>
      <c r="AC501" s="20"/>
      <c r="AD501" s="20">
        <v>247370</v>
      </c>
      <c r="AE501" s="20" t="s">
        <v>1388</v>
      </c>
      <c r="AF501" s="20"/>
    </row>
    <row r="502" spans="1:32" x14ac:dyDescent="0.25">
      <c r="A502" s="20" t="s">
        <v>1394</v>
      </c>
      <c r="B502" s="20" t="s">
        <v>1375</v>
      </c>
      <c r="C502" s="20"/>
      <c r="D502" s="20">
        <v>1791287541001</v>
      </c>
      <c r="E502" s="20"/>
      <c r="F502" s="20"/>
      <c r="G502" s="20" t="s">
        <v>5544</v>
      </c>
      <c r="H502" s="20"/>
      <c r="I502" s="20">
        <v>14048258</v>
      </c>
      <c r="J502" s="20">
        <v>14276314</v>
      </c>
      <c r="K502" s="20" t="s">
        <v>5545</v>
      </c>
      <c r="L502" s="20" t="s">
        <v>6302</v>
      </c>
      <c r="M502" s="20">
        <v>4528.45</v>
      </c>
      <c r="N502" s="20" t="s">
        <v>1386</v>
      </c>
      <c r="O502" s="20">
        <v>6534</v>
      </c>
      <c r="P502" s="20"/>
      <c r="Q502" s="20" t="s">
        <v>6303</v>
      </c>
      <c r="R502" s="20" t="s">
        <v>5702</v>
      </c>
      <c r="S502" s="20" t="s">
        <v>3686</v>
      </c>
      <c r="T502" s="20" t="s">
        <v>5703</v>
      </c>
      <c r="U502" s="20" t="s">
        <v>1379</v>
      </c>
      <c r="V502" s="20" t="s">
        <v>1751</v>
      </c>
      <c r="W502" s="23">
        <v>43655</v>
      </c>
      <c r="X502" s="20" t="s">
        <v>5549</v>
      </c>
      <c r="Y502" s="20" t="s">
        <v>1397</v>
      </c>
      <c r="Z502" s="24">
        <v>43669.713055555556</v>
      </c>
      <c r="AA502" s="20"/>
      <c r="AB502" s="24">
        <v>43671</v>
      </c>
      <c r="AC502" s="20"/>
      <c r="AD502" s="20">
        <v>247370</v>
      </c>
      <c r="AE502" s="20" t="s">
        <v>1388</v>
      </c>
      <c r="AF502" s="20"/>
    </row>
    <row r="503" spans="1:32" x14ac:dyDescent="0.25">
      <c r="A503" s="20" t="s">
        <v>1394</v>
      </c>
      <c r="B503" s="20" t="s">
        <v>1375</v>
      </c>
      <c r="C503" s="20"/>
      <c r="D503" s="20">
        <v>1791287541001</v>
      </c>
      <c r="E503" s="20"/>
      <c r="F503" s="20"/>
      <c r="G503" s="20" t="s">
        <v>5544</v>
      </c>
      <c r="H503" s="20"/>
      <c r="I503" s="20">
        <v>14048258</v>
      </c>
      <c r="J503" s="20">
        <v>14276315</v>
      </c>
      <c r="K503" s="20" t="s">
        <v>5545</v>
      </c>
      <c r="L503" s="20" t="s">
        <v>6302</v>
      </c>
      <c r="M503" s="20">
        <v>2633.51</v>
      </c>
      <c r="N503" s="20" t="s">
        <v>1386</v>
      </c>
      <c r="O503" s="20">
        <v>6534</v>
      </c>
      <c r="P503" s="20"/>
      <c r="Q503" s="20" t="s">
        <v>6304</v>
      </c>
      <c r="R503" s="20" t="s">
        <v>5702</v>
      </c>
      <c r="S503" s="20" t="s">
        <v>3686</v>
      </c>
      <c r="T503" s="20" t="s">
        <v>5703</v>
      </c>
      <c r="U503" s="20" t="s">
        <v>1379</v>
      </c>
      <c r="V503" s="20" t="s">
        <v>1755</v>
      </c>
      <c r="W503" s="23">
        <v>43655</v>
      </c>
      <c r="X503" s="20" t="s">
        <v>5549</v>
      </c>
      <c r="Y503" s="20" t="s">
        <v>1397</v>
      </c>
      <c r="Z503" s="24">
        <v>43669.713055555556</v>
      </c>
      <c r="AA503" s="20"/>
      <c r="AB503" s="24">
        <v>43671</v>
      </c>
      <c r="AC503" s="20"/>
      <c r="AD503" s="20">
        <v>247370</v>
      </c>
      <c r="AE503" s="20" t="s">
        <v>1388</v>
      </c>
      <c r="AF503" s="20"/>
    </row>
    <row r="504" spans="1:32" x14ac:dyDescent="0.25">
      <c r="A504" s="20" t="s">
        <v>1394</v>
      </c>
      <c r="B504" s="20" t="s">
        <v>1375</v>
      </c>
      <c r="C504" s="20"/>
      <c r="D504" s="20">
        <v>1791287541001</v>
      </c>
      <c r="E504" s="20"/>
      <c r="F504" s="20"/>
      <c r="G504" s="20" t="s">
        <v>5544</v>
      </c>
      <c r="H504" s="20"/>
      <c r="I504" s="20">
        <v>14048258</v>
      </c>
      <c r="J504" s="20">
        <v>14276313</v>
      </c>
      <c r="K504" s="20" t="s">
        <v>5545</v>
      </c>
      <c r="L504" s="20" t="s">
        <v>6302</v>
      </c>
      <c r="M504" s="20">
        <v>140004.79999999999</v>
      </c>
      <c r="N504" s="20" t="s">
        <v>1386</v>
      </c>
      <c r="O504" s="20">
        <v>6534</v>
      </c>
      <c r="P504" s="20"/>
      <c r="Q504" s="20" t="s">
        <v>6305</v>
      </c>
      <c r="R504" s="20" t="s">
        <v>5702</v>
      </c>
      <c r="S504" s="20" t="s">
        <v>3686</v>
      </c>
      <c r="T504" s="20" t="s">
        <v>5703</v>
      </c>
      <c r="U504" s="20" t="s">
        <v>1379</v>
      </c>
      <c r="V504" s="20" t="s">
        <v>1743</v>
      </c>
      <c r="W504" s="23">
        <v>43655</v>
      </c>
      <c r="X504" s="20" t="s">
        <v>5549</v>
      </c>
      <c r="Y504" s="20" t="s">
        <v>1397</v>
      </c>
      <c r="Z504" s="24">
        <v>43669.713055555556</v>
      </c>
      <c r="AA504" s="20"/>
      <c r="AB504" s="24">
        <v>43671</v>
      </c>
      <c r="AC504" s="20"/>
      <c r="AD504" s="20">
        <v>247370</v>
      </c>
      <c r="AE504" s="20" t="s">
        <v>1388</v>
      </c>
      <c r="AF504" s="20"/>
    </row>
    <row r="505" spans="1:32" x14ac:dyDescent="0.25">
      <c r="A505" s="20" t="s">
        <v>1394</v>
      </c>
      <c r="B505" s="20" t="s">
        <v>1375</v>
      </c>
      <c r="C505" s="20"/>
      <c r="D505" s="20">
        <v>1791287541001</v>
      </c>
      <c r="E505" s="20"/>
      <c r="F505" s="20"/>
      <c r="G505" s="20" t="s">
        <v>5544</v>
      </c>
      <c r="H505" s="20"/>
      <c r="I505" s="20">
        <v>14048230</v>
      </c>
      <c r="J505" s="20">
        <v>14276303</v>
      </c>
      <c r="K505" s="20" t="s">
        <v>5545</v>
      </c>
      <c r="L505" s="20" t="s">
        <v>6306</v>
      </c>
      <c r="M505" s="20">
        <v>200000</v>
      </c>
      <c r="N505" s="20" t="s">
        <v>1386</v>
      </c>
      <c r="O505" s="20">
        <v>23926</v>
      </c>
      <c r="P505" s="20"/>
      <c r="Q505" s="20" t="s">
        <v>6307</v>
      </c>
      <c r="R505" s="20" t="s">
        <v>5684</v>
      </c>
      <c r="S505" s="20" t="s">
        <v>3686</v>
      </c>
      <c r="T505" s="20" t="s">
        <v>5703</v>
      </c>
      <c r="U505" s="20" t="s">
        <v>1379</v>
      </c>
      <c r="V505" s="20" t="s">
        <v>1747</v>
      </c>
      <c r="W505" s="23">
        <v>43655</v>
      </c>
      <c r="X505" s="20" t="s">
        <v>5549</v>
      </c>
      <c r="Y505" s="20" t="s">
        <v>1397</v>
      </c>
      <c r="Z505" s="24">
        <v>43669.710706018515</v>
      </c>
      <c r="AA505" s="20"/>
      <c r="AB505" s="24">
        <v>43671</v>
      </c>
      <c r="AC505" s="20"/>
      <c r="AD505" s="20">
        <v>247370</v>
      </c>
      <c r="AE505" s="20" t="s">
        <v>1388</v>
      </c>
      <c r="AF505" s="20"/>
    </row>
    <row r="506" spans="1:32" x14ac:dyDescent="0.25">
      <c r="A506" s="20" t="s">
        <v>1394</v>
      </c>
      <c r="B506" s="20" t="s">
        <v>1375</v>
      </c>
      <c r="C506" s="20"/>
      <c r="D506" s="20">
        <v>1791287541001</v>
      </c>
      <c r="E506" s="20"/>
      <c r="F506" s="20"/>
      <c r="G506" s="20" t="s">
        <v>5544</v>
      </c>
      <c r="H506" s="20"/>
      <c r="I506" s="20">
        <v>14048230</v>
      </c>
      <c r="J506" s="20">
        <v>14276305</v>
      </c>
      <c r="K506" s="20" t="s">
        <v>5545</v>
      </c>
      <c r="L506" s="20" t="s">
        <v>6306</v>
      </c>
      <c r="M506" s="20">
        <v>23562.02</v>
      </c>
      <c r="N506" s="20" t="s">
        <v>1386</v>
      </c>
      <c r="O506" s="20">
        <v>6544</v>
      </c>
      <c r="P506" s="20"/>
      <c r="Q506" s="20" t="s">
        <v>6308</v>
      </c>
      <c r="R506" s="20" t="s">
        <v>5702</v>
      </c>
      <c r="S506" s="20" t="s">
        <v>3686</v>
      </c>
      <c r="T506" s="20" t="s">
        <v>5703</v>
      </c>
      <c r="U506" s="20" t="s">
        <v>1379</v>
      </c>
      <c r="V506" s="20" t="s">
        <v>1747</v>
      </c>
      <c r="W506" s="23">
        <v>43655</v>
      </c>
      <c r="X506" s="20" t="s">
        <v>5549</v>
      </c>
      <c r="Y506" s="20" t="s">
        <v>1397</v>
      </c>
      <c r="Z506" s="24">
        <v>43669.710706018515</v>
      </c>
      <c r="AA506" s="20"/>
      <c r="AB506" s="24">
        <v>43671</v>
      </c>
      <c r="AC506" s="20"/>
      <c r="AD506" s="20">
        <v>247370</v>
      </c>
      <c r="AE506" s="20" t="s">
        <v>1388</v>
      </c>
      <c r="AF506" s="20"/>
    </row>
    <row r="507" spans="1:32" x14ac:dyDescent="0.25">
      <c r="A507" s="20" t="s">
        <v>1394</v>
      </c>
      <c r="B507" s="20" t="s">
        <v>1375</v>
      </c>
      <c r="C507" s="20"/>
      <c r="D507" s="20">
        <v>1791287541001</v>
      </c>
      <c r="E507" s="20"/>
      <c r="F507" s="20"/>
      <c r="G507" s="20" t="s">
        <v>5544</v>
      </c>
      <c r="H507" s="20"/>
      <c r="I507" s="20">
        <v>14048230</v>
      </c>
      <c r="J507" s="20">
        <v>14276304</v>
      </c>
      <c r="K507" s="20" t="s">
        <v>5545</v>
      </c>
      <c r="L507" s="20" t="s">
        <v>6306</v>
      </c>
      <c r="M507" s="20">
        <v>200000</v>
      </c>
      <c r="N507" s="20" t="s">
        <v>1386</v>
      </c>
      <c r="O507" s="20">
        <v>6543</v>
      </c>
      <c r="P507" s="20"/>
      <c r="Q507" s="20" t="s">
        <v>6309</v>
      </c>
      <c r="R507" s="20" t="s">
        <v>5702</v>
      </c>
      <c r="S507" s="20" t="s">
        <v>3686</v>
      </c>
      <c r="T507" s="20" t="s">
        <v>5703</v>
      </c>
      <c r="U507" s="20" t="s">
        <v>1379</v>
      </c>
      <c r="V507" s="20" t="s">
        <v>1747</v>
      </c>
      <c r="W507" s="23">
        <v>43655</v>
      </c>
      <c r="X507" s="20" t="s">
        <v>5549</v>
      </c>
      <c r="Y507" s="20" t="s">
        <v>1397</v>
      </c>
      <c r="Z507" s="24">
        <v>43669.710706018515</v>
      </c>
      <c r="AA507" s="20"/>
      <c r="AB507" s="24">
        <v>43671</v>
      </c>
      <c r="AC507" s="20"/>
      <c r="AD507" s="20">
        <v>247370</v>
      </c>
      <c r="AE507" s="20" t="s">
        <v>1388</v>
      </c>
      <c r="AF507" s="20"/>
    </row>
    <row r="508" spans="1:32" x14ac:dyDescent="0.25">
      <c r="A508" s="20" t="s">
        <v>1394</v>
      </c>
      <c r="B508" s="20" t="s">
        <v>1375</v>
      </c>
      <c r="C508" s="20"/>
      <c r="D508" s="20">
        <v>1791287541001</v>
      </c>
      <c r="E508" s="20"/>
      <c r="F508" s="20"/>
      <c r="G508" s="20" t="s">
        <v>5544</v>
      </c>
      <c r="H508" s="20"/>
      <c r="I508" s="20">
        <v>14048222</v>
      </c>
      <c r="J508" s="20">
        <v>14276274</v>
      </c>
      <c r="K508" s="20" t="s">
        <v>5545</v>
      </c>
      <c r="L508" s="20" t="s">
        <v>6310</v>
      </c>
      <c r="M508" s="20">
        <v>9447.48</v>
      </c>
      <c r="N508" s="20" t="s">
        <v>5547</v>
      </c>
      <c r="O508" s="20">
        <v>1011000014008</v>
      </c>
      <c r="P508" s="20"/>
      <c r="Q508" s="20" t="s">
        <v>6311</v>
      </c>
      <c r="R508" s="20"/>
      <c r="S508" s="20"/>
      <c r="T508" s="20"/>
      <c r="U508" s="20" t="s">
        <v>1379</v>
      </c>
      <c r="V508" s="20" t="s">
        <v>1747</v>
      </c>
      <c r="W508" s="23">
        <v>43655</v>
      </c>
      <c r="X508" s="20" t="s">
        <v>5549</v>
      </c>
      <c r="Y508" s="20" t="s">
        <v>1397</v>
      </c>
      <c r="Z508" s="24">
        <v>43669.708703703705</v>
      </c>
      <c r="AA508" s="24">
        <v>43668</v>
      </c>
      <c r="AB508" s="20"/>
      <c r="AC508" s="20"/>
      <c r="AD508" s="20">
        <v>1011000014008</v>
      </c>
      <c r="AE508" s="20" t="s">
        <v>1388</v>
      </c>
      <c r="AF508" s="20"/>
    </row>
    <row r="509" spans="1:32" x14ac:dyDescent="0.25">
      <c r="A509" s="20" t="s">
        <v>1394</v>
      </c>
      <c r="B509" s="20" t="s">
        <v>1375</v>
      </c>
      <c r="C509" s="20"/>
      <c r="D509" s="20">
        <v>1791287541001</v>
      </c>
      <c r="E509" s="20"/>
      <c r="F509" s="20"/>
      <c r="G509" s="20" t="s">
        <v>5544</v>
      </c>
      <c r="H509" s="20"/>
      <c r="I509" s="20">
        <v>14048222</v>
      </c>
      <c r="J509" s="20">
        <v>14276273</v>
      </c>
      <c r="K509" s="20" t="s">
        <v>5545</v>
      </c>
      <c r="L509" s="20" t="s">
        <v>6310</v>
      </c>
      <c r="M509" s="20">
        <v>7872.9</v>
      </c>
      <c r="N509" s="20" t="s">
        <v>5550</v>
      </c>
      <c r="O509" s="20">
        <v>1011000014008</v>
      </c>
      <c r="P509" s="20"/>
      <c r="Q509" s="20" t="s">
        <v>6312</v>
      </c>
      <c r="R509" s="20"/>
      <c r="S509" s="20"/>
      <c r="T509" s="20"/>
      <c r="U509" s="20" t="s">
        <v>1379</v>
      </c>
      <c r="V509" s="20" t="s">
        <v>1747</v>
      </c>
      <c r="W509" s="23">
        <v>43655</v>
      </c>
      <c r="X509" s="20" t="s">
        <v>5549</v>
      </c>
      <c r="Y509" s="20" t="s">
        <v>1397</v>
      </c>
      <c r="Z509" s="24">
        <v>43669.708703703705</v>
      </c>
      <c r="AA509" s="24">
        <v>43668</v>
      </c>
      <c r="AB509" s="20"/>
      <c r="AC509" s="20"/>
      <c r="AD509" s="20">
        <v>1011000014008</v>
      </c>
      <c r="AE509" s="20" t="s">
        <v>1388</v>
      </c>
      <c r="AF509" s="20"/>
    </row>
    <row r="510" spans="1:32" x14ac:dyDescent="0.25">
      <c r="A510" s="20" t="s">
        <v>1394</v>
      </c>
      <c r="B510" s="20" t="s">
        <v>1375</v>
      </c>
      <c r="C510" s="20"/>
      <c r="D510" s="20">
        <v>1791287541001</v>
      </c>
      <c r="E510" s="20"/>
      <c r="F510" s="20"/>
      <c r="G510" s="20" t="s">
        <v>5544</v>
      </c>
      <c r="H510" s="20"/>
      <c r="I510" s="20">
        <v>14021967</v>
      </c>
      <c r="J510" s="20">
        <v>14249607</v>
      </c>
      <c r="K510" s="20" t="s">
        <v>5545</v>
      </c>
      <c r="L510" s="20" t="s">
        <v>6313</v>
      </c>
      <c r="M510" s="20">
        <v>16140</v>
      </c>
      <c r="N510" s="20" t="s">
        <v>6314</v>
      </c>
      <c r="O510" s="20">
        <v>6418760</v>
      </c>
      <c r="P510" s="20"/>
      <c r="Q510" s="20" t="s">
        <v>6315</v>
      </c>
      <c r="R510" s="20"/>
      <c r="S510" s="20"/>
      <c r="T510" s="20" t="s">
        <v>5678</v>
      </c>
      <c r="U510" s="20" t="s">
        <v>6316</v>
      </c>
      <c r="V510" s="20" t="s">
        <v>6317</v>
      </c>
      <c r="W510" s="23">
        <v>43665</v>
      </c>
      <c r="X510" s="20" t="s">
        <v>5549</v>
      </c>
      <c r="Y510" s="20" t="s">
        <v>1397</v>
      </c>
      <c r="Z510" s="24">
        <v>43665.703622685185</v>
      </c>
      <c r="AA510" s="24">
        <v>43631</v>
      </c>
      <c r="AB510" s="20"/>
      <c r="AC510" s="20"/>
      <c r="AD510" s="20">
        <v>6418760</v>
      </c>
      <c r="AE510" s="20" t="s">
        <v>1388</v>
      </c>
      <c r="AF510" s="20"/>
    </row>
    <row r="511" spans="1:32" x14ac:dyDescent="0.25">
      <c r="A511" s="20" t="s">
        <v>1394</v>
      </c>
      <c r="B511" s="20" t="s">
        <v>1375</v>
      </c>
      <c r="C511" s="20"/>
      <c r="D511" s="20">
        <v>1791287541001</v>
      </c>
      <c r="E511" s="20"/>
      <c r="F511" s="20"/>
      <c r="G511" s="20" t="s">
        <v>5544</v>
      </c>
      <c r="H511" s="20"/>
      <c r="I511" s="20">
        <v>14021967</v>
      </c>
      <c r="J511" s="20">
        <v>14249606</v>
      </c>
      <c r="K511" s="20" t="s">
        <v>5545</v>
      </c>
      <c r="L511" s="20" t="s">
        <v>6313</v>
      </c>
      <c r="M511" s="20">
        <v>11474.68</v>
      </c>
      <c r="N511" s="20" t="s">
        <v>6314</v>
      </c>
      <c r="O511" s="20">
        <v>6418760</v>
      </c>
      <c r="P511" s="20"/>
      <c r="Q511" s="20" t="s">
        <v>6318</v>
      </c>
      <c r="R511" s="20"/>
      <c r="S511" s="20"/>
      <c r="T511" s="20" t="s">
        <v>5678</v>
      </c>
      <c r="U511" s="20" t="s">
        <v>6316</v>
      </c>
      <c r="V511" s="20" t="s">
        <v>6319</v>
      </c>
      <c r="W511" s="23">
        <v>43665</v>
      </c>
      <c r="X511" s="20" t="s">
        <v>5549</v>
      </c>
      <c r="Y511" s="20" t="s">
        <v>1397</v>
      </c>
      <c r="Z511" s="24">
        <v>43665.703611111108</v>
      </c>
      <c r="AA511" s="24">
        <v>43631</v>
      </c>
      <c r="AB511" s="20"/>
      <c r="AC511" s="20"/>
      <c r="AD511" s="20">
        <v>6418760</v>
      </c>
      <c r="AE511" s="20" t="s">
        <v>1388</v>
      </c>
      <c r="AF511" s="20"/>
    </row>
    <row r="512" spans="1:32" x14ac:dyDescent="0.25">
      <c r="A512" s="20" t="s">
        <v>1401</v>
      </c>
      <c r="B512" s="20" t="s">
        <v>1375</v>
      </c>
      <c r="C512" s="20" t="s">
        <v>1402</v>
      </c>
      <c r="D512" s="20">
        <v>1791287541001</v>
      </c>
      <c r="E512" s="20"/>
      <c r="F512" s="20"/>
      <c r="G512" s="20" t="s">
        <v>5544</v>
      </c>
      <c r="H512" s="20"/>
      <c r="I512" s="20">
        <v>13945672</v>
      </c>
      <c r="J512" s="20">
        <v>14172690</v>
      </c>
      <c r="K512" s="20" t="s">
        <v>5545</v>
      </c>
      <c r="L512" s="20" t="s">
        <v>6320</v>
      </c>
      <c r="M512" s="20">
        <v>1.34</v>
      </c>
      <c r="N512" s="20" t="s">
        <v>5547</v>
      </c>
      <c r="O512" s="20">
        <v>1011000013974</v>
      </c>
      <c r="P512" s="20"/>
      <c r="Q512" s="20" t="s">
        <v>6321</v>
      </c>
      <c r="R512" s="20"/>
      <c r="S512" s="20"/>
      <c r="T512" s="20"/>
      <c r="U512" s="20" t="s">
        <v>1379</v>
      </c>
      <c r="V512" s="20" t="s">
        <v>1782</v>
      </c>
      <c r="W512" s="23">
        <v>43655</v>
      </c>
      <c r="X512" s="20" t="s">
        <v>5549</v>
      </c>
      <c r="Y512" s="20" t="s">
        <v>1397</v>
      </c>
      <c r="Z512" s="24">
        <v>43662.747604166667</v>
      </c>
      <c r="AA512" s="24">
        <v>43662</v>
      </c>
      <c r="AB512" s="20"/>
      <c r="AC512" s="20"/>
      <c r="AD512" s="20">
        <v>1011000013974</v>
      </c>
      <c r="AE512" s="20" t="s">
        <v>1388</v>
      </c>
      <c r="AF512" s="20"/>
    </row>
    <row r="513" spans="1:32" x14ac:dyDescent="0.25">
      <c r="A513" s="20" t="s">
        <v>1401</v>
      </c>
      <c r="B513" s="20" t="s">
        <v>1375</v>
      </c>
      <c r="C513" s="20" t="s">
        <v>1402</v>
      </c>
      <c r="D513" s="20">
        <v>1791287541001</v>
      </c>
      <c r="E513" s="20"/>
      <c r="F513" s="20"/>
      <c r="G513" s="20" t="s">
        <v>5544</v>
      </c>
      <c r="H513" s="20"/>
      <c r="I513" s="20">
        <v>13945672</v>
      </c>
      <c r="J513" s="20">
        <v>14172689</v>
      </c>
      <c r="K513" s="20" t="s">
        <v>5545</v>
      </c>
      <c r="L513" s="20" t="s">
        <v>6320</v>
      </c>
      <c r="M513" s="20">
        <v>1.1200000000000001</v>
      </c>
      <c r="N513" s="20" t="s">
        <v>5550</v>
      </c>
      <c r="O513" s="20">
        <v>1011000013974</v>
      </c>
      <c r="P513" s="20"/>
      <c r="Q513" s="20" t="s">
        <v>6322</v>
      </c>
      <c r="R513" s="20"/>
      <c r="S513" s="20"/>
      <c r="T513" s="20"/>
      <c r="U513" s="20" t="s">
        <v>1379</v>
      </c>
      <c r="V513" s="20" t="s">
        <v>1782</v>
      </c>
      <c r="W513" s="23">
        <v>43655</v>
      </c>
      <c r="X513" s="20" t="s">
        <v>5549</v>
      </c>
      <c r="Y513" s="20" t="s">
        <v>1397</v>
      </c>
      <c r="Z513" s="24">
        <v>43662.747604166667</v>
      </c>
      <c r="AA513" s="24">
        <v>43662</v>
      </c>
      <c r="AB513" s="20"/>
      <c r="AC513" s="20"/>
      <c r="AD513" s="20">
        <v>1011000013974</v>
      </c>
      <c r="AE513" s="20" t="s">
        <v>1388</v>
      </c>
      <c r="AF513" s="20"/>
    </row>
    <row r="514" spans="1:32" x14ac:dyDescent="0.25">
      <c r="A514" s="20" t="s">
        <v>1401</v>
      </c>
      <c r="B514" s="20" t="s">
        <v>1375</v>
      </c>
      <c r="C514" s="20" t="s">
        <v>1402</v>
      </c>
      <c r="D514" s="20">
        <v>1791287541001</v>
      </c>
      <c r="E514" s="20"/>
      <c r="F514" s="20"/>
      <c r="G514" s="20" t="s">
        <v>5544</v>
      </c>
      <c r="H514" s="20"/>
      <c r="I514" s="20">
        <v>13945669</v>
      </c>
      <c r="J514" s="20">
        <v>14172686</v>
      </c>
      <c r="K514" s="20" t="s">
        <v>5545</v>
      </c>
      <c r="L514" s="20" t="s">
        <v>6323</v>
      </c>
      <c r="M514" s="20">
        <v>440.38</v>
      </c>
      <c r="N514" s="20" t="s">
        <v>5547</v>
      </c>
      <c r="O514" s="20">
        <v>1011000013973</v>
      </c>
      <c r="P514" s="20"/>
      <c r="Q514" s="20" t="s">
        <v>6324</v>
      </c>
      <c r="R514" s="20"/>
      <c r="S514" s="20"/>
      <c r="T514" s="20"/>
      <c r="U514" s="20" t="s">
        <v>1379</v>
      </c>
      <c r="V514" s="20" t="s">
        <v>1774</v>
      </c>
      <c r="W514" s="23">
        <v>43655</v>
      </c>
      <c r="X514" s="20" t="s">
        <v>5549</v>
      </c>
      <c r="Y514" s="20" t="s">
        <v>1397</v>
      </c>
      <c r="Z514" s="24">
        <v>43662.747083333335</v>
      </c>
      <c r="AA514" s="24">
        <v>43662</v>
      </c>
      <c r="AB514" s="20"/>
      <c r="AC514" s="20"/>
      <c r="AD514" s="20">
        <v>1011000013973</v>
      </c>
      <c r="AE514" s="20" t="s">
        <v>1388</v>
      </c>
      <c r="AF514" s="20"/>
    </row>
    <row r="515" spans="1:32" x14ac:dyDescent="0.25">
      <c r="A515" s="20" t="s">
        <v>1401</v>
      </c>
      <c r="B515" s="20" t="s">
        <v>1375</v>
      </c>
      <c r="C515" s="20" t="s">
        <v>1402</v>
      </c>
      <c r="D515" s="20">
        <v>1791287541001</v>
      </c>
      <c r="E515" s="20"/>
      <c r="F515" s="20"/>
      <c r="G515" s="20" t="s">
        <v>5544</v>
      </c>
      <c r="H515" s="20"/>
      <c r="I515" s="20">
        <v>13945669</v>
      </c>
      <c r="J515" s="20">
        <v>14172685</v>
      </c>
      <c r="K515" s="20" t="s">
        <v>5545</v>
      </c>
      <c r="L515" s="20" t="s">
        <v>6323</v>
      </c>
      <c r="M515" s="20">
        <v>366.98</v>
      </c>
      <c r="N515" s="20" t="s">
        <v>5550</v>
      </c>
      <c r="O515" s="20">
        <v>1011000013973</v>
      </c>
      <c r="P515" s="20"/>
      <c r="Q515" s="20" t="s">
        <v>6325</v>
      </c>
      <c r="R515" s="20"/>
      <c r="S515" s="20"/>
      <c r="T515" s="20"/>
      <c r="U515" s="20" t="s">
        <v>1379</v>
      </c>
      <c r="V515" s="20" t="s">
        <v>1774</v>
      </c>
      <c r="W515" s="23">
        <v>43655</v>
      </c>
      <c r="X515" s="20" t="s">
        <v>5549</v>
      </c>
      <c r="Y515" s="20" t="s">
        <v>1397</v>
      </c>
      <c r="Z515" s="24">
        <v>43662.747083333335</v>
      </c>
      <c r="AA515" s="24">
        <v>43662</v>
      </c>
      <c r="AB515" s="20"/>
      <c r="AC515" s="20"/>
      <c r="AD515" s="20">
        <v>1011000013973</v>
      </c>
      <c r="AE515" s="20" t="s">
        <v>1388</v>
      </c>
      <c r="AF515" s="20"/>
    </row>
    <row r="516" spans="1:32" x14ac:dyDescent="0.25">
      <c r="A516" s="20" t="s">
        <v>1401</v>
      </c>
      <c r="B516" s="20" t="s">
        <v>1375</v>
      </c>
      <c r="C516" s="20" t="s">
        <v>1402</v>
      </c>
      <c r="D516" s="20">
        <v>1791287541001</v>
      </c>
      <c r="E516" s="20"/>
      <c r="F516" s="20"/>
      <c r="G516" s="20" t="s">
        <v>5544</v>
      </c>
      <c r="H516" s="20"/>
      <c r="I516" s="20">
        <v>13945666</v>
      </c>
      <c r="J516" s="20">
        <v>14172681</v>
      </c>
      <c r="K516" s="20" t="s">
        <v>5545</v>
      </c>
      <c r="L516" s="20" t="s">
        <v>6326</v>
      </c>
      <c r="M516" s="20">
        <v>1.34</v>
      </c>
      <c r="N516" s="20" t="s">
        <v>5547</v>
      </c>
      <c r="O516" s="20">
        <v>1011000013976</v>
      </c>
      <c r="P516" s="20"/>
      <c r="Q516" s="20" t="s">
        <v>6327</v>
      </c>
      <c r="R516" s="20"/>
      <c r="S516" s="20"/>
      <c r="T516" s="20"/>
      <c r="U516" s="20" t="s">
        <v>1379</v>
      </c>
      <c r="V516" s="20" t="s">
        <v>1786</v>
      </c>
      <c r="W516" s="23">
        <v>43655</v>
      </c>
      <c r="X516" s="20" t="s">
        <v>5549</v>
      </c>
      <c r="Y516" s="20" t="s">
        <v>1397</v>
      </c>
      <c r="Z516" s="24">
        <v>43662.746539351851</v>
      </c>
      <c r="AA516" s="24">
        <v>43662</v>
      </c>
      <c r="AB516" s="20"/>
      <c r="AC516" s="20"/>
      <c r="AD516" s="20">
        <v>1011000013976</v>
      </c>
      <c r="AE516" s="20" t="s">
        <v>1388</v>
      </c>
      <c r="AF516" s="20"/>
    </row>
    <row r="517" spans="1:32" x14ac:dyDescent="0.25">
      <c r="A517" s="20" t="s">
        <v>1401</v>
      </c>
      <c r="B517" s="20" t="s">
        <v>1375</v>
      </c>
      <c r="C517" s="20" t="s">
        <v>1402</v>
      </c>
      <c r="D517" s="20">
        <v>1791287541001</v>
      </c>
      <c r="E517" s="20"/>
      <c r="F517" s="20"/>
      <c r="G517" s="20" t="s">
        <v>5544</v>
      </c>
      <c r="H517" s="20"/>
      <c r="I517" s="20">
        <v>13945666</v>
      </c>
      <c r="J517" s="20">
        <v>14172680</v>
      </c>
      <c r="K517" s="20" t="s">
        <v>5545</v>
      </c>
      <c r="L517" s="20" t="s">
        <v>6326</v>
      </c>
      <c r="M517" s="20">
        <v>1.1200000000000001</v>
      </c>
      <c r="N517" s="20" t="s">
        <v>5550</v>
      </c>
      <c r="O517" s="20">
        <v>1011000013976</v>
      </c>
      <c r="P517" s="20"/>
      <c r="Q517" s="20" t="s">
        <v>6328</v>
      </c>
      <c r="R517" s="20"/>
      <c r="S517" s="20"/>
      <c r="T517" s="20"/>
      <c r="U517" s="20" t="s">
        <v>1379</v>
      </c>
      <c r="V517" s="20" t="s">
        <v>1786</v>
      </c>
      <c r="W517" s="23">
        <v>43655</v>
      </c>
      <c r="X517" s="20" t="s">
        <v>5549</v>
      </c>
      <c r="Y517" s="20" t="s">
        <v>1397</v>
      </c>
      <c r="Z517" s="24">
        <v>43662.746539351851</v>
      </c>
      <c r="AA517" s="24">
        <v>43662</v>
      </c>
      <c r="AB517" s="20"/>
      <c r="AC517" s="20"/>
      <c r="AD517" s="20">
        <v>1011000013976</v>
      </c>
      <c r="AE517" s="20" t="s">
        <v>1388</v>
      </c>
      <c r="AF517" s="20"/>
    </row>
    <row r="518" spans="1:32" x14ac:dyDescent="0.25">
      <c r="A518" s="20" t="s">
        <v>1401</v>
      </c>
      <c r="B518" s="20" t="s">
        <v>1375</v>
      </c>
      <c r="C518" s="20" t="s">
        <v>1402</v>
      </c>
      <c r="D518" s="20">
        <v>1791287541001</v>
      </c>
      <c r="E518" s="20"/>
      <c r="F518" s="20"/>
      <c r="G518" s="20" t="s">
        <v>5544</v>
      </c>
      <c r="H518" s="20"/>
      <c r="I518" s="20">
        <v>13945663</v>
      </c>
      <c r="J518" s="20">
        <v>14172677</v>
      </c>
      <c r="K518" s="20" t="s">
        <v>5545</v>
      </c>
      <c r="L518" s="20" t="s">
        <v>6329</v>
      </c>
      <c r="M518" s="20">
        <v>460.19</v>
      </c>
      <c r="N518" s="20" t="s">
        <v>5547</v>
      </c>
      <c r="O518" s="20">
        <v>1011000013975</v>
      </c>
      <c r="P518" s="20"/>
      <c r="Q518" s="20" t="s">
        <v>6330</v>
      </c>
      <c r="R518" s="20"/>
      <c r="S518" s="20"/>
      <c r="T518" s="20"/>
      <c r="U518" s="20" t="s">
        <v>1379</v>
      </c>
      <c r="V518" s="20" t="s">
        <v>1778</v>
      </c>
      <c r="W518" s="23">
        <v>43655</v>
      </c>
      <c r="X518" s="20" t="s">
        <v>5549</v>
      </c>
      <c r="Y518" s="20" t="s">
        <v>1397</v>
      </c>
      <c r="Z518" s="24">
        <v>43662.745995370373</v>
      </c>
      <c r="AA518" s="24">
        <v>43662</v>
      </c>
      <c r="AB518" s="20"/>
      <c r="AC518" s="20"/>
      <c r="AD518" s="20">
        <v>1011000013975</v>
      </c>
      <c r="AE518" s="20" t="s">
        <v>1388</v>
      </c>
      <c r="AF518" s="20"/>
    </row>
    <row r="519" spans="1:32" x14ac:dyDescent="0.25">
      <c r="A519" s="20" t="s">
        <v>1401</v>
      </c>
      <c r="B519" s="20" t="s">
        <v>1375</v>
      </c>
      <c r="C519" s="20" t="s">
        <v>1402</v>
      </c>
      <c r="D519" s="20">
        <v>1791287541001</v>
      </c>
      <c r="E519" s="20"/>
      <c r="F519" s="20"/>
      <c r="G519" s="20" t="s">
        <v>5544</v>
      </c>
      <c r="H519" s="20"/>
      <c r="I519" s="20">
        <v>13945663</v>
      </c>
      <c r="J519" s="20">
        <v>14172676</v>
      </c>
      <c r="K519" s="20" t="s">
        <v>5545</v>
      </c>
      <c r="L519" s="20" t="s">
        <v>6329</v>
      </c>
      <c r="M519" s="20">
        <v>383.49</v>
      </c>
      <c r="N519" s="20" t="s">
        <v>5550</v>
      </c>
      <c r="O519" s="20">
        <v>1011000013975</v>
      </c>
      <c r="P519" s="20"/>
      <c r="Q519" s="20" t="s">
        <v>6331</v>
      </c>
      <c r="R519" s="20"/>
      <c r="S519" s="20"/>
      <c r="T519" s="20"/>
      <c r="U519" s="20" t="s">
        <v>1379</v>
      </c>
      <c r="V519" s="20" t="s">
        <v>1778</v>
      </c>
      <c r="W519" s="23">
        <v>43655</v>
      </c>
      <c r="X519" s="20" t="s">
        <v>5549</v>
      </c>
      <c r="Y519" s="20" t="s">
        <v>1397</v>
      </c>
      <c r="Z519" s="24">
        <v>43662.745995370373</v>
      </c>
      <c r="AA519" s="24">
        <v>43662</v>
      </c>
      <c r="AB519" s="20"/>
      <c r="AC519" s="20"/>
      <c r="AD519" s="20">
        <v>1011000013975</v>
      </c>
      <c r="AE519" s="20" t="s">
        <v>1388</v>
      </c>
      <c r="AF519" s="20"/>
    </row>
    <row r="520" spans="1:32" x14ac:dyDescent="0.25">
      <c r="A520" s="20" t="s">
        <v>1394</v>
      </c>
      <c r="B520" s="20" t="s">
        <v>1375</v>
      </c>
      <c r="C520" s="20"/>
      <c r="D520" s="20">
        <v>1791287541001</v>
      </c>
      <c r="E520" s="20"/>
      <c r="F520" s="20"/>
      <c r="G520" s="20" t="s">
        <v>5544</v>
      </c>
      <c r="H520" s="20"/>
      <c r="I520" s="20">
        <v>13945590</v>
      </c>
      <c r="J520" s="20">
        <v>14172591</v>
      </c>
      <c r="K520" s="20" t="s">
        <v>5545</v>
      </c>
      <c r="L520" s="20" t="s">
        <v>6332</v>
      </c>
      <c r="M520" s="20">
        <v>11024</v>
      </c>
      <c r="N520" s="20" t="s">
        <v>5600</v>
      </c>
      <c r="O520" s="20">
        <v>1011000013970</v>
      </c>
      <c r="P520" s="20"/>
      <c r="Q520" s="20" t="s">
        <v>6333</v>
      </c>
      <c r="R520" s="20"/>
      <c r="S520" s="20"/>
      <c r="T520" s="20"/>
      <c r="U520" s="20" t="s">
        <v>1379</v>
      </c>
      <c r="V520" s="20" t="s">
        <v>1743</v>
      </c>
      <c r="W520" s="23">
        <v>43655</v>
      </c>
      <c r="X520" s="20" t="s">
        <v>5549</v>
      </c>
      <c r="Y520" s="20" t="s">
        <v>1397</v>
      </c>
      <c r="Z520" s="24">
        <v>43662.737951388888</v>
      </c>
      <c r="AA520" s="24">
        <v>43662</v>
      </c>
      <c r="AB520" s="20"/>
      <c r="AC520" s="20"/>
      <c r="AD520" s="20">
        <v>1011000013970</v>
      </c>
      <c r="AE520" s="20" t="s">
        <v>1388</v>
      </c>
      <c r="AF520" s="20"/>
    </row>
    <row r="521" spans="1:32" x14ac:dyDescent="0.25">
      <c r="A521" s="20" t="s">
        <v>1394</v>
      </c>
      <c r="B521" s="20" t="s">
        <v>1375</v>
      </c>
      <c r="C521" s="20"/>
      <c r="D521" s="20">
        <v>1791287541001</v>
      </c>
      <c r="E521" s="20"/>
      <c r="F521" s="20"/>
      <c r="G521" s="20" t="s">
        <v>5544</v>
      </c>
      <c r="H521" s="20"/>
      <c r="I521" s="20">
        <v>13945590</v>
      </c>
      <c r="J521" s="20">
        <v>14172592</v>
      </c>
      <c r="K521" s="20" t="s">
        <v>5545</v>
      </c>
      <c r="L521" s="20" t="s">
        <v>6332</v>
      </c>
      <c r="M521" s="20">
        <v>3307.2</v>
      </c>
      <c r="N521" s="20" t="s">
        <v>5547</v>
      </c>
      <c r="O521" s="20">
        <v>1011000013970</v>
      </c>
      <c r="P521" s="20"/>
      <c r="Q521" s="20" t="s">
        <v>6334</v>
      </c>
      <c r="R521" s="20"/>
      <c r="S521" s="20"/>
      <c r="T521" s="20"/>
      <c r="U521" s="20" t="s">
        <v>1379</v>
      </c>
      <c r="V521" s="20" t="s">
        <v>1743</v>
      </c>
      <c r="W521" s="23">
        <v>43655</v>
      </c>
      <c r="X521" s="20" t="s">
        <v>5549</v>
      </c>
      <c r="Y521" s="20" t="s">
        <v>1397</v>
      </c>
      <c r="Z521" s="24">
        <v>43662.737951388888</v>
      </c>
      <c r="AA521" s="24">
        <v>43662</v>
      </c>
      <c r="AB521" s="20"/>
      <c r="AC521" s="20"/>
      <c r="AD521" s="20">
        <v>1011000013970</v>
      </c>
      <c r="AE521" s="20" t="s">
        <v>1388</v>
      </c>
      <c r="AF521" s="20"/>
    </row>
    <row r="522" spans="1:32" x14ac:dyDescent="0.25">
      <c r="A522" s="20" t="s">
        <v>1394</v>
      </c>
      <c r="B522" s="20" t="s">
        <v>1375</v>
      </c>
      <c r="C522" s="20"/>
      <c r="D522" s="20">
        <v>1791287541001</v>
      </c>
      <c r="E522" s="20"/>
      <c r="F522" s="20"/>
      <c r="G522" s="20" t="s">
        <v>5544</v>
      </c>
      <c r="H522" s="20"/>
      <c r="I522" s="20">
        <v>13945579</v>
      </c>
      <c r="J522" s="20">
        <v>14172576</v>
      </c>
      <c r="K522" s="20" t="s">
        <v>5545</v>
      </c>
      <c r="L522" s="20" t="s">
        <v>6335</v>
      </c>
      <c r="M522" s="20">
        <v>84.17</v>
      </c>
      <c r="N522" s="20" t="s">
        <v>5550</v>
      </c>
      <c r="O522" s="20">
        <v>1011000013972</v>
      </c>
      <c r="P522" s="20"/>
      <c r="Q522" s="20" t="s">
        <v>6336</v>
      </c>
      <c r="R522" s="20"/>
      <c r="S522" s="20"/>
      <c r="T522" s="20"/>
      <c r="U522" s="20" t="s">
        <v>1379</v>
      </c>
      <c r="V522" s="20" t="s">
        <v>1751</v>
      </c>
      <c r="W522" s="23">
        <v>43655</v>
      </c>
      <c r="X522" s="20" t="s">
        <v>5549</v>
      </c>
      <c r="Y522" s="20" t="s">
        <v>1397</v>
      </c>
      <c r="Z522" s="24">
        <v>43662.736111111109</v>
      </c>
      <c r="AA522" s="24">
        <v>43662</v>
      </c>
      <c r="AB522" s="20"/>
      <c r="AC522" s="20"/>
      <c r="AD522" s="20">
        <v>1011000013972</v>
      </c>
      <c r="AE522" s="20" t="s">
        <v>1388</v>
      </c>
      <c r="AF522" s="20"/>
    </row>
    <row r="523" spans="1:32" x14ac:dyDescent="0.25">
      <c r="A523" s="20" t="s">
        <v>1394</v>
      </c>
      <c r="B523" s="20" t="s">
        <v>1375</v>
      </c>
      <c r="C523" s="20"/>
      <c r="D523" s="20">
        <v>1791287541001</v>
      </c>
      <c r="E523" s="20"/>
      <c r="F523" s="20"/>
      <c r="G523" s="20" t="s">
        <v>5544</v>
      </c>
      <c r="H523" s="20"/>
      <c r="I523" s="20">
        <v>13945579</v>
      </c>
      <c r="J523" s="20">
        <v>14172577</v>
      </c>
      <c r="K523" s="20" t="s">
        <v>5545</v>
      </c>
      <c r="L523" s="20" t="s">
        <v>6335</v>
      </c>
      <c r="M523" s="20">
        <v>101.01</v>
      </c>
      <c r="N523" s="20" t="s">
        <v>5547</v>
      </c>
      <c r="O523" s="20">
        <v>1011000013972</v>
      </c>
      <c r="P523" s="20"/>
      <c r="Q523" s="20" t="s">
        <v>6337</v>
      </c>
      <c r="R523" s="20"/>
      <c r="S523" s="20"/>
      <c r="T523" s="20"/>
      <c r="U523" s="20" t="s">
        <v>1379</v>
      </c>
      <c r="V523" s="20" t="s">
        <v>1751</v>
      </c>
      <c r="W523" s="23">
        <v>43655</v>
      </c>
      <c r="X523" s="20" t="s">
        <v>5549</v>
      </c>
      <c r="Y523" s="20" t="s">
        <v>1397</v>
      </c>
      <c r="Z523" s="24">
        <v>43662.736111111109</v>
      </c>
      <c r="AA523" s="24">
        <v>43662</v>
      </c>
      <c r="AB523" s="20"/>
      <c r="AC523" s="20"/>
      <c r="AD523" s="20">
        <v>1011000013972</v>
      </c>
      <c r="AE523" s="20" t="s">
        <v>1388</v>
      </c>
      <c r="AF523" s="20"/>
    </row>
    <row r="524" spans="1:32" x14ac:dyDescent="0.25">
      <c r="A524" s="20" t="s">
        <v>1394</v>
      </c>
      <c r="B524" s="20" t="s">
        <v>1375</v>
      </c>
      <c r="C524" s="20"/>
      <c r="D524" s="20">
        <v>1791287541001</v>
      </c>
      <c r="E524" s="20"/>
      <c r="F524" s="20"/>
      <c r="G524" s="20" t="s">
        <v>5544</v>
      </c>
      <c r="H524" s="20"/>
      <c r="I524" s="20">
        <v>13945554</v>
      </c>
      <c r="J524" s="20">
        <v>14172568</v>
      </c>
      <c r="K524" s="20" t="s">
        <v>5545</v>
      </c>
      <c r="L524" s="20" t="s">
        <v>6338</v>
      </c>
      <c r="M524" s="20">
        <v>58.74</v>
      </c>
      <c r="N524" s="20" t="s">
        <v>5547</v>
      </c>
      <c r="O524" s="20">
        <v>1011000013971</v>
      </c>
      <c r="P524" s="20"/>
      <c r="Q524" s="20" t="s">
        <v>6339</v>
      </c>
      <c r="R524" s="20"/>
      <c r="S524" s="20"/>
      <c r="T524" s="20"/>
      <c r="U524" s="20" t="s">
        <v>1379</v>
      </c>
      <c r="V524" s="20" t="s">
        <v>1755</v>
      </c>
      <c r="W524" s="23">
        <v>43655</v>
      </c>
      <c r="X524" s="20" t="s">
        <v>5549</v>
      </c>
      <c r="Y524" s="20" t="s">
        <v>1397</v>
      </c>
      <c r="Z524" s="24">
        <v>43662.73542824074</v>
      </c>
      <c r="AA524" s="24">
        <v>43662</v>
      </c>
      <c r="AB524" s="20"/>
      <c r="AC524" s="20"/>
      <c r="AD524" s="20">
        <v>1011000013971</v>
      </c>
      <c r="AE524" s="20" t="s">
        <v>1388</v>
      </c>
      <c r="AF524" s="20"/>
    </row>
    <row r="525" spans="1:32" x14ac:dyDescent="0.25">
      <c r="A525" s="20" t="s">
        <v>1394</v>
      </c>
      <c r="B525" s="20" t="s">
        <v>1375</v>
      </c>
      <c r="C525" s="20"/>
      <c r="D525" s="20">
        <v>1791287541001</v>
      </c>
      <c r="E525" s="20"/>
      <c r="F525" s="20"/>
      <c r="G525" s="20" t="s">
        <v>5544</v>
      </c>
      <c r="H525" s="20"/>
      <c r="I525" s="20">
        <v>13945554</v>
      </c>
      <c r="J525" s="20">
        <v>14172567</v>
      </c>
      <c r="K525" s="20" t="s">
        <v>5545</v>
      </c>
      <c r="L525" s="20" t="s">
        <v>6338</v>
      </c>
      <c r="M525" s="20">
        <v>48.95</v>
      </c>
      <c r="N525" s="20" t="s">
        <v>5550</v>
      </c>
      <c r="O525" s="20">
        <v>1011000013971</v>
      </c>
      <c r="P525" s="20"/>
      <c r="Q525" s="20" t="s">
        <v>6340</v>
      </c>
      <c r="R525" s="20"/>
      <c r="S525" s="20"/>
      <c r="T525" s="20"/>
      <c r="U525" s="20" t="s">
        <v>1379</v>
      </c>
      <c r="V525" s="20" t="s">
        <v>1755</v>
      </c>
      <c r="W525" s="23">
        <v>43655</v>
      </c>
      <c r="X525" s="20" t="s">
        <v>5549</v>
      </c>
      <c r="Y525" s="20" t="s">
        <v>1397</v>
      </c>
      <c r="Z525" s="24">
        <v>43662.73542824074</v>
      </c>
      <c r="AA525" s="24">
        <v>43662</v>
      </c>
      <c r="AB525" s="20"/>
      <c r="AC525" s="20"/>
      <c r="AD525" s="20">
        <v>1011000013971</v>
      </c>
      <c r="AE525" s="20" t="s">
        <v>1388</v>
      </c>
      <c r="AF525" s="20"/>
    </row>
    <row r="526" spans="1:32" x14ac:dyDescent="0.25">
      <c r="A526" s="20" t="s">
        <v>1374</v>
      </c>
      <c r="B526" s="20" t="s">
        <v>1375</v>
      </c>
      <c r="C526" s="20"/>
      <c r="D526" s="20">
        <v>1791287541001</v>
      </c>
      <c r="E526" s="20"/>
      <c r="F526" s="20"/>
      <c r="G526" s="20" t="s">
        <v>5544</v>
      </c>
      <c r="H526" s="20"/>
      <c r="I526" s="20">
        <v>13945505</v>
      </c>
      <c r="J526" s="20">
        <v>14172495</v>
      </c>
      <c r="K526" s="20" t="s">
        <v>5545</v>
      </c>
      <c r="L526" s="20" t="s">
        <v>6341</v>
      </c>
      <c r="M526" s="20">
        <v>93.24</v>
      </c>
      <c r="N526" s="20" t="s">
        <v>5550</v>
      </c>
      <c r="O526" s="20">
        <v>1011000013939</v>
      </c>
      <c r="P526" s="20"/>
      <c r="Q526" s="20" t="s">
        <v>6342</v>
      </c>
      <c r="R526" s="20"/>
      <c r="S526" s="20"/>
      <c r="T526" s="20"/>
      <c r="U526" s="20" t="s">
        <v>1379</v>
      </c>
      <c r="V526" s="20" t="s">
        <v>1691</v>
      </c>
      <c r="W526" s="23">
        <v>43656</v>
      </c>
      <c r="X526" s="20" t="s">
        <v>5549</v>
      </c>
      <c r="Y526" s="20" t="s">
        <v>1397</v>
      </c>
      <c r="Z526" s="24">
        <v>43662.728194444448</v>
      </c>
      <c r="AA526" s="24">
        <v>43662</v>
      </c>
      <c r="AB526" s="20"/>
      <c r="AC526" s="20"/>
      <c r="AD526" s="20">
        <v>1011000013939</v>
      </c>
      <c r="AE526" s="20" t="s">
        <v>1388</v>
      </c>
      <c r="AF526" s="20"/>
    </row>
    <row r="527" spans="1:32" x14ac:dyDescent="0.25">
      <c r="A527" s="20" t="s">
        <v>1374</v>
      </c>
      <c r="B527" s="20" t="s">
        <v>1375</v>
      </c>
      <c r="C527" s="20"/>
      <c r="D527" s="20">
        <v>1791287541001</v>
      </c>
      <c r="E527" s="20"/>
      <c r="F527" s="20"/>
      <c r="G527" s="20" t="s">
        <v>5544</v>
      </c>
      <c r="H527" s="20"/>
      <c r="I527" s="20">
        <v>13945505</v>
      </c>
      <c r="J527" s="20">
        <v>14172494</v>
      </c>
      <c r="K527" s="20" t="s">
        <v>5545</v>
      </c>
      <c r="L527" s="20" t="s">
        <v>6341</v>
      </c>
      <c r="M527" s="20">
        <v>310.8</v>
      </c>
      <c r="N527" s="20" t="s">
        <v>5600</v>
      </c>
      <c r="O527" s="20">
        <v>1011000013939</v>
      </c>
      <c r="P527" s="20"/>
      <c r="Q527" s="20" t="s">
        <v>6343</v>
      </c>
      <c r="R527" s="20"/>
      <c r="S527" s="20"/>
      <c r="T527" s="20"/>
      <c r="U527" s="20" t="s">
        <v>1379</v>
      </c>
      <c r="V527" s="20" t="s">
        <v>1691</v>
      </c>
      <c r="W527" s="23">
        <v>43656</v>
      </c>
      <c r="X527" s="20" t="s">
        <v>5549</v>
      </c>
      <c r="Y527" s="20" t="s">
        <v>1397</v>
      </c>
      <c r="Z527" s="24">
        <v>43662.728194444448</v>
      </c>
      <c r="AA527" s="24">
        <v>43662</v>
      </c>
      <c r="AB527" s="20"/>
      <c r="AC527" s="20"/>
      <c r="AD527" s="20">
        <v>1011000013939</v>
      </c>
      <c r="AE527" s="20" t="s">
        <v>1388</v>
      </c>
      <c r="AF527" s="20"/>
    </row>
    <row r="528" spans="1:32" x14ac:dyDescent="0.25">
      <c r="A528" s="20" t="s">
        <v>1374</v>
      </c>
      <c r="B528" s="20" t="s">
        <v>1375</v>
      </c>
      <c r="C528" s="20"/>
      <c r="D528" s="20">
        <v>1791287541001</v>
      </c>
      <c r="E528" s="20"/>
      <c r="F528" s="20"/>
      <c r="G528" s="20" t="s">
        <v>5544</v>
      </c>
      <c r="H528" s="20"/>
      <c r="I528" s="20">
        <v>13945502</v>
      </c>
      <c r="J528" s="20">
        <v>14172490</v>
      </c>
      <c r="K528" s="20" t="s">
        <v>5545</v>
      </c>
      <c r="L528" s="20" t="s">
        <v>6344</v>
      </c>
      <c r="M528" s="20">
        <v>17.64</v>
      </c>
      <c r="N528" s="20" t="s">
        <v>5547</v>
      </c>
      <c r="O528" s="20">
        <v>1011000013940</v>
      </c>
      <c r="P528" s="20"/>
      <c r="Q528" s="20" t="s">
        <v>6345</v>
      </c>
      <c r="R528" s="20"/>
      <c r="S528" s="20"/>
      <c r="T528" s="20"/>
      <c r="U528" s="20" t="s">
        <v>1379</v>
      </c>
      <c r="V528" s="20" t="s">
        <v>1696</v>
      </c>
      <c r="W528" s="23">
        <v>43656</v>
      </c>
      <c r="X528" s="20" t="s">
        <v>5549</v>
      </c>
      <c r="Y528" s="20" t="s">
        <v>1397</v>
      </c>
      <c r="Z528" s="24">
        <v>43662.727662037039</v>
      </c>
      <c r="AA528" s="24">
        <v>43662</v>
      </c>
      <c r="AB528" s="20"/>
      <c r="AC528" s="20"/>
      <c r="AD528" s="20">
        <v>1011000013940</v>
      </c>
      <c r="AE528" s="20" t="s">
        <v>1388</v>
      </c>
      <c r="AF528" s="20"/>
    </row>
    <row r="529" spans="1:32" x14ac:dyDescent="0.25">
      <c r="A529" s="20" t="s">
        <v>1374</v>
      </c>
      <c r="B529" s="20" t="s">
        <v>1375</v>
      </c>
      <c r="C529" s="20"/>
      <c r="D529" s="20">
        <v>1791287541001</v>
      </c>
      <c r="E529" s="20"/>
      <c r="F529" s="20"/>
      <c r="G529" s="20" t="s">
        <v>5544</v>
      </c>
      <c r="H529" s="20"/>
      <c r="I529" s="20">
        <v>13945502</v>
      </c>
      <c r="J529" s="20">
        <v>14172489</v>
      </c>
      <c r="K529" s="20" t="s">
        <v>5545</v>
      </c>
      <c r="L529" s="20" t="s">
        <v>6344</v>
      </c>
      <c r="M529" s="20">
        <v>58.8</v>
      </c>
      <c r="N529" s="20" t="s">
        <v>5600</v>
      </c>
      <c r="O529" s="20">
        <v>1011000013940</v>
      </c>
      <c r="P529" s="20"/>
      <c r="Q529" s="20" t="s">
        <v>6346</v>
      </c>
      <c r="R529" s="20"/>
      <c r="S529" s="20"/>
      <c r="T529" s="20"/>
      <c r="U529" s="20" t="s">
        <v>1379</v>
      </c>
      <c r="V529" s="20" t="s">
        <v>1696</v>
      </c>
      <c r="W529" s="23">
        <v>43656</v>
      </c>
      <c r="X529" s="20" t="s">
        <v>5549</v>
      </c>
      <c r="Y529" s="20" t="s">
        <v>1397</v>
      </c>
      <c r="Z529" s="24">
        <v>43662.727662037039</v>
      </c>
      <c r="AA529" s="24">
        <v>43662</v>
      </c>
      <c r="AB529" s="20"/>
      <c r="AC529" s="20"/>
      <c r="AD529" s="20">
        <v>1011000013940</v>
      </c>
      <c r="AE529" s="20" t="s">
        <v>1388</v>
      </c>
      <c r="AF529" s="20"/>
    </row>
    <row r="530" spans="1:32" x14ac:dyDescent="0.25">
      <c r="A530" s="20" t="s">
        <v>1394</v>
      </c>
      <c r="B530" s="20" t="s">
        <v>1375</v>
      </c>
      <c r="C530" s="20"/>
      <c r="D530" s="20">
        <v>1791287541001</v>
      </c>
      <c r="E530" s="20"/>
      <c r="F530" s="20"/>
      <c r="G530" s="20" t="s">
        <v>5544</v>
      </c>
      <c r="H530" s="20"/>
      <c r="I530" s="20">
        <v>13945155</v>
      </c>
      <c r="J530" s="20">
        <v>14172121</v>
      </c>
      <c r="K530" s="20" t="s">
        <v>5545</v>
      </c>
      <c r="L530" s="20" t="s">
        <v>6347</v>
      </c>
      <c r="M530" s="20">
        <v>200000</v>
      </c>
      <c r="N530" s="20" t="s">
        <v>1386</v>
      </c>
      <c r="O530" s="20">
        <v>1015</v>
      </c>
      <c r="P530" s="20"/>
      <c r="Q530" s="20" t="s">
        <v>6348</v>
      </c>
      <c r="R530" s="20" t="s">
        <v>5734</v>
      </c>
      <c r="S530" s="20" t="s">
        <v>3686</v>
      </c>
      <c r="T530" s="20" t="s">
        <v>5685</v>
      </c>
      <c r="U530" s="20" t="s">
        <v>1379</v>
      </c>
      <c r="V530" s="20" t="s">
        <v>1764</v>
      </c>
      <c r="W530" s="23">
        <v>43650</v>
      </c>
      <c r="X530" s="20" t="s">
        <v>5549</v>
      </c>
      <c r="Y530" s="20" t="s">
        <v>1397</v>
      </c>
      <c r="Z530" s="24">
        <v>43662.694282407407</v>
      </c>
      <c r="AA530" s="20"/>
      <c r="AB530" s="24">
        <v>43664</v>
      </c>
      <c r="AC530" s="20"/>
      <c r="AD530" s="20">
        <v>56202916</v>
      </c>
      <c r="AE530" s="20" t="s">
        <v>1388</v>
      </c>
      <c r="AF530" s="20"/>
    </row>
    <row r="531" spans="1:32" x14ac:dyDescent="0.25">
      <c r="A531" s="20" t="s">
        <v>1394</v>
      </c>
      <c r="B531" s="20" t="s">
        <v>1375</v>
      </c>
      <c r="C531" s="20"/>
      <c r="D531" s="20">
        <v>1791287541001</v>
      </c>
      <c r="E531" s="20"/>
      <c r="F531" s="20"/>
      <c r="G531" s="20" t="s">
        <v>5544</v>
      </c>
      <c r="H531" s="20"/>
      <c r="I531" s="20">
        <v>13945155</v>
      </c>
      <c r="J531" s="20">
        <v>14172122</v>
      </c>
      <c r="K531" s="20" t="s">
        <v>5545</v>
      </c>
      <c r="L531" s="20" t="s">
        <v>6347</v>
      </c>
      <c r="M531" s="20">
        <v>200000</v>
      </c>
      <c r="N531" s="20" t="s">
        <v>1386</v>
      </c>
      <c r="O531" s="20">
        <v>1014</v>
      </c>
      <c r="P531" s="20"/>
      <c r="Q531" s="20" t="s">
        <v>6349</v>
      </c>
      <c r="R531" s="20" t="s">
        <v>5734</v>
      </c>
      <c r="S531" s="20" t="s">
        <v>3686</v>
      </c>
      <c r="T531" s="20" t="s">
        <v>5685</v>
      </c>
      <c r="U531" s="20" t="s">
        <v>1379</v>
      </c>
      <c r="V531" s="20" t="s">
        <v>1764</v>
      </c>
      <c r="W531" s="23">
        <v>43650</v>
      </c>
      <c r="X531" s="20" t="s">
        <v>5549</v>
      </c>
      <c r="Y531" s="20" t="s">
        <v>1397</v>
      </c>
      <c r="Z531" s="24">
        <v>43662.694282407407</v>
      </c>
      <c r="AA531" s="20"/>
      <c r="AB531" s="24">
        <v>43664</v>
      </c>
      <c r="AC531" s="20"/>
      <c r="AD531" s="20">
        <v>56202916</v>
      </c>
      <c r="AE531" s="20" t="s">
        <v>1388</v>
      </c>
      <c r="AF531" s="20"/>
    </row>
    <row r="532" spans="1:32" x14ac:dyDescent="0.25">
      <c r="A532" s="20" t="s">
        <v>1394</v>
      </c>
      <c r="B532" s="20" t="s">
        <v>1375</v>
      </c>
      <c r="C532" s="20"/>
      <c r="D532" s="20">
        <v>1791287541001</v>
      </c>
      <c r="E532" s="20"/>
      <c r="F532" s="20"/>
      <c r="G532" s="20" t="s">
        <v>5544</v>
      </c>
      <c r="H532" s="20"/>
      <c r="I532" s="20">
        <v>13945155</v>
      </c>
      <c r="J532" s="20">
        <v>14172119</v>
      </c>
      <c r="K532" s="20" t="s">
        <v>5545</v>
      </c>
      <c r="L532" s="20" t="s">
        <v>6347</v>
      </c>
      <c r="M532" s="20">
        <v>200000</v>
      </c>
      <c r="N532" s="20" t="s">
        <v>1386</v>
      </c>
      <c r="O532" s="20">
        <v>1017</v>
      </c>
      <c r="P532" s="20"/>
      <c r="Q532" s="20" t="s">
        <v>6350</v>
      </c>
      <c r="R532" s="20" t="s">
        <v>5734</v>
      </c>
      <c r="S532" s="20" t="s">
        <v>3686</v>
      </c>
      <c r="T532" s="20" t="s">
        <v>5718</v>
      </c>
      <c r="U532" s="20" t="s">
        <v>1379</v>
      </c>
      <c r="V532" s="20" t="s">
        <v>1764</v>
      </c>
      <c r="W532" s="23">
        <v>43650</v>
      </c>
      <c r="X532" s="20" t="s">
        <v>5549</v>
      </c>
      <c r="Y532" s="20" t="s">
        <v>1397</v>
      </c>
      <c r="Z532" s="24">
        <v>43662.69427083333</v>
      </c>
      <c r="AA532" s="20"/>
      <c r="AB532" s="24">
        <v>43664</v>
      </c>
      <c r="AC532" s="20"/>
      <c r="AD532" s="20">
        <v>142978538</v>
      </c>
      <c r="AE532" s="20" t="s">
        <v>1388</v>
      </c>
      <c r="AF532" s="20"/>
    </row>
    <row r="533" spans="1:32" x14ac:dyDescent="0.25">
      <c r="A533" s="20" t="s">
        <v>1394</v>
      </c>
      <c r="B533" s="20" t="s">
        <v>1375</v>
      </c>
      <c r="C533" s="20"/>
      <c r="D533" s="20">
        <v>1791287541001</v>
      </c>
      <c r="E533" s="20"/>
      <c r="F533" s="20"/>
      <c r="G533" s="20" t="s">
        <v>5544</v>
      </c>
      <c r="H533" s="20"/>
      <c r="I533" s="20">
        <v>13945155</v>
      </c>
      <c r="J533" s="20">
        <v>14172118</v>
      </c>
      <c r="K533" s="20" t="s">
        <v>5545</v>
      </c>
      <c r="L533" s="20" t="s">
        <v>6347</v>
      </c>
      <c r="M533" s="20">
        <v>141845.9</v>
      </c>
      <c r="N533" s="20" t="s">
        <v>1386</v>
      </c>
      <c r="O533" s="20">
        <v>1018</v>
      </c>
      <c r="P533" s="20"/>
      <c r="Q533" s="20" t="s">
        <v>6351</v>
      </c>
      <c r="R533" s="20" t="s">
        <v>5734</v>
      </c>
      <c r="S533" s="20" t="s">
        <v>3686</v>
      </c>
      <c r="T533" s="20" t="s">
        <v>5703</v>
      </c>
      <c r="U533" s="20" t="s">
        <v>1379</v>
      </c>
      <c r="V533" s="20" t="s">
        <v>1764</v>
      </c>
      <c r="W533" s="23">
        <v>43650</v>
      </c>
      <c r="X533" s="20" t="s">
        <v>5549</v>
      </c>
      <c r="Y533" s="20" t="s">
        <v>1397</v>
      </c>
      <c r="Z533" s="24">
        <v>43662.69427083333</v>
      </c>
      <c r="AA533" s="20"/>
      <c r="AB533" s="24">
        <v>43664</v>
      </c>
      <c r="AC533" s="20"/>
      <c r="AD533" s="20">
        <v>277671</v>
      </c>
      <c r="AE533" s="20" t="s">
        <v>1388</v>
      </c>
      <c r="AF533" s="20"/>
    </row>
    <row r="534" spans="1:32" x14ac:dyDescent="0.25">
      <c r="A534" s="20" t="s">
        <v>1394</v>
      </c>
      <c r="B534" s="20" t="s">
        <v>1375</v>
      </c>
      <c r="C534" s="20"/>
      <c r="D534" s="20">
        <v>1791287541001</v>
      </c>
      <c r="E534" s="20"/>
      <c r="F534" s="20"/>
      <c r="G534" s="20" t="s">
        <v>5544</v>
      </c>
      <c r="H534" s="20"/>
      <c r="I534" s="20">
        <v>13945155</v>
      </c>
      <c r="J534" s="20">
        <v>14172120</v>
      </c>
      <c r="K534" s="20" t="s">
        <v>5545</v>
      </c>
      <c r="L534" s="20" t="s">
        <v>6347</v>
      </c>
      <c r="M534" s="20">
        <v>200000</v>
      </c>
      <c r="N534" s="20" t="s">
        <v>1386</v>
      </c>
      <c r="O534" s="20">
        <v>1016</v>
      </c>
      <c r="P534" s="20"/>
      <c r="Q534" s="20" t="s">
        <v>6352</v>
      </c>
      <c r="R534" s="20" t="s">
        <v>5734</v>
      </c>
      <c r="S534" s="20" t="s">
        <v>3686</v>
      </c>
      <c r="T534" s="20" t="s">
        <v>5718</v>
      </c>
      <c r="U534" s="20" t="s">
        <v>1379</v>
      </c>
      <c r="V534" s="20" t="s">
        <v>1764</v>
      </c>
      <c r="W534" s="23">
        <v>43650</v>
      </c>
      <c r="X534" s="20" t="s">
        <v>5549</v>
      </c>
      <c r="Y534" s="20" t="s">
        <v>1397</v>
      </c>
      <c r="Z534" s="24">
        <v>43662.69427083333</v>
      </c>
      <c r="AA534" s="20"/>
      <c r="AB534" s="24">
        <v>43664</v>
      </c>
      <c r="AC534" s="20"/>
      <c r="AD534" s="20">
        <v>142978538</v>
      </c>
      <c r="AE534" s="20" t="s">
        <v>1388</v>
      </c>
      <c r="AF534" s="20"/>
    </row>
    <row r="535" spans="1:32" x14ac:dyDescent="0.25">
      <c r="A535" s="20" t="s">
        <v>1394</v>
      </c>
      <c r="B535" s="20" t="s">
        <v>1375</v>
      </c>
      <c r="C535" s="20"/>
      <c r="D535" s="20">
        <v>1791287541001</v>
      </c>
      <c r="E535" s="20"/>
      <c r="F535" s="20"/>
      <c r="G535" s="20" t="s">
        <v>5544</v>
      </c>
      <c r="H535" s="20"/>
      <c r="I535" s="20">
        <v>13945088</v>
      </c>
      <c r="J535" s="20">
        <v>14172088</v>
      </c>
      <c r="K535" s="20" t="s">
        <v>5545</v>
      </c>
      <c r="L535" s="20" t="s">
        <v>6353</v>
      </c>
      <c r="M535" s="20">
        <v>200000</v>
      </c>
      <c r="N535" s="20" t="s">
        <v>1386</v>
      </c>
      <c r="O535" s="20">
        <v>1019</v>
      </c>
      <c r="P535" s="20"/>
      <c r="Q535" s="20" t="s">
        <v>6354</v>
      </c>
      <c r="R535" s="20" t="s">
        <v>5734</v>
      </c>
      <c r="S535" s="20" t="s">
        <v>3686</v>
      </c>
      <c r="T535" s="20" t="s">
        <v>5718</v>
      </c>
      <c r="U535" s="20" t="s">
        <v>1379</v>
      </c>
      <c r="V535" s="20" t="s">
        <v>1759</v>
      </c>
      <c r="W535" s="23">
        <v>43654</v>
      </c>
      <c r="X535" s="20" t="s">
        <v>5549</v>
      </c>
      <c r="Y535" s="20" t="s">
        <v>1397</v>
      </c>
      <c r="Z535" s="24">
        <v>43662.689108796294</v>
      </c>
      <c r="AA535" s="20"/>
      <c r="AB535" s="24">
        <v>43668</v>
      </c>
      <c r="AC535" s="20"/>
      <c r="AD535" s="20">
        <v>143037559</v>
      </c>
      <c r="AE535" s="20" t="s">
        <v>1388</v>
      </c>
      <c r="AF535" s="20"/>
    </row>
    <row r="536" spans="1:32" x14ac:dyDescent="0.25">
      <c r="A536" s="20" t="s">
        <v>1394</v>
      </c>
      <c r="B536" s="20" t="s">
        <v>1375</v>
      </c>
      <c r="C536" s="20"/>
      <c r="D536" s="20">
        <v>1791287541001</v>
      </c>
      <c r="E536" s="20"/>
      <c r="F536" s="20"/>
      <c r="G536" s="20" t="s">
        <v>5544</v>
      </c>
      <c r="H536" s="20"/>
      <c r="I536" s="20">
        <v>13945088</v>
      </c>
      <c r="J536" s="20">
        <v>14172087</v>
      </c>
      <c r="K536" s="20" t="s">
        <v>5545</v>
      </c>
      <c r="L536" s="20" t="s">
        <v>6353</v>
      </c>
      <c r="M536" s="20">
        <v>200000</v>
      </c>
      <c r="N536" s="20" t="s">
        <v>1386</v>
      </c>
      <c r="O536" s="20">
        <v>1020</v>
      </c>
      <c r="P536" s="20"/>
      <c r="Q536" s="20" t="s">
        <v>6355</v>
      </c>
      <c r="R536" s="20" t="s">
        <v>5734</v>
      </c>
      <c r="S536" s="20" t="s">
        <v>3686</v>
      </c>
      <c r="T536" s="20" t="s">
        <v>5718</v>
      </c>
      <c r="U536" s="20" t="s">
        <v>1379</v>
      </c>
      <c r="V536" s="20" t="s">
        <v>1759</v>
      </c>
      <c r="W536" s="23">
        <v>43654</v>
      </c>
      <c r="X536" s="20" t="s">
        <v>5549</v>
      </c>
      <c r="Y536" s="20" t="s">
        <v>1397</v>
      </c>
      <c r="Z536" s="24">
        <v>43662.689097222225</v>
      </c>
      <c r="AA536" s="20"/>
      <c r="AB536" s="24">
        <v>43668</v>
      </c>
      <c r="AC536" s="20"/>
      <c r="AD536" s="20">
        <v>143087643</v>
      </c>
      <c r="AE536" s="20" t="s">
        <v>1388</v>
      </c>
      <c r="AF536" s="20"/>
    </row>
    <row r="537" spans="1:32" x14ac:dyDescent="0.25">
      <c r="A537" s="20" t="s">
        <v>1394</v>
      </c>
      <c r="B537" s="20" t="s">
        <v>1375</v>
      </c>
      <c r="C537" s="20"/>
      <c r="D537" s="20">
        <v>1791287541001</v>
      </c>
      <c r="E537" s="20"/>
      <c r="F537" s="20"/>
      <c r="G537" s="20" t="s">
        <v>5544</v>
      </c>
      <c r="H537" s="20"/>
      <c r="I537" s="20">
        <v>13945088</v>
      </c>
      <c r="J537" s="20">
        <v>14172085</v>
      </c>
      <c r="K537" s="20" t="s">
        <v>5545</v>
      </c>
      <c r="L537" s="20" t="s">
        <v>6353</v>
      </c>
      <c r="M537" s="20">
        <v>153200</v>
      </c>
      <c r="N537" s="20" t="s">
        <v>1386</v>
      </c>
      <c r="O537" s="20">
        <v>1022</v>
      </c>
      <c r="P537" s="20"/>
      <c r="Q537" s="20" t="s">
        <v>6356</v>
      </c>
      <c r="R537" s="20" t="s">
        <v>5734</v>
      </c>
      <c r="S537" s="20" t="s">
        <v>3686</v>
      </c>
      <c r="T537" s="20" t="s">
        <v>5703</v>
      </c>
      <c r="U537" s="20" t="s">
        <v>1379</v>
      </c>
      <c r="V537" s="20" t="s">
        <v>1759</v>
      </c>
      <c r="W537" s="23">
        <v>43654</v>
      </c>
      <c r="X537" s="20" t="s">
        <v>5549</v>
      </c>
      <c r="Y537" s="20" t="s">
        <v>1397</v>
      </c>
      <c r="Z537" s="24">
        <v>43662.689097222225</v>
      </c>
      <c r="AA537" s="20"/>
      <c r="AB537" s="24">
        <v>43665</v>
      </c>
      <c r="AC537" s="20"/>
      <c r="AD537" s="20">
        <v>54322</v>
      </c>
      <c r="AE537" s="20" t="s">
        <v>1388</v>
      </c>
      <c r="AF537" s="20"/>
    </row>
    <row r="538" spans="1:32" x14ac:dyDescent="0.25">
      <c r="A538" s="20" t="s">
        <v>1394</v>
      </c>
      <c r="B538" s="20" t="s">
        <v>1375</v>
      </c>
      <c r="C538" s="20"/>
      <c r="D538" s="20">
        <v>1791287541001</v>
      </c>
      <c r="E538" s="20"/>
      <c r="F538" s="20"/>
      <c r="G538" s="20" t="s">
        <v>5544</v>
      </c>
      <c r="H538" s="20"/>
      <c r="I538" s="20">
        <v>13945088</v>
      </c>
      <c r="J538" s="20">
        <v>14172086</v>
      </c>
      <c r="K538" s="20" t="s">
        <v>5545</v>
      </c>
      <c r="L538" s="20" t="s">
        <v>6353</v>
      </c>
      <c r="M538" s="20">
        <v>200000</v>
      </c>
      <c r="N538" s="20" t="s">
        <v>1386</v>
      </c>
      <c r="O538" s="20">
        <v>1021</v>
      </c>
      <c r="P538" s="20"/>
      <c r="Q538" s="20" t="s">
        <v>6357</v>
      </c>
      <c r="R538" s="20" t="s">
        <v>5734</v>
      </c>
      <c r="S538" s="20" t="s">
        <v>3686</v>
      </c>
      <c r="T538" s="20" t="s">
        <v>5685</v>
      </c>
      <c r="U538" s="20" t="s">
        <v>1379</v>
      </c>
      <c r="V538" s="20" t="s">
        <v>1759</v>
      </c>
      <c r="W538" s="23">
        <v>43654</v>
      </c>
      <c r="X538" s="20" t="s">
        <v>5549</v>
      </c>
      <c r="Y538" s="20" t="s">
        <v>1397</v>
      </c>
      <c r="Z538" s="24">
        <v>43662.689097222225</v>
      </c>
      <c r="AA538" s="20"/>
      <c r="AB538" s="24">
        <v>43665</v>
      </c>
      <c r="AC538" s="20"/>
      <c r="AD538" s="20">
        <v>56202995</v>
      </c>
      <c r="AE538" s="20" t="s">
        <v>1388</v>
      </c>
      <c r="AF538" s="20"/>
    </row>
    <row r="539" spans="1:32" x14ac:dyDescent="0.25">
      <c r="A539" s="20" t="s">
        <v>1394</v>
      </c>
      <c r="B539" s="20" t="s">
        <v>1375</v>
      </c>
      <c r="C539" s="20"/>
      <c r="D539" s="20">
        <v>1791287541001</v>
      </c>
      <c r="E539" s="20"/>
      <c r="F539" s="20"/>
      <c r="G539" s="20" t="s">
        <v>5544</v>
      </c>
      <c r="H539" s="20"/>
      <c r="I539" s="20">
        <v>13920090</v>
      </c>
      <c r="J539" s="20">
        <v>14146671</v>
      </c>
      <c r="K539" s="20" t="s">
        <v>5545</v>
      </c>
      <c r="L539" s="20" t="s">
        <v>6358</v>
      </c>
      <c r="M539" s="20">
        <v>16800</v>
      </c>
      <c r="N539" s="20" t="s">
        <v>5547</v>
      </c>
      <c r="O539" s="20">
        <v>1011000013880</v>
      </c>
      <c r="P539" s="20"/>
      <c r="Q539" s="20" t="s">
        <v>6359</v>
      </c>
      <c r="R539" s="20"/>
      <c r="S539" s="20"/>
      <c r="T539" s="20"/>
      <c r="U539" s="20" t="s">
        <v>1379</v>
      </c>
      <c r="V539" s="20" t="s">
        <v>1759</v>
      </c>
      <c r="W539" s="23">
        <v>43654</v>
      </c>
      <c r="X539" s="20" t="s">
        <v>5549</v>
      </c>
      <c r="Y539" s="20" t="s">
        <v>1397</v>
      </c>
      <c r="Z539" s="24">
        <v>43658.703101851854</v>
      </c>
      <c r="AA539" s="24">
        <v>43658</v>
      </c>
      <c r="AB539" s="20"/>
      <c r="AC539" s="20"/>
      <c r="AD539" s="20">
        <v>1011000013880</v>
      </c>
      <c r="AE539" s="20" t="s">
        <v>1388</v>
      </c>
      <c r="AF539" s="20"/>
    </row>
    <row r="540" spans="1:32" x14ac:dyDescent="0.25">
      <c r="A540" s="20" t="s">
        <v>1394</v>
      </c>
      <c r="B540" s="20" t="s">
        <v>1375</v>
      </c>
      <c r="C540" s="20"/>
      <c r="D540" s="20">
        <v>1791287541001</v>
      </c>
      <c r="E540" s="20"/>
      <c r="F540" s="20"/>
      <c r="G540" s="20" t="s">
        <v>5544</v>
      </c>
      <c r="H540" s="20"/>
      <c r="I540" s="20">
        <v>13920090</v>
      </c>
      <c r="J540" s="20">
        <v>14146670</v>
      </c>
      <c r="K540" s="20" t="s">
        <v>5545</v>
      </c>
      <c r="L540" s="20" t="s">
        <v>6358</v>
      </c>
      <c r="M540" s="20">
        <v>14000</v>
      </c>
      <c r="N540" s="20" t="s">
        <v>5550</v>
      </c>
      <c r="O540" s="20">
        <v>1011000013880</v>
      </c>
      <c r="P540" s="20"/>
      <c r="Q540" s="20" t="s">
        <v>6360</v>
      </c>
      <c r="R540" s="20"/>
      <c r="S540" s="20"/>
      <c r="T540" s="20"/>
      <c r="U540" s="20" t="s">
        <v>1379</v>
      </c>
      <c r="V540" s="20" t="s">
        <v>1759</v>
      </c>
      <c r="W540" s="23">
        <v>43654</v>
      </c>
      <c r="X540" s="20" t="s">
        <v>5549</v>
      </c>
      <c r="Y540" s="20" t="s">
        <v>1397</v>
      </c>
      <c r="Z540" s="24">
        <v>43658.703090277777</v>
      </c>
      <c r="AA540" s="24">
        <v>43658</v>
      </c>
      <c r="AB540" s="20"/>
      <c r="AC540" s="20"/>
      <c r="AD540" s="20">
        <v>1011000013880</v>
      </c>
      <c r="AE540" s="20" t="s">
        <v>1388</v>
      </c>
      <c r="AF540" s="20"/>
    </row>
    <row r="541" spans="1:32" x14ac:dyDescent="0.25">
      <c r="A541" s="20" t="s">
        <v>1394</v>
      </c>
      <c r="B541" s="20" t="s">
        <v>1375</v>
      </c>
      <c r="C541" s="20"/>
      <c r="D541" s="20">
        <v>1791287541001</v>
      </c>
      <c r="E541" s="20"/>
      <c r="F541" s="20"/>
      <c r="G541" s="20" t="s">
        <v>5544</v>
      </c>
      <c r="H541" s="20"/>
      <c r="I541" s="20">
        <v>13902307</v>
      </c>
      <c r="J541" s="20">
        <v>14128551</v>
      </c>
      <c r="K541" s="20" t="s">
        <v>5545</v>
      </c>
      <c r="L541" s="20" t="s">
        <v>6361</v>
      </c>
      <c r="M541" s="20">
        <v>200000</v>
      </c>
      <c r="N541" s="20" t="s">
        <v>1386</v>
      </c>
      <c r="O541" s="20">
        <v>12817</v>
      </c>
      <c r="P541" s="20"/>
      <c r="Q541" s="20" t="s">
        <v>6362</v>
      </c>
      <c r="R541" s="20" t="s">
        <v>5694</v>
      </c>
      <c r="S541" s="20" t="s">
        <v>3686</v>
      </c>
      <c r="T541" s="20" t="s">
        <v>6202</v>
      </c>
      <c r="U541" s="20" t="s">
        <v>1379</v>
      </c>
      <c r="V541" s="20" t="s">
        <v>1764</v>
      </c>
      <c r="W541" s="23">
        <v>43650</v>
      </c>
      <c r="X541" s="20" t="s">
        <v>5772</v>
      </c>
      <c r="Y541" s="20" t="s">
        <v>1397</v>
      </c>
      <c r="Z541" s="24">
        <v>43656.739884259259</v>
      </c>
      <c r="AA541" s="20"/>
      <c r="AB541" s="24">
        <v>43657</v>
      </c>
      <c r="AC541" s="20"/>
      <c r="AD541" s="20">
        <v>9671520</v>
      </c>
      <c r="AE541" s="20" t="s">
        <v>1388</v>
      </c>
      <c r="AF541" s="20"/>
    </row>
    <row r="542" spans="1:32" x14ac:dyDescent="0.25">
      <c r="A542" s="20" t="s">
        <v>1394</v>
      </c>
      <c r="B542" s="20" t="s">
        <v>1375</v>
      </c>
      <c r="C542" s="20"/>
      <c r="D542" s="20">
        <v>1791287541001</v>
      </c>
      <c r="E542" s="20"/>
      <c r="F542" s="20"/>
      <c r="G542" s="20" t="s">
        <v>5544</v>
      </c>
      <c r="H542" s="20"/>
      <c r="I542" s="20">
        <v>13902004</v>
      </c>
      <c r="J542" s="20">
        <v>14128268</v>
      </c>
      <c r="K542" s="20" t="s">
        <v>5545</v>
      </c>
      <c r="L542" s="20" t="s">
        <v>6363</v>
      </c>
      <c r="M542" s="20">
        <v>200000</v>
      </c>
      <c r="N542" s="20" t="s">
        <v>1386</v>
      </c>
      <c r="O542" s="20">
        <v>23923</v>
      </c>
      <c r="P542" s="20"/>
      <c r="Q542" s="20" t="s">
        <v>6364</v>
      </c>
      <c r="R542" s="20" t="s">
        <v>5684</v>
      </c>
      <c r="S542" s="20" t="s">
        <v>3686</v>
      </c>
      <c r="T542" s="20" t="s">
        <v>5688</v>
      </c>
      <c r="U542" s="20" t="s">
        <v>1379</v>
      </c>
      <c r="V542" s="20" t="s">
        <v>1764</v>
      </c>
      <c r="W542" s="23">
        <v>43650</v>
      </c>
      <c r="X542" s="20" t="s">
        <v>5792</v>
      </c>
      <c r="Y542" s="20" t="s">
        <v>1397</v>
      </c>
      <c r="Z542" s="24">
        <v>43656.722013888888</v>
      </c>
      <c r="AA542" s="20"/>
      <c r="AB542" s="24">
        <v>43668</v>
      </c>
      <c r="AC542" s="20"/>
      <c r="AD542" s="20">
        <v>44949288</v>
      </c>
      <c r="AE542" s="20" t="s">
        <v>1388</v>
      </c>
      <c r="AF542" s="20"/>
    </row>
    <row r="543" spans="1:32" x14ac:dyDescent="0.25">
      <c r="A543" s="20" t="s">
        <v>1394</v>
      </c>
      <c r="B543" s="20" t="s">
        <v>1375</v>
      </c>
      <c r="C543" s="20"/>
      <c r="D543" s="20">
        <v>1791287541001</v>
      </c>
      <c r="E543" s="20"/>
      <c r="F543" s="20"/>
      <c r="G543" s="20" t="s">
        <v>5544</v>
      </c>
      <c r="H543" s="20"/>
      <c r="I543" s="20">
        <v>13901998</v>
      </c>
      <c r="J543" s="20">
        <v>14128262</v>
      </c>
      <c r="K543" s="20" t="s">
        <v>5545</v>
      </c>
      <c r="L543" s="20" t="s">
        <v>6365</v>
      </c>
      <c r="M543" s="20">
        <v>200000</v>
      </c>
      <c r="N543" s="20" t="s">
        <v>1386</v>
      </c>
      <c r="O543" s="20">
        <v>23922</v>
      </c>
      <c r="P543" s="20"/>
      <c r="Q543" s="20" t="s">
        <v>6366</v>
      </c>
      <c r="R543" s="20" t="s">
        <v>5684</v>
      </c>
      <c r="S543" s="20" t="s">
        <v>3686</v>
      </c>
      <c r="T543" s="20" t="s">
        <v>5688</v>
      </c>
      <c r="U543" s="20" t="s">
        <v>1379</v>
      </c>
      <c r="V543" s="20" t="s">
        <v>1764</v>
      </c>
      <c r="W543" s="23">
        <v>43650</v>
      </c>
      <c r="X543" s="20" t="s">
        <v>5792</v>
      </c>
      <c r="Y543" s="20" t="s">
        <v>1397</v>
      </c>
      <c r="Z543" s="24">
        <v>43656.720972222225</v>
      </c>
      <c r="AA543" s="20"/>
      <c r="AB543" s="24">
        <v>43668</v>
      </c>
      <c r="AC543" s="20"/>
      <c r="AD543" s="20">
        <v>44949288</v>
      </c>
      <c r="AE543" s="20" t="s">
        <v>1388</v>
      </c>
      <c r="AF543" s="20"/>
    </row>
    <row r="544" spans="1:32" x14ac:dyDescent="0.25">
      <c r="A544" s="20" t="s">
        <v>1394</v>
      </c>
      <c r="B544" s="20" t="s">
        <v>1375</v>
      </c>
      <c r="C544" s="20"/>
      <c r="D544" s="20">
        <v>1791287541001</v>
      </c>
      <c r="E544" s="20"/>
      <c r="F544" s="20"/>
      <c r="G544" s="20" t="s">
        <v>5544</v>
      </c>
      <c r="H544" s="20"/>
      <c r="I544" s="20">
        <v>13901993</v>
      </c>
      <c r="J544" s="20">
        <v>14128255</v>
      </c>
      <c r="K544" s="20" t="s">
        <v>5545</v>
      </c>
      <c r="L544" s="20" t="s">
        <v>6367</v>
      </c>
      <c r="M544" s="20">
        <v>200000</v>
      </c>
      <c r="N544" s="20" t="s">
        <v>1386</v>
      </c>
      <c r="O544" s="20">
        <v>29625</v>
      </c>
      <c r="P544" s="20" t="s">
        <v>6368</v>
      </c>
      <c r="Q544" s="20" t="s">
        <v>6362</v>
      </c>
      <c r="R544" s="20" t="s">
        <v>5694</v>
      </c>
      <c r="S544" s="20" t="s">
        <v>3686</v>
      </c>
      <c r="T544" s="20"/>
      <c r="U544" s="20" t="s">
        <v>1379</v>
      </c>
      <c r="V544" s="20" t="s">
        <v>1764</v>
      </c>
      <c r="W544" s="23">
        <v>43650</v>
      </c>
      <c r="X544" s="20" t="s">
        <v>5772</v>
      </c>
      <c r="Y544" s="20" t="s">
        <v>5731</v>
      </c>
      <c r="Z544" s="24">
        <v>43656.719351851854</v>
      </c>
      <c r="AA544" s="20"/>
      <c r="AB544" s="20"/>
      <c r="AC544" s="20"/>
      <c r="AD544" s="20">
        <v>29625</v>
      </c>
      <c r="AE544" s="20" t="s">
        <v>1388</v>
      </c>
      <c r="AF544" s="20"/>
    </row>
    <row r="545" spans="1:32" x14ac:dyDescent="0.25">
      <c r="A545" s="20" t="s">
        <v>1394</v>
      </c>
      <c r="B545" s="20" t="s">
        <v>1375</v>
      </c>
      <c r="C545" s="20"/>
      <c r="D545" s="20">
        <v>1791287541001</v>
      </c>
      <c r="E545" s="20"/>
      <c r="F545" s="20"/>
      <c r="G545" s="20" t="s">
        <v>5544</v>
      </c>
      <c r="H545" s="20"/>
      <c r="I545" s="20">
        <v>13901991</v>
      </c>
      <c r="J545" s="20">
        <v>14128253</v>
      </c>
      <c r="K545" s="20" t="s">
        <v>5545</v>
      </c>
      <c r="L545" s="20" t="s">
        <v>6369</v>
      </c>
      <c r="M545" s="20">
        <v>200000</v>
      </c>
      <c r="N545" s="20" t="s">
        <v>1386</v>
      </c>
      <c r="O545" s="20">
        <v>23921</v>
      </c>
      <c r="P545" s="20"/>
      <c r="Q545" s="20" t="s">
        <v>6370</v>
      </c>
      <c r="R545" s="20" t="s">
        <v>5684</v>
      </c>
      <c r="S545" s="20" t="s">
        <v>3686</v>
      </c>
      <c r="T545" s="20" t="s">
        <v>5685</v>
      </c>
      <c r="U545" s="20" t="s">
        <v>1379</v>
      </c>
      <c r="V545" s="20" t="s">
        <v>1764</v>
      </c>
      <c r="W545" s="23">
        <v>43650</v>
      </c>
      <c r="X545" s="20" t="s">
        <v>5792</v>
      </c>
      <c r="Y545" s="20" t="s">
        <v>1397</v>
      </c>
      <c r="Z545" s="24">
        <v>43656.718981481485</v>
      </c>
      <c r="AA545" s="20"/>
      <c r="AB545" s="24">
        <v>43657</v>
      </c>
      <c r="AC545" s="20"/>
      <c r="AD545" s="20">
        <v>56202986</v>
      </c>
      <c r="AE545" s="20" t="s">
        <v>1388</v>
      </c>
      <c r="AF545" s="20"/>
    </row>
    <row r="546" spans="1:32" x14ac:dyDescent="0.25">
      <c r="A546" s="20" t="s">
        <v>1394</v>
      </c>
      <c r="B546" s="20" t="s">
        <v>1375</v>
      </c>
      <c r="C546" s="20"/>
      <c r="D546" s="20">
        <v>1791287541001</v>
      </c>
      <c r="E546" s="20"/>
      <c r="F546" s="20"/>
      <c r="G546" s="20" t="s">
        <v>5544</v>
      </c>
      <c r="H546" s="20"/>
      <c r="I546" s="20">
        <v>13901989</v>
      </c>
      <c r="J546" s="20">
        <v>14128251</v>
      </c>
      <c r="K546" s="20" t="s">
        <v>5545</v>
      </c>
      <c r="L546" s="20" t="s">
        <v>6371</v>
      </c>
      <c r="M546" s="20">
        <v>200000</v>
      </c>
      <c r="N546" s="20" t="s">
        <v>1386</v>
      </c>
      <c r="O546" s="20">
        <v>12816</v>
      </c>
      <c r="P546" s="20"/>
      <c r="Q546" s="20" t="s">
        <v>6372</v>
      </c>
      <c r="R546" s="20" t="s">
        <v>5694</v>
      </c>
      <c r="S546" s="20" t="s">
        <v>3686</v>
      </c>
      <c r="T546" s="20" t="s">
        <v>5703</v>
      </c>
      <c r="U546" s="20" t="s">
        <v>1379</v>
      </c>
      <c r="V546" s="20" t="s">
        <v>1764</v>
      </c>
      <c r="W546" s="23">
        <v>43650</v>
      </c>
      <c r="X546" s="20" t="s">
        <v>5772</v>
      </c>
      <c r="Y546" s="20" t="s">
        <v>1397</v>
      </c>
      <c r="Z546" s="24">
        <v>43656.718761574077</v>
      </c>
      <c r="AA546" s="20"/>
      <c r="AB546" s="24">
        <v>43657</v>
      </c>
      <c r="AC546" s="20"/>
      <c r="AD546" s="20">
        <v>163818</v>
      </c>
      <c r="AE546" s="20" t="s">
        <v>1388</v>
      </c>
      <c r="AF546" s="20"/>
    </row>
    <row r="547" spans="1:32" x14ac:dyDescent="0.25">
      <c r="A547" s="20" t="s">
        <v>1394</v>
      </c>
      <c r="B547" s="20" t="s">
        <v>1375</v>
      </c>
      <c r="C547" s="20"/>
      <c r="D547" s="20">
        <v>1791287541001</v>
      </c>
      <c r="E547" s="20"/>
      <c r="F547" s="20"/>
      <c r="G547" s="20" t="s">
        <v>5544</v>
      </c>
      <c r="H547" s="20"/>
      <c r="I547" s="20">
        <v>13901984</v>
      </c>
      <c r="J547" s="20">
        <v>14128246</v>
      </c>
      <c r="K547" s="20" t="s">
        <v>5545</v>
      </c>
      <c r="L547" s="20" t="s">
        <v>6373</v>
      </c>
      <c r="M547" s="20">
        <v>100000</v>
      </c>
      <c r="N547" s="20" t="s">
        <v>1386</v>
      </c>
      <c r="O547" s="20">
        <v>14604</v>
      </c>
      <c r="P547" s="20"/>
      <c r="Q547" s="20" t="s">
        <v>6374</v>
      </c>
      <c r="R547" s="20" t="s">
        <v>5677</v>
      </c>
      <c r="S547" s="20" t="s">
        <v>3686</v>
      </c>
      <c r="T547" s="20" t="s">
        <v>5680</v>
      </c>
      <c r="U547" s="20" t="s">
        <v>1379</v>
      </c>
      <c r="V547" s="20" t="s">
        <v>1764</v>
      </c>
      <c r="W547" s="23">
        <v>43650</v>
      </c>
      <c r="X547" s="20" t="s">
        <v>5772</v>
      </c>
      <c r="Y547" s="20" t="s">
        <v>1397</v>
      </c>
      <c r="Z547" s="24">
        <v>43656.718148148146</v>
      </c>
      <c r="AA547" s="20"/>
      <c r="AB547" s="24">
        <v>43657</v>
      </c>
      <c r="AC547" s="20"/>
      <c r="AD547" s="20">
        <v>68908155</v>
      </c>
      <c r="AE547" s="20" t="s">
        <v>1388</v>
      </c>
      <c r="AF547" s="20"/>
    </row>
    <row r="548" spans="1:32" x14ac:dyDescent="0.25">
      <c r="A548" s="20" t="s">
        <v>1394</v>
      </c>
      <c r="B548" s="20" t="s">
        <v>1375</v>
      </c>
      <c r="C548" s="20"/>
      <c r="D548" s="20">
        <v>1791287541001</v>
      </c>
      <c r="E548" s="20"/>
      <c r="F548" s="20"/>
      <c r="G548" s="20" t="s">
        <v>5544</v>
      </c>
      <c r="H548" s="20"/>
      <c r="I548" s="20">
        <v>13901983</v>
      </c>
      <c r="J548" s="20">
        <v>14128245</v>
      </c>
      <c r="K548" s="20" t="s">
        <v>5545</v>
      </c>
      <c r="L548" s="20" t="s">
        <v>6375</v>
      </c>
      <c r="M548" s="20">
        <v>200000</v>
      </c>
      <c r="N548" s="20" t="s">
        <v>1386</v>
      </c>
      <c r="O548" s="20">
        <v>6530</v>
      </c>
      <c r="P548" s="20"/>
      <c r="Q548" s="20" t="s">
        <v>6376</v>
      </c>
      <c r="R548" s="20" t="s">
        <v>5702</v>
      </c>
      <c r="S548" s="20" t="s">
        <v>3686</v>
      </c>
      <c r="T548" s="20" t="s">
        <v>5869</v>
      </c>
      <c r="U548" s="20" t="s">
        <v>1379</v>
      </c>
      <c r="V548" s="20" t="s">
        <v>1764</v>
      </c>
      <c r="W548" s="23">
        <v>43650</v>
      </c>
      <c r="X548" s="20" t="s">
        <v>5841</v>
      </c>
      <c r="Y548" s="20" t="s">
        <v>1397</v>
      </c>
      <c r="Z548" s="24">
        <v>43656.717800925922</v>
      </c>
      <c r="AA548" s="20"/>
      <c r="AB548" s="24">
        <v>43656</v>
      </c>
      <c r="AC548" s="20"/>
      <c r="AD548" s="20">
        <v>768483</v>
      </c>
      <c r="AE548" s="20" t="s">
        <v>1388</v>
      </c>
      <c r="AF548" s="20"/>
    </row>
    <row r="549" spans="1:32" x14ac:dyDescent="0.25">
      <c r="A549" s="20" t="s">
        <v>1394</v>
      </c>
      <c r="B549" s="20" t="s">
        <v>1375</v>
      </c>
      <c r="C549" s="20"/>
      <c r="D549" s="20">
        <v>1791287541001</v>
      </c>
      <c r="E549" s="20"/>
      <c r="F549" s="20"/>
      <c r="G549" s="20" t="s">
        <v>5544</v>
      </c>
      <c r="H549" s="20"/>
      <c r="I549" s="20">
        <v>13901981</v>
      </c>
      <c r="J549" s="20">
        <v>14128243</v>
      </c>
      <c r="K549" s="20" t="s">
        <v>5545</v>
      </c>
      <c r="L549" s="20" t="s">
        <v>6377</v>
      </c>
      <c r="M549" s="20">
        <v>200000</v>
      </c>
      <c r="N549" s="20" t="s">
        <v>1386</v>
      </c>
      <c r="O549" s="20">
        <v>14603</v>
      </c>
      <c r="P549" s="20"/>
      <c r="Q549" s="20" t="s">
        <v>6378</v>
      </c>
      <c r="R549" s="20" t="s">
        <v>5677</v>
      </c>
      <c r="S549" s="20" t="s">
        <v>3686</v>
      </c>
      <c r="T549" s="20" t="s">
        <v>5703</v>
      </c>
      <c r="U549" s="20" t="s">
        <v>1379</v>
      </c>
      <c r="V549" s="20" t="s">
        <v>1764</v>
      </c>
      <c r="W549" s="23">
        <v>43650</v>
      </c>
      <c r="X549" s="20" t="s">
        <v>5772</v>
      </c>
      <c r="Y549" s="20" t="s">
        <v>1397</v>
      </c>
      <c r="Z549" s="24">
        <v>43656.717615740738</v>
      </c>
      <c r="AA549" s="20"/>
      <c r="AB549" s="24">
        <v>43657</v>
      </c>
      <c r="AC549" s="20"/>
      <c r="AD549" s="20">
        <v>620621</v>
      </c>
      <c r="AE549" s="20" t="s">
        <v>1388</v>
      </c>
      <c r="AF549" s="20"/>
    </row>
    <row r="550" spans="1:32" x14ac:dyDescent="0.25">
      <c r="A550" s="20" t="s">
        <v>1394</v>
      </c>
      <c r="B550" s="20" t="s">
        <v>1375</v>
      </c>
      <c r="C550" s="20"/>
      <c r="D550" s="20">
        <v>1791287541001</v>
      </c>
      <c r="E550" s="20"/>
      <c r="F550" s="20"/>
      <c r="G550" s="20" t="s">
        <v>5544</v>
      </c>
      <c r="H550" s="20"/>
      <c r="I550" s="20">
        <v>13901980</v>
      </c>
      <c r="J550" s="20">
        <v>14128242</v>
      </c>
      <c r="K550" s="20" t="s">
        <v>5545</v>
      </c>
      <c r="L550" s="20" t="s">
        <v>6379</v>
      </c>
      <c r="M550" s="20">
        <v>200000</v>
      </c>
      <c r="N550" s="20" t="s">
        <v>1386</v>
      </c>
      <c r="O550" s="20">
        <v>23920</v>
      </c>
      <c r="P550" s="20"/>
      <c r="Q550" s="20" t="s">
        <v>6380</v>
      </c>
      <c r="R550" s="20" t="s">
        <v>5684</v>
      </c>
      <c r="S550" s="20" t="s">
        <v>3686</v>
      </c>
      <c r="T550" s="20" t="s">
        <v>5685</v>
      </c>
      <c r="U550" s="20" t="s">
        <v>1379</v>
      </c>
      <c r="V550" s="20" t="s">
        <v>1764</v>
      </c>
      <c r="W550" s="23">
        <v>43650</v>
      </c>
      <c r="X550" s="20" t="s">
        <v>5792</v>
      </c>
      <c r="Y550" s="20" t="s">
        <v>1397</v>
      </c>
      <c r="Z550" s="24">
        <v>43656.717291666668</v>
      </c>
      <c r="AA550" s="20"/>
      <c r="AB550" s="24">
        <v>43657</v>
      </c>
      <c r="AC550" s="20"/>
      <c r="AD550" s="20">
        <v>56202988</v>
      </c>
      <c r="AE550" s="20" t="s">
        <v>1388</v>
      </c>
      <c r="AF550" s="20"/>
    </row>
    <row r="551" spans="1:32" x14ac:dyDescent="0.25">
      <c r="A551" s="20" t="s">
        <v>1394</v>
      </c>
      <c r="B551" s="20" t="s">
        <v>1375</v>
      </c>
      <c r="C551" s="20"/>
      <c r="D551" s="20">
        <v>1791287541001</v>
      </c>
      <c r="E551" s="20"/>
      <c r="F551" s="20"/>
      <c r="G551" s="20" t="s">
        <v>5544</v>
      </c>
      <c r="H551" s="20"/>
      <c r="I551" s="20">
        <v>13901972</v>
      </c>
      <c r="J551" s="20">
        <v>14128232</v>
      </c>
      <c r="K551" s="20" t="s">
        <v>5545</v>
      </c>
      <c r="L551" s="20" t="s">
        <v>6381</v>
      </c>
      <c r="M551" s="20">
        <v>200000</v>
      </c>
      <c r="N551" s="20" t="s">
        <v>1386</v>
      </c>
      <c r="O551" s="20">
        <v>8767</v>
      </c>
      <c r="P551" s="20"/>
      <c r="Q551" s="20" t="s">
        <v>6382</v>
      </c>
      <c r="R551" s="20" t="s">
        <v>5698</v>
      </c>
      <c r="S551" s="20" t="s">
        <v>3686</v>
      </c>
      <c r="T551" s="20" t="s">
        <v>5699</v>
      </c>
      <c r="U551" s="20" t="s">
        <v>1379</v>
      </c>
      <c r="V551" s="20" t="s">
        <v>1764</v>
      </c>
      <c r="W551" s="23">
        <v>43650</v>
      </c>
      <c r="X551" s="20" t="s">
        <v>5841</v>
      </c>
      <c r="Y551" s="20" t="s">
        <v>1397</v>
      </c>
      <c r="Z551" s="24">
        <v>43656.715729166666</v>
      </c>
      <c r="AA551" s="20"/>
      <c r="AB551" s="24">
        <v>43657</v>
      </c>
      <c r="AC551" s="20"/>
      <c r="AD551" s="20">
        <v>454911644</v>
      </c>
      <c r="AE551" s="20" t="s">
        <v>1388</v>
      </c>
      <c r="AF551" s="20"/>
    </row>
    <row r="552" spans="1:32" x14ac:dyDescent="0.25">
      <c r="A552" s="20" t="s">
        <v>1394</v>
      </c>
      <c r="B552" s="20" t="s">
        <v>1375</v>
      </c>
      <c r="C552" s="20"/>
      <c r="D552" s="20">
        <v>1791287541001</v>
      </c>
      <c r="E552" s="20"/>
      <c r="F552" s="20"/>
      <c r="G552" s="20" t="s">
        <v>5544</v>
      </c>
      <c r="H552" s="20"/>
      <c r="I552" s="20">
        <v>13901934</v>
      </c>
      <c r="J552" s="20">
        <v>14128194</v>
      </c>
      <c r="K552" s="20" t="s">
        <v>5545</v>
      </c>
      <c r="L552" s="20" t="s">
        <v>6383</v>
      </c>
      <c r="M552" s="20">
        <v>200000</v>
      </c>
      <c r="N552" s="20" t="s">
        <v>1386</v>
      </c>
      <c r="O552" s="20">
        <v>6533</v>
      </c>
      <c r="P552" s="20"/>
      <c r="Q552" s="20" t="s">
        <v>6384</v>
      </c>
      <c r="R552" s="20" t="s">
        <v>5702</v>
      </c>
      <c r="S552" s="20" t="s">
        <v>3686</v>
      </c>
      <c r="T552" s="20" t="s">
        <v>5703</v>
      </c>
      <c r="U552" s="20" t="s">
        <v>1379</v>
      </c>
      <c r="V552" s="20" t="s">
        <v>1764</v>
      </c>
      <c r="W552" s="23">
        <v>43650</v>
      </c>
      <c r="X552" s="20" t="s">
        <v>5844</v>
      </c>
      <c r="Y552" s="20" t="s">
        <v>1397</v>
      </c>
      <c r="Z552" s="24">
        <v>43656.714606481481</v>
      </c>
      <c r="AA552" s="20"/>
      <c r="AB552" s="24">
        <v>43657</v>
      </c>
      <c r="AC552" s="20"/>
      <c r="AD552" s="20">
        <v>249813</v>
      </c>
      <c r="AE552" s="20" t="s">
        <v>1388</v>
      </c>
      <c r="AF552" s="20"/>
    </row>
    <row r="553" spans="1:32" x14ac:dyDescent="0.25">
      <c r="A553" s="20" t="s">
        <v>1394</v>
      </c>
      <c r="B553" s="20" t="s">
        <v>1375</v>
      </c>
      <c r="C553" s="20"/>
      <c r="D553" s="20">
        <v>1791287541001</v>
      </c>
      <c r="E553" s="20"/>
      <c r="F553" s="20"/>
      <c r="G553" s="20" t="s">
        <v>5544</v>
      </c>
      <c r="H553" s="20"/>
      <c r="I553" s="20">
        <v>13901932</v>
      </c>
      <c r="J553" s="20">
        <v>14128192</v>
      </c>
      <c r="K553" s="20" t="s">
        <v>5545</v>
      </c>
      <c r="L553" s="20" t="s">
        <v>6385</v>
      </c>
      <c r="M553" s="20">
        <v>200000</v>
      </c>
      <c r="N553" s="20" t="s">
        <v>1386</v>
      </c>
      <c r="O553" s="20">
        <v>8766</v>
      </c>
      <c r="P553" s="20"/>
      <c r="Q553" s="20" t="s">
        <v>6386</v>
      </c>
      <c r="R553" s="20" t="s">
        <v>5698</v>
      </c>
      <c r="S553" s="20" t="s">
        <v>3686</v>
      </c>
      <c r="T553" s="20" t="s">
        <v>5699</v>
      </c>
      <c r="U553" s="20" t="s">
        <v>1379</v>
      </c>
      <c r="V553" s="20" t="s">
        <v>1764</v>
      </c>
      <c r="W553" s="23">
        <v>43650</v>
      </c>
      <c r="X553" s="20" t="s">
        <v>5841</v>
      </c>
      <c r="Y553" s="20" t="s">
        <v>1397</v>
      </c>
      <c r="Z553" s="24">
        <v>43656.713634259257</v>
      </c>
      <c r="AA553" s="20"/>
      <c r="AB553" s="24">
        <v>43657</v>
      </c>
      <c r="AC553" s="20"/>
      <c r="AD553" s="20">
        <v>45491352</v>
      </c>
      <c r="AE553" s="20" t="s">
        <v>1388</v>
      </c>
      <c r="AF553" s="20"/>
    </row>
    <row r="554" spans="1:32" x14ac:dyDescent="0.25">
      <c r="A554" s="20" t="s">
        <v>1394</v>
      </c>
      <c r="B554" s="20" t="s">
        <v>1375</v>
      </c>
      <c r="C554" s="20"/>
      <c r="D554" s="20">
        <v>1791287541001</v>
      </c>
      <c r="E554" s="20"/>
      <c r="F554" s="20"/>
      <c r="G554" s="20" t="s">
        <v>5544</v>
      </c>
      <c r="H554" s="20"/>
      <c r="I554" s="20">
        <v>13901931</v>
      </c>
      <c r="J554" s="20">
        <v>14128191</v>
      </c>
      <c r="K554" s="20" t="s">
        <v>5545</v>
      </c>
      <c r="L554" s="20" t="s">
        <v>6387</v>
      </c>
      <c r="M554" s="20">
        <v>200000</v>
      </c>
      <c r="N554" s="20" t="s">
        <v>1386</v>
      </c>
      <c r="O554" s="20">
        <v>6532</v>
      </c>
      <c r="P554" s="20"/>
      <c r="Q554" s="20" t="s">
        <v>6388</v>
      </c>
      <c r="R554" s="20" t="s">
        <v>5702</v>
      </c>
      <c r="S554" s="20" t="s">
        <v>3686</v>
      </c>
      <c r="T554" s="20" t="s">
        <v>5869</v>
      </c>
      <c r="U554" s="20" t="s">
        <v>1379</v>
      </c>
      <c r="V554" s="20" t="s">
        <v>1764</v>
      </c>
      <c r="W554" s="23">
        <v>43650</v>
      </c>
      <c r="X554" s="20" t="s">
        <v>5844</v>
      </c>
      <c r="Y554" s="20" t="s">
        <v>1397</v>
      </c>
      <c r="Z554" s="24">
        <v>43656.713587962964</v>
      </c>
      <c r="AA554" s="20"/>
      <c r="AB554" s="24">
        <v>43657</v>
      </c>
      <c r="AC554" s="20"/>
      <c r="AD554" s="20">
        <v>93648</v>
      </c>
      <c r="AE554" s="20" t="s">
        <v>1388</v>
      </c>
      <c r="AF554" s="20"/>
    </row>
    <row r="555" spans="1:32" x14ac:dyDescent="0.25">
      <c r="A555" s="20" t="s">
        <v>1394</v>
      </c>
      <c r="B555" s="20" t="s">
        <v>1375</v>
      </c>
      <c r="C555" s="20"/>
      <c r="D555" s="20">
        <v>1791287541001</v>
      </c>
      <c r="E555" s="20"/>
      <c r="F555" s="20"/>
      <c r="G555" s="20" t="s">
        <v>5544</v>
      </c>
      <c r="H555" s="20"/>
      <c r="I555" s="20">
        <v>13901930</v>
      </c>
      <c r="J555" s="20">
        <v>14128190</v>
      </c>
      <c r="K555" s="20" t="s">
        <v>5545</v>
      </c>
      <c r="L555" s="20" t="s">
        <v>6389</v>
      </c>
      <c r="M555" s="20">
        <v>200000</v>
      </c>
      <c r="N555" s="20" t="s">
        <v>1386</v>
      </c>
      <c r="O555" s="20">
        <v>14602</v>
      </c>
      <c r="P555" s="20"/>
      <c r="Q555" s="20" t="s">
        <v>6390</v>
      </c>
      <c r="R555" s="20" t="s">
        <v>5677</v>
      </c>
      <c r="S555" s="20" t="s">
        <v>3686</v>
      </c>
      <c r="T555" s="20" t="s">
        <v>5688</v>
      </c>
      <c r="U555" s="20" t="s">
        <v>1379</v>
      </c>
      <c r="V555" s="20" t="s">
        <v>1764</v>
      </c>
      <c r="W555" s="23">
        <v>43650</v>
      </c>
      <c r="X555" s="20" t="s">
        <v>5777</v>
      </c>
      <c r="Y555" s="20" t="s">
        <v>1397</v>
      </c>
      <c r="Z555" s="24">
        <v>43656.713564814818</v>
      </c>
      <c r="AA555" s="20"/>
      <c r="AB555" s="24">
        <v>43668</v>
      </c>
      <c r="AC555" s="20"/>
      <c r="AD555" s="20">
        <v>44949289</v>
      </c>
      <c r="AE555" s="20" t="s">
        <v>1388</v>
      </c>
      <c r="AF555" s="20"/>
    </row>
    <row r="556" spans="1:32" x14ac:dyDescent="0.25">
      <c r="A556" s="20" t="s">
        <v>1394</v>
      </c>
      <c r="B556" s="20" t="s">
        <v>1375</v>
      </c>
      <c r="C556" s="20"/>
      <c r="D556" s="20">
        <v>1791287541001</v>
      </c>
      <c r="E556" s="20"/>
      <c r="F556" s="20"/>
      <c r="G556" s="20" t="s">
        <v>5544</v>
      </c>
      <c r="H556" s="20"/>
      <c r="I556" s="20">
        <v>13901924</v>
      </c>
      <c r="J556" s="20">
        <v>14128183</v>
      </c>
      <c r="K556" s="20" t="s">
        <v>5545</v>
      </c>
      <c r="L556" s="20" t="s">
        <v>6391</v>
      </c>
      <c r="M556" s="20">
        <v>200000</v>
      </c>
      <c r="N556" s="20" t="s">
        <v>1386</v>
      </c>
      <c r="O556" s="20">
        <v>14601</v>
      </c>
      <c r="P556" s="20"/>
      <c r="Q556" s="20" t="s">
        <v>6392</v>
      </c>
      <c r="R556" s="20" t="s">
        <v>5677</v>
      </c>
      <c r="S556" s="20" t="s">
        <v>3686</v>
      </c>
      <c r="T556" s="20" t="s">
        <v>5728</v>
      </c>
      <c r="U556" s="20" t="s">
        <v>1379</v>
      </c>
      <c r="V556" s="20" t="s">
        <v>1764</v>
      </c>
      <c r="W556" s="23">
        <v>43650</v>
      </c>
      <c r="X556" s="20" t="s">
        <v>5777</v>
      </c>
      <c r="Y556" s="20" t="s">
        <v>1397</v>
      </c>
      <c r="Z556" s="24">
        <v>43656.712789351855</v>
      </c>
      <c r="AA556" s="20"/>
      <c r="AB556" s="24">
        <v>43658</v>
      </c>
      <c r="AC556" s="20"/>
      <c r="AD556" s="20">
        <v>16899565</v>
      </c>
      <c r="AE556" s="20" t="s">
        <v>1388</v>
      </c>
      <c r="AF556" s="20"/>
    </row>
    <row r="557" spans="1:32" x14ac:dyDescent="0.25">
      <c r="A557" s="20" t="s">
        <v>1394</v>
      </c>
      <c r="B557" s="20" t="s">
        <v>1375</v>
      </c>
      <c r="C557" s="20"/>
      <c r="D557" s="20">
        <v>1791287541001</v>
      </c>
      <c r="E557" s="20"/>
      <c r="F557" s="20"/>
      <c r="G557" s="20" t="s">
        <v>5544</v>
      </c>
      <c r="H557" s="20"/>
      <c r="I557" s="20">
        <v>13901923</v>
      </c>
      <c r="J557" s="20">
        <v>14128182</v>
      </c>
      <c r="K557" s="20" t="s">
        <v>5545</v>
      </c>
      <c r="L557" s="20" t="s">
        <v>6393</v>
      </c>
      <c r="M557" s="20">
        <v>200000</v>
      </c>
      <c r="N557" s="20" t="s">
        <v>1386</v>
      </c>
      <c r="O557" s="20">
        <v>23916</v>
      </c>
      <c r="P557" s="20"/>
      <c r="Q557" s="20" t="s">
        <v>6394</v>
      </c>
      <c r="R557" s="20" t="s">
        <v>5684</v>
      </c>
      <c r="S557" s="20" t="s">
        <v>3686</v>
      </c>
      <c r="T557" s="20" t="s">
        <v>5688</v>
      </c>
      <c r="U557" s="20" t="s">
        <v>1379</v>
      </c>
      <c r="V557" s="20" t="s">
        <v>1764</v>
      </c>
      <c r="W557" s="23">
        <v>43650</v>
      </c>
      <c r="X557" s="20" t="s">
        <v>4554</v>
      </c>
      <c r="Y557" s="20" t="s">
        <v>1397</v>
      </c>
      <c r="Z557" s="24">
        <v>43656.712777777779</v>
      </c>
      <c r="AA557" s="20"/>
      <c r="AB557" s="24">
        <v>43657</v>
      </c>
      <c r="AC557" s="20"/>
      <c r="AD557" s="20">
        <v>43988915</v>
      </c>
      <c r="AE557" s="20" t="s">
        <v>1388</v>
      </c>
      <c r="AF557" s="20"/>
    </row>
    <row r="558" spans="1:32" x14ac:dyDescent="0.25">
      <c r="A558" s="20" t="s">
        <v>1394</v>
      </c>
      <c r="B558" s="20" t="s">
        <v>1375</v>
      </c>
      <c r="C558" s="20"/>
      <c r="D558" s="20">
        <v>1791287541001</v>
      </c>
      <c r="E558" s="20"/>
      <c r="F558" s="20"/>
      <c r="G558" s="20" t="s">
        <v>5544</v>
      </c>
      <c r="H558" s="20"/>
      <c r="I558" s="20">
        <v>13901920</v>
      </c>
      <c r="J558" s="20">
        <v>14128179</v>
      </c>
      <c r="K558" s="20" t="s">
        <v>5545</v>
      </c>
      <c r="L558" s="20" t="s">
        <v>6395</v>
      </c>
      <c r="M558" s="20">
        <v>200000</v>
      </c>
      <c r="N558" s="20" t="s">
        <v>1386</v>
      </c>
      <c r="O558" s="20">
        <v>23917</v>
      </c>
      <c r="P558" s="20"/>
      <c r="Q558" s="20" t="s">
        <v>6396</v>
      </c>
      <c r="R558" s="20" t="s">
        <v>5684</v>
      </c>
      <c r="S558" s="20" t="s">
        <v>3686</v>
      </c>
      <c r="T558" s="20" t="s">
        <v>5688</v>
      </c>
      <c r="U558" s="20" t="s">
        <v>1379</v>
      </c>
      <c r="V558" s="20" t="s">
        <v>1764</v>
      </c>
      <c r="W558" s="23">
        <v>43650</v>
      </c>
      <c r="X558" s="20" t="s">
        <v>4554</v>
      </c>
      <c r="Y558" s="20" t="s">
        <v>1397</v>
      </c>
      <c r="Z558" s="24">
        <v>43656.71230324074</v>
      </c>
      <c r="AA558" s="20"/>
      <c r="AB558" s="24">
        <v>43657</v>
      </c>
      <c r="AC558" s="20"/>
      <c r="AD558" s="20">
        <v>43988913</v>
      </c>
      <c r="AE558" s="20" t="s">
        <v>1388</v>
      </c>
      <c r="AF558" s="20"/>
    </row>
    <row r="559" spans="1:32" x14ac:dyDescent="0.25">
      <c r="A559" s="20" t="s">
        <v>1394</v>
      </c>
      <c r="B559" s="20" t="s">
        <v>1375</v>
      </c>
      <c r="C559" s="20"/>
      <c r="D559" s="20">
        <v>1791287541001</v>
      </c>
      <c r="E559" s="20"/>
      <c r="F559" s="20"/>
      <c r="G559" s="20" t="s">
        <v>5544</v>
      </c>
      <c r="H559" s="20"/>
      <c r="I559" s="20">
        <v>13901919</v>
      </c>
      <c r="J559" s="20">
        <v>14128178</v>
      </c>
      <c r="K559" s="20" t="s">
        <v>5545</v>
      </c>
      <c r="L559" s="20" t="s">
        <v>6397</v>
      </c>
      <c r="M559" s="20">
        <v>200000</v>
      </c>
      <c r="N559" s="20" t="s">
        <v>1386</v>
      </c>
      <c r="O559" s="20">
        <v>6531</v>
      </c>
      <c r="P559" s="20"/>
      <c r="Q559" s="20" t="s">
        <v>6398</v>
      </c>
      <c r="R559" s="20" t="s">
        <v>5702</v>
      </c>
      <c r="S559" s="20" t="s">
        <v>3686</v>
      </c>
      <c r="T559" s="20" t="s">
        <v>5869</v>
      </c>
      <c r="U559" s="20" t="s">
        <v>1379</v>
      </c>
      <c r="V559" s="20" t="s">
        <v>1764</v>
      </c>
      <c r="W559" s="23">
        <v>43650</v>
      </c>
      <c r="X559" s="20" t="s">
        <v>5844</v>
      </c>
      <c r="Y559" s="20" t="s">
        <v>1397</v>
      </c>
      <c r="Z559" s="24">
        <v>43656.712152777778</v>
      </c>
      <c r="AA559" s="20"/>
      <c r="AB559" s="24">
        <v>43657</v>
      </c>
      <c r="AC559" s="20"/>
      <c r="AD559" s="20">
        <v>281585</v>
      </c>
      <c r="AE559" s="20" t="s">
        <v>1388</v>
      </c>
      <c r="AF559" s="20"/>
    </row>
    <row r="560" spans="1:32" x14ac:dyDescent="0.25">
      <c r="A560" s="20" t="s">
        <v>1394</v>
      </c>
      <c r="B560" s="20" t="s">
        <v>1375</v>
      </c>
      <c r="C560" s="20"/>
      <c r="D560" s="20">
        <v>1791287541001</v>
      </c>
      <c r="E560" s="20"/>
      <c r="F560" s="20"/>
      <c r="G560" s="20" t="s">
        <v>5544</v>
      </c>
      <c r="H560" s="20"/>
      <c r="I560" s="20">
        <v>13901913</v>
      </c>
      <c r="J560" s="20">
        <v>14128172</v>
      </c>
      <c r="K560" s="20" t="s">
        <v>5545</v>
      </c>
      <c r="L560" s="20" t="s">
        <v>6399</v>
      </c>
      <c r="M560" s="20">
        <v>200000</v>
      </c>
      <c r="N560" s="20" t="s">
        <v>1386</v>
      </c>
      <c r="O560" s="20">
        <v>14600</v>
      </c>
      <c r="P560" s="20"/>
      <c r="Q560" s="20" t="s">
        <v>6400</v>
      </c>
      <c r="R560" s="20" t="s">
        <v>5677</v>
      </c>
      <c r="S560" s="20" t="s">
        <v>3686</v>
      </c>
      <c r="T560" s="20" t="s">
        <v>5678</v>
      </c>
      <c r="U560" s="20" t="s">
        <v>1379</v>
      </c>
      <c r="V560" s="20" t="s">
        <v>1764</v>
      </c>
      <c r="W560" s="23">
        <v>43650</v>
      </c>
      <c r="X560" s="20" t="s">
        <v>5777</v>
      </c>
      <c r="Y560" s="20" t="s">
        <v>1397</v>
      </c>
      <c r="Z560" s="24">
        <v>43656.711701388886</v>
      </c>
      <c r="AA560" s="20"/>
      <c r="AB560" s="24">
        <v>43657</v>
      </c>
      <c r="AC560" s="20"/>
      <c r="AD560" s="20">
        <v>4393392</v>
      </c>
      <c r="AE560" s="20" t="s">
        <v>1388</v>
      </c>
      <c r="AF560" s="20"/>
    </row>
    <row r="561" spans="1:32" x14ac:dyDescent="0.25">
      <c r="A561" s="20" t="s">
        <v>1394</v>
      </c>
      <c r="B561" s="20" t="s">
        <v>1375</v>
      </c>
      <c r="C561" s="20"/>
      <c r="D561" s="20">
        <v>1791287541001</v>
      </c>
      <c r="E561" s="20"/>
      <c r="F561" s="20"/>
      <c r="G561" s="20" t="s">
        <v>5544</v>
      </c>
      <c r="H561" s="20"/>
      <c r="I561" s="20">
        <v>13901912</v>
      </c>
      <c r="J561" s="20">
        <v>14128171</v>
      </c>
      <c r="K561" s="20" t="s">
        <v>5545</v>
      </c>
      <c r="L561" s="20" t="s">
        <v>6401</v>
      </c>
      <c r="M561" s="20">
        <v>200000</v>
      </c>
      <c r="N561" s="20" t="s">
        <v>1386</v>
      </c>
      <c r="O561" s="20">
        <v>23918</v>
      </c>
      <c r="P561" s="20"/>
      <c r="Q561" s="20" t="s">
        <v>6402</v>
      </c>
      <c r="R561" s="20" t="s">
        <v>5684</v>
      </c>
      <c r="S561" s="20" t="s">
        <v>3686</v>
      </c>
      <c r="T561" s="20" t="s">
        <v>5688</v>
      </c>
      <c r="U561" s="20" t="s">
        <v>1379</v>
      </c>
      <c r="V561" s="20" t="s">
        <v>1764</v>
      </c>
      <c r="W561" s="23">
        <v>43650</v>
      </c>
      <c r="X561" s="20" t="s">
        <v>4554</v>
      </c>
      <c r="Y561" s="20" t="s">
        <v>1397</v>
      </c>
      <c r="Z561" s="24">
        <v>43656.71166666667</v>
      </c>
      <c r="AA561" s="20"/>
      <c r="AB561" s="24">
        <v>43657</v>
      </c>
      <c r="AC561" s="20"/>
      <c r="AD561" s="20">
        <v>43988914</v>
      </c>
      <c r="AE561" s="20" t="s">
        <v>1388</v>
      </c>
      <c r="AF561" s="20"/>
    </row>
    <row r="562" spans="1:32" x14ac:dyDescent="0.25">
      <c r="A562" s="20" t="s">
        <v>1394</v>
      </c>
      <c r="B562" s="20" t="s">
        <v>1375</v>
      </c>
      <c r="C562" s="20"/>
      <c r="D562" s="20">
        <v>1791287541001</v>
      </c>
      <c r="E562" s="20"/>
      <c r="F562" s="20"/>
      <c r="G562" s="20" t="s">
        <v>5544</v>
      </c>
      <c r="H562" s="20"/>
      <c r="I562" s="20">
        <v>13901907</v>
      </c>
      <c r="J562" s="20">
        <v>14128165</v>
      </c>
      <c r="K562" s="20" t="s">
        <v>5545</v>
      </c>
      <c r="L562" s="20" t="s">
        <v>6403</v>
      </c>
      <c r="M562" s="20">
        <v>200000</v>
      </c>
      <c r="N562" s="20" t="s">
        <v>1386</v>
      </c>
      <c r="O562" s="20">
        <v>23919</v>
      </c>
      <c r="P562" s="20"/>
      <c r="Q562" s="20" t="s">
        <v>6404</v>
      </c>
      <c r="R562" s="20" t="s">
        <v>5684</v>
      </c>
      <c r="S562" s="20" t="s">
        <v>3686</v>
      </c>
      <c r="T562" s="20" t="s">
        <v>5685</v>
      </c>
      <c r="U562" s="20" t="s">
        <v>1379</v>
      </c>
      <c r="V562" s="20" t="s">
        <v>1764</v>
      </c>
      <c r="W562" s="23">
        <v>43650</v>
      </c>
      <c r="X562" s="20" t="s">
        <v>4554</v>
      </c>
      <c r="Y562" s="20" t="s">
        <v>1397</v>
      </c>
      <c r="Z562" s="24">
        <v>43656.711018518516</v>
      </c>
      <c r="AA562" s="20"/>
      <c r="AB562" s="24">
        <v>43657</v>
      </c>
      <c r="AC562" s="20"/>
      <c r="AD562" s="20">
        <v>56202987</v>
      </c>
      <c r="AE562" s="20" t="s">
        <v>1388</v>
      </c>
      <c r="AF562" s="20"/>
    </row>
    <row r="563" spans="1:32" x14ac:dyDescent="0.25">
      <c r="A563" s="20" t="s">
        <v>1394</v>
      </c>
      <c r="B563" s="20" t="s">
        <v>1375</v>
      </c>
      <c r="C563" s="20"/>
      <c r="D563" s="20">
        <v>1791287541001</v>
      </c>
      <c r="E563" s="20"/>
      <c r="F563" s="20"/>
      <c r="G563" s="20" t="s">
        <v>5544</v>
      </c>
      <c r="H563" s="20"/>
      <c r="I563" s="20">
        <v>13901906</v>
      </c>
      <c r="J563" s="20">
        <v>14128164</v>
      </c>
      <c r="K563" s="20" t="s">
        <v>5545</v>
      </c>
      <c r="L563" s="20" t="s">
        <v>6405</v>
      </c>
      <c r="M563" s="20">
        <v>200000</v>
      </c>
      <c r="N563" s="20" t="s">
        <v>1386</v>
      </c>
      <c r="O563" s="20">
        <v>23924</v>
      </c>
      <c r="P563" s="20"/>
      <c r="Q563" s="20" t="s">
        <v>6406</v>
      </c>
      <c r="R563" s="20" t="s">
        <v>5684</v>
      </c>
      <c r="S563" s="20" t="s">
        <v>3686</v>
      </c>
      <c r="T563" s="20" t="s">
        <v>5688</v>
      </c>
      <c r="U563" s="20" t="s">
        <v>1379</v>
      </c>
      <c r="V563" s="20" t="s">
        <v>1764</v>
      </c>
      <c r="W563" s="23">
        <v>43650</v>
      </c>
      <c r="X563" s="20" t="s">
        <v>5777</v>
      </c>
      <c r="Y563" s="20" t="s">
        <v>1397</v>
      </c>
      <c r="Z563" s="24">
        <v>43656.710682870369</v>
      </c>
      <c r="AA563" s="20"/>
      <c r="AB563" s="24">
        <v>43668</v>
      </c>
      <c r="AC563" s="20"/>
      <c r="AD563" s="20">
        <v>44949288</v>
      </c>
      <c r="AE563" s="20" t="s">
        <v>1388</v>
      </c>
      <c r="AF563" s="20"/>
    </row>
    <row r="564" spans="1:32" x14ac:dyDescent="0.25">
      <c r="A564" s="20" t="s">
        <v>1394</v>
      </c>
      <c r="B564" s="20" t="s">
        <v>1375</v>
      </c>
      <c r="C564" s="20"/>
      <c r="D564" s="20">
        <v>1791287541001</v>
      </c>
      <c r="E564" s="20"/>
      <c r="F564" s="20"/>
      <c r="G564" s="20" t="s">
        <v>5544</v>
      </c>
      <c r="H564" s="20"/>
      <c r="I564" s="20">
        <v>13901510</v>
      </c>
      <c r="J564" s="20">
        <v>14127753</v>
      </c>
      <c r="K564" s="20" t="s">
        <v>5545</v>
      </c>
      <c r="L564" s="20" t="s">
        <v>6407</v>
      </c>
      <c r="M564" s="20">
        <v>97432.08</v>
      </c>
      <c r="N564" s="20" t="s">
        <v>5550</v>
      </c>
      <c r="O564" s="20">
        <v>1011000013833</v>
      </c>
      <c r="P564" s="20"/>
      <c r="Q564" s="20" t="s">
        <v>6408</v>
      </c>
      <c r="R564" s="20"/>
      <c r="S564" s="20"/>
      <c r="T564" s="20"/>
      <c r="U564" s="20" t="s">
        <v>1379</v>
      </c>
      <c r="V564" s="20" t="s">
        <v>1764</v>
      </c>
      <c r="W564" s="23">
        <v>43650</v>
      </c>
      <c r="X564" s="20" t="s">
        <v>4554</v>
      </c>
      <c r="Y564" s="20" t="s">
        <v>1397</v>
      </c>
      <c r="Z564" s="24">
        <v>43656.690520833334</v>
      </c>
      <c r="AA564" s="24">
        <v>43656</v>
      </c>
      <c r="AB564" s="20"/>
      <c r="AC564" s="20"/>
      <c r="AD564" s="20">
        <v>1011000013833</v>
      </c>
      <c r="AE564" s="20" t="s">
        <v>1388</v>
      </c>
      <c r="AF564" s="20"/>
    </row>
    <row r="565" spans="1:32" x14ac:dyDescent="0.25">
      <c r="A565" s="20" t="s">
        <v>1394</v>
      </c>
      <c r="B565" s="20" t="s">
        <v>1375</v>
      </c>
      <c r="C565" s="20"/>
      <c r="D565" s="20">
        <v>1791287541001</v>
      </c>
      <c r="E565" s="20"/>
      <c r="F565" s="20"/>
      <c r="G565" s="20" t="s">
        <v>5544</v>
      </c>
      <c r="H565" s="20"/>
      <c r="I565" s="20">
        <v>13901510</v>
      </c>
      <c r="J565" s="20">
        <v>14127752</v>
      </c>
      <c r="K565" s="20" t="s">
        <v>5545</v>
      </c>
      <c r="L565" s="20" t="s">
        <v>6407</v>
      </c>
      <c r="M565" s="20">
        <v>116918.5</v>
      </c>
      <c r="N565" s="20" t="s">
        <v>5547</v>
      </c>
      <c r="O565" s="20">
        <v>1011000013833</v>
      </c>
      <c r="P565" s="20"/>
      <c r="Q565" s="20" t="s">
        <v>6408</v>
      </c>
      <c r="R565" s="20"/>
      <c r="S565" s="20"/>
      <c r="T565" s="20"/>
      <c r="U565" s="20" t="s">
        <v>1379</v>
      </c>
      <c r="V565" s="20" t="s">
        <v>1764</v>
      </c>
      <c r="W565" s="23">
        <v>43650</v>
      </c>
      <c r="X565" s="20" t="s">
        <v>4554</v>
      </c>
      <c r="Y565" s="20" t="s">
        <v>1397</v>
      </c>
      <c r="Z565" s="24">
        <v>43656.690509259257</v>
      </c>
      <c r="AA565" s="24">
        <v>43656</v>
      </c>
      <c r="AB565" s="20"/>
      <c r="AC565" s="20"/>
      <c r="AD565" s="20">
        <v>1011000013833</v>
      </c>
      <c r="AE565" s="20" t="s">
        <v>1388</v>
      </c>
      <c r="AF565" s="20"/>
    </row>
    <row r="566" spans="1:32" x14ac:dyDescent="0.25">
      <c r="A566" s="20" t="s">
        <v>1394</v>
      </c>
      <c r="B566" s="20" t="s">
        <v>1375</v>
      </c>
      <c r="C566" s="20"/>
      <c r="D566" s="20">
        <v>1791287541001</v>
      </c>
      <c r="E566" s="20"/>
      <c r="F566" s="20"/>
      <c r="G566" s="20" t="s">
        <v>5544</v>
      </c>
      <c r="H566" s="20"/>
      <c r="I566" s="20">
        <v>13714912</v>
      </c>
      <c r="J566" s="20">
        <v>13939737</v>
      </c>
      <c r="K566" s="20" t="s">
        <v>5545</v>
      </c>
      <c r="L566" s="20" t="s">
        <v>6409</v>
      </c>
      <c r="M566" s="20">
        <v>677.88</v>
      </c>
      <c r="N566" s="20" t="s">
        <v>1386</v>
      </c>
      <c r="O566" s="20">
        <v>23909</v>
      </c>
      <c r="P566" s="20"/>
      <c r="Q566" s="20" t="s">
        <v>6410</v>
      </c>
      <c r="R566" s="20" t="s">
        <v>5684</v>
      </c>
      <c r="S566" s="20" t="s">
        <v>3686</v>
      </c>
      <c r="T566" s="20" t="s">
        <v>5688</v>
      </c>
      <c r="U566" s="20" t="s">
        <v>1379</v>
      </c>
      <c r="V566" s="20" t="s">
        <v>1635</v>
      </c>
      <c r="W566" s="23">
        <v>43640</v>
      </c>
      <c r="X566" s="20" t="s">
        <v>5549</v>
      </c>
      <c r="Y566" s="20" t="s">
        <v>1397</v>
      </c>
      <c r="Z566" s="24">
        <v>43643.686550925922</v>
      </c>
      <c r="AA566" s="20"/>
      <c r="AB566" s="24">
        <v>43643</v>
      </c>
      <c r="AC566" s="20"/>
      <c r="AD566" s="20">
        <v>74898408</v>
      </c>
      <c r="AE566" s="20" t="s">
        <v>1388</v>
      </c>
      <c r="AF566" s="20"/>
    </row>
    <row r="567" spans="1:32" x14ac:dyDescent="0.25">
      <c r="A567" s="20" t="s">
        <v>1394</v>
      </c>
      <c r="B567" s="20" t="s">
        <v>1375</v>
      </c>
      <c r="C567" s="20"/>
      <c r="D567" s="20">
        <v>1791287541001</v>
      </c>
      <c r="E567" s="20"/>
      <c r="F567" s="20"/>
      <c r="G567" s="20" t="s">
        <v>5544</v>
      </c>
      <c r="H567" s="20"/>
      <c r="I567" s="20">
        <v>13714912</v>
      </c>
      <c r="J567" s="20">
        <v>13939736</v>
      </c>
      <c r="K567" s="20" t="s">
        <v>5545</v>
      </c>
      <c r="L567" s="20" t="s">
        <v>6409</v>
      </c>
      <c r="M567" s="20">
        <v>280.83999999999997</v>
      </c>
      <c r="N567" s="20" t="s">
        <v>1386</v>
      </c>
      <c r="O567" s="20">
        <v>23909</v>
      </c>
      <c r="P567" s="20"/>
      <c r="Q567" s="20" t="s">
        <v>6411</v>
      </c>
      <c r="R567" s="20" t="s">
        <v>5684</v>
      </c>
      <c r="S567" s="20" t="s">
        <v>3686</v>
      </c>
      <c r="T567" s="20" t="s">
        <v>5688</v>
      </c>
      <c r="U567" s="20" t="s">
        <v>1379</v>
      </c>
      <c r="V567" s="20" t="s">
        <v>1618</v>
      </c>
      <c r="W567" s="23">
        <v>43640</v>
      </c>
      <c r="X567" s="20" t="s">
        <v>5549</v>
      </c>
      <c r="Y567" s="20" t="s">
        <v>1397</v>
      </c>
      <c r="Z567" s="24">
        <v>43643.686550925922</v>
      </c>
      <c r="AA567" s="20"/>
      <c r="AB567" s="24">
        <v>43643</v>
      </c>
      <c r="AC567" s="20"/>
      <c r="AD567" s="20">
        <v>74898408</v>
      </c>
      <c r="AE567" s="20" t="s">
        <v>1388</v>
      </c>
      <c r="AF567" s="20"/>
    </row>
    <row r="568" spans="1:32" x14ac:dyDescent="0.25">
      <c r="A568" s="20" t="s">
        <v>1394</v>
      </c>
      <c r="B568" s="20" t="s">
        <v>1375</v>
      </c>
      <c r="C568" s="20"/>
      <c r="D568" s="20">
        <v>1791287541001</v>
      </c>
      <c r="E568" s="20"/>
      <c r="F568" s="20"/>
      <c r="G568" s="20" t="s">
        <v>5544</v>
      </c>
      <c r="H568" s="20"/>
      <c r="I568" s="20">
        <v>13714912</v>
      </c>
      <c r="J568" s="20">
        <v>13939735</v>
      </c>
      <c r="K568" s="20" t="s">
        <v>5545</v>
      </c>
      <c r="L568" s="20" t="s">
        <v>6409</v>
      </c>
      <c r="M568" s="20">
        <v>319.57</v>
      </c>
      <c r="N568" s="20" t="s">
        <v>1386</v>
      </c>
      <c r="O568" s="20">
        <v>23909</v>
      </c>
      <c r="P568" s="20"/>
      <c r="Q568" s="20" t="s">
        <v>6412</v>
      </c>
      <c r="R568" s="20" t="s">
        <v>5684</v>
      </c>
      <c r="S568" s="20" t="s">
        <v>3686</v>
      </c>
      <c r="T568" s="20" t="s">
        <v>5688</v>
      </c>
      <c r="U568" s="20" t="s">
        <v>1379</v>
      </c>
      <c r="V568" s="20" t="s">
        <v>1623</v>
      </c>
      <c r="W568" s="23">
        <v>43640</v>
      </c>
      <c r="X568" s="20" t="s">
        <v>5549</v>
      </c>
      <c r="Y568" s="20" t="s">
        <v>1397</v>
      </c>
      <c r="Z568" s="24">
        <v>43643.686550925922</v>
      </c>
      <c r="AA568" s="20"/>
      <c r="AB568" s="24">
        <v>43643</v>
      </c>
      <c r="AC568" s="20"/>
      <c r="AD568" s="20">
        <v>74898408</v>
      </c>
      <c r="AE568" s="20" t="s">
        <v>1388</v>
      </c>
      <c r="AF568" s="20"/>
    </row>
    <row r="569" spans="1:32" x14ac:dyDescent="0.25">
      <c r="A569" s="20" t="s">
        <v>1394</v>
      </c>
      <c r="B569" s="20" t="s">
        <v>1375</v>
      </c>
      <c r="C569" s="20"/>
      <c r="D569" s="20">
        <v>1791287541001</v>
      </c>
      <c r="E569" s="20"/>
      <c r="F569" s="20"/>
      <c r="G569" s="20" t="s">
        <v>5544</v>
      </c>
      <c r="H569" s="20"/>
      <c r="I569" s="20">
        <v>13714912</v>
      </c>
      <c r="J569" s="20">
        <v>13939734</v>
      </c>
      <c r="K569" s="20" t="s">
        <v>5545</v>
      </c>
      <c r="L569" s="20" t="s">
        <v>6409</v>
      </c>
      <c r="M569" s="20">
        <v>910.3</v>
      </c>
      <c r="N569" s="20" t="s">
        <v>1386</v>
      </c>
      <c r="O569" s="20">
        <v>23909</v>
      </c>
      <c r="P569" s="20"/>
      <c r="Q569" s="20" t="s">
        <v>6413</v>
      </c>
      <c r="R569" s="20" t="s">
        <v>5684</v>
      </c>
      <c r="S569" s="20" t="s">
        <v>3686</v>
      </c>
      <c r="T569" s="20" t="s">
        <v>5688</v>
      </c>
      <c r="U569" s="20" t="s">
        <v>1379</v>
      </c>
      <c r="V569" s="20" t="s">
        <v>1627</v>
      </c>
      <c r="W569" s="23">
        <v>43640</v>
      </c>
      <c r="X569" s="20" t="s">
        <v>5549</v>
      </c>
      <c r="Y569" s="20" t="s">
        <v>1397</v>
      </c>
      <c r="Z569" s="24">
        <v>43643.686539351853</v>
      </c>
      <c r="AA569" s="20"/>
      <c r="AB569" s="24">
        <v>43643</v>
      </c>
      <c r="AC569" s="20"/>
      <c r="AD569" s="20">
        <v>74898408</v>
      </c>
      <c r="AE569" s="20" t="s">
        <v>1388</v>
      </c>
      <c r="AF569" s="20"/>
    </row>
    <row r="570" spans="1:32" x14ac:dyDescent="0.25">
      <c r="A570" s="20" t="s">
        <v>1394</v>
      </c>
      <c r="B570" s="20" t="s">
        <v>1375</v>
      </c>
      <c r="C570" s="20"/>
      <c r="D570" s="20">
        <v>1791287541001</v>
      </c>
      <c r="E570" s="20"/>
      <c r="F570" s="20"/>
      <c r="G570" s="20" t="s">
        <v>5544</v>
      </c>
      <c r="H570" s="20"/>
      <c r="I570" s="20">
        <v>13714912</v>
      </c>
      <c r="J570" s="20">
        <v>13939733</v>
      </c>
      <c r="K570" s="20" t="s">
        <v>5545</v>
      </c>
      <c r="L570" s="20" t="s">
        <v>6409</v>
      </c>
      <c r="M570" s="20">
        <v>503.57</v>
      </c>
      <c r="N570" s="20" t="s">
        <v>1386</v>
      </c>
      <c r="O570" s="20">
        <v>23909</v>
      </c>
      <c r="P570" s="20"/>
      <c r="Q570" s="20" t="s">
        <v>6414</v>
      </c>
      <c r="R570" s="20" t="s">
        <v>5684</v>
      </c>
      <c r="S570" s="20" t="s">
        <v>3686</v>
      </c>
      <c r="T570" s="20" t="s">
        <v>5688</v>
      </c>
      <c r="U570" s="20" t="s">
        <v>1379</v>
      </c>
      <c r="V570" s="20" t="s">
        <v>1631</v>
      </c>
      <c r="W570" s="23">
        <v>43640</v>
      </c>
      <c r="X570" s="20" t="s">
        <v>5549</v>
      </c>
      <c r="Y570" s="20" t="s">
        <v>1397</v>
      </c>
      <c r="Z570" s="24">
        <v>43643.686539351853</v>
      </c>
      <c r="AA570" s="20"/>
      <c r="AB570" s="24">
        <v>43643</v>
      </c>
      <c r="AC570" s="20"/>
      <c r="AD570" s="20">
        <v>74898408</v>
      </c>
      <c r="AE570" s="20" t="s">
        <v>1388</v>
      </c>
      <c r="AF570" s="20"/>
    </row>
    <row r="571" spans="1:32" x14ac:dyDescent="0.25">
      <c r="A571" s="20" t="s">
        <v>1394</v>
      </c>
      <c r="B571" s="20" t="s">
        <v>1375</v>
      </c>
      <c r="C571" s="20"/>
      <c r="D571" s="20">
        <v>1791287541001</v>
      </c>
      <c r="E571" s="20"/>
      <c r="F571" s="20"/>
      <c r="G571" s="20" t="s">
        <v>5544</v>
      </c>
      <c r="H571" s="20"/>
      <c r="I571" s="20">
        <v>13714912</v>
      </c>
      <c r="J571" s="20">
        <v>13939732</v>
      </c>
      <c r="K571" s="20" t="s">
        <v>5545</v>
      </c>
      <c r="L571" s="20" t="s">
        <v>6409</v>
      </c>
      <c r="M571" s="20">
        <v>89694.48</v>
      </c>
      <c r="N571" s="20" t="s">
        <v>1386</v>
      </c>
      <c r="O571" s="20">
        <v>23909</v>
      </c>
      <c r="P571" s="20"/>
      <c r="Q571" s="20" t="s">
        <v>6415</v>
      </c>
      <c r="R571" s="20" t="s">
        <v>5684</v>
      </c>
      <c r="S571" s="20" t="s">
        <v>3686</v>
      </c>
      <c r="T571" s="20" t="s">
        <v>5688</v>
      </c>
      <c r="U571" s="20" t="s">
        <v>1379</v>
      </c>
      <c r="V571" s="20" t="s">
        <v>1639</v>
      </c>
      <c r="W571" s="23">
        <v>43637</v>
      </c>
      <c r="X571" s="20" t="s">
        <v>5549</v>
      </c>
      <c r="Y571" s="20" t="s">
        <v>1397</v>
      </c>
      <c r="Z571" s="24">
        <v>43643.686539351853</v>
      </c>
      <c r="AA571" s="20"/>
      <c r="AB571" s="24">
        <v>43643</v>
      </c>
      <c r="AC571" s="20"/>
      <c r="AD571" s="20">
        <v>74898408</v>
      </c>
      <c r="AE571" s="20" t="s">
        <v>1388</v>
      </c>
      <c r="AF571" s="20"/>
    </row>
    <row r="572" spans="1:32" x14ac:dyDescent="0.25">
      <c r="A572" s="20" t="s">
        <v>1394</v>
      </c>
      <c r="B572" s="20" t="s">
        <v>1375</v>
      </c>
      <c r="C572" s="20"/>
      <c r="D572" s="20">
        <v>1791287541001</v>
      </c>
      <c r="E572" s="20"/>
      <c r="F572" s="20"/>
      <c r="G572" s="20" t="s">
        <v>5544</v>
      </c>
      <c r="H572" s="20"/>
      <c r="I572" s="20">
        <v>13714918</v>
      </c>
      <c r="J572" s="20">
        <v>13939668</v>
      </c>
      <c r="K572" s="20" t="s">
        <v>5545</v>
      </c>
      <c r="L572" s="20" t="s">
        <v>6416</v>
      </c>
      <c r="M572" s="20">
        <v>56482.239999999998</v>
      </c>
      <c r="N572" s="20" t="s">
        <v>1386</v>
      </c>
      <c r="O572" s="20">
        <v>23908</v>
      </c>
      <c r="P572" s="20"/>
      <c r="Q572" s="20" t="s">
        <v>6417</v>
      </c>
      <c r="R572" s="20" t="s">
        <v>5684</v>
      </c>
      <c r="S572" s="20" t="s">
        <v>3686</v>
      </c>
      <c r="T572" s="20" t="s">
        <v>5869</v>
      </c>
      <c r="U572" s="20" t="s">
        <v>1379</v>
      </c>
      <c r="V572" s="20" t="s">
        <v>1648</v>
      </c>
      <c r="W572" s="23">
        <v>43637</v>
      </c>
      <c r="X572" s="20" t="s">
        <v>5549</v>
      </c>
      <c r="Y572" s="20" t="s">
        <v>1397</v>
      </c>
      <c r="Z572" s="24">
        <v>43643.684699074074</v>
      </c>
      <c r="AA572" s="20"/>
      <c r="AB572" s="24">
        <v>43643</v>
      </c>
      <c r="AC572" s="20"/>
      <c r="AD572" s="20">
        <v>706609</v>
      </c>
      <c r="AE572" s="20" t="s">
        <v>1388</v>
      </c>
      <c r="AF572" s="20"/>
    </row>
    <row r="573" spans="1:32" x14ac:dyDescent="0.25">
      <c r="A573" s="20" t="s">
        <v>1394</v>
      </c>
      <c r="B573" s="20" t="s">
        <v>1375</v>
      </c>
      <c r="C573" s="20"/>
      <c r="D573" s="20">
        <v>1791287541001</v>
      </c>
      <c r="E573" s="20"/>
      <c r="F573" s="20"/>
      <c r="G573" s="20" t="s">
        <v>5544</v>
      </c>
      <c r="H573" s="20"/>
      <c r="I573" s="20">
        <v>13714918</v>
      </c>
      <c r="J573" s="20">
        <v>13939669</v>
      </c>
      <c r="K573" s="20" t="s">
        <v>5545</v>
      </c>
      <c r="L573" s="20" t="s">
        <v>6416</v>
      </c>
      <c r="M573" s="20">
        <v>143517.76000000001</v>
      </c>
      <c r="N573" s="20" t="s">
        <v>1386</v>
      </c>
      <c r="O573" s="20">
        <v>23908</v>
      </c>
      <c r="P573" s="20"/>
      <c r="Q573" s="20" t="s">
        <v>6418</v>
      </c>
      <c r="R573" s="20" t="s">
        <v>5684</v>
      </c>
      <c r="S573" s="20" t="s">
        <v>3686</v>
      </c>
      <c r="T573" s="20" t="s">
        <v>5869</v>
      </c>
      <c r="U573" s="20" t="s">
        <v>1379</v>
      </c>
      <c r="V573" s="20" t="s">
        <v>1639</v>
      </c>
      <c r="W573" s="23">
        <v>43637</v>
      </c>
      <c r="X573" s="20" t="s">
        <v>5549</v>
      </c>
      <c r="Y573" s="20" t="s">
        <v>1397</v>
      </c>
      <c r="Z573" s="24">
        <v>43643.684699074074</v>
      </c>
      <c r="AA573" s="20"/>
      <c r="AB573" s="24">
        <v>43643</v>
      </c>
      <c r="AC573" s="20"/>
      <c r="AD573" s="20">
        <v>706609</v>
      </c>
      <c r="AE573" s="20" t="s">
        <v>1388</v>
      </c>
      <c r="AF573" s="20"/>
    </row>
    <row r="574" spans="1:32" x14ac:dyDescent="0.25">
      <c r="A574" s="20" t="s">
        <v>1394</v>
      </c>
      <c r="B574" s="20" t="s">
        <v>1375</v>
      </c>
      <c r="C574" s="20"/>
      <c r="D574" s="20">
        <v>1791287541001</v>
      </c>
      <c r="E574" s="20"/>
      <c r="F574" s="20"/>
      <c r="G574" s="20" t="s">
        <v>5544</v>
      </c>
      <c r="H574" s="20"/>
      <c r="I574" s="20">
        <v>13714853</v>
      </c>
      <c r="J574" s="20">
        <v>13939652</v>
      </c>
      <c r="K574" s="20" t="s">
        <v>5545</v>
      </c>
      <c r="L574" s="20" t="s">
        <v>6419</v>
      </c>
      <c r="M574" s="20">
        <v>169391.68</v>
      </c>
      <c r="N574" s="20" t="s">
        <v>1386</v>
      </c>
      <c r="O574" s="20">
        <v>6488</v>
      </c>
      <c r="P574" s="20"/>
      <c r="Q574" s="20" t="s">
        <v>6420</v>
      </c>
      <c r="R574" s="20" t="s">
        <v>5702</v>
      </c>
      <c r="S574" s="20" t="s">
        <v>3686</v>
      </c>
      <c r="T574" s="20" t="s">
        <v>5869</v>
      </c>
      <c r="U574" s="20" t="s">
        <v>1379</v>
      </c>
      <c r="V574" s="20" t="s">
        <v>1648</v>
      </c>
      <c r="W574" s="23">
        <v>43637</v>
      </c>
      <c r="X574" s="20" t="s">
        <v>5549</v>
      </c>
      <c r="Y574" s="20" t="s">
        <v>1397</v>
      </c>
      <c r="Z574" s="24">
        <v>43643.683877314812</v>
      </c>
      <c r="AA574" s="20"/>
      <c r="AB574" s="24">
        <v>43643</v>
      </c>
      <c r="AC574" s="20"/>
      <c r="AD574" s="20">
        <v>706609</v>
      </c>
      <c r="AE574" s="20" t="s">
        <v>1388</v>
      </c>
      <c r="AF574" s="20"/>
    </row>
    <row r="575" spans="1:32" x14ac:dyDescent="0.25">
      <c r="A575" s="20" t="s">
        <v>1394</v>
      </c>
      <c r="B575" s="20" t="s">
        <v>1375</v>
      </c>
      <c r="C575" s="20"/>
      <c r="D575" s="20">
        <v>1791287541001</v>
      </c>
      <c r="E575" s="20"/>
      <c r="F575" s="20"/>
      <c r="G575" s="20" t="s">
        <v>5544</v>
      </c>
      <c r="H575" s="20"/>
      <c r="I575" s="20">
        <v>13714853</v>
      </c>
      <c r="J575" s="20">
        <v>13939651</v>
      </c>
      <c r="K575" s="20" t="s">
        <v>5545</v>
      </c>
      <c r="L575" s="20" t="s">
        <v>6419</v>
      </c>
      <c r="M575" s="20">
        <v>30608.32</v>
      </c>
      <c r="N575" s="20" t="s">
        <v>1386</v>
      </c>
      <c r="O575" s="20">
        <v>6488</v>
      </c>
      <c r="P575" s="20"/>
      <c r="Q575" s="20" t="s">
        <v>6420</v>
      </c>
      <c r="R575" s="20" t="s">
        <v>5702</v>
      </c>
      <c r="S575" s="20" t="s">
        <v>3686</v>
      </c>
      <c r="T575" s="20" t="s">
        <v>5869</v>
      </c>
      <c r="U575" s="20" t="s">
        <v>1379</v>
      </c>
      <c r="V575" s="20" t="s">
        <v>1644</v>
      </c>
      <c r="W575" s="23">
        <v>43637</v>
      </c>
      <c r="X575" s="20" t="s">
        <v>5549</v>
      </c>
      <c r="Y575" s="20" t="s">
        <v>1397</v>
      </c>
      <c r="Z575" s="24">
        <v>43643.683877314812</v>
      </c>
      <c r="AA575" s="20"/>
      <c r="AB575" s="24">
        <v>43643</v>
      </c>
      <c r="AC575" s="20"/>
      <c r="AD575" s="20">
        <v>706609</v>
      </c>
      <c r="AE575" s="20" t="s">
        <v>1388</v>
      </c>
      <c r="AF575" s="20"/>
    </row>
    <row r="576" spans="1:32" x14ac:dyDescent="0.25">
      <c r="A576" s="20" t="s">
        <v>1394</v>
      </c>
      <c r="B576" s="20" t="s">
        <v>1375</v>
      </c>
      <c r="C576" s="20"/>
      <c r="D576" s="20">
        <v>1791287541001</v>
      </c>
      <c r="E576" s="20"/>
      <c r="F576" s="20"/>
      <c r="G576" s="20" t="s">
        <v>5544</v>
      </c>
      <c r="H576" s="20"/>
      <c r="I576" s="20">
        <v>13714851</v>
      </c>
      <c r="J576" s="20">
        <v>13939648</v>
      </c>
      <c r="K576" s="20" t="s">
        <v>5545</v>
      </c>
      <c r="L576" s="20" t="s">
        <v>6421</v>
      </c>
      <c r="M576" s="20">
        <v>200000</v>
      </c>
      <c r="N576" s="20" t="s">
        <v>1386</v>
      </c>
      <c r="O576" s="20">
        <v>6487</v>
      </c>
      <c r="P576" s="20"/>
      <c r="Q576" s="20" t="s">
        <v>6422</v>
      </c>
      <c r="R576" s="20" t="s">
        <v>5702</v>
      </c>
      <c r="S576" s="20" t="s">
        <v>3686</v>
      </c>
      <c r="T576" s="20" t="s">
        <v>5685</v>
      </c>
      <c r="U576" s="20" t="s">
        <v>1379</v>
      </c>
      <c r="V576" s="20" t="s">
        <v>1644</v>
      </c>
      <c r="W576" s="23">
        <v>43637</v>
      </c>
      <c r="X576" s="20" t="s">
        <v>5549</v>
      </c>
      <c r="Y576" s="20" t="s">
        <v>1397</v>
      </c>
      <c r="Z576" s="24">
        <v>43643.682812500003</v>
      </c>
      <c r="AA576" s="20"/>
      <c r="AB576" s="24">
        <v>43643</v>
      </c>
      <c r="AC576" s="20"/>
      <c r="AD576" s="20">
        <v>56202756</v>
      </c>
      <c r="AE576" s="20" t="s">
        <v>1388</v>
      </c>
      <c r="AF576" s="20"/>
    </row>
    <row r="577" spans="1:32" x14ac:dyDescent="0.25">
      <c r="A577" s="20" t="s">
        <v>1394</v>
      </c>
      <c r="B577" s="20" t="s">
        <v>1375</v>
      </c>
      <c r="C577" s="20"/>
      <c r="D577" s="20">
        <v>1791287541001</v>
      </c>
      <c r="E577" s="20"/>
      <c r="F577" s="20"/>
      <c r="G577" s="20" t="s">
        <v>5544</v>
      </c>
      <c r="H577" s="20"/>
      <c r="I577" s="20">
        <v>13703223</v>
      </c>
      <c r="J577" s="20">
        <v>13927886</v>
      </c>
      <c r="K577" s="20" t="s">
        <v>5545</v>
      </c>
      <c r="L577" s="20" t="s">
        <v>6423</v>
      </c>
      <c r="M577" s="20">
        <v>5143.68</v>
      </c>
      <c r="N577" s="20" t="s">
        <v>5547</v>
      </c>
      <c r="O577" s="20">
        <v>1011000013727</v>
      </c>
      <c r="P577" s="20"/>
      <c r="Q577" s="20" t="s">
        <v>6424</v>
      </c>
      <c r="R577" s="20"/>
      <c r="S577" s="20"/>
      <c r="T577" s="20"/>
      <c r="U577" s="20" t="s">
        <v>1379</v>
      </c>
      <c r="V577" s="20" t="s">
        <v>1644</v>
      </c>
      <c r="W577" s="23">
        <v>43637</v>
      </c>
      <c r="X577" s="20" t="s">
        <v>4554</v>
      </c>
      <c r="Y577" s="20" t="s">
        <v>1397</v>
      </c>
      <c r="Z577" s="24">
        <v>43642.728958333333</v>
      </c>
      <c r="AA577" s="24">
        <v>43642</v>
      </c>
      <c r="AB577" s="20"/>
      <c r="AC577" s="20"/>
      <c r="AD577" s="20">
        <v>1011000013727</v>
      </c>
      <c r="AE577" s="20" t="s">
        <v>1388</v>
      </c>
      <c r="AF577" s="20"/>
    </row>
    <row r="578" spans="1:32" x14ac:dyDescent="0.25">
      <c r="A578" s="20" t="s">
        <v>1394</v>
      </c>
      <c r="B578" s="20" t="s">
        <v>1375</v>
      </c>
      <c r="C578" s="20"/>
      <c r="D578" s="20">
        <v>1791287541001</v>
      </c>
      <c r="E578" s="20"/>
      <c r="F578" s="20"/>
      <c r="G578" s="20" t="s">
        <v>5544</v>
      </c>
      <c r="H578" s="20"/>
      <c r="I578" s="20">
        <v>13703223</v>
      </c>
      <c r="J578" s="20">
        <v>13927885</v>
      </c>
      <c r="K578" s="20" t="s">
        <v>5545</v>
      </c>
      <c r="L578" s="20" t="s">
        <v>6423</v>
      </c>
      <c r="M578" s="20">
        <v>4286.3999999999996</v>
      </c>
      <c r="N578" s="20" t="s">
        <v>5550</v>
      </c>
      <c r="O578" s="20">
        <v>1011000013727</v>
      </c>
      <c r="P578" s="20"/>
      <c r="Q578" s="20" t="s">
        <v>6424</v>
      </c>
      <c r="R578" s="20"/>
      <c r="S578" s="20"/>
      <c r="T578" s="20"/>
      <c r="U578" s="20" t="s">
        <v>1379</v>
      </c>
      <c r="V578" s="20" t="s">
        <v>1644</v>
      </c>
      <c r="W578" s="23">
        <v>43637</v>
      </c>
      <c r="X578" s="20" t="s">
        <v>4554</v>
      </c>
      <c r="Y578" s="20" t="s">
        <v>1397</v>
      </c>
      <c r="Z578" s="24">
        <v>43642.728958333333</v>
      </c>
      <c r="AA578" s="24">
        <v>43642</v>
      </c>
      <c r="AB578" s="20"/>
      <c r="AC578" s="20"/>
      <c r="AD578" s="20">
        <v>1011000013727</v>
      </c>
      <c r="AE578" s="20" t="s">
        <v>1388</v>
      </c>
      <c r="AF578" s="20"/>
    </row>
    <row r="579" spans="1:32" x14ac:dyDescent="0.25">
      <c r="A579" s="20" t="s">
        <v>1394</v>
      </c>
      <c r="B579" s="20" t="s">
        <v>1375</v>
      </c>
      <c r="C579" s="20"/>
      <c r="D579" s="20">
        <v>1791287541001</v>
      </c>
      <c r="E579" s="20"/>
      <c r="F579" s="20"/>
      <c r="G579" s="20" t="s">
        <v>5544</v>
      </c>
      <c r="H579" s="20"/>
      <c r="I579" s="20">
        <v>13703199</v>
      </c>
      <c r="J579" s="20">
        <v>13927851</v>
      </c>
      <c r="K579" s="20" t="s">
        <v>5545</v>
      </c>
      <c r="L579" s="20" t="s">
        <v>6425</v>
      </c>
      <c r="M579" s="20">
        <v>4198.3999999999996</v>
      </c>
      <c r="N579" s="20" t="s">
        <v>5550</v>
      </c>
      <c r="O579" s="20">
        <v>1011000013728</v>
      </c>
      <c r="P579" s="20"/>
      <c r="Q579" s="20" t="s">
        <v>6426</v>
      </c>
      <c r="R579" s="20"/>
      <c r="S579" s="20"/>
      <c r="T579" s="20"/>
      <c r="U579" s="20" t="s">
        <v>1379</v>
      </c>
      <c r="V579" s="20" t="s">
        <v>1648</v>
      </c>
      <c r="W579" s="23">
        <v>43637</v>
      </c>
      <c r="X579" s="20" t="s">
        <v>4554</v>
      </c>
      <c r="Y579" s="20" t="s">
        <v>1397</v>
      </c>
      <c r="Z579" s="24">
        <v>43642.72760416667</v>
      </c>
      <c r="AA579" s="24">
        <v>43642</v>
      </c>
      <c r="AB579" s="20"/>
      <c r="AC579" s="20"/>
      <c r="AD579" s="20">
        <v>1011000013728</v>
      </c>
      <c r="AE579" s="20" t="s">
        <v>1388</v>
      </c>
      <c r="AF579" s="20"/>
    </row>
    <row r="580" spans="1:32" x14ac:dyDescent="0.25">
      <c r="A580" s="20" t="s">
        <v>1394</v>
      </c>
      <c r="B580" s="20" t="s">
        <v>1375</v>
      </c>
      <c r="C580" s="20"/>
      <c r="D580" s="20">
        <v>1791287541001</v>
      </c>
      <c r="E580" s="20"/>
      <c r="F580" s="20"/>
      <c r="G580" s="20" t="s">
        <v>5544</v>
      </c>
      <c r="H580" s="20"/>
      <c r="I580" s="20">
        <v>13703199</v>
      </c>
      <c r="J580" s="20">
        <v>13927852</v>
      </c>
      <c r="K580" s="20" t="s">
        <v>5545</v>
      </c>
      <c r="L580" s="20" t="s">
        <v>6425</v>
      </c>
      <c r="M580" s="20">
        <v>5038.08</v>
      </c>
      <c r="N580" s="20" t="s">
        <v>5547</v>
      </c>
      <c r="O580" s="20">
        <v>1011000013728</v>
      </c>
      <c r="P580" s="20"/>
      <c r="Q580" s="20" t="s">
        <v>6426</v>
      </c>
      <c r="R580" s="20"/>
      <c r="S580" s="20"/>
      <c r="T580" s="20"/>
      <c r="U580" s="20" t="s">
        <v>1379</v>
      </c>
      <c r="V580" s="20" t="s">
        <v>1648</v>
      </c>
      <c r="W580" s="23">
        <v>43637</v>
      </c>
      <c r="X580" s="20" t="s">
        <v>4554</v>
      </c>
      <c r="Y580" s="20" t="s">
        <v>1397</v>
      </c>
      <c r="Z580" s="24">
        <v>43642.72760416667</v>
      </c>
      <c r="AA580" s="24">
        <v>43642</v>
      </c>
      <c r="AB580" s="20"/>
      <c r="AC580" s="20"/>
      <c r="AD580" s="20">
        <v>1011000013728</v>
      </c>
      <c r="AE580" s="20" t="s">
        <v>1388</v>
      </c>
      <c r="AF580" s="20"/>
    </row>
    <row r="581" spans="1:32" x14ac:dyDescent="0.25">
      <c r="A581" s="20" t="s">
        <v>1394</v>
      </c>
      <c r="B581" s="20" t="s">
        <v>1375</v>
      </c>
      <c r="C581" s="20"/>
      <c r="D581" s="20">
        <v>1791287541001</v>
      </c>
      <c r="E581" s="20"/>
      <c r="F581" s="20"/>
      <c r="G581" s="20" t="s">
        <v>5544</v>
      </c>
      <c r="H581" s="20"/>
      <c r="I581" s="20">
        <v>13703183</v>
      </c>
      <c r="J581" s="20">
        <v>13927865</v>
      </c>
      <c r="K581" s="20" t="s">
        <v>5545</v>
      </c>
      <c r="L581" s="20" t="s">
        <v>6427</v>
      </c>
      <c r="M581" s="20">
        <v>5201.76</v>
      </c>
      <c r="N581" s="20" t="s">
        <v>5547</v>
      </c>
      <c r="O581" s="20">
        <v>1011000013729</v>
      </c>
      <c r="P581" s="20"/>
      <c r="Q581" s="20" t="s">
        <v>6428</v>
      </c>
      <c r="R581" s="20"/>
      <c r="S581" s="20"/>
      <c r="T581" s="20"/>
      <c r="U581" s="20" t="s">
        <v>1379</v>
      </c>
      <c r="V581" s="20" t="s">
        <v>1639</v>
      </c>
      <c r="W581" s="23">
        <v>43637</v>
      </c>
      <c r="X581" s="20" t="s">
        <v>4554</v>
      </c>
      <c r="Y581" s="20" t="s">
        <v>1397</v>
      </c>
      <c r="Z581" s="24">
        <v>43642.726377314815</v>
      </c>
      <c r="AA581" s="24">
        <v>43642</v>
      </c>
      <c r="AB581" s="20"/>
      <c r="AC581" s="20"/>
      <c r="AD581" s="20">
        <v>1011000013729</v>
      </c>
      <c r="AE581" s="20" t="s">
        <v>1388</v>
      </c>
      <c r="AF581" s="20"/>
    </row>
    <row r="582" spans="1:32" x14ac:dyDescent="0.25">
      <c r="A582" s="20" t="s">
        <v>1394</v>
      </c>
      <c r="B582" s="20" t="s">
        <v>1375</v>
      </c>
      <c r="C582" s="20"/>
      <c r="D582" s="20">
        <v>1791287541001</v>
      </c>
      <c r="E582" s="20"/>
      <c r="F582" s="20"/>
      <c r="G582" s="20" t="s">
        <v>5544</v>
      </c>
      <c r="H582" s="20"/>
      <c r="I582" s="20">
        <v>13703183</v>
      </c>
      <c r="J582" s="20">
        <v>13927864</v>
      </c>
      <c r="K582" s="20" t="s">
        <v>5545</v>
      </c>
      <c r="L582" s="20" t="s">
        <v>6427</v>
      </c>
      <c r="M582" s="20">
        <v>4334.8</v>
      </c>
      <c r="N582" s="20" t="s">
        <v>5550</v>
      </c>
      <c r="O582" s="20">
        <v>1011000013729</v>
      </c>
      <c r="P582" s="20"/>
      <c r="Q582" s="20" t="s">
        <v>6428</v>
      </c>
      <c r="R582" s="20"/>
      <c r="S582" s="20"/>
      <c r="T582" s="20"/>
      <c r="U582" s="20" t="s">
        <v>1379</v>
      </c>
      <c r="V582" s="20" t="s">
        <v>1639</v>
      </c>
      <c r="W582" s="23">
        <v>43637</v>
      </c>
      <c r="X582" s="20" t="s">
        <v>4554</v>
      </c>
      <c r="Y582" s="20" t="s">
        <v>1397</v>
      </c>
      <c r="Z582" s="24">
        <v>43642.726365740738</v>
      </c>
      <c r="AA582" s="24">
        <v>43642</v>
      </c>
      <c r="AB582" s="20"/>
      <c r="AC582" s="20"/>
      <c r="AD582" s="20">
        <v>1011000013729</v>
      </c>
      <c r="AE582" s="20" t="s">
        <v>1388</v>
      </c>
      <c r="AF582" s="20"/>
    </row>
    <row r="583" spans="1:32" x14ac:dyDescent="0.25">
      <c r="A583" s="20" t="s">
        <v>1394</v>
      </c>
      <c r="B583" s="20" t="s">
        <v>1375</v>
      </c>
      <c r="C583" s="20"/>
      <c r="D583" s="20">
        <v>1791287541001</v>
      </c>
      <c r="E583" s="20"/>
      <c r="F583" s="20"/>
      <c r="G583" s="20" t="s">
        <v>5544</v>
      </c>
      <c r="H583" s="20"/>
      <c r="I583" s="20">
        <v>13703006</v>
      </c>
      <c r="J583" s="20">
        <v>13927673</v>
      </c>
      <c r="K583" s="20" t="s">
        <v>5545</v>
      </c>
      <c r="L583" s="20" t="s">
        <v>6429</v>
      </c>
      <c r="M583" s="20">
        <v>11.23</v>
      </c>
      <c r="N583" s="20" t="s">
        <v>5547</v>
      </c>
      <c r="O583" s="20">
        <v>1011000013732</v>
      </c>
      <c r="P583" s="20"/>
      <c r="Q583" s="20" t="s">
        <v>6430</v>
      </c>
      <c r="R583" s="20"/>
      <c r="S583" s="20"/>
      <c r="T583" s="20"/>
      <c r="U583" s="20" t="s">
        <v>1379</v>
      </c>
      <c r="V583" s="20" t="s">
        <v>1631</v>
      </c>
      <c r="W583" s="23">
        <v>43640</v>
      </c>
      <c r="X583" s="20" t="s">
        <v>4554</v>
      </c>
      <c r="Y583" s="20" t="s">
        <v>1397</v>
      </c>
      <c r="Z583" s="24">
        <v>43642.72451388889</v>
      </c>
      <c r="AA583" s="24">
        <v>43642</v>
      </c>
      <c r="AB583" s="20"/>
      <c r="AC583" s="20"/>
      <c r="AD583" s="20">
        <v>1011000013732</v>
      </c>
      <c r="AE583" s="20" t="s">
        <v>1388</v>
      </c>
      <c r="AF583" s="20"/>
    </row>
    <row r="584" spans="1:32" x14ac:dyDescent="0.25">
      <c r="A584" s="20" t="s">
        <v>1394</v>
      </c>
      <c r="B584" s="20" t="s">
        <v>1375</v>
      </c>
      <c r="C584" s="20"/>
      <c r="D584" s="20">
        <v>1791287541001</v>
      </c>
      <c r="E584" s="20"/>
      <c r="F584" s="20"/>
      <c r="G584" s="20" t="s">
        <v>5544</v>
      </c>
      <c r="H584" s="20"/>
      <c r="I584" s="20">
        <v>13703006</v>
      </c>
      <c r="J584" s="20">
        <v>13927672</v>
      </c>
      <c r="K584" s="20" t="s">
        <v>5545</v>
      </c>
      <c r="L584" s="20" t="s">
        <v>6429</v>
      </c>
      <c r="M584" s="20">
        <v>9.36</v>
      </c>
      <c r="N584" s="20" t="s">
        <v>5550</v>
      </c>
      <c r="O584" s="20">
        <v>1011000013732</v>
      </c>
      <c r="P584" s="20"/>
      <c r="Q584" s="20" t="s">
        <v>6430</v>
      </c>
      <c r="R584" s="20"/>
      <c r="S584" s="20"/>
      <c r="T584" s="20"/>
      <c r="U584" s="20" t="s">
        <v>1379</v>
      </c>
      <c r="V584" s="20" t="s">
        <v>1631</v>
      </c>
      <c r="W584" s="23">
        <v>43640</v>
      </c>
      <c r="X584" s="20" t="s">
        <v>4554</v>
      </c>
      <c r="Y584" s="20" t="s">
        <v>1397</v>
      </c>
      <c r="Z584" s="24">
        <v>43642.72451388889</v>
      </c>
      <c r="AA584" s="24">
        <v>43642</v>
      </c>
      <c r="AB584" s="20"/>
      <c r="AC584" s="20"/>
      <c r="AD584" s="20">
        <v>1011000013732</v>
      </c>
      <c r="AE584" s="20" t="s">
        <v>1388</v>
      </c>
      <c r="AF584" s="20"/>
    </row>
    <row r="585" spans="1:32" x14ac:dyDescent="0.25">
      <c r="A585" s="20" t="s">
        <v>1394</v>
      </c>
      <c r="B585" s="20" t="s">
        <v>1375</v>
      </c>
      <c r="C585" s="20"/>
      <c r="D585" s="20">
        <v>1791287541001</v>
      </c>
      <c r="E585" s="20"/>
      <c r="F585" s="20"/>
      <c r="G585" s="20" t="s">
        <v>5544</v>
      </c>
      <c r="H585" s="20"/>
      <c r="I585" s="20">
        <v>13703147</v>
      </c>
      <c r="J585" s="20">
        <v>13927808</v>
      </c>
      <c r="K585" s="20" t="s">
        <v>5545</v>
      </c>
      <c r="L585" s="20" t="s">
        <v>6431</v>
      </c>
      <c r="M585" s="20">
        <v>20.3</v>
      </c>
      <c r="N585" s="20" t="s">
        <v>5547</v>
      </c>
      <c r="O585" s="20">
        <v>1011000013731</v>
      </c>
      <c r="P585" s="20"/>
      <c r="Q585" s="20" t="s">
        <v>6432</v>
      </c>
      <c r="R585" s="20"/>
      <c r="S585" s="20"/>
      <c r="T585" s="20"/>
      <c r="U585" s="20" t="s">
        <v>1379</v>
      </c>
      <c r="V585" s="20" t="s">
        <v>1627</v>
      </c>
      <c r="W585" s="23">
        <v>43640</v>
      </c>
      <c r="X585" s="20" t="s">
        <v>4554</v>
      </c>
      <c r="Y585" s="20" t="s">
        <v>1397</v>
      </c>
      <c r="Z585" s="24">
        <v>43642.723379629628</v>
      </c>
      <c r="AA585" s="24">
        <v>43642</v>
      </c>
      <c r="AB585" s="20"/>
      <c r="AC585" s="20"/>
      <c r="AD585" s="20">
        <v>1011000013731</v>
      </c>
      <c r="AE585" s="20" t="s">
        <v>1388</v>
      </c>
      <c r="AF585" s="20"/>
    </row>
    <row r="586" spans="1:32" x14ac:dyDescent="0.25">
      <c r="A586" s="20" t="s">
        <v>1394</v>
      </c>
      <c r="B586" s="20" t="s">
        <v>1375</v>
      </c>
      <c r="C586" s="20"/>
      <c r="D586" s="20">
        <v>1791287541001</v>
      </c>
      <c r="E586" s="20"/>
      <c r="F586" s="20"/>
      <c r="G586" s="20" t="s">
        <v>5544</v>
      </c>
      <c r="H586" s="20"/>
      <c r="I586" s="20">
        <v>13703147</v>
      </c>
      <c r="J586" s="20">
        <v>13927807</v>
      </c>
      <c r="K586" s="20" t="s">
        <v>5545</v>
      </c>
      <c r="L586" s="20" t="s">
        <v>6431</v>
      </c>
      <c r="M586" s="20">
        <v>16.920000000000002</v>
      </c>
      <c r="N586" s="20" t="s">
        <v>5550</v>
      </c>
      <c r="O586" s="20">
        <v>1011000013731</v>
      </c>
      <c r="P586" s="20"/>
      <c r="Q586" s="20" t="s">
        <v>6432</v>
      </c>
      <c r="R586" s="20"/>
      <c r="S586" s="20"/>
      <c r="T586" s="20"/>
      <c r="U586" s="20" t="s">
        <v>1379</v>
      </c>
      <c r="V586" s="20" t="s">
        <v>1627</v>
      </c>
      <c r="W586" s="23">
        <v>43640</v>
      </c>
      <c r="X586" s="20" t="s">
        <v>4554</v>
      </c>
      <c r="Y586" s="20" t="s">
        <v>1397</v>
      </c>
      <c r="Z586" s="24">
        <v>43642.723379629628</v>
      </c>
      <c r="AA586" s="24">
        <v>43642</v>
      </c>
      <c r="AB586" s="20"/>
      <c r="AC586" s="20"/>
      <c r="AD586" s="20">
        <v>1011000013731</v>
      </c>
      <c r="AE586" s="20" t="s">
        <v>1388</v>
      </c>
      <c r="AF586" s="20"/>
    </row>
    <row r="587" spans="1:32" x14ac:dyDescent="0.25">
      <c r="A587" s="20" t="s">
        <v>1394</v>
      </c>
      <c r="B587" s="20" t="s">
        <v>1375</v>
      </c>
      <c r="C587" s="20"/>
      <c r="D587" s="20">
        <v>1791287541001</v>
      </c>
      <c r="E587" s="20"/>
      <c r="F587" s="20"/>
      <c r="G587" s="20" t="s">
        <v>5544</v>
      </c>
      <c r="H587" s="20"/>
      <c r="I587" s="20">
        <v>13702998</v>
      </c>
      <c r="J587" s="20">
        <v>13927662</v>
      </c>
      <c r="K587" s="20" t="s">
        <v>5545</v>
      </c>
      <c r="L587" s="20" t="s">
        <v>6433</v>
      </c>
      <c r="M587" s="20">
        <v>7.13</v>
      </c>
      <c r="N587" s="20" t="s">
        <v>5547</v>
      </c>
      <c r="O587" s="20">
        <v>1011000013730</v>
      </c>
      <c r="P587" s="20"/>
      <c r="Q587" s="20" t="s">
        <v>6434</v>
      </c>
      <c r="R587" s="20"/>
      <c r="S587" s="20"/>
      <c r="T587" s="20"/>
      <c r="U587" s="20" t="s">
        <v>1379</v>
      </c>
      <c r="V587" s="20" t="s">
        <v>1623</v>
      </c>
      <c r="W587" s="23">
        <v>43640</v>
      </c>
      <c r="X587" s="20" t="s">
        <v>4554</v>
      </c>
      <c r="Y587" s="20" t="s">
        <v>1397</v>
      </c>
      <c r="Z587" s="24">
        <v>43642.722210648149</v>
      </c>
      <c r="AA587" s="24">
        <v>43642</v>
      </c>
      <c r="AB587" s="20"/>
      <c r="AC587" s="20"/>
      <c r="AD587" s="20">
        <v>1011000013730</v>
      </c>
      <c r="AE587" s="20" t="s">
        <v>1388</v>
      </c>
      <c r="AF587" s="20"/>
    </row>
    <row r="588" spans="1:32" x14ac:dyDescent="0.25">
      <c r="A588" s="20" t="s">
        <v>1394</v>
      </c>
      <c r="B588" s="20" t="s">
        <v>1375</v>
      </c>
      <c r="C588" s="20"/>
      <c r="D588" s="20">
        <v>1791287541001</v>
      </c>
      <c r="E588" s="20"/>
      <c r="F588" s="20"/>
      <c r="G588" s="20" t="s">
        <v>5544</v>
      </c>
      <c r="H588" s="20"/>
      <c r="I588" s="20">
        <v>13702998</v>
      </c>
      <c r="J588" s="20">
        <v>13927661</v>
      </c>
      <c r="K588" s="20" t="s">
        <v>5545</v>
      </c>
      <c r="L588" s="20" t="s">
        <v>6433</v>
      </c>
      <c r="M588" s="20">
        <v>5.94</v>
      </c>
      <c r="N588" s="20" t="s">
        <v>5550</v>
      </c>
      <c r="O588" s="20">
        <v>1011000013730</v>
      </c>
      <c r="P588" s="20"/>
      <c r="Q588" s="20" t="s">
        <v>6434</v>
      </c>
      <c r="R588" s="20"/>
      <c r="S588" s="20"/>
      <c r="T588" s="20"/>
      <c r="U588" s="20" t="s">
        <v>1379</v>
      </c>
      <c r="V588" s="20" t="s">
        <v>1623</v>
      </c>
      <c r="W588" s="23">
        <v>43640</v>
      </c>
      <c r="X588" s="20" t="s">
        <v>4554</v>
      </c>
      <c r="Y588" s="20" t="s">
        <v>1397</v>
      </c>
      <c r="Z588" s="24">
        <v>43642.722210648149</v>
      </c>
      <c r="AA588" s="24">
        <v>43642</v>
      </c>
      <c r="AB588" s="20"/>
      <c r="AC588" s="20"/>
      <c r="AD588" s="20">
        <v>1011000013730</v>
      </c>
      <c r="AE588" s="20" t="s">
        <v>1388</v>
      </c>
      <c r="AF588" s="20"/>
    </row>
    <row r="589" spans="1:32" x14ac:dyDescent="0.25">
      <c r="A589" s="20" t="s">
        <v>1394</v>
      </c>
      <c r="B589" s="20" t="s">
        <v>1375</v>
      </c>
      <c r="C589" s="20"/>
      <c r="D589" s="20">
        <v>1791287541001</v>
      </c>
      <c r="E589" s="20"/>
      <c r="F589" s="20"/>
      <c r="G589" s="20" t="s">
        <v>5544</v>
      </c>
      <c r="H589" s="20"/>
      <c r="I589" s="20">
        <v>13702988</v>
      </c>
      <c r="J589" s="20">
        <v>13927648</v>
      </c>
      <c r="K589" s="20" t="s">
        <v>5545</v>
      </c>
      <c r="L589" s="20" t="s">
        <v>6435</v>
      </c>
      <c r="M589" s="20">
        <v>6.26</v>
      </c>
      <c r="N589" s="20" t="s">
        <v>5547</v>
      </c>
      <c r="O589" s="20">
        <v>1011000013734</v>
      </c>
      <c r="P589" s="20"/>
      <c r="Q589" s="20" t="s">
        <v>6436</v>
      </c>
      <c r="R589" s="20"/>
      <c r="S589" s="20"/>
      <c r="T589" s="20"/>
      <c r="U589" s="20" t="s">
        <v>1379</v>
      </c>
      <c r="V589" s="20" t="s">
        <v>1618</v>
      </c>
      <c r="W589" s="23">
        <v>43640</v>
      </c>
      <c r="X589" s="20" t="s">
        <v>4554</v>
      </c>
      <c r="Y589" s="20" t="s">
        <v>1397</v>
      </c>
      <c r="Z589" s="24">
        <v>43642.720868055556</v>
      </c>
      <c r="AA589" s="24">
        <v>43642</v>
      </c>
      <c r="AB589" s="20"/>
      <c r="AC589" s="20"/>
      <c r="AD589" s="20">
        <v>1011000013734</v>
      </c>
      <c r="AE589" s="20" t="s">
        <v>1388</v>
      </c>
      <c r="AF589" s="20"/>
    </row>
    <row r="590" spans="1:32" x14ac:dyDescent="0.25">
      <c r="A590" s="20" t="s">
        <v>1394</v>
      </c>
      <c r="B590" s="20" t="s">
        <v>1375</v>
      </c>
      <c r="C590" s="20"/>
      <c r="D590" s="20">
        <v>1791287541001</v>
      </c>
      <c r="E590" s="20"/>
      <c r="F590" s="20"/>
      <c r="G590" s="20" t="s">
        <v>5544</v>
      </c>
      <c r="H590" s="20"/>
      <c r="I590" s="20">
        <v>13702988</v>
      </c>
      <c r="J590" s="20">
        <v>13927647</v>
      </c>
      <c r="K590" s="20" t="s">
        <v>5545</v>
      </c>
      <c r="L590" s="20" t="s">
        <v>6435</v>
      </c>
      <c r="M590" s="20">
        <v>5.22</v>
      </c>
      <c r="N590" s="20" t="s">
        <v>5550</v>
      </c>
      <c r="O590" s="20">
        <v>1011000013734</v>
      </c>
      <c r="P590" s="20"/>
      <c r="Q590" s="20" t="s">
        <v>6436</v>
      </c>
      <c r="R590" s="20"/>
      <c r="S590" s="20"/>
      <c r="T590" s="20"/>
      <c r="U590" s="20" t="s">
        <v>1379</v>
      </c>
      <c r="V590" s="20" t="s">
        <v>1618</v>
      </c>
      <c r="W590" s="23">
        <v>43640</v>
      </c>
      <c r="X590" s="20" t="s">
        <v>4554</v>
      </c>
      <c r="Y590" s="20" t="s">
        <v>1397</v>
      </c>
      <c r="Z590" s="24">
        <v>43642.720868055556</v>
      </c>
      <c r="AA590" s="24">
        <v>43642</v>
      </c>
      <c r="AB590" s="20"/>
      <c r="AC590" s="20"/>
      <c r="AD590" s="20">
        <v>1011000013734</v>
      </c>
      <c r="AE590" s="20" t="s">
        <v>1388</v>
      </c>
      <c r="AF590" s="20"/>
    </row>
    <row r="591" spans="1:32" x14ac:dyDescent="0.25">
      <c r="A591" s="20" t="s">
        <v>1394</v>
      </c>
      <c r="B591" s="20" t="s">
        <v>1375</v>
      </c>
      <c r="C591" s="20"/>
      <c r="D591" s="20">
        <v>1791287541001</v>
      </c>
      <c r="E591" s="20"/>
      <c r="F591" s="20"/>
      <c r="G591" s="20" t="s">
        <v>5544</v>
      </c>
      <c r="H591" s="20"/>
      <c r="I591" s="20">
        <v>13702983</v>
      </c>
      <c r="J591" s="20">
        <v>13927642</v>
      </c>
      <c r="K591" s="20" t="s">
        <v>5545</v>
      </c>
      <c r="L591" s="20" t="s">
        <v>6437</v>
      </c>
      <c r="M591" s="20">
        <v>15.12</v>
      </c>
      <c r="N591" s="20" t="s">
        <v>5547</v>
      </c>
      <c r="O591" s="20">
        <v>1011000013733</v>
      </c>
      <c r="P591" s="20"/>
      <c r="Q591" s="20" t="s">
        <v>6438</v>
      </c>
      <c r="R591" s="20"/>
      <c r="S591" s="20"/>
      <c r="T591" s="20"/>
      <c r="U591" s="20" t="s">
        <v>1379</v>
      </c>
      <c r="V591" s="20" t="s">
        <v>1635</v>
      </c>
      <c r="W591" s="23">
        <v>43640</v>
      </c>
      <c r="X591" s="20" t="s">
        <v>4554</v>
      </c>
      <c r="Y591" s="20" t="s">
        <v>1397</v>
      </c>
      <c r="Z591" s="24">
        <v>43642.719375000001</v>
      </c>
      <c r="AA591" s="24">
        <v>43642</v>
      </c>
      <c r="AB591" s="20"/>
      <c r="AC591" s="20"/>
      <c r="AD591" s="20">
        <v>1011000013733</v>
      </c>
      <c r="AE591" s="20" t="s">
        <v>1388</v>
      </c>
      <c r="AF591" s="20"/>
    </row>
    <row r="592" spans="1:32" x14ac:dyDescent="0.25">
      <c r="A592" s="20" t="s">
        <v>1394</v>
      </c>
      <c r="B592" s="20" t="s">
        <v>1375</v>
      </c>
      <c r="C592" s="20"/>
      <c r="D592" s="20">
        <v>1791287541001</v>
      </c>
      <c r="E592" s="20"/>
      <c r="F592" s="20"/>
      <c r="G592" s="20" t="s">
        <v>5544</v>
      </c>
      <c r="H592" s="20"/>
      <c r="I592" s="20">
        <v>13702983</v>
      </c>
      <c r="J592" s="20">
        <v>13927641</v>
      </c>
      <c r="K592" s="20" t="s">
        <v>5545</v>
      </c>
      <c r="L592" s="20" t="s">
        <v>6437</v>
      </c>
      <c r="M592" s="20">
        <v>12.6</v>
      </c>
      <c r="N592" s="20" t="s">
        <v>5550</v>
      </c>
      <c r="O592" s="20">
        <v>1011000013733</v>
      </c>
      <c r="P592" s="20"/>
      <c r="Q592" s="20" t="s">
        <v>6438</v>
      </c>
      <c r="R592" s="20"/>
      <c r="S592" s="20"/>
      <c r="T592" s="20"/>
      <c r="U592" s="20" t="s">
        <v>1379</v>
      </c>
      <c r="V592" s="20" t="s">
        <v>1635</v>
      </c>
      <c r="W592" s="23">
        <v>43640</v>
      </c>
      <c r="X592" s="20" t="s">
        <v>4554</v>
      </c>
      <c r="Y592" s="20" t="s">
        <v>1397</v>
      </c>
      <c r="Z592" s="24">
        <v>43642.719375000001</v>
      </c>
      <c r="AA592" s="24">
        <v>43642</v>
      </c>
      <c r="AB592" s="20"/>
      <c r="AC592" s="20"/>
      <c r="AD592" s="20">
        <v>1011000013733</v>
      </c>
      <c r="AE592" s="20" t="s">
        <v>1388</v>
      </c>
      <c r="AF592" s="20"/>
    </row>
    <row r="593" spans="1:32" x14ac:dyDescent="0.25">
      <c r="A593" s="20" t="s">
        <v>1374</v>
      </c>
      <c r="B593" s="20" t="s">
        <v>1375</v>
      </c>
      <c r="C593" s="20"/>
      <c r="D593" s="20">
        <v>1791287541001</v>
      </c>
      <c r="E593" s="20"/>
      <c r="F593" s="20"/>
      <c r="G593" s="20" t="s">
        <v>5544</v>
      </c>
      <c r="H593" s="20"/>
      <c r="I593" s="20">
        <v>13694304</v>
      </c>
      <c r="J593" s="20">
        <v>13918796</v>
      </c>
      <c r="K593" s="20" t="s">
        <v>5545</v>
      </c>
      <c r="L593" s="20" t="s">
        <v>6439</v>
      </c>
      <c r="M593" s="20">
        <v>746.76</v>
      </c>
      <c r="N593" s="20" t="s">
        <v>1386</v>
      </c>
      <c r="O593" s="20">
        <v>14575</v>
      </c>
      <c r="P593" s="20"/>
      <c r="Q593" s="20" t="s">
        <v>6440</v>
      </c>
      <c r="R593" s="20" t="s">
        <v>5677</v>
      </c>
      <c r="S593" s="20" t="s">
        <v>3686</v>
      </c>
      <c r="T593" s="20" t="s">
        <v>5685</v>
      </c>
      <c r="U593" s="20" t="s">
        <v>1379</v>
      </c>
      <c r="V593" s="20" t="s">
        <v>1609</v>
      </c>
      <c r="W593" s="23">
        <v>43629</v>
      </c>
      <c r="X593" s="20" t="s">
        <v>5549</v>
      </c>
      <c r="Y593" s="20" t="s">
        <v>1397</v>
      </c>
      <c r="Z593" s="24">
        <v>43641.733865740738</v>
      </c>
      <c r="AA593" s="20"/>
      <c r="AB593" s="24">
        <v>43642</v>
      </c>
      <c r="AC593" s="20"/>
      <c r="AD593" s="20">
        <v>56200703</v>
      </c>
      <c r="AE593" s="20" t="s">
        <v>1388</v>
      </c>
      <c r="AF593" s="20"/>
    </row>
    <row r="594" spans="1:32" x14ac:dyDescent="0.25">
      <c r="A594" s="20" t="s">
        <v>1374</v>
      </c>
      <c r="B594" s="20" t="s">
        <v>1375</v>
      </c>
      <c r="C594" s="20"/>
      <c r="D594" s="20">
        <v>1791287541001</v>
      </c>
      <c r="E594" s="20"/>
      <c r="F594" s="20"/>
      <c r="G594" s="20" t="s">
        <v>5544</v>
      </c>
      <c r="H594" s="20"/>
      <c r="I594" s="20">
        <v>13694304</v>
      </c>
      <c r="J594" s="20">
        <v>13918795</v>
      </c>
      <c r="K594" s="20" t="s">
        <v>5545</v>
      </c>
      <c r="L594" s="20" t="s">
        <v>6439</v>
      </c>
      <c r="M594" s="20">
        <v>3947.16</v>
      </c>
      <c r="N594" s="20" t="s">
        <v>1386</v>
      </c>
      <c r="O594" s="20">
        <v>14575</v>
      </c>
      <c r="P594" s="20"/>
      <c r="Q594" s="20" t="s">
        <v>6441</v>
      </c>
      <c r="R594" s="20" t="s">
        <v>5677</v>
      </c>
      <c r="S594" s="20" t="s">
        <v>3686</v>
      </c>
      <c r="T594" s="20" t="s">
        <v>5685</v>
      </c>
      <c r="U594" s="20" t="s">
        <v>1379</v>
      </c>
      <c r="V594" s="20" t="s">
        <v>1614</v>
      </c>
      <c r="W594" s="23">
        <v>43629</v>
      </c>
      <c r="X594" s="20" t="s">
        <v>5549</v>
      </c>
      <c r="Y594" s="20" t="s">
        <v>1397</v>
      </c>
      <c r="Z594" s="24">
        <v>43641.733865740738</v>
      </c>
      <c r="AA594" s="20"/>
      <c r="AB594" s="24">
        <v>43642</v>
      </c>
      <c r="AC594" s="20"/>
      <c r="AD594" s="20">
        <v>56200703</v>
      </c>
      <c r="AE594" s="20" t="s">
        <v>1388</v>
      </c>
      <c r="AF594" s="20"/>
    </row>
    <row r="595" spans="1:32" x14ac:dyDescent="0.25">
      <c r="A595" s="20" t="s">
        <v>1374</v>
      </c>
      <c r="B595" s="20" t="s">
        <v>1375</v>
      </c>
      <c r="C595" s="20"/>
      <c r="D595" s="20">
        <v>1791287541001</v>
      </c>
      <c r="E595" s="20"/>
      <c r="F595" s="20"/>
      <c r="G595" s="20" t="s">
        <v>5544</v>
      </c>
      <c r="H595" s="20"/>
      <c r="I595" s="20">
        <v>13637775</v>
      </c>
      <c r="J595" s="20">
        <v>13861654</v>
      </c>
      <c r="K595" s="20" t="s">
        <v>5545</v>
      </c>
      <c r="L595" s="20" t="s">
        <v>6442</v>
      </c>
      <c r="M595" s="20">
        <v>58.8</v>
      </c>
      <c r="N595" s="20" t="s">
        <v>5600</v>
      </c>
      <c r="O595" s="20">
        <v>1011000013660</v>
      </c>
      <c r="P595" s="20"/>
      <c r="Q595" s="20" t="s">
        <v>6443</v>
      </c>
      <c r="R595" s="20"/>
      <c r="S595" s="20"/>
      <c r="T595" s="20"/>
      <c r="U595" s="20" t="s">
        <v>1379</v>
      </c>
      <c r="V595" s="20" t="s">
        <v>1609</v>
      </c>
      <c r="W595" s="23">
        <v>43629</v>
      </c>
      <c r="X595" s="20" t="s">
        <v>5549</v>
      </c>
      <c r="Y595" s="20" t="s">
        <v>1397</v>
      </c>
      <c r="Z595" s="24">
        <v>43636.671134259261</v>
      </c>
      <c r="AA595" s="24">
        <v>43636</v>
      </c>
      <c r="AB595" s="20"/>
      <c r="AC595" s="20"/>
      <c r="AD595" s="20">
        <v>1011000013660</v>
      </c>
      <c r="AE595" s="20" t="s">
        <v>1388</v>
      </c>
      <c r="AF595" s="20"/>
    </row>
    <row r="596" spans="1:32" x14ac:dyDescent="0.25">
      <c r="A596" s="20" t="s">
        <v>1374</v>
      </c>
      <c r="B596" s="20" t="s">
        <v>1375</v>
      </c>
      <c r="C596" s="20"/>
      <c r="D596" s="20">
        <v>1791287541001</v>
      </c>
      <c r="E596" s="20"/>
      <c r="F596" s="20"/>
      <c r="G596" s="20" t="s">
        <v>5544</v>
      </c>
      <c r="H596" s="20"/>
      <c r="I596" s="20">
        <v>13637775</v>
      </c>
      <c r="J596" s="20">
        <v>13861655</v>
      </c>
      <c r="K596" s="20" t="s">
        <v>5545</v>
      </c>
      <c r="L596" s="20" t="s">
        <v>6442</v>
      </c>
      <c r="M596" s="20">
        <v>17.64</v>
      </c>
      <c r="N596" s="20" t="s">
        <v>5547</v>
      </c>
      <c r="O596" s="20">
        <v>1011000013660</v>
      </c>
      <c r="P596" s="20"/>
      <c r="Q596" s="20" t="s">
        <v>6444</v>
      </c>
      <c r="R596" s="20"/>
      <c r="S596" s="20"/>
      <c r="T596" s="20"/>
      <c r="U596" s="20" t="s">
        <v>1379</v>
      </c>
      <c r="V596" s="20" t="s">
        <v>1609</v>
      </c>
      <c r="W596" s="23">
        <v>43629</v>
      </c>
      <c r="X596" s="20" t="s">
        <v>5549</v>
      </c>
      <c r="Y596" s="20" t="s">
        <v>1397</v>
      </c>
      <c r="Z596" s="24">
        <v>43636.671134259261</v>
      </c>
      <c r="AA596" s="24">
        <v>43636</v>
      </c>
      <c r="AB596" s="20"/>
      <c r="AC596" s="20"/>
      <c r="AD596" s="20">
        <v>1011000013660</v>
      </c>
      <c r="AE596" s="20" t="s">
        <v>1388</v>
      </c>
      <c r="AF596" s="20"/>
    </row>
    <row r="597" spans="1:32" x14ac:dyDescent="0.25">
      <c r="A597" s="20" t="s">
        <v>1374</v>
      </c>
      <c r="B597" s="20" t="s">
        <v>1375</v>
      </c>
      <c r="C597" s="20"/>
      <c r="D597" s="20">
        <v>1791287541001</v>
      </c>
      <c r="E597" s="20"/>
      <c r="F597" s="20"/>
      <c r="G597" s="20" t="s">
        <v>5544</v>
      </c>
      <c r="H597" s="20"/>
      <c r="I597" s="20">
        <v>13637690</v>
      </c>
      <c r="J597" s="20">
        <v>13861418</v>
      </c>
      <c r="K597" s="20" t="s">
        <v>5545</v>
      </c>
      <c r="L597" s="20" t="s">
        <v>6445</v>
      </c>
      <c r="M597" s="20">
        <v>310.8</v>
      </c>
      <c r="N597" s="20" t="s">
        <v>5600</v>
      </c>
      <c r="O597" s="20">
        <v>1011000013659</v>
      </c>
      <c r="P597" s="20"/>
      <c r="Q597" s="20" t="s">
        <v>6446</v>
      </c>
      <c r="R597" s="20"/>
      <c r="S597" s="20"/>
      <c r="T597" s="20"/>
      <c r="U597" s="20" t="s">
        <v>1379</v>
      </c>
      <c r="V597" s="20" t="s">
        <v>1614</v>
      </c>
      <c r="W597" s="23">
        <v>43629</v>
      </c>
      <c r="X597" s="20" t="s">
        <v>5549</v>
      </c>
      <c r="Y597" s="20" t="s">
        <v>1397</v>
      </c>
      <c r="Z597" s="24">
        <v>43636.670474537037</v>
      </c>
      <c r="AA597" s="24">
        <v>43636</v>
      </c>
      <c r="AB597" s="20"/>
      <c r="AC597" s="20"/>
      <c r="AD597" s="20">
        <v>1011000013659</v>
      </c>
      <c r="AE597" s="20" t="s">
        <v>1388</v>
      </c>
      <c r="AF597" s="20"/>
    </row>
    <row r="598" spans="1:32" x14ac:dyDescent="0.25">
      <c r="A598" s="20" t="s">
        <v>1374</v>
      </c>
      <c r="B598" s="20" t="s">
        <v>1375</v>
      </c>
      <c r="C598" s="20"/>
      <c r="D598" s="20">
        <v>1791287541001</v>
      </c>
      <c r="E598" s="20"/>
      <c r="F598" s="20"/>
      <c r="G598" s="20" t="s">
        <v>5544</v>
      </c>
      <c r="H598" s="20"/>
      <c r="I598" s="20">
        <v>13637690</v>
      </c>
      <c r="J598" s="20">
        <v>13861659</v>
      </c>
      <c r="K598" s="20" t="s">
        <v>5545</v>
      </c>
      <c r="L598" s="20" t="s">
        <v>6445</v>
      </c>
      <c r="M598" s="20">
        <v>93.24</v>
      </c>
      <c r="N598" s="20" t="s">
        <v>5547</v>
      </c>
      <c r="O598" s="20">
        <v>1011000013659</v>
      </c>
      <c r="P598" s="20"/>
      <c r="Q598" s="20" t="s">
        <v>6447</v>
      </c>
      <c r="R598" s="20"/>
      <c r="S598" s="20"/>
      <c r="T598" s="20"/>
      <c r="U598" s="20" t="s">
        <v>1379</v>
      </c>
      <c r="V598" s="20" t="s">
        <v>1614</v>
      </c>
      <c r="W598" s="23">
        <v>43629</v>
      </c>
      <c r="X598" s="20" t="s">
        <v>5549</v>
      </c>
      <c r="Y598" s="20" t="s">
        <v>1397</v>
      </c>
      <c r="Z598" s="24">
        <v>43636.670474537037</v>
      </c>
      <c r="AA598" s="24">
        <v>43636</v>
      </c>
      <c r="AB598" s="20"/>
      <c r="AC598" s="20"/>
      <c r="AD598" s="20">
        <v>1011000013659</v>
      </c>
      <c r="AE598" s="20" t="s">
        <v>1388</v>
      </c>
      <c r="AF598" s="20"/>
    </row>
    <row r="599" spans="1:32" x14ac:dyDescent="0.25">
      <c r="A599" s="20" t="s">
        <v>1394</v>
      </c>
      <c r="B599" s="20" t="s">
        <v>1375</v>
      </c>
      <c r="C599" s="20"/>
      <c r="D599" s="20">
        <v>1791287541001</v>
      </c>
      <c r="E599" s="20"/>
      <c r="F599" s="20"/>
      <c r="G599" s="20" t="s">
        <v>5544</v>
      </c>
      <c r="H599" s="20"/>
      <c r="I599" s="20">
        <v>13579669</v>
      </c>
      <c r="J599" s="20">
        <v>13802885</v>
      </c>
      <c r="K599" s="20" t="s">
        <v>5545</v>
      </c>
      <c r="L599" s="20" t="s">
        <v>6448</v>
      </c>
      <c r="M599" s="20">
        <v>41845.9</v>
      </c>
      <c r="N599" s="20" t="s">
        <v>1386</v>
      </c>
      <c r="O599" s="20">
        <v>1462</v>
      </c>
      <c r="P599" s="20"/>
      <c r="Q599" s="20" t="s">
        <v>6449</v>
      </c>
      <c r="R599" s="20" t="s">
        <v>6048</v>
      </c>
      <c r="S599" s="20" t="s">
        <v>3686</v>
      </c>
      <c r="T599" s="20" t="s">
        <v>5685</v>
      </c>
      <c r="U599" s="20" t="s">
        <v>1379</v>
      </c>
      <c r="V599" s="20" t="s">
        <v>1669</v>
      </c>
      <c r="W599" s="23">
        <v>43623</v>
      </c>
      <c r="X599" s="20" t="s">
        <v>5549</v>
      </c>
      <c r="Y599" s="20" t="s">
        <v>1397</v>
      </c>
      <c r="Z599" s="24">
        <v>43633.494317129633</v>
      </c>
      <c r="AA599" s="20"/>
      <c r="AB599" s="24">
        <v>43633</v>
      </c>
      <c r="AC599" s="20"/>
      <c r="AD599" s="20">
        <v>54516142</v>
      </c>
      <c r="AE599" s="20" t="s">
        <v>1388</v>
      </c>
      <c r="AF599" s="20"/>
    </row>
    <row r="600" spans="1:32" x14ac:dyDescent="0.25">
      <c r="A600" s="20" t="s">
        <v>1394</v>
      </c>
      <c r="B600" s="20" t="s">
        <v>1375</v>
      </c>
      <c r="C600" s="20"/>
      <c r="D600" s="20">
        <v>1791287541001</v>
      </c>
      <c r="E600" s="20"/>
      <c r="F600" s="20"/>
      <c r="G600" s="20" t="s">
        <v>5544</v>
      </c>
      <c r="H600" s="20"/>
      <c r="I600" s="20">
        <v>13579669</v>
      </c>
      <c r="J600" s="20">
        <v>13802887</v>
      </c>
      <c r="K600" s="20" t="s">
        <v>5545</v>
      </c>
      <c r="L600" s="20" t="s">
        <v>6448</v>
      </c>
      <c r="M600" s="20">
        <v>200000</v>
      </c>
      <c r="N600" s="20" t="s">
        <v>1386</v>
      </c>
      <c r="O600" s="20">
        <v>1000</v>
      </c>
      <c r="P600" s="20"/>
      <c r="Q600" s="20" t="s">
        <v>6450</v>
      </c>
      <c r="R600" s="20" t="s">
        <v>5734</v>
      </c>
      <c r="S600" s="20" t="s">
        <v>3686</v>
      </c>
      <c r="T600" s="20" t="s">
        <v>5718</v>
      </c>
      <c r="U600" s="20" t="s">
        <v>1379</v>
      </c>
      <c r="V600" s="20" t="s">
        <v>1669</v>
      </c>
      <c r="W600" s="23">
        <v>43623</v>
      </c>
      <c r="X600" s="20" t="s">
        <v>5549</v>
      </c>
      <c r="Y600" s="20" t="s">
        <v>1397</v>
      </c>
      <c r="Z600" s="24">
        <v>43633.494317129633</v>
      </c>
      <c r="AA600" s="20"/>
      <c r="AB600" s="24">
        <v>43641</v>
      </c>
      <c r="AC600" s="20"/>
      <c r="AD600" s="20">
        <v>142199032</v>
      </c>
      <c r="AE600" s="20" t="s">
        <v>1388</v>
      </c>
      <c r="AF600" s="20"/>
    </row>
    <row r="601" spans="1:32" x14ac:dyDescent="0.25">
      <c r="A601" s="20" t="s">
        <v>1394</v>
      </c>
      <c r="B601" s="20" t="s">
        <v>1375</v>
      </c>
      <c r="C601" s="20"/>
      <c r="D601" s="20">
        <v>1791287541001</v>
      </c>
      <c r="E601" s="20"/>
      <c r="F601" s="20"/>
      <c r="G601" s="20" t="s">
        <v>5544</v>
      </c>
      <c r="H601" s="20"/>
      <c r="I601" s="20">
        <v>13579669</v>
      </c>
      <c r="J601" s="20">
        <v>13802888</v>
      </c>
      <c r="K601" s="20" t="s">
        <v>5545</v>
      </c>
      <c r="L601" s="20" t="s">
        <v>6448</v>
      </c>
      <c r="M601" s="20">
        <v>200000</v>
      </c>
      <c r="N601" s="20" t="s">
        <v>1386</v>
      </c>
      <c r="O601" s="20">
        <v>1001</v>
      </c>
      <c r="P601" s="20"/>
      <c r="Q601" s="20" t="s">
        <v>6451</v>
      </c>
      <c r="R601" s="20" t="s">
        <v>5734</v>
      </c>
      <c r="S601" s="20" t="s">
        <v>3686</v>
      </c>
      <c r="T601" s="20" t="s">
        <v>5685</v>
      </c>
      <c r="U601" s="20" t="s">
        <v>1379</v>
      </c>
      <c r="V601" s="20" t="s">
        <v>1669</v>
      </c>
      <c r="W601" s="23">
        <v>43623</v>
      </c>
      <c r="X601" s="20" t="s">
        <v>5549</v>
      </c>
      <c r="Y601" s="20" t="s">
        <v>1397</v>
      </c>
      <c r="Z601" s="24">
        <v>43633.494317129633</v>
      </c>
      <c r="AA601" s="20"/>
      <c r="AB601" s="24">
        <v>43633</v>
      </c>
      <c r="AC601" s="20"/>
      <c r="AD601" s="20">
        <v>54516142</v>
      </c>
      <c r="AE601" s="20" t="s">
        <v>1388</v>
      </c>
      <c r="AF601" s="20"/>
    </row>
    <row r="602" spans="1:32" x14ac:dyDescent="0.25">
      <c r="A602" s="20" t="s">
        <v>1394</v>
      </c>
      <c r="B602" s="20" t="s">
        <v>1375</v>
      </c>
      <c r="C602" s="20"/>
      <c r="D602" s="20">
        <v>1791287541001</v>
      </c>
      <c r="E602" s="20"/>
      <c r="F602" s="20"/>
      <c r="G602" s="20" t="s">
        <v>5544</v>
      </c>
      <c r="H602" s="20"/>
      <c r="I602" s="20">
        <v>13579669</v>
      </c>
      <c r="J602" s="20">
        <v>13802886</v>
      </c>
      <c r="K602" s="20" t="s">
        <v>5545</v>
      </c>
      <c r="L602" s="20" t="s">
        <v>6448</v>
      </c>
      <c r="M602" s="20">
        <v>200000</v>
      </c>
      <c r="N602" s="20" t="s">
        <v>1386</v>
      </c>
      <c r="O602" s="20">
        <v>1461</v>
      </c>
      <c r="P602" s="20"/>
      <c r="Q602" s="20" t="s">
        <v>6452</v>
      </c>
      <c r="R602" s="20" t="s">
        <v>6048</v>
      </c>
      <c r="S602" s="20" t="s">
        <v>3686</v>
      </c>
      <c r="T602" s="20" t="s">
        <v>5718</v>
      </c>
      <c r="U602" s="20" t="s">
        <v>1379</v>
      </c>
      <c r="V602" s="20" t="s">
        <v>1669</v>
      </c>
      <c r="W602" s="23">
        <v>43623</v>
      </c>
      <c r="X602" s="20" t="s">
        <v>5549</v>
      </c>
      <c r="Y602" s="20" t="s">
        <v>1397</v>
      </c>
      <c r="Z602" s="24">
        <v>43633.494317129633</v>
      </c>
      <c r="AA602" s="20"/>
      <c r="AB602" s="24">
        <v>43636</v>
      </c>
      <c r="AC602" s="20"/>
      <c r="AD602" s="20">
        <v>142076322</v>
      </c>
      <c r="AE602" s="20" t="s">
        <v>1388</v>
      </c>
      <c r="AF602" s="20"/>
    </row>
    <row r="603" spans="1:32" x14ac:dyDescent="0.25">
      <c r="A603" s="20" t="s">
        <v>1394</v>
      </c>
      <c r="B603" s="20" t="s">
        <v>1375</v>
      </c>
      <c r="C603" s="20"/>
      <c r="D603" s="20">
        <v>1791287541001</v>
      </c>
      <c r="E603" s="20"/>
      <c r="F603" s="20"/>
      <c r="G603" s="20" t="s">
        <v>5544</v>
      </c>
      <c r="H603" s="20"/>
      <c r="I603" s="20">
        <v>13579609</v>
      </c>
      <c r="J603" s="20">
        <v>13802817</v>
      </c>
      <c r="K603" s="20" t="s">
        <v>5545</v>
      </c>
      <c r="L603" s="20" t="s">
        <v>6453</v>
      </c>
      <c r="M603" s="20">
        <v>200000</v>
      </c>
      <c r="N603" s="20" t="s">
        <v>1386</v>
      </c>
      <c r="O603" s="20">
        <v>992</v>
      </c>
      <c r="P603" s="20"/>
      <c r="Q603" s="20" t="s">
        <v>6454</v>
      </c>
      <c r="R603" s="20" t="s">
        <v>5734</v>
      </c>
      <c r="S603" s="20" t="s">
        <v>3686</v>
      </c>
      <c r="T603" s="20" t="s">
        <v>5718</v>
      </c>
      <c r="U603" s="20" t="s">
        <v>1379</v>
      </c>
      <c r="V603" s="20" t="s">
        <v>1669</v>
      </c>
      <c r="W603" s="23">
        <v>43623</v>
      </c>
      <c r="X603" s="20" t="s">
        <v>5549</v>
      </c>
      <c r="Y603" s="20" t="s">
        <v>1397</v>
      </c>
      <c r="Z603" s="24">
        <v>43633.490787037037</v>
      </c>
      <c r="AA603" s="20"/>
      <c r="AB603" s="24">
        <v>43633</v>
      </c>
      <c r="AC603" s="20"/>
      <c r="AD603" s="20">
        <v>141952573</v>
      </c>
      <c r="AE603" s="20" t="s">
        <v>1388</v>
      </c>
      <c r="AF603" s="20"/>
    </row>
    <row r="604" spans="1:32" x14ac:dyDescent="0.25">
      <c r="A604" s="20" t="s">
        <v>1394</v>
      </c>
      <c r="B604" s="20" t="s">
        <v>1375</v>
      </c>
      <c r="C604" s="20"/>
      <c r="D604" s="20">
        <v>1791287541001</v>
      </c>
      <c r="E604" s="20"/>
      <c r="F604" s="20"/>
      <c r="G604" s="20" t="s">
        <v>5544</v>
      </c>
      <c r="H604" s="20"/>
      <c r="I604" s="20">
        <v>13579609</v>
      </c>
      <c r="J604" s="20">
        <v>13802818</v>
      </c>
      <c r="K604" s="20" t="s">
        <v>5545</v>
      </c>
      <c r="L604" s="20" t="s">
        <v>6453</v>
      </c>
      <c r="M604" s="20">
        <v>200000</v>
      </c>
      <c r="N604" s="20" t="s">
        <v>1386</v>
      </c>
      <c r="O604" s="20">
        <v>993</v>
      </c>
      <c r="P604" s="20"/>
      <c r="Q604" s="20" t="s">
        <v>6455</v>
      </c>
      <c r="R604" s="20" t="s">
        <v>5734</v>
      </c>
      <c r="S604" s="20" t="s">
        <v>3686</v>
      </c>
      <c r="T604" s="20" t="s">
        <v>5703</v>
      </c>
      <c r="U604" s="20" t="s">
        <v>1379</v>
      </c>
      <c r="V604" s="20" t="s">
        <v>1669</v>
      </c>
      <c r="W604" s="23">
        <v>43623</v>
      </c>
      <c r="X604" s="20" t="s">
        <v>5549</v>
      </c>
      <c r="Y604" s="20" t="s">
        <v>1397</v>
      </c>
      <c r="Z604" s="24">
        <v>43633.490787037037</v>
      </c>
      <c r="AA604" s="20"/>
      <c r="AB604" s="24">
        <v>43634</v>
      </c>
      <c r="AC604" s="20"/>
      <c r="AD604" s="20">
        <v>858592</v>
      </c>
      <c r="AE604" s="20" t="s">
        <v>1388</v>
      </c>
      <c r="AF604" s="20"/>
    </row>
    <row r="605" spans="1:32" x14ac:dyDescent="0.25">
      <c r="A605" s="20" t="s">
        <v>1394</v>
      </c>
      <c r="B605" s="20" t="s">
        <v>1375</v>
      </c>
      <c r="C605" s="20"/>
      <c r="D605" s="20">
        <v>1791287541001</v>
      </c>
      <c r="E605" s="20"/>
      <c r="F605" s="20"/>
      <c r="G605" s="20" t="s">
        <v>5544</v>
      </c>
      <c r="H605" s="20"/>
      <c r="I605" s="20">
        <v>13579609</v>
      </c>
      <c r="J605" s="20">
        <v>13802819</v>
      </c>
      <c r="K605" s="20" t="s">
        <v>5545</v>
      </c>
      <c r="L605" s="20" t="s">
        <v>6453</v>
      </c>
      <c r="M605" s="20">
        <v>200000</v>
      </c>
      <c r="N605" s="20" t="s">
        <v>1386</v>
      </c>
      <c r="O605" s="20">
        <v>994</v>
      </c>
      <c r="P605" s="20"/>
      <c r="Q605" s="20" t="s">
        <v>6456</v>
      </c>
      <c r="R605" s="20" t="s">
        <v>5734</v>
      </c>
      <c r="S605" s="20" t="s">
        <v>3686</v>
      </c>
      <c r="T605" s="20" t="s">
        <v>5718</v>
      </c>
      <c r="U605" s="20" t="s">
        <v>1379</v>
      </c>
      <c r="V605" s="20" t="s">
        <v>1669</v>
      </c>
      <c r="W605" s="23">
        <v>43623</v>
      </c>
      <c r="X605" s="20" t="s">
        <v>5549</v>
      </c>
      <c r="Y605" s="20" t="s">
        <v>1397</v>
      </c>
      <c r="Z605" s="24">
        <v>43633.490787037037</v>
      </c>
      <c r="AA605" s="20"/>
      <c r="AB605" s="24">
        <v>43636</v>
      </c>
      <c r="AC605" s="20"/>
      <c r="AD605" s="20">
        <v>142076387</v>
      </c>
      <c r="AE605" s="20" t="s">
        <v>1388</v>
      </c>
      <c r="AF605" s="20"/>
    </row>
    <row r="606" spans="1:32" x14ac:dyDescent="0.25">
      <c r="A606" s="20" t="s">
        <v>1394</v>
      </c>
      <c r="B606" s="20" t="s">
        <v>1375</v>
      </c>
      <c r="C606" s="20"/>
      <c r="D606" s="20">
        <v>1791287541001</v>
      </c>
      <c r="E606" s="20"/>
      <c r="F606" s="20"/>
      <c r="G606" s="20" t="s">
        <v>5544</v>
      </c>
      <c r="H606" s="20"/>
      <c r="I606" s="20">
        <v>13579609</v>
      </c>
      <c r="J606" s="20">
        <v>13802824</v>
      </c>
      <c r="K606" s="20" t="s">
        <v>5545</v>
      </c>
      <c r="L606" s="20" t="s">
        <v>6453</v>
      </c>
      <c r="M606" s="20">
        <v>200000</v>
      </c>
      <c r="N606" s="20" t="s">
        <v>1386</v>
      </c>
      <c r="O606" s="20">
        <v>999</v>
      </c>
      <c r="P606" s="20"/>
      <c r="Q606" s="20" t="s">
        <v>6457</v>
      </c>
      <c r="R606" s="20" t="s">
        <v>5734</v>
      </c>
      <c r="S606" s="20" t="s">
        <v>3686</v>
      </c>
      <c r="T606" s="20" t="s">
        <v>5718</v>
      </c>
      <c r="U606" s="20" t="s">
        <v>1379</v>
      </c>
      <c r="V606" s="20" t="s">
        <v>1669</v>
      </c>
      <c r="W606" s="23">
        <v>43623</v>
      </c>
      <c r="X606" s="20" t="s">
        <v>5549</v>
      </c>
      <c r="Y606" s="20" t="s">
        <v>1397</v>
      </c>
      <c r="Z606" s="24">
        <v>43633.490787037037</v>
      </c>
      <c r="AA606" s="20"/>
      <c r="AB606" s="24">
        <v>43636</v>
      </c>
      <c r="AC606" s="20"/>
      <c r="AD606" s="20">
        <v>142076387</v>
      </c>
      <c r="AE606" s="20" t="s">
        <v>1388</v>
      </c>
      <c r="AF606" s="20"/>
    </row>
    <row r="607" spans="1:32" x14ac:dyDescent="0.25">
      <c r="A607" s="20" t="s">
        <v>1394</v>
      </c>
      <c r="B607" s="20" t="s">
        <v>1375</v>
      </c>
      <c r="C607" s="20"/>
      <c r="D607" s="20">
        <v>1791287541001</v>
      </c>
      <c r="E607" s="20"/>
      <c r="F607" s="20"/>
      <c r="G607" s="20" t="s">
        <v>5544</v>
      </c>
      <c r="H607" s="20"/>
      <c r="I607" s="20">
        <v>13579609</v>
      </c>
      <c r="J607" s="20">
        <v>13802821</v>
      </c>
      <c r="K607" s="20" t="s">
        <v>5545</v>
      </c>
      <c r="L607" s="20" t="s">
        <v>6453</v>
      </c>
      <c r="M607" s="20">
        <v>200000</v>
      </c>
      <c r="N607" s="20" t="s">
        <v>1386</v>
      </c>
      <c r="O607" s="20">
        <v>996</v>
      </c>
      <c r="P607" s="20"/>
      <c r="Q607" s="20" t="s">
        <v>6458</v>
      </c>
      <c r="R607" s="20" t="s">
        <v>5734</v>
      </c>
      <c r="S607" s="20" t="s">
        <v>3686</v>
      </c>
      <c r="T607" s="20" t="s">
        <v>5718</v>
      </c>
      <c r="U607" s="20" t="s">
        <v>1379</v>
      </c>
      <c r="V607" s="20" t="s">
        <v>1669</v>
      </c>
      <c r="W607" s="23">
        <v>43623</v>
      </c>
      <c r="X607" s="20" t="s">
        <v>5549</v>
      </c>
      <c r="Y607" s="20" t="s">
        <v>1397</v>
      </c>
      <c r="Z607" s="24">
        <v>43633.490787037037</v>
      </c>
      <c r="AA607" s="20"/>
      <c r="AB607" s="24">
        <v>43636</v>
      </c>
      <c r="AC607" s="20"/>
      <c r="AD607" s="20">
        <v>142076387</v>
      </c>
      <c r="AE607" s="20" t="s">
        <v>1388</v>
      </c>
      <c r="AF607" s="20"/>
    </row>
    <row r="608" spans="1:32" x14ac:dyDescent="0.25">
      <c r="A608" s="20" t="s">
        <v>1394</v>
      </c>
      <c r="B608" s="20" t="s">
        <v>1375</v>
      </c>
      <c r="C608" s="20"/>
      <c r="D608" s="20">
        <v>1791287541001</v>
      </c>
      <c r="E608" s="20"/>
      <c r="F608" s="20"/>
      <c r="G608" s="20" t="s">
        <v>5544</v>
      </c>
      <c r="H608" s="20"/>
      <c r="I608" s="20">
        <v>13579609</v>
      </c>
      <c r="J608" s="20">
        <v>13802822</v>
      </c>
      <c r="K608" s="20" t="s">
        <v>5545</v>
      </c>
      <c r="L608" s="20" t="s">
        <v>6453</v>
      </c>
      <c r="M608" s="20">
        <v>200000</v>
      </c>
      <c r="N608" s="20" t="s">
        <v>1386</v>
      </c>
      <c r="O608" s="20">
        <v>997</v>
      </c>
      <c r="P608" s="20"/>
      <c r="Q608" s="20" t="s">
        <v>6459</v>
      </c>
      <c r="R608" s="20" t="s">
        <v>5734</v>
      </c>
      <c r="S608" s="20" t="s">
        <v>3686</v>
      </c>
      <c r="T608" s="20" t="s">
        <v>5718</v>
      </c>
      <c r="U608" s="20" t="s">
        <v>1379</v>
      </c>
      <c r="V608" s="20" t="s">
        <v>1669</v>
      </c>
      <c r="W608" s="23">
        <v>43623</v>
      </c>
      <c r="X608" s="20" t="s">
        <v>5549</v>
      </c>
      <c r="Y608" s="20" t="s">
        <v>1397</v>
      </c>
      <c r="Z608" s="24">
        <v>43633.490787037037</v>
      </c>
      <c r="AA608" s="20"/>
      <c r="AB608" s="24">
        <v>43636</v>
      </c>
      <c r="AC608" s="20"/>
      <c r="AD608" s="20">
        <v>142076387</v>
      </c>
      <c r="AE608" s="20" t="s">
        <v>1388</v>
      </c>
      <c r="AF608" s="20"/>
    </row>
    <row r="609" spans="1:32" x14ac:dyDescent="0.25">
      <c r="A609" s="20" t="s">
        <v>1394</v>
      </c>
      <c r="B609" s="20" t="s">
        <v>1375</v>
      </c>
      <c r="C609" s="20"/>
      <c r="D609" s="20">
        <v>1791287541001</v>
      </c>
      <c r="E609" s="20"/>
      <c r="F609" s="20"/>
      <c r="G609" s="20" t="s">
        <v>5544</v>
      </c>
      <c r="H609" s="20"/>
      <c r="I609" s="20">
        <v>13579609</v>
      </c>
      <c r="J609" s="20">
        <v>13802823</v>
      </c>
      <c r="K609" s="20" t="s">
        <v>5545</v>
      </c>
      <c r="L609" s="20" t="s">
        <v>6453</v>
      </c>
      <c r="M609" s="20">
        <v>200000</v>
      </c>
      <c r="N609" s="20" t="s">
        <v>1386</v>
      </c>
      <c r="O609" s="20">
        <v>998</v>
      </c>
      <c r="P609" s="20"/>
      <c r="Q609" s="20" t="s">
        <v>6460</v>
      </c>
      <c r="R609" s="20" t="s">
        <v>5734</v>
      </c>
      <c r="S609" s="20" t="s">
        <v>3686</v>
      </c>
      <c r="T609" s="20" t="s">
        <v>5718</v>
      </c>
      <c r="U609" s="20" t="s">
        <v>1379</v>
      </c>
      <c r="V609" s="20" t="s">
        <v>1669</v>
      </c>
      <c r="W609" s="23">
        <v>43623</v>
      </c>
      <c r="X609" s="20" t="s">
        <v>5549</v>
      </c>
      <c r="Y609" s="20" t="s">
        <v>1397</v>
      </c>
      <c r="Z609" s="24">
        <v>43633.490787037037</v>
      </c>
      <c r="AA609" s="20"/>
      <c r="AB609" s="24">
        <v>43636</v>
      </c>
      <c r="AC609" s="20"/>
      <c r="AD609" s="20">
        <v>142076387</v>
      </c>
      <c r="AE609" s="20" t="s">
        <v>1388</v>
      </c>
      <c r="AF609" s="20"/>
    </row>
    <row r="610" spans="1:32" x14ac:dyDescent="0.25">
      <c r="A610" s="20" t="s">
        <v>1394</v>
      </c>
      <c r="B610" s="20" t="s">
        <v>1375</v>
      </c>
      <c r="C610" s="20"/>
      <c r="D610" s="20">
        <v>1791287541001</v>
      </c>
      <c r="E610" s="20"/>
      <c r="F610" s="20"/>
      <c r="G610" s="20" t="s">
        <v>5544</v>
      </c>
      <c r="H610" s="20"/>
      <c r="I610" s="20">
        <v>13579609</v>
      </c>
      <c r="J610" s="20">
        <v>13802820</v>
      </c>
      <c r="K610" s="20" t="s">
        <v>5545</v>
      </c>
      <c r="L610" s="20" t="s">
        <v>6453</v>
      </c>
      <c r="M610" s="20">
        <v>200000</v>
      </c>
      <c r="N610" s="20" t="s">
        <v>1386</v>
      </c>
      <c r="O610" s="20">
        <v>995</v>
      </c>
      <c r="P610" s="20"/>
      <c r="Q610" s="20" t="s">
        <v>6461</v>
      </c>
      <c r="R610" s="20" t="s">
        <v>5734</v>
      </c>
      <c r="S610" s="20" t="s">
        <v>3686</v>
      </c>
      <c r="T610" s="20" t="s">
        <v>5718</v>
      </c>
      <c r="U610" s="20" t="s">
        <v>1379</v>
      </c>
      <c r="V610" s="20" t="s">
        <v>1669</v>
      </c>
      <c r="W610" s="23">
        <v>43623</v>
      </c>
      <c r="X610" s="20" t="s">
        <v>5549</v>
      </c>
      <c r="Y610" s="20" t="s">
        <v>1397</v>
      </c>
      <c r="Z610" s="24">
        <v>43633.490787037037</v>
      </c>
      <c r="AA610" s="20"/>
      <c r="AB610" s="24">
        <v>43636</v>
      </c>
      <c r="AC610" s="20"/>
      <c r="AD610" s="20">
        <v>142076387</v>
      </c>
      <c r="AE610" s="20" t="s">
        <v>1388</v>
      </c>
      <c r="AF610" s="20"/>
    </row>
    <row r="611" spans="1:32" x14ac:dyDescent="0.25">
      <c r="A611" s="20" t="s">
        <v>1394</v>
      </c>
      <c r="B611" s="20" t="s">
        <v>1375</v>
      </c>
      <c r="C611" s="20"/>
      <c r="D611" s="20">
        <v>1791287541001</v>
      </c>
      <c r="E611" s="20"/>
      <c r="F611" s="20"/>
      <c r="G611" s="20" t="s">
        <v>5544</v>
      </c>
      <c r="H611" s="20"/>
      <c r="I611" s="20">
        <v>13579562</v>
      </c>
      <c r="J611" s="20">
        <v>13802765</v>
      </c>
      <c r="K611" s="20" t="s">
        <v>5545</v>
      </c>
      <c r="L611" s="20" t="s">
        <v>6462</v>
      </c>
      <c r="M611" s="20">
        <v>200000</v>
      </c>
      <c r="N611" s="20" t="s">
        <v>1386</v>
      </c>
      <c r="O611" s="20">
        <v>1461</v>
      </c>
      <c r="P611" s="20" t="s">
        <v>6463</v>
      </c>
      <c r="Q611" s="20" t="s">
        <v>6452</v>
      </c>
      <c r="R611" s="20" t="s">
        <v>6048</v>
      </c>
      <c r="S611" s="20" t="s">
        <v>3686</v>
      </c>
      <c r="T611" s="20"/>
      <c r="U611" s="20" t="s">
        <v>1379</v>
      </c>
      <c r="V611" s="20" t="s">
        <v>1669</v>
      </c>
      <c r="W611" s="23">
        <v>43623</v>
      </c>
      <c r="X611" s="20" t="s">
        <v>5549</v>
      </c>
      <c r="Y611" s="20" t="s">
        <v>5731</v>
      </c>
      <c r="Z611" s="24">
        <v>43633.485381944447</v>
      </c>
      <c r="AA611" s="20"/>
      <c r="AB611" s="20"/>
      <c r="AC611" s="20"/>
      <c r="AD611" s="20">
        <v>1461</v>
      </c>
      <c r="AE611" s="20" t="s">
        <v>1388</v>
      </c>
      <c r="AF611" s="20"/>
    </row>
    <row r="612" spans="1:32" x14ac:dyDescent="0.25">
      <c r="A612" s="20" t="s">
        <v>1394</v>
      </c>
      <c r="B612" s="20" t="s">
        <v>1375</v>
      </c>
      <c r="C612" s="20"/>
      <c r="D612" s="20">
        <v>1791287541001</v>
      </c>
      <c r="E612" s="20"/>
      <c r="F612" s="20"/>
      <c r="G612" s="20" t="s">
        <v>5544</v>
      </c>
      <c r="H612" s="20"/>
      <c r="I612" s="20">
        <v>13579562</v>
      </c>
      <c r="J612" s="20">
        <v>13802766</v>
      </c>
      <c r="K612" s="20" t="s">
        <v>5545</v>
      </c>
      <c r="L612" s="20" t="s">
        <v>6462</v>
      </c>
      <c r="M612" s="20">
        <v>200000</v>
      </c>
      <c r="N612" s="20" t="s">
        <v>1386</v>
      </c>
      <c r="O612" s="20">
        <v>1462</v>
      </c>
      <c r="P612" s="20" t="s">
        <v>6463</v>
      </c>
      <c r="Q612" s="20" t="s">
        <v>6464</v>
      </c>
      <c r="R612" s="20" t="s">
        <v>6048</v>
      </c>
      <c r="S612" s="20" t="s">
        <v>3686</v>
      </c>
      <c r="T612" s="20"/>
      <c r="U612" s="20" t="s">
        <v>1379</v>
      </c>
      <c r="V612" s="20" t="s">
        <v>1669</v>
      </c>
      <c r="W612" s="23">
        <v>43623</v>
      </c>
      <c r="X612" s="20" t="s">
        <v>5549</v>
      </c>
      <c r="Y612" s="20" t="s">
        <v>5731</v>
      </c>
      <c r="Z612" s="24">
        <v>43633.485381944447</v>
      </c>
      <c r="AA612" s="20"/>
      <c r="AB612" s="20"/>
      <c r="AC612" s="20"/>
      <c r="AD612" s="20">
        <v>1462</v>
      </c>
      <c r="AE612" s="20" t="s">
        <v>1388</v>
      </c>
      <c r="AF612" s="20"/>
    </row>
    <row r="613" spans="1:32" x14ac:dyDescent="0.25">
      <c r="A613" s="20" t="s">
        <v>1394</v>
      </c>
      <c r="B613" s="20" t="s">
        <v>1375</v>
      </c>
      <c r="C613" s="20"/>
      <c r="D613" s="20">
        <v>1791287541001</v>
      </c>
      <c r="E613" s="20"/>
      <c r="F613" s="20"/>
      <c r="G613" s="20" t="s">
        <v>5544</v>
      </c>
      <c r="H613" s="20"/>
      <c r="I613" s="20">
        <v>13579557</v>
      </c>
      <c r="J613" s="20">
        <v>13802738</v>
      </c>
      <c r="K613" s="20" t="s">
        <v>5545</v>
      </c>
      <c r="L613" s="20" t="s">
        <v>6465</v>
      </c>
      <c r="M613" s="20">
        <v>200000</v>
      </c>
      <c r="N613" s="20" t="s">
        <v>1386</v>
      </c>
      <c r="O613" s="20">
        <v>6439</v>
      </c>
      <c r="P613" s="20"/>
      <c r="Q613" s="20" t="s">
        <v>6466</v>
      </c>
      <c r="R613" s="20" t="s">
        <v>5702</v>
      </c>
      <c r="S613" s="20" t="s">
        <v>3686</v>
      </c>
      <c r="T613" s="20" t="s">
        <v>5703</v>
      </c>
      <c r="U613" s="20" t="s">
        <v>1379</v>
      </c>
      <c r="V613" s="20" t="s">
        <v>1669</v>
      </c>
      <c r="W613" s="23">
        <v>43623</v>
      </c>
      <c r="X613" s="20" t="s">
        <v>5549</v>
      </c>
      <c r="Y613" s="20" t="s">
        <v>1397</v>
      </c>
      <c r="Z613" s="24">
        <v>43633.484212962961</v>
      </c>
      <c r="AA613" s="20"/>
      <c r="AB613" s="24">
        <v>43633</v>
      </c>
      <c r="AC613" s="20"/>
      <c r="AD613" s="20">
        <v>7115</v>
      </c>
      <c r="AE613" s="20" t="s">
        <v>1388</v>
      </c>
      <c r="AF613" s="20"/>
    </row>
    <row r="614" spans="1:32" x14ac:dyDescent="0.25">
      <c r="A614" s="20" t="s">
        <v>1394</v>
      </c>
      <c r="B614" s="20" t="s">
        <v>1375</v>
      </c>
      <c r="C614" s="20"/>
      <c r="D614" s="20">
        <v>1791287541001</v>
      </c>
      <c r="E614" s="20"/>
      <c r="F614" s="20"/>
      <c r="G614" s="20" t="s">
        <v>5544</v>
      </c>
      <c r="H614" s="20"/>
      <c r="I614" s="20">
        <v>13579557</v>
      </c>
      <c r="J614" s="20">
        <v>13802759</v>
      </c>
      <c r="K614" s="20" t="s">
        <v>5545</v>
      </c>
      <c r="L614" s="20" t="s">
        <v>6465</v>
      </c>
      <c r="M614" s="20">
        <v>200000</v>
      </c>
      <c r="N614" s="20" t="s">
        <v>1386</v>
      </c>
      <c r="O614" s="20">
        <v>8764</v>
      </c>
      <c r="P614" s="20"/>
      <c r="Q614" s="20" t="s">
        <v>6467</v>
      </c>
      <c r="R614" s="20" t="s">
        <v>5698</v>
      </c>
      <c r="S614" s="20" t="s">
        <v>3686</v>
      </c>
      <c r="T614" s="20" t="s">
        <v>5699</v>
      </c>
      <c r="U614" s="20" t="s">
        <v>1379</v>
      </c>
      <c r="V614" s="20" t="s">
        <v>1669</v>
      </c>
      <c r="W614" s="23">
        <v>43623</v>
      </c>
      <c r="X614" s="20" t="s">
        <v>5549</v>
      </c>
      <c r="Y614" s="20" t="s">
        <v>1397</v>
      </c>
      <c r="Z614" s="24">
        <v>43633.484212962961</v>
      </c>
      <c r="AA614" s="20"/>
      <c r="AB614" s="24">
        <v>43633</v>
      </c>
      <c r="AC614" s="20"/>
      <c r="AD614" s="20">
        <v>417679323</v>
      </c>
      <c r="AE614" s="20" t="s">
        <v>1388</v>
      </c>
      <c r="AF614" s="20"/>
    </row>
    <row r="615" spans="1:32" x14ac:dyDescent="0.25">
      <c r="A615" s="20" t="s">
        <v>1394</v>
      </c>
      <c r="B615" s="20" t="s">
        <v>1375</v>
      </c>
      <c r="C615" s="20"/>
      <c r="D615" s="20">
        <v>1791287541001</v>
      </c>
      <c r="E615" s="20"/>
      <c r="F615" s="20"/>
      <c r="G615" s="20" t="s">
        <v>5544</v>
      </c>
      <c r="H615" s="20"/>
      <c r="I615" s="20">
        <v>13579557</v>
      </c>
      <c r="J615" s="20">
        <v>13802760</v>
      </c>
      <c r="K615" s="20" t="s">
        <v>5545</v>
      </c>
      <c r="L615" s="20" t="s">
        <v>6465</v>
      </c>
      <c r="M615" s="20">
        <v>200000</v>
      </c>
      <c r="N615" s="20" t="s">
        <v>1386</v>
      </c>
      <c r="O615" s="20">
        <v>8765</v>
      </c>
      <c r="P615" s="20"/>
      <c r="Q615" s="20" t="s">
        <v>6468</v>
      </c>
      <c r="R615" s="20" t="s">
        <v>5698</v>
      </c>
      <c r="S615" s="20" t="s">
        <v>3686</v>
      </c>
      <c r="T615" s="20" t="s">
        <v>5685</v>
      </c>
      <c r="U615" s="20" t="s">
        <v>1379</v>
      </c>
      <c r="V615" s="20" t="s">
        <v>1669</v>
      </c>
      <c r="W615" s="23">
        <v>43623</v>
      </c>
      <c r="X615" s="20" t="s">
        <v>5549</v>
      </c>
      <c r="Y615" s="20" t="s">
        <v>1397</v>
      </c>
      <c r="Z615" s="24">
        <v>43633.484212962961</v>
      </c>
      <c r="AA615" s="20"/>
      <c r="AB615" s="24">
        <v>43643</v>
      </c>
      <c r="AC615" s="20"/>
      <c r="AD615" s="20">
        <v>56202857</v>
      </c>
      <c r="AE615" s="20" t="s">
        <v>1388</v>
      </c>
      <c r="AF615" s="20"/>
    </row>
    <row r="616" spans="1:32" x14ac:dyDescent="0.25">
      <c r="A616" s="20" t="s">
        <v>1394</v>
      </c>
      <c r="B616" s="20" t="s">
        <v>1375</v>
      </c>
      <c r="C616" s="20"/>
      <c r="D616" s="20">
        <v>1791287541001</v>
      </c>
      <c r="E616" s="20"/>
      <c r="F616" s="20"/>
      <c r="G616" s="20" t="s">
        <v>5544</v>
      </c>
      <c r="H616" s="20"/>
      <c r="I616" s="20">
        <v>13579553</v>
      </c>
      <c r="J616" s="20">
        <v>13802731</v>
      </c>
      <c r="K616" s="20" t="s">
        <v>5545</v>
      </c>
      <c r="L616" s="20" t="s">
        <v>6469</v>
      </c>
      <c r="M616" s="20">
        <v>100000</v>
      </c>
      <c r="N616" s="20" t="s">
        <v>1386</v>
      </c>
      <c r="O616" s="20">
        <v>12784</v>
      </c>
      <c r="P616" s="20"/>
      <c r="Q616" s="20" t="s">
        <v>6470</v>
      </c>
      <c r="R616" s="20" t="s">
        <v>5694</v>
      </c>
      <c r="S616" s="20" t="s">
        <v>3686</v>
      </c>
      <c r="T616" s="20" t="s">
        <v>5685</v>
      </c>
      <c r="U616" s="20" t="s">
        <v>1379</v>
      </c>
      <c r="V616" s="20" t="s">
        <v>1669</v>
      </c>
      <c r="W616" s="23">
        <v>43623</v>
      </c>
      <c r="X616" s="20" t="s">
        <v>5549</v>
      </c>
      <c r="Y616" s="20" t="s">
        <v>1397</v>
      </c>
      <c r="Z616" s="24">
        <v>43633.483171296299</v>
      </c>
      <c r="AA616" s="20"/>
      <c r="AB616" s="24">
        <v>43641</v>
      </c>
      <c r="AC616" s="20"/>
      <c r="AD616" s="20">
        <v>54516086</v>
      </c>
      <c r="AE616" s="20" t="s">
        <v>1388</v>
      </c>
      <c r="AF616" s="20"/>
    </row>
    <row r="617" spans="1:32" x14ac:dyDescent="0.25">
      <c r="A617" s="20" t="s">
        <v>1394</v>
      </c>
      <c r="B617" s="20" t="s">
        <v>1375</v>
      </c>
      <c r="C617" s="20"/>
      <c r="D617" s="20">
        <v>1791287541001</v>
      </c>
      <c r="E617" s="20"/>
      <c r="F617" s="20"/>
      <c r="G617" s="20" t="s">
        <v>5544</v>
      </c>
      <c r="H617" s="20"/>
      <c r="I617" s="20">
        <v>13579553</v>
      </c>
      <c r="J617" s="20">
        <v>13802733</v>
      </c>
      <c r="K617" s="20" t="s">
        <v>5545</v>
      </c>
      <c r="L617" s="20" t="s">
        <v>6469</v>
      </c>
      <c r="M617" s="20">
        <v>200000</v>
      </c>
      <c r="N617" s="20" t="s">
        <v>1386</v>
      </c>
      <c r="O617" s="20">
        <v>12787</v>
      </c>
      <c r="P617" s="20"/>
      <c r="Q617" s="20" t="s">
        <v>6471</v>
      </c>
      <c r="R617" s="20" t="s">
        <v>5694</v>
      </c>
      <c r="S617" s="20" t="s">
        <v>3686</v>
      </c>
      <c r="T617" s="20" t="s">
        <v>6202</v>
      </c>
      <c r="U617" s="20" t="s">
        <v>1379</v>
      </c>
      <c r="V617" s="20" t="s">
        <v>1669</v>
      </c>
      <c r="W617" s="23">
        <v>43623</v>
      </c>
      <c r="X617" s="20" t="s">
        <v>5549</v>
      </c>
      <c r="Y617" s="20" t="s">
        <v>1397</v>
      </c>
      <c r="Z617" s="24">
        <v>43633.483171296299</v>
      </c>
      <c r="AA617" s="20"/>
      <c r="AB617" s="24">
        <v>43633</v>
      </c>
      <c r="AC617" s="20"/>
      <c r="AD617" s="20">
        <v>5492120</v>
      </c>
      <c r="AE617" s="20" t="s">
        <v>1388</v>
      </c>
      <c r="AF617" s="20"/>
    </row>
    <row r="618" spans="1:32" x14ac:dyDescent="0.25">
      <c r="A618" s="20" t="s">
        <v>1394</v>
      </c>
      <c r="B618" s="20" t="s">
        <v>1375</v>
      </c>
      <c r="C618" s="20"/>
      <c r="D618" s="20">
        <v>1791287541001</v>
      </c>
      <c r="E618" s="20"/>
      <c r="F618" s="20"/>
      <c r="G618" s="20" t="s">
        <v>5544</v>
      </c>
      <c r="H618" s="20"/>
      <c r="I618" s="20">
        <v>13579553</v>
      </c>
      <c r="J618" s="20">
        <v>13802732</v>
      </c>
      <c r="K618" s="20" t="s">
        <v>5545</v>
      </c>
      <c r="L618" s="20" t="s">
        <v>6469</v>
      </c>
      <c r="M618" s="20">
        <v>200000</v>
      </c>
      <c r="N618" s="20" t="s">
        <v>1386</v>
      </c>
      <c r="O618" s="20">
        <v>12786</v>
      </c>
      <c r="P618" s="20"/>
      <c r="Q618" s="20" t="s">
        <v>6472</v>
      </c>
      <c r="R618" s="20" t="s">
        <v>5694</v>
      </c>
      <c r="S618" s="20" t="s">
        <v>3686</v>
      </c>
      <c r="T618" s="20" t="s">
        <v>5685</v>
      </c>
      <c r="U618" s="20" t="s">
        <v>1379</v>
      </c>
      <c r="V618" s="20" t="s">
        <v>1669</v>
      </c>
      <c r="W618" s="23">
        <v>43623</v>
      </c>
      <c r="X618" s="20" t="s">
        <v>5549</v>
      </c>
      <c r="Y618" s="20" t="s">
        <v>1397</v>
      </c>
      <c r="Z618" s="24">
        <v>43633.483171296299</v>
      </c>
      <c r="AA618" s="20"/>
      <c r="AB618" s="24">
        <v>43641</v>
      </c>
      <c r="AC618" s="20"/>
      <c r="AD618" s="20">
        <v>54516086</v>
      </c>
      <c r="AE618" s="20" t="s">
        <v>1388</v>
      </c>
      <c r="AF618" s="20"/>
    </row>
    <row r="619" spans="1:32" x14ac:dyDescent="0.25">
      <c r="A619" s="20" t="s">
        <v>1394</v>
      </c>
      <c r="B619" s="20" t="s">
        <v>1375</v>
      </c>
      <c r="C619" s="20"/>
      <c r="D619" s="20">
        <v>1791287541001</v>
      </c>
      <c r="E619" s="20"/>
      <c r="F619" s="20"/>
      <c r="G619" s="20" t="s">
        <v>5544</v>
      </c>
      <c r="H619" s="20"/>
      <c r="I619" s="20">
        <v>13579547</v>
      </c>
      <c r="J619" s="20">
        <v>13802723</v>
      </c>
      <c r="K619" s="20" t="s">
        <v>5545</v>
      </c>
      <c r="L619" s="20" t="s">
        <v>6473</v>
      </c>
      <c r="M619" s="20">
        <v>100000</v>
      </c>
      <c r="N619" s="20" t="s">
        <v>1386</v>
      </c>
      <c r="O619" s="20">
        <v>14570</v>
      </c>
      <c r="P619" s="20"/>
      <c r="Q619" s="20" t="s">
        <v>6474</v>
      </c>
      <c r="R619" s="20" t="s">
        <v>5677</v>
      </c>
      <c r="S619" s="20" t="s">
        <v>3686</v>
      </c>
      <c r="T619" s="20" t="s">
        <v>5678</v>
      </c>
      <c r="U619" s="20" t="s">
        <v>1379</v>
      </c>
      <c r="V619" s="20" t="s">
        <v>1669</v>
      </c>
      <c r="W619" s="23">
        <v>43623</v>
      </c>
      <c r="X619" s="20" t="s">
        <v>5549</v>
      </c>
      <c r="Y619" s="20" t="s">
        <v>1397</v>
      </c>
      <c r="Z619" s="24">
        <v>43633.482025462959</v>
      </c>
      <c r="AA619" s="20"/>
      <c r="AB619" s="24">
        <v>43643</v>
      </c>
      <c r="AC619" s="20"/>
      <c r="AD619" s="20">
        <v>7514558</v>
      </c>
      <c r="AE619" s="20" t="s">
        <v>1388</v>
      </c>
      <c r="AF619" s="20"/>
    </row>
    <row r="620" spans="1:32" x14ac:dyDescent="0.25">
      <c r="A620" s="20" t="s">
        <v>1394</v>
      </c>
      <c r="B620" s="20" t="s">
        <v>1375</v>
      </c>
      <c r="C620" s="20"/>
      <c r="D620" s="20">
        <v>1791287541001</v>
      </c>
      <c r="E620" s="20"/>
      <c r="F620" s="20"/>
      <c r="G620" s="20" t="s">
        <v>5544</v>
      </c>
      <c r="H620" s="20"/>
      <c r="I620" s="20">
        <v>13579547</v>
      </c>
      <c r="J620" s="20">
        <v>13802722</v>
      </c>
      <c r="K620" s="20" t="s">
        <v>5545</v>
      </c>
      <c r="L620" s="20" t="s">
        <v>6473</v>
      </c>
      <c r="M620" s="20">
        <v>200000</v>
      </c>
      <c r="N620" s="20" t="s">
        <v>1386</v>
      </c>
      <c r="O620" s="20">
        <v>14569</v>
      </c>
      <c r="P620" s="20"/>
      <c r="Q620" s="20" t="s">
        <v>6475</v>
      </c>
      <c r="R620" s="20" t="s">
        <v>5677</v>
      </c>
      <c r="S620" s="20" t="s">
        <v>3686</v>
      </c>
      <c r="T620" s="20" t="s">
        <v>5728</v>
      </c>
      <c r="U620" s="20" t="s">
        <v>1379</v>
      </c>
      <c r="V620" s="20" t="s">
        <v>1669</v>
      </c>
      <c r="W620" s="23">
        <v>43623</v>
      </c>
      <c r="X620" s="20" t="s">
        <v>5549</v>
      </c>
      <c r="Y620" s="20" t="s">
        <v>1397</v>
      </c>
      <c r="Z620" s="24">
        <v>43633.482025462959</v>
      </c>
      <c r="AA620" s="20"/>
      <c r="AB620" s="24">
        <v>43634</v>
      </c>
      <c r="AC620" s="20"/>
      <c r="AD620" s="20">
        <v>21495277</v>
      </c>
      <c r="AE620" s="20" t="s">
        <v>1388</v>
      </c>
      <c r="AF620" s="20"/>
    </row>
    <row r="621" spans="1:32" x14ac:dyDescent="0.25">
      <c r="A621" s="20" t="s">
        <v>1394</v>
      </c>
      <c r="B621" s="20" t="s">
        <v>1375</v>
      </c>
      <c r="C621" s="20"/>
      <c r="D621" s="20">
        <v>1791287541001</v>
      </c>
      <c r="E621" s="20"/>
      <c r="F621" s="20"/>
      <c r="G621" s="20" t="s">
        <v>5544</v>
      </c>
      <c r="H621" s="20"/>
      <c r="I621" s="20">
        <v>13579547</v>
      </c>
      <c r="J621" s="20">
        <v>13802721</v>
      </c>
      <c r="K621" s="20" t="s">
        <v>5545</v>
      </c>
      <c r="L621" s="20" t="s">
        <v>6473</v>
      </c>
      <c r="M621" s="20">
        <v>200000</v>
      </c>
      <c r="N621" s="20" t="s">
        <v>1386</v>
      </c>
      <c r="O621" s="20">
        <v>14568</v>
      </c>
      <c r="P621" s="20"/>
      <c r="Q621" s="20" t="s">
        <v>6476</v>
      </c>
      <c r="R621" s="20" t="s">
        <v>5677</v>
      </c>
      <c r="S621" s="20" t="s">
        <v>3686</v>
      </c>
      <c r="T621" s="20" t="s">
        <v>5678</v>
      </c>
      <c r="U621" s="20" t="s">
        <v>1379</v>
      </c>
      <c r="V621" s="20" t="s">
        <v>1669</v>
      </c>
      <c r="W621" s="23">
        <v>43623</v>
      </c>
      <c r="X621" s="20" t="s">
        <v>5549</v>
      </c>
      <c r="Y621" s="20" t="s">
        <v>1397</v>
      </c>
      <c r="Z621" s="24">
        <v>43633.482025462959</v>
      </c>
      <c r="AA621" s="20"/>
      <c r="AB621" s="24">
        <v>43633</v>
      </c>
      <c r="AC621" s="20"/>
      <c r="AD621" s="20">
        <v>50222979</v>
      </c>
      <c r="AE621" s="20" t="s">
        <v>1388</v>
      </c>
      <c r="AF621" s="20"/>
    </row>
    <row r="622" spans="1:32" x14ac:dyDescent="0.25">
      <c r="A622" s="20" t="s">
        <v>1394</v>
      </c>
      <c r="B622" s="20" t="s">
        <v>1375</v>
      </c>
      <c r="C622" s="20"/>
      <c r="D622" s="20">
        <v>1791287541001</v>
      </c>
      <c r="E622" s="20"/>
      <c r="F622" s="20"/>
      <c r="G622" s="20" t="s">
        <v>5544</v>
      </c>
      <c r="H622" s="20"/>
      <c r="I622" s="20">
        <v>13579539</v>
      </c>
      <c r="J622" s="20">
        <v>13802711</v>
      </c>
      <c r="K622" s="20" t="s">
        <v>5545</v>
      </c>
      <c r="L622" s="20" t="s">
        <v>6477</v>
      </c>
      <c r="M622" s="20">
        <v>200000</v>
      </c>
      <c r="N622" s="20" t="s">
        <v>1386</v>
      </c>
      <c r="O622" s="20">
        <v>23893</v>
      </c>
      <c r="P622" s="20"/>
      <c r="Q622" s="20" t="s">
        <v>6478</v>
      </c>
      <c r="R622" s="20" t="s">
        <v>5684</v>
      </c>
      <c r="S622" s="20" t="s">
        <v>3686</v>
      </c>
      <c r="T622" s="20" t="s">
        <v>5703</v>
      </c>
      <c r="U622" s="20" t="s">
        <v>1379</v>
      </c>
      <c r="V622" s="20" t="s">
        <v>1669</v>
      </c>
      <c r="W622" s="23">
        <v>43623</v>
      </c>
      <c r="X622" s="20" t="s">
        <v>5549</v>
      </c>
      <c r="Y622" s="20" t="s">
        <v>1397</v>
      </c>
      <c r="Z622" s="24">
        <v>43633.480717592596</v>
      </c>
      <c r="AA622" s="20"/>
      <c r="AB622" s="24">
        <v>43641</v>
      </c>
      <c r="AC622" s="20"/>
      <c r="AD622" s="20">
        <v>420777</v>
      </c>
      <c r="AE622" s="20" t="s">
        <v>1388</v>
      </c>
      <c r="AF622" s="20"/>
    </row>
    <row r="623" spans="1:32" x14ac:dyDescent="0.25">
      <c r="A623" s="20" t="s">
        <v>1394</v>
      </c>
      <c r="B623" s="20" t="s">
        <v>1375</v>
      </c>
      <c r="C623" s="20"/>
      <c r="D623" s="20">
        <v>1791287541001</v>
      </c>
      <c r="E623" s="20"/>
      <c r="F623" s="20"/>
      <c r="G623" s="20" t="s">
        <v>5544</v>
      </c>
      <c r="H623" s="20"/>
      <c r="I623" s="20">
        <v>13579539</v>
      </c>
      <c r="J623" s="20">
        <v>13802712</v>
      </c>
      <c r="K623" s="20" t="s">
        <v>5545</v>
      </c>
      <c r="L623" s="20" t="s">
        <v>6477</v>
      </c>
      <c r="M623" s="20">
        <v>200000</v>
      </c>
      <c r="N623" s="20" t="s">
        <v>1386</v>
      </c>
      <c r="O623" s="20">
        <v>23894</v>
      </c>
      <c r="P623" s="20"/>
      <c r="Q623" s="20" t="s">
        <v>6479</v>
      </c>
      <c r="R623" s="20" t="s">
        <v>5684</v>
      </c>
      <c r="S623" s="20" t="s">
        <v>3686</v>
      </c>
      <c r="T623" s="20" t="s">
        <v>5685</v>
      </c>
      <c r="U623" s="20" t="s">
        <v>1379</v>
      </c>
      <c r="V623" s="20" t="s">
        <v>1669</v>
      </c>
      <c r="W623" s="23">
        <v>43623</v>
      </c>
      <c r="X623" s="20" t="s">
        <v>5549</v>
      </c>
      <c r="Y623" s="20" t="s">
        <v>1397</v>
      </c>
      <c r="Z623" s="24">
        <v>43633.480717592596</v>
      </c>
      <c r="AA623" s="20"/>
      <c r="AB623" s="24">
        <v>43643</v>
      </c>
      <c r="AC623" s="20"/>
      <c r="AD623" s="20">
        <v>56202856</v>
      </c>
      <c r="AE623" s="20" t="s">
        <v>1388</v>
      </c>
      <c r="AF623" s="20"/>
    </row>
    <row r="624" spans="1:32" x14ac:dyDescent="0.25">
      <c r="A624" s="20" t="s">
        <v>1394</v>
      </c>
      <c r="B624" s="20" t="s">
        <v>1375</v>
      </c>
      <c r="C624" s="20"/>
      <c r="D624" s="20">
        <v>1791287541001</v>
      </c>
      <c r="E624" s="20"/>
      <c r="F624" s="20"/>
      <c r="G624" s="20" t="s">
        <v>5544</v>
      </c>
      <c r="H624" s="20"/>
      <c r="I624" s="20">
        <v>13579539</v>
      </c>
      <c r="J624" s="20">
        <v>13802713</v>
      </c>
      <c r="K624" s="20" t="s">
        <v>5545</v>
      </c>
      <c r="L624" s="20" t="s">
        <v>6477</v>
      </c>
      <c r="M624" s="20">
        <v>200000</v>
      </c>
      <c r="N624" s="20" t="s">
        <v>1386</v>
      </c>
      <c r="O624" s="20">
        <v>23895</v>
      </c>
      <c r="P624" s="20"/>
      <c r="Q624" s="20" t="s">
        <v>6480</v>
      </c>
      <c r="R624" s="20" t="s">
        <v>5684</v>
      </c>
      <c r="S624" s="20" t="s">
        <v>3686</v>
      </c>
      <c r="T624" s="20" t="s">
        <v>5685</v>
      </c>
      <c r="U624" s="20" t="s">
        <v>1379</v>
      </c>
      <c r="V624" s="20" t="s">
        <v>1669</v>
      </c>
      <c r="W624" s="23">
        <v>43623</v>
      </c>
      <c r="X624" s="20" t="s">
        <v>5549</v>
      </c>
      <c r="Y624" s="20" t="s">
        <v>1397</v>
      </c>
      <c r="Z624" s="24">
        <v>43633.480717592596</v>
      </c>
      <c r="AA624" s="20"/>
      <c r="AB624" s="24">
        <v>43643</v>
      </c>
      <c r="AC624" s="20"/>
      <c r="AD624" s="20">
        <v>56202856</v>
      </c>
      <c r="AE624" s="20" t="s">
        <v>1388</v>
      </c>
      <c r="AF624" s="20"/>
    </row>
    <row r="625" spans="1:32" x14ac:dyDescent="0.25">
      <c r="A625" s="20" t="s">
        <v>1394</v>
      </c>
      <c r="B625" s="20" t="s">
        <v>1375</v>
      </c>
      <c r="C625" s="20"/>
      <c r="D625" s="20">
        <v>1791287541001</v>
      </c>
      <c r="E625" s="20"/>
      <c r="F625" s="20"/>
      <c r="G625" s="20" t="s">
        <v>5544</v>
      </c>
      <c r="H625" s="20"/>
      <c r="I625" s="20">
        <v>13579539</v>
      </c>
      <c r="J625" s="20">
        <v>13802709</v>
      </c>
      <c r="K625" s="20" t="s">
        <v>5545</v>
      </c>
      <c r="L625" s="20" t="s">
        <v>6477</v>
      </c>
      <c r="M625" s="20">
        <v>200000</v>
      </c>
      <c r="N625" s="20" t="s">
        <v>1386</v>
      </c>
      <c r="O625" s="20">
        <v>23891</v>
      </c>
      <c r="P625" s="20"/>
      <c r="Q625" s="20" t="s">
        <v>6481</v>
      </c>
      <c r="R625" s="20" t="s">
        <v>5684</v>
      </c>
      <c r="S625" s="20" t="s">
        <v>3686</v>
      </c>
      <c r="T625" s="20" t="s">
        <v>5688</v>
      </c>
      <c r="U625" s="20" t="s">
        <v>1379</v>
      </c>
      <c r="V625" s="20" t="s">
        <v>1669</v>
      </c>
      <c r="W625" s="23">
        <v>43623</v>
      </c>
      <c r="X625" s="20" t="s">
        <v>5549</v>
      </c>
      <c r="Y625" s="20" t="s">
        <v>1397</v>
      </c>
      <c r="Z625" s="24">
        <v>43633.480717592596</v>
      </c>
      <c r="AA625" s="20"/>
      <c r="AB625" s="24">
        <v>43634</v>
      </c>
      <c r="AC625" s="20"/>
      <c r="AD625" s="20">
        <v>31991638</v>
      </c>
      <c r="AE625" s="20" t="s">
        <v>1388</v>
      </c>
      <c r="AF625" s="20"/>
    </row>
    <row r="626" spans="1:32" x14ac:dyDescent="0.25">
      <c r="A626" s="20" t="s">
        <v>1394</v>
      </c>
      <c r="B626" s="20" t="s">
        <v>1375</v>
      </c>
      <c r="C626" s="20"/>
      <c r="D626" s="20">
        <v>1791287541001</v>
      </c>
      <c r="E626" s="20"/>
      <c r="F626" s="20"/>
      <c r="G626" s="20" t="s">
        <v>5544</v>
      </c>
      <c r="H626" s="20"/>
      <c r="I626" s="20">
        <v>13579539</v>
      </c>
      <c r="J626" s="20">
        <v>13802710</v>
      </c>
      <c r="K626" s="20" t="s">
        <v>5545</v>
      </c>
      <c r="L626" s="20" t="s">
        <v>6477</v>
      </c>
      <c r="M626" s="20">
        <v>200000</v>
      </c>
      <c r="N626" s="20" t="s">
        <v>1386</v>
      </c>
      <c r="O626" s="20">
        <v>23892</v>
      </c>
      <c r="P626" s="20"/>
      <c r="Q626" s="20" t="s">
        <v>6482</v>
      </c>
      <c r="R626" s="20" t="s">
        <v>5684</v>
      </c>
      <c r="S626" s="20" t="s">
        <v>3686</v>
      </c>
      <c r="T626" s="20" t="s">
        <v>5688</v>
      </c>
      <c r="U626" s="20" t="s">
        <v>1379</v>
      </c>
      <c r="V626" s="20" t="s">
        <v>1669</v>
      </c>
      <c r="W626" s="23">
        <v>43623</v>
      </c>
      <c r="X626" s="20" t="s">
        <v>5549</v>
      </c>
      <c r="Y626" s="20" t="s">
        <v>1397</v>
      </c>
      <c r="Z626" s="24">
        <v>43633.480717592596</v>
      </c>
      <c r="AA626" s="20"/>
      <c r="AB626" s="24">
        <v>43637</v>
      </c>
      <c r="AC626" s="20"/>
      <c r="AD626" s="20">
        <v>22344788</v>
      </c>
      <c r="AE626" s="20" t="s">
        <v>1388</v>
      </c>
      <c r="AF626" s="20"/>
    </row>
    <row r="627" spans="1:32" x14ac:dyDescent="0.25">
      <c r="A627" s="20" t="s">
        <v>1394</v>
      </c>
      <c r="B627" s="20" t="s">
        <v>1375</v>
      </c>
      <c r="C627" s="20"/>
      <c r="D627" s="20">
        <v>1791287541001</v>
      </c>
      <c r="E627" s="20"/>
      <c r="F627" s="20"/>
      <c r="G627" s="20" t="s">
        <v>5544</v>
      </c>
      <c r="H627" s="20"/>
      <c r="I627" s="20">
        <v>13579473</v>
      </c>
      <c r="J627" s="20">
        <v>13802662</v>
      </c>
      <c r="K627" s="20" t="s">
        <v>5545</v>
      </c>
      <c r="L627" s="20" t="s">
        <v>6483</v>
      </c>
      <c r="M627" s="20">
        <v>200000</v>
      </c>
      <c r="N627" s="20" t="s">
        <v>5726</v>
      </c>
      <c r="O627" s="20">
        <v>5737820</v>
      </c>
      <c r="P627" s="20"/>
      <c r="Q627" s="20" t="s">
        <v>6484</v>
      </c>
      <c r="R627" s="20"/>
      <c r="S627" s="20"/>
      <c r="T627" s="20" t="s">
        <v>6202</v>
      </c>
      <c r="U627" s="20" t="s">
        <v>1379</v>
      </c>
      <c r="V627" s="20" t="s">
        <v>1669</v>
      </c>
      <c r="W627" s="23">
        <v>43623</v>
      </c>
      <c r="X627" s="20" t="s">
        <v>5549</v>
      </c>
      <c r="Y627" s="20" t="s">
        <v>1397</v>
      </c>
      <c r="Z627" s="24">
        <v>43633.478750000002</v>
      </c>
      <c r="AA627" s="24">
        <v>43633</v>
      </c>
      <c r="AB627" s="20"/>
      <c r="AC627" s="20"/>
      <c r="AD627" s="20">
        <v>5737820</v>
      </c>
      <c r="AE627" s="20" t="s">
        <v>1388</v>
      </c>
      <c r="AF627" s="20"/>
    </row>
    <row r="628" spans="1:32" x14ac:dyDescent="0.25">
      <c r="A628" s="20" t="s">
        <v>1394</v>
      </c>
      <c r="B628" s="20" t="s">
        <v>1375</v>
      </c>
      <c r="C628" s="20"/>
      <c r="D628" s="20">
        <v>1791287541001</v>
      </c>
      <c r="E628" s="20"/>
      <c r="F628" s="20"/>
      <c r="G628" s="20" t="s">
        <v>5544</v>
      </c>
      <c r="H628" s="20"/>
      <c r="I628" s="20">
        <v>13579473</v>
      </c>
      <c r="J628" s="20">
        <v>13802661</v>
      </c>
      <c r="K628" s="20" t="s">
        <v>5545</v>
      </c>
      <c r="L628" s="20" t="s">
        <v>6483</v>
      </c>
      <c r="M628" s="20">
        <v>200000</v>
      </c>
      <c r="N628" s="20" t="s">
        <v>5726</v>
      </c>
      <c r="O628" s="20">
        <v>5880</v>
      </c>
      <c r="P628" s="20"/>
      <c r="Q628" s="20" t="s">
        <v>6485</v>
      </c>
      <c r="R628" s="20"/>
      <c r="S628" s="20"/>
      <c r="T628" s="20" t="s">
        <v>5869</v>
      </c>
      <c r="U628" s="20" t="s">
        <v>1379</v>
      </c>
      <c r="V628" s="20" t="s">
        <v>1669</v>
      </c>
      <c r="W628" s="23">
        <v>43623</v>
      </c>
      <c r="X628" s="20" t="s">
        <v>5549</v>
      </c>
      <c r="Y628" s="20" t="s">
        <v>1397</v>
      </c>
      <c r="Z628" s="24">
        <v>43633.478750000002</v>
      </c>
      <c r="AA628" s="24">
        <v>43633</v>
      </c>
      <c r="AB628" s="20"/>
      <c r="AC628" s="20"/>
      <c r="AD628" s="20">
        <v>5880</v>
      </c>
      <c r="AE628" s="20" t="s">
        <v>1388</v>
      </c>
      <c r="AF628" s="20"/>
    </row>
    <row r="629" spans="1:32" x14ac:dyDescent="0.25">
      <c r="A629" s="20" t="s">
        <v>1394</v>
      </c>
      <c r="B629" s="20" t="s">
        <v>1375</v>
      </c>
      <c r="C629" s="20"/>
      <c r="D629" s="20">
        <v>1791287541001</v>
      </c>
      <c r="E629" s="20"/>
      <c r="F629" s="20"/>
      <c r="G629" s="20" t="s">
        <v>5544</v>
      </c>
      <c r="H629" s="20"/>
      <c r="I629" s="20">
        <v>13571831</v>
      </c>
      <c r="J629" s="20">
        <v>13794976</v>
      </c>
      <c r="K629" s="20" t="s">
        <v>5545</v>
      </c>
      <c r="L629" s="20" t="s">
        <v>6486</v>
      </c>
      <c r="M629" s="20">
        <v>16140</v>
      </c>
      <c r="N629" s="20" t="s">
        <v>1386</v>
      </c>
      <c r="O629" s="20">
        <v>11566</v>
      </c>
      <c r="P629" s="20"/>
      <c r="Q629" s="20" t="s">
        <v>6487</v>
      </c>
      <c r="R629" s="20" t="s">
        <v>5677</v>
      </c>
      <c r="S629" s="20" t="s">
        <v>3686</v>
      </c>
      <c r="T629" s="20" t="s">
        <v>5688</v>
      </c>
      <c r="U629" s="20" t="s">
        <v>1379</v>
      </c>
      <c r="V629" s="20" t="s">
        <v>1657</v>
      </c>
      <c r="W629" s="23">
        <v>43627</v>
      </c>
      <c r="X629" s="20" t="s">
        <v>5549</v>
      </c>
      <c r="Y629" s="20" t="s">
        <v>1397</v>
      </c>
      <c r="Z629" s="24">
        <v>43630.737488425926</v>
      </c>
      <c r="AA629" s="20"/>
      <c r="AB629" s="24">
        <v>43631</v>
      </c>
      <c r="AC629" s="20"/>
      <c r="AD629" s="20">
        <v>6418760</v>
      </c>
      <c r="AE629" s="20" t="s">
        <v>1388</v>
      </c>
      <c r="AF629" s="20"/>
    </row>
    <row r="630" spans="1:32" x14ac:dyDescent="0.25">
      <c r="A630" s="20" t="s">
        <v>1394</v>
      </c>
      <c r="B630" s="20" t="s">
        <v>1375</v>
      </c>
      <c r="C630" s="20"/>
      <c r="D630" s="20">
        <v>1791287541001</v>
      </c>
      <c r="E630" s="20"/>
      <c r="F630" s="20"/>
      <c r="G630" s="20" t="s">
        <v>5544</v>
      </c>
      <c r="H630" s="20"/>
      <c r="I630" s="20">
        <v>13571831</v>
      </c>
      <c r="J630" s="20">
        <v>13794975</v>
      </c>
      <c r="K630" s="20" t="s">
        <v>5545</v>
      </c>
      <c r="L630" s="20" t="s">
        <v>6486</v>
      </c>
      <c r="M630" s="20">
        <v>11474.68</v>
      </c>
      <c r="N630" s="20" t="s">
        <v>1386</v>
      </c>
      <c r="O630" s="20">
        <v>11566</v>
      </c>
      <c r="P630" s="20"/>
      <c r="Q630" s="20" t="s">
        <v>6488</v>
      </c>
      <c r="R630" s="20" t="s">
        <v>5677</v>
      </c>
      <c r="S630" s="20" t="s">
        <v>3686</v>
      </c>
      <c r="T630" s="20" t="s">
        <v>5688</v>
      </c>
      <c r="U630" s="20" t="s">
        <v>1379</v>
      </c>
      <c r="V630" s="20" t="s">
        <v>1652</v>
      </c>
      <c r="W630" s="23">
        <v>43627</v>
      </c>
      <c r="X630" s="20" t="s">
        <v>5549</v>
      </c>
      <c r="Y630" s="20" t="s">
        <v>1397</v>
      </c>
      <c r="Z630" s="24">
        <v>43630.737488425926</v>
      </c>
      <c r="AA630" s="20"/>
      <c r="AB630" s="24">
        <v>43631</v>
      </c>
      <c r="AC630" s="20"/>
      <c r="AD630" s="20">
        <v>6418760</v>
      </c>
      <c r="AE630" s="20" t="s">
        <v>1388</v>
      </c>
      <c r="AF630" s="20"/>
    </row>
    <row r="631" spans="1:32" x14ac:dyDescent="0.25">
      <c r="A631" s="20" t="s">
        <v>1394</v>
      </c>
      <c r="B631" s="20" t="s">
        <v>1375</v>
      </c>
      <c r="C631" s="20"/>
      <c r="D631" s="20">
        <v>1791287541001</v>
      </c>
      <c r="E631" s="20"/>
      <c r="F631" s="20"/>
      <c r="G631" s="20" t="s">
        <v>5544</v>
      </c>
      <c r="H631" s="20"/>
      <c r="I631" s="20">
        <v>13571827</v>
      </c>
      <c r="J631" s="20">
        <v>13794970</v>
      </c>
      <c r="K631" s="20" t="s">
        <v>5545</v>
      </c>
      <c r="L631" s="20" t="s">
        <v>6489</v>
      </c>
      <c r="M631" s="20">
        <v>72181.08</v>
      </c>
      <c r="N631" s="20" t="s">
        <v>1386</v>
      </c>
      <c r="O631" s="20">
        <v>14563</v>
      </c>
      <c r="P631" s="20"/>
      <c r="Q631" s="20" t="s">
        <v>6490</v>
      </c>
      <c r="R631" s="20" t="s">
        <v>5677</v>
      </c>
      <c r="S631" s="20" t="s">
        <v>3686</v>
      </c>
      <c r="T631" s="20" t="s">
        <v>5685</v>
      </c>
      <c r="U631" s="20" t="s">
        <v>1379</v>
      </c>
      <c r="V631" s="20" t="s">
        <v>1661</v>
      </c>
      <c r="W631" s="23">
        <v>43627</v>
      </c>
      <c r="X631" s="20" t="s">
        <v>5549</v>
      </c>
      <c r="Y631" s="20" t="s">
        <v>1397</v>
      </c>
      <c r="Z631" s="24">
        <v>43630.73642361111</v>
      </c>
      <c r="AA631" s="20"/>
      <c r="AB631" s="24">
        <v>43631</v>
      </c>
      <c r="AC631" s="20"/>
      <c r="AD631" s="20">
        <v>54516127</v>
      </c>
      <c r="AE631" s="20" t="s">
        <v>1388</v>
      </c>
      <c r="AF631" s="20"/>
    </row>
    <row r="632" spans="1:32" x14ac:dyDescent="0.25">
      <c r="A632" s="20" t="s">
        <v>1394</v>
      </c>
      <c r="B632" s="20" t="s">
        <v>1375</v>
      </c>
      <c r="C632" s="20"/>
      <c r="D632" s="20">
        <v>1791287541001</v>
      </c>
      <c r="E632" s="20"/>
      <c r="F632" s="20"/>
      <c r="G632" s="20" t="s">
        <v>5544</v>
      </c>
      <c r="H632" s="20"/>
      <c r="I632" s="20">
        <v>13571827</v>
      </c>
      <c r="J632" s="20">
        <v>13794971</v>
      </c>
      <c r="K632" s="20" t="s">
        <v>5545</v>
      </c>
      <c r="L632" s="20" t="s">
        <v>6489</v>
      </c>
      <c r="M632" s="20">
        <v>127818.92</v>
      </c>
      <c r="N632" s="20" t="s">
        <v>1386</v>
      </c>
      <c r="O632" s="20">
        <v>14563</v>
      </c>
      <c r="P632" s="20"/>
      <c r="Q632" s="20" t="s">
        <v>6491</v>
      </c>
      <c r="R632" s="20" t="s">
        <v>5677</v>
      </c>
      <c r="S632" s="20" t="s">
        <v>3686</v>
      </c>
      <c r="T632" s="20" t="s">
        <v>5685</v>
      </c>
      <c r="U632" s="20" t="s">
        <v>1379</v>
      </c>
      <c r="V632" s="20" t="s">
        <v>1652</v>
      </c>
      <c r="W632" s="23">
        <v>43627</v>
      </c>
      <c r="X632" s="20" t="s">
        <v>5549</v>
      </c>
      <c r="Y632" s="20" t="s">
        <v>1397</v>
      </c>
      <c r="Z632" s="24">
        <v>43630.73642361111</v>
      </c>
      <c r="AA632" s="20"/>
      <c r="AB632" s="24">
        <v>43631</v>
      </c>
      <c r="AC632" s="20"/>
      <c r="AD632" s="20">
        <v>54516127</v>
      </c>
      <c r="AE632" s="20" t="s">
        <v>1388</v>
      </c>
      <c r="AF632" s="20"/>
    </row>
    <row r="633" spans="1:32" x14ac:dyDescent="0.25">
      <c r="A633" s="20" t="s">
        <v>1394</v>
      </c>
      <c r="B633" s="20" t="s">
        <v>1375</v>
      </c>
      <c r="C633" s="20"/>
      <c r="D633" s="20">
        <v>1791287541001</v>
      </c>
      <c r="E633" s="20"/>
      <c r="F633" s="20"/>
      <c r="G633" s="20" t="s">
        <v>5544</v>
      </c>
      <c r="H633" s="20"/>
      <c r="I633" s="20">
        <v>13571809</v>
      </c>
      <c r="J633" s="20">
        <v>13794942</v>
      </c>
      <c r="K633" s="20" t="s">
        <v>5545</v>
      </c>
      <c r="L633" s="20" t="s">
        <v>6492</v>
      </c>
      <c r="M633" s="20">
        <v>200000</v>
      </c>
      <c r="N633" s="20" t="s">
        <v>1386</v>
      </c>
      <c r="O633" s="20">
        <v>14564</v>
      </c>
      <c r="P633" s="20"/>
      <c r="Q633" s="20" t="s">
        <v>6493</v>
      </c>
      <c r="R633" s="20" t="s">
        <v>5677</v>
      </c>
      <c r="S633" s="20" t="s">
        <v>3686</v>
      </c>
      <c r="T633" s="20" t="s">
        <v>5703</v>
      </c>
      <c r="U633" s="20" t="s">
        <v>1379</v>
      </c>
      <c r="V633" s="20" t="s">
        <v>1661</v>
      </c>
      <c r="W633" s="23">
        <v>43627</v>
      </c>
      <c r="X633" s="20" t="s">
        <v>5549</v>
      </c>
      <c r="Y633" s="20" t="s">
        <v>1397</v>
      </c>
      <c r="Z633" s="24">
        <v>43630.734201388892</v>
      </c>
      <c r="AA633" s="20"/>
      <c r="AB633" s="24">
        <v>43631</v>
      </c>
      <c r="AC633" s="20"/>
      <c r="AD633" s="20">
        <v>916536</v>
      </c>
      <c r="AE633" s="20" t="s">
        <v>1388</v>
      </c>
      <c r="AF633" s="20"/>
    </row>
    <row r="634" spans="1:32" x14ac:dyDescent="0.25">
      <c r="A634" s="20" t="s">
        <v>1394</v>
      </c>
      <c r="B634" s="20" t="s">
        <v>1375</v>
      </c>
      <c r="C634" s="20"/>
      <c r="D634" s="20">
        <v>1791287541001</v>
      </c>
      <c r="E634" s="20"/>
      <c r="F634" s="20"/>
      <c r="G634" s="20" t="s">
        <v>5544</v>
      </c>
      <c r="H634" s="20"/>
      <c r="I634" s="20">
        <v>13571809</v>
      </c>
      <c r="J634" s="20">
        <v>13794941</v>
      </c>
      <c r="K634" s="20" t="s">
        <v>5545</v>
      </c>
      <c r="L634" s="20" t="s">
        <v>6492</v>
      </c>
      <c r="M634" s="20">
        <v>200000</v>
      </c>
      <c r="N634" s="20" t="s">
        <v>1386</v>
      </c>
      <c r="O634" s="20">
        <v>14563</v>
      </c>
      <c r="P634" s="20"/>
      <c r="Q634" s="20" t="s">
        <v>6494</v>
      </c>
      <c r="R634" s="20" t="s">
        <v>5677</v>
      </c>
      <c r="S634" s="20" t="s">
        <v>3686</v>
      </c>
      <c r="T634" s="20" t="s">
        <v>5869</v>
      </c>
      <c r="U634" s="20" t="s">
        <v>1379</v>
      </c>
      <c r="V634" s="20" t="s">
        <v>1661</v>
      </c>
      <c r="W634" s="23">
        <v>43627</v>
      </c>
      <c r="X634" s="20" t="s">
        <v>5549</v>
      </c>
      <c r="Y634" s="20" t="s">
        <v>1397</v>
      </c>
      <c r="Z634" s="24">
        <v>43630.734201388892</v>
      </c>
      <c r="AA634" s="20"/>
      <c r="AB634" s="24">
        <v>43631</v>
      </c>
      <c r="AC634" s="20"/>
      <c r="AD634" s="20">
        <v>147052</v>
      </c>
      <c r="AE634" s="20" t="s">
        <v>1388</v>
      </c>
      <c r="AF634" s="20"/>
    </row>
    <row r="635" spans="1:32" x14ac:dyDescent="0.25">
      <c r="A635" s="20" t="s">
        <v>1394</v>
      </c>
      <c r="B635" s="20" t="s">
        <v>1375</v>
      </c>
      <c r="C635" s="20"/>
      <c r="D635" s="20">
        <v>1791287541001</v>
      </c>
      <c r="E635" s="20"/>
      <c r="F635" s="20"/>
      <c r="G635" s="20" t="s">
        <v>5544</v>
      </c>
      <c r="H635" s="20"/>
      <c r="I635" s="20">
        <v>13570323</v>
      </c>
      <c r="J635" s="20">
        <v>13793387</v>
      </c>
      <c r="K635" s="20" t="s">
        <v>5545</v>
      </c>
      <c r="L635" s="20" t="s">
        <v>6495</v>
      </c>
      <c r="M635" s="20">
        <v>116918.5</v>
      </c>
      <c r="N635" s="20" t="s">
        <v>5547</v>
      </c>
      <c r="O635" s="20">
        <v>1011000013581</v>
      </c>
      <c r="P635" s="20"/>
      <c r="Q635" s="20" t="s">
        <v>6496</v>
      </c>
      <c r="R635" s="20"/>
      <c r="S635" s="20"/>
      <c r="T635" s="20"/>
      <c r="U635" s="20" t="s">
        <v>1379</v>
      </c>
      <c r="V635" s="20" t="s">
        <v>1669</v>
      </c>
      <c r="W635" s="23">
        <v>43623</v>
      </c>
      <c r="X635" s="20" t="s">
        <v>5549</v>
      </c>
      <c r="Y635" s="20" t="s">
        <v>1397</v>
      </c>
      <c r="Z635" s="24">
        <v>43630.654710648145</v>
      </c>
      <c r="AA635" s="24">
        <v>43630</v>
      </c>
      <c r="AB635" s="20"/>
      <c r="AC635" s="20"/>
      <c r="AD635" s="20">
        <v>1011000013581</v>
      </c>
      <c r="AE635" s="20" t="s">
        <v>1388</v>
      </c>
      <c r="AF635" s="20"/>
    </row>
    <row r="636" spans="1:32" x14ac:dyDescent="0.25">
      <c r="A636" s="20" t="s">
        <v>1394</v>
      </c>
      <c r="B636" s="20" t="s">
        <v>1375</v>
      </c>
      <c r="C636" s="20"/>
      <c r="D636" s="20">
        <v>1791287541001</v>
      </c>
      <c r="E636" s="20"/>
      <c r="F636" s="20"/>
      <c r="G636" s="20" t="s">
        <v>5544</v>
      </c>
      <c r="H636" s="20"/>
      <c r="I636" s="20">
        <v>13570323</v>
      </c>
      <c r="J636" s="20">
        <v>13793386</v>
      </c>
      <c r="K636" s="20" t="s">
        <v>5545</v>
      </c>
      <c r="L636" s="20" t="s">
        <v>6495</v>
      </c>
      <c r="M636" s="20">
        <v>97432.08</v>
      </c>
      <c r="N636" s="20" t="s">
        <v>5550</v>
      </c>
      <c r="O636" s="20">
        <v>1011000013581</v>
      </c>
      <c r="P636" s="20"/>
      <c r="Q636" s="20" t="s">
        <v>6497</v>
      </c>
      <c r="R636" s="20"/>
      <c r="S636" s="20"/>
      <c r="T636" s="20"/>
      <c r="U636" s="20" t="s">
        <v>1379</v>
      </c>
      <c r="V636" s="20" t="s">
        <v>1669</v>
      </c>
      <c r="W636" s="23">
        <v>43623</v>
      </c>
      <c r="X636" s="20" t="s">
        <v>5549</v>
      </c>
      <c r="Y636" s="20" t="s">
        <v>1397</v>
      </c>
      <c r="Z636" s="24">
        <v>43630.654710648145</v>
      </c>
      <c r="AA636" s="24">
        <v>43630</v>
      </c>
      <c r="AB636" s="20"/>
      <c r="AC636" s="20"/>
      <c r="AD636" s="20">
        <v>1011000013581</v>
      </c>
      <c r="AE636" s="20" t="s">
        <v>1388</v>
      </c>
      <c r="AF636" s="20"/>
    </row>
    <row r="637" spans="1:32" x14ac:dyDescent="0.25">
      <c r="A637" s="20" t="s">
        <v>1394</v>
      </c>
      <c r="B637" s="20" t="s">
        <v>1375</v>
      </c>
      <c r="C637" s="20"/>
      <c r="D637" s="20">
        <v>1791287541001</v>
      </c>
      <c r="E637" s="20"/>
      <c r="F637" s="20"/>
      <c r="G637" s="20" t="s">
        <v>5544</v>
      </c>
      <c r="H637" s="20"/>
      <c r="I637" s="20">
        <v>13553812</v>
      </c>
      <c r="J637" s="20">
        <v>13776702</v>
      </c>
      <c r="K637" s="20" t="s">
        <v>5545</v>
      </c>
      <c r="L637" s="20" t="s">
        <v>6498</v>
      </c>
      <c r="M637" s="20">
        <v>360</v>
      </c>
      <c r="N637" s="20" t="s">
        <v>5547</v>
      </c>
      <c r="O637" s="20">
        <v>1011000013523</v>
      </c>
      <c r="P637" s="20"/>
      <c r="Q637" s="20" t="s">
        <v>6499</v>
      </c>
      <c r="R637" s="20"/>
      <c r="S637" s="20"/>
      <c r="T637" s="20"/>
      <c r="U637" s="20" t="s">
        <v>1379</v>
      </c>
      <c r="V637" s="20" t="s">
        <v>1657</v>
      </c>
      <c r="W637" s="23">
        <v>43627</v>
      </c>
      <c r="X637" s="20" t="s">
        <v>5549</v>
      </c>
      <c r="Y637" s="20" t="s">
        <v>1397</v>
      </c>
      <c r="Z637" s="24">
        <v>43629.736990740741</v>
      </c>
      <c r="AA637" s="24">
        <v>43629</v>
      </c>
      <c r="AB637" s="20"/>
      <c r="AC637" s="20"/>
      <c r="AD637" s="20">
        <v>1011000013523</v>
      </c>
      <c r="AE637" s="20" t="s">
        <v>1388</v>
      </c>
      <c r="AF637" s="20"/>
    </row>
    <row r="638" spans="1:32" x14ac:dyDescent="0.25">
      <c r="A638" s="20" t="s">
        <v>1394</v>
      </c>
      <c r="B638" s="20" t="s">
        <v>1375</v>
      </c>
      <c r="C638" s="20"/>
      <c r="D638" s="20">
        <v>1791287541001</v>
      </c>
      <c r="E638" s="20"/>
      <c r="F638" s="20"/>
      <c r="G638" s="20" t="s">
        <v>5544</v>
      </c>
      <c r="H638" s="20"/>
      <c r="I638" s="20">
        <v>13553812</v>
      </c>
      <c r="J638" s="20">
        <v>13776701</v>
      </c>
      <c r="K638" s="20" t="s">
        <v>5545</v>
      </c>
      <c r="L638" s="20" t="s">
        <v>6498</v>
      </c>
      <c r="M638" s="20">
        <v>300</v>
      </c>
      <c r="N638" s="20" t="s">
        <v>5550</v>
      </c>
      <c r="O638" s="20">
        <v>1011000013523</v>
      </c>
      <c r="P638" s="20"/>
      <c r="Q638" s="20" t="s">
        <v>6500</v>
      </c>
      <c r="R638" s="20"/>
      <c r="S638" s="20"/>
      <c r="T638" s="20"/>
      <c r="U638" s="20" t="s">
        <v>1379</v>
      </c>
      <c r="V638" s="20" t="s">
        <v>1657</v>
      </c>
      <c r="W638" s="23">
        <v>43627</v>
      </c>
      <c r="X638" s="20" t="s">
        <v>5549</v>
      </c>
      <c r="Y638" s="20" t="s">
        <v>1397</v>
      </c>
      <c r="Z638" s="24">
        <v>43629.736990740741</v>
      </c>
      <c r="AA638" s="24">
        <v>43629</v>
      </c>
      <c r="AB638" s="20"/>
      <c r="AC638" s="20"/>
      <c r="AD638" s="20">
        <v>1011000013523</v>
      </c>
      <c r="AE638" s="20" t="s">
        <v>1388</v>
      </c>
      <c r="AF638" s="20"/>
    </row>
    <row r="639" spans="1:32" x14ac:dyDescent="0.25">
      <c r="A639" s="20" t="s">
        <v>1394</v>
      </c>
      <c r="B639" s="20" t="s">
        <v>1375</v>
      </c>
      <c r="C639" s="20"/>
      <c r="D639" s="20">
        <v>1791287541001</v>
      </c>
      <c r="E639" s="20"/>
      <c r="F639" s="20"/>
      <c r="G639" s="20" t="s">
        <v>5544</v>
      </c>
      <c r="H639" s="20"/>
      <c r="I639" s="20">
        <v>13553794</v>
      </c>
      <c r="J639" s="20">
        <v>13776666</v>
      </c>
      <c r="K639" s="20" t="s">
        <v>5545</v>
      </c>
      <c r="L639" s="20" t="s">
        <v>6501</v>
      </c>
      <c r="M639" s="20">
        <v>5597.92</v>
      </c>
      <c r="N639" s="20" t="s">
        <v>5570</v>
      </c>
      <c r="O639" s="20">
        <v>1011000013525</v>
      </c>
      <c r="P639" s="20"/>
      <c r="Q639" s="20" t="s">
        <v>6502</v>
      </c>
      <c r="R639" s="20"/>
      <c r="S639" s="20"/>
      <c r="T639" s="20"/>
      <c r="U639" s="20" t="s">
        <v>1379</v>
      </c>
      <c r="V639" s="20" t="s">
        <v>1665</v>
      </c>
      <c r="W639" s="23">
        <v>43627</v>
      </c>
      <c r="X639" s="20" t="s">
        <v>5549</v>
      </c>
      <c r="Y639" s="20" t="s">
        <v>1397</v>
      </c>
      <c r="Z639" s="24">
        <v>43629.735196759262</v>
      </c>
      <c r="AA639" s="24">
        <v>43629</v>
      </c>
      <c r="AB639" s="20"/>
      <c r="AC639" s="20"/>
      <c r="AD639" s="20">
        <v>1011000013525</v>
      </c>
      <c r="AE639" s="20" t="s">
        <v>1388</v>
      </c>
      <c r="AF639" s="20"/>
    </row>
    <row r="640" spans="1:32" x14ac:dyDescent="0.25">
      <c r="A640" s="20" t="s">
        <v>1394</v>
      </c>
      <c r="B640" s="20" t="s">
        <v>1375</v>
      </c>
      <c r="C640" s="20"/>
      <c r="D640" s="20">
        <v>1791287541001</v>
      </c>
      <c r="E640" s="20"/>
      <c r="F640" s="20"/>
      <c r="G640" s="20" t="s">
        <v>5544</v>
      </c>
      <c r="H640" s="20"/>
      <c r="I640" s="20">
        <v>13553794</v>
      </c>
      <c r="J640" s="20">
        <v>13776665</v>
      </c>
      <c r="K640" s="20" t="s">
        <v>5545</v>
      </c>
      <c r="L640" s="20" t="s">
        <v>6501</v>
      </c>
      <c r="M640" s="20">
        <v>4664.93</v>
      </c>
      <c r="N640" s="20" t="s">
        <v>5568</v>
      </c>
      <c r="O640" s="20">
        <v>1011000013525</v>
      </c>
      <c r="P640" s="20"/>
      <c r="Q640" s="20" t="s">
        <v>6503</v>
      </c>
      <c r="R640" s="20"/>
      <c r="S640" s="20"/>
      <c r="T640" s="20"/>
      <c r="U640" s="20" t="s">
        <v>1379</v>
      </c>
      <c r="V640" s="20" t="s">
        <v>1665</v>
      </c>
      <c r="W640" s="23">
        <v>43627</v>
      </c>
      <c r="X640" s="20" t="s">
        <v>5549</v>
      </c>
      <c r="Y640" s="20" t="s">
        <v>1397</v>
      </c>
      <c r="Z640" s="24">
        <v>43629.735196759262</v>
      </c>
      <c r="AA640" s="24">
        <v>43629</v>
      </c>
      <c r="AB640" s="20"/>
      <c r="AC640" s="20"/>
      <c r="AD640" s="20">
        <v>1011000013525</v>
      </c>
      <c r="AE640" s="20" t="s">
        <v>1388</v>
      </c>
      <c r="AF640" s="20"/>
    </row>
    <row r="641" spans="1:32" x14ac:dyDescent="0.25">
      <c r="A641" s="20" t="s">
        <v>1394</v>
      </c>
      <c r="B641" s="20" t="s">
        <v>1375</v>
      </c>
      <c r="C641" s="20"/>
      <c r="D641" s="20">
        <v>1791287541001</v>
      </c>
      <c r="E641" s="20"/>
      <c r="F641" s="20"/>
      <c r="G641" s="20" t="s">
        <v>5544</v>
      </c>
      <c r="H641" s="20"/>
      <c r="I641" s="20">
        <v>13553803</v>
      </c>
      <c r="J641" s="20">
        <v>13776690</v>
      </c>
      <c r="K641" s="20" t="s">
        <v>5545</v>
      </c>
      <c r="L641" s="20" t="s">
        <v>6504</v>
      </c>
      <c r="M641" s="20">
        <v>10531.92</v>
      </c>
      <c r="N641" s="20" t="s">
        <v>5547</v>
      </c>
      <c r="O641" s="20">
        <v>1011000013524</v>
      </c>
      <c r="P641" s="20"/>
      <c r="Q641" s="20" t="s">
        <v>6505</v>
      </c>
      <c r="R641" s="20"/>
      <c r="S641" s="20"/>
      <c r="T641" s="20"/>
      <c r="U641" s="20" t="s">
        <v>1379</v>
      </c>
      <c r="V641" s="20" t="s">
        <v>1661</v>
      </c>
      <c r="W641" s="23">
        <v>43627</v>
      </c>
      <c r="X641" s="20" t="s">
        <v>5549</v>
      </c>
      <c r="Y641" s="20" t="s">
        <v>1397</v>
      </c>
      <c r="Z641" s="24">
        <v>43629.733564814815</v>
      </c>
      <c r="AA641" s="24">
        <v>43629</v>
      </c>
      <c r="AB641" s="20"/>
      <c r="AC641" s="20"/>
      <c r="AD641" s="20">
        <v>1011000013524</v>
      </c>
      <c r="AE641" s="20" t="s">
        <v>1388</v>
      </c>
      <c r="AF641" s="20"/>
    </row>
    <row r="642" spans="1:32" x14ac:dyDescent="0.25">
      <c r="A642" s="20" t="s">
        <v>1394</v>
      </c>
      <c r="B642" s="20" t="s">
        <v>1375</v>
      </c>
      <c r="C642" s="20"/>
      <c r="D642" s="20">
        <v>1791287541001</v>
      </c>
      <c r="E642" s="20"/>
      <c r="F642" s="20"/>
      <c r="G642" s="20" t="s">
        <v>5544</v>
      </c>
      <c r="H642" s="20"/>
      <c r="I642" s="20">
        <v>13553803</v>
      </c>
      <c r="J642" s="20">
        <v>13776689</v>
      </c>
      <c r="K642" s="20" t="s">
        <v>5545</v>
      </c>
      <c r="L642" s="20" t="s">
        <v>6504</v>
      </c>
      <c r="M642" s="20">
        <v>8776.6</v>
      </c>
      <c r="N642" s="20" t="s">
        <v>5550</v>
      </c>
      <c r="O642" s="20">
        <v>1011000013524</v>
      </c>
      <c r="P642" s="20"/>
      <c r="Q642" s="20" t="s">
        <v>6506</v>
      </c>
      <c r="R642" s="20"/>
      <c r="S642" s="20"/>
      <c r="T642" s="20"/>
      <c r="U642" s="20" t="s">
        <v>1379</v>
      </c>
      <c r="V642" s="20" t="s">
        <v>1661</v>
      </c>
      <c r="W642" s="23">
        <v>43627</v>
      </c>
      <c r="X642" s="20" t="s">
        <v>5549</v>
      </c>
      <c r="Y642" s="20" t="s">
        <v>1397</v>
      </c>
      <c r="Z642" s="24">
        <v>43629.733564814815</v>
      </c>
      <c r="AA642" s="24">
        <v>43629</v>
      </c>
      <c r="AB642" s="20"/>
      <c r="AC642" s="20"/>
      <c r="AD642" s="20">
        <v>1011000013524</v>
      </c>
      <c r="AE642" s="20" t="s">
        <v>1388</v>
      </c>
      <c r="AF642" s="20"/>
    </row>
    <row r="643" spans="1:32" x14ac:dyDescent="0.25">
      <c r="A643" s="20" t="s">
        <v>1394</v>
      </c>
      <c r="B643" s="20" t="s">
        <v>1375</v>
      </c>
      <c r="C643" s="20"/>
      <c r="D643" s="20">
        <v>1791287541001</v>
      </c>
      <c r="E643" s="20"/>
      <c r="F643" s="20"/>
      <c r="G643" s="20" t="s">
        <v>5544</v>
      </c>
      <c r="H643" s="20"/>
      <c r="I643" s="20">
        <v>13553798</v>
      </c>
      <c r="J643" s="20">
        <v>13776683</v>
      </c>
      <c r="K643" s="20" t="s">
        <v>5545</v>
      </c>
      <c r="L643" s="20" t="s">
        <v>6507</v>
      </c>
      <c r="M643" s="20">
        <v>3290.4</v>
      </c>
      <c r="N643" s="20" t="s">
        <v>5547</v>
      </c>
      <c r="O643" s="20">
        <v>1011000013526</v>
      </c>
      <c r="P643" s="20"/>
      <c r="Q643" s="20" t="s">
        <v>6508</v>
      </c>
      <c r="R643" s="20"/>
      <c r="S643" s="20"/>
      <c r="T643" s="20"/>
      <c r="U643" s="20" t="s">
        <v>1379</v>
      </c>
      <c r="V643" s="20" t="s">
        <v>1652</v>
      </c>
      <c r="W643" s="23">
        <v>43627</v>
      </c>
      <c r="X643" s="20" t="s">
        <v>5549</v>
      </c>
      <c r="Y643" s="20" t="s">
        <v>1397</v>
      </c>
      <c r="Z643" s="24">
        <v>43629.731307870374</v>
      </c>
      <c r="AA643" s="24">
        <v>43629</v>
      </c>
      <c r="AB643" s="20"/>
      <c r="AC643" s="20"/>
      <c r="AD643" s="20">
        <v>1011000013526</v>
      </c>
      <c r="AE643" s="20" t="s">
        <v>1388</v>
      </c>
      <c r="AF643" s="20"/>
    </row>
    <row r="644" spans="1:32" x14ac:dyDescent="0.25">
      <c r="A644" s="20" t="s">
        <v>1394</v>
      </c>
      <c r="B644" s="20" t="s">
        <v>1375</v>
      </c>
      <c r="C644" s="20"/>
      <c r="D644" s="20">
        <v>1791287541001</v>
      </c>
      <c r="E644" s="20"/>
      <c r="F644" s="20"/>
      <c r="G644" s="20" t="s">
        <v>5544</v>
      </c>
      <c r="H644" s="20"/>
      <c r="I644" s="20">
        <v>13553798</v>
      </c>
      <c r="J644" s="20">
        <v>13776682</v>
      </c>
      <c r="K644" s="20" t="s">
        <v>5545</v>
      </c>
      <c r="L644" s="20" t="s">
        <v>6507</v>
      </c>
      <c r="M644" s="20">
        <v>10968</v>
      </c>
      <c r="N644" s="20" t="s">
        <v>5600</v>
      </c>
      <c r="O644" s="20">
        <v>1011000013526</v>
      </c>
      <c r="P644" s="20"/>
      <c r="Q644" s="20" t="s">
        <v>6509</v>
      </c>
      <c r="R644" s="20"/>
      <c r="S644" s="20"/>
      <c r="T644" s="20"/>
      <c r="U644" s="20" t="s">
        <v>1379</v>
      </c>
      <c r="V644" s="20" t="s">
        <v>1652</v>
      </c>
      <c r="W644" s="23">
        <v>43627</v>
      </c>
      <c r="X644" s="20" t="s">
        <v>5549</v>
      </c>
      <c r="Y644" s="20" t="s">
        <v>1397</v>
      </c>
      <c r="Z644" s="24">
        <v>43629.731307870374</v>
      </c>
      <c r="AA644" s="24">
        <v>43629</v>
      </c>
      <c r="AB644" s="20"/>
      <c r="AC644" s="20"/>
      <c r="AD644" s="20">
        <v>1011000013526</v>
      </c>
      <c r="AE644" s="20" t="s">
        <v>1388</v>
      </c>
      <c r="AF644" s="20"/>
    </row>
    <row r="645" spans="1:32" x14ac:dyDescent="0.25">
      <c r="A645" s="20" t="s">
        <v>1394</v>
      </c>
      <c r="B645" s="20" t="s">
        <v>1375</v>
      </c>
      <c r="C645" s="20"/>
      <c r="D645" s="20">
        <v>1791287541001</v>
      </c>
      <c r="E645" s="20"/>
      <c r="F645" s="20"/>
      <c r="G645" s="20" t="s">
        <v>5544</v>
      </c>
      <c r="H645" s="20"/>
      <c r="I645" s="20">
        <v>13530557</v>
      </c>
      <c r="J645" s="20">
        <v>13752895</v>
      </c>
      <c r="K645" s="20" t="s">
        <v>5545</v>
      </c>
      <c r="L645" s="20" t="s">
        <v>6510</v>
      </c>
      <c r="M645" s="20">
        <v>355.08</v>
      </c>
      <c r="N645" s="20" t="s">
        <v>1386</v>
      </c>
      <c r="O645" s="20">
        <v>29230</v>
      </c>
      <c r="P645" s="20"/>
      <c r="Q645" s="20" t="s">
        <v>6511</v>
      </c>
      <c r="R645" s="20" t="s">
        <v>5684</v>
      </c>
      <c r="S645" s="20" t="s">
        <v>3686</v>
      </c>
      <c r="T645" s="20" t="s">
        <v>5688</v>
      </c>
      <c r="U645" s="20" t="s">
        <v>1379</v>
      </c>
      <c r="V645" s="20" t="s">
        <v>1674</v>
      </c>
      <c r="W645" s="23">
        <v>43622</v>
      </c>
      <c r="X645" s="20" t="s">
        <v>5549</v>
      </c>
      <c r="Y645" s="20" t="s">
        <v>1397</v>
      </c>
      <c r="Z645" s="24">
        <v>43627.714178240742</v>
      </c>
      <c r="AA645" s="20"/>
      <c r="AB645" s="24">
        <v>43627</v>
      </c>
      <c r="AC645" s="20"/>
      <c r="AD645" s="20">
        <v>43989215</v>
      </c>
      <c r="AE645" s="20" t="s">
        <v>1388</v>
      </c>
      <c r="AF645" s="20"/>
    </row>
    <row r="646" spans="1:32" x14ac:dyDescent="0.25">
      <c r="A646" s="20" t="s">
        <v>1394</v>
      </c>
      <c r="B646" s="20" t="s">
        <v>1375</v>
      </c>
      <c r="C646" s="20"/>
      <c r="D646" s="20">
        <v>1791287541001</v>
      </c>
      <c r="E646" s="20"/>
      <c r="F646" s="20"/>
      <c r="G646" s="20" t="s">
        <v>5544</v>
      </c>
      <c r="H646" s="20"/>
      <c r="I646" s="20">
        <v>13530557</v>
      </c>
      <c r="J646" s="20">
        <v>13752896</v>
      </c>
      <c r="K646" s="20" t="s">
        <v>5545</v>
      </c>
      <c r="L646" s="20" t="s">
        <v>6510</v>
      </c>
      <c r="M646" s="20">
        <v>4890.6400000000003</v>
      </c>
      <c r="N646" s="20" t="s">
        <v>1386</v>
      </c>
      <c r="O646" s="20">
        <v>29230</v>
      </c>
      <c r="P646" s="20"/>
      <c r="Q646" s="20" t="s">
        <v>6512</v>
      </c>
      <c r="R646" s="20" t="s">
        <v>5684</v>
      </c>
      <c r="S646" s="20" t="s">
        <v>3686</v>
      </c>
      <c r="T646" s="20" t="s">
        <v>5688</v>
      </c>
      <c r="U646" s="20" t="s">
        <v>1379</v>
      </c>
      <c r="V646" s="20" t="s">
        <v>1679</v>
      </c>
      <c r="W646" s="23">
        <v>43622</v>
      </c>
      <c r="X646" s="20" t="s">
        <v>5549</v>
      </c>
      <c r="Y646" s="20" t="s">
        <v>1397</v>
      </c>
      <c r="Z646" s="24">
        <v>43627.714178240742</v>
      </c>
      <c r="AA646" s="20"/>
      <c r="AB646" s="24">
        <v>43627</v>
      </c>
      <c r="AC646" s="20"/>
      <c r="AD646" s="20">
        <v>43989215</v>
      </c>
      <c r="AE646" s="20" t="s">
        <v>1388</v>
      </c>
      <c r="AF646" s="20"/>
    </row>
    <row r="647" spans="1:32" x14ac:dyDescent="0.25">
      <c r="A647" s="20" t="s">
        <v>1394</v>
      </c>
      <c r="B647" s="20" t="s">
        <v>1375</v>
      </c>
      <c r="C647" s="20"/>
      <c r="D647" s="20">
        <v>1791287541001</v>
      </c>
      <c r="E647" s="20"/>
      <c r="F647" s="20"/>
      <c r="G647" s="20" t="s">
        <v>5544</v>
      </c>
      <c r="H647" s="20"/>
      <c r="I647" s="20">
        <v>13530557</v>
      </c>
      <c r="J647" s="20">
        <v>13752894</v>
      </c>
      <c r="K647" s="20" t="s">
        <v>5545</v>
      </c>
      <c r="L647" s="20" t="s">
        <v>6510</v>
      </c>
      <c r="M647" s="20">
        <v>153200</v>
      </c>
      <c r="N647" s="20" t="s">
        <v>1386</v>
      </c>
      <c r="O647" s="20">
        <v>29230</v>
      </c>
      <c r="P647" s="20"/>
      <c r="Q647" s="20" t="s">
        <v>6513</v>
      </c>
      <c r="R647" s="20" t="s">
        <v>5684</v>
      </c>
      <c r="S647" s="20" t="s">
        <v>3686</v>
      </c>
      <c r="T647" s="20" t="s">
        <v>5688</v>
      </c>
      <c r="U647" s="20" t="s">
        <v>1379</v>
      </c>
      <c r="V647" s="20" t="s">
        <v>1687</v>
      </c>
      <c r="W647" s="23">
        <v>43622</v>
      </c>
      <c r="X647" s="20" t="s">
        <v>5549</v>
      </c>
      <c r="Y647" s="20" t="s">
        <v>1397</v>
      </c>
      <c r="Z647" s="24">
        <v>43627.714166666665</v>
      </c>
      <c r="AA647" s="20"/>
      <c r="AB647" s="24">
        <v>43627</v>
      </c>
      <c r="AC647" s="20"/>
      <c r="AD647" s="20">
        <v>43989215</v>
      </c>
      <c r="AE647" s="20" t="s">
        <v>1388</v>
      </c>
      <c r="AF647" s="20"/>
    </row>
    <row r="648" spans="1:32" x14ac:dyDescent="0.25">
      <c r="A648" s="20" t="s">
        <v>1394</v>
      </c>
      <c r="B648" s="20" t="s">
        <v>1375</v>
      </c>
      <c r="C648" s="20"/>
      <c r="D648" s="20">
        <v>1791287541001</v>
      </c>
      <c r="E648" s="20"/>
      <c r="F648" s="20"/>
      <c r="G648" s="20" t="s">
        <v>5544</v>
      </c>
      <c r="H648" s="20"/>
      <c r="I648" s="20">
        <v>13530554</v>
      </c>
      <c r="J648" s="20">
        <v>13752891</v>
      </c>
      <c r="K648" s="20" t="s">
        <v>5545</v>
      </c>
      <c r="L648" s="20" t="s">
        <v>6514</v>
      </c>
      <c r="M648" s="20">
        <v>200000</v>
      </c>
      <c r="N648" s="20" t="s">
        <v>1386</v>
      </c>
      <c r="O648" s="20">
        <v>23887</v>
      </c>
      <c r="P648" s="20"/>
      <c r="Q648" s="20" t="s">
        <v>6515</v>
      </c>
      <c r="R648" s="20" t="s">
        <v>5684</v>
      </c>
      <c r="S648" s="20" t="s">
        <v>3686</v>
      </c>
      <c r="T648" s="20" t="s">
        <v>5688</v>
      </c>
      <c r="U648" s="20" t="s">
        <v>1379</v>
      </c>
      <c r="V648" s="20" t="s">
        <v>1687</v>
      </c>
      <c r="W648" s="23">
        <v>43622</v>
      </c>
      <c r="X648" s="20" t="s">
        <v>5549</v>
      </c>
      <c r="Y648" s="20" t="s">
        <v>1397</v>
      </c>
      <c r="Z648" s="24">
        <v>43627.712418981479</v>
      </c>
      <c r="AA648" s="20"/>
      <c r="AB648" s="24">
        <v>43628</v>
      </c>
      <c r="AC648" s="20"/>
      <c r="AD648" s="20">
        <v>43989214</v>
      </c>
      <c r="AE648" s="20" t="s">
        <v>1388</v>
      </c>
      <c r="AF648" s="20"/>
    </row>
    <row r="649" spans="1:32" x14ac:dyDescent="0.25">
      <c r="A649" s="20" t="s">
        <v>1394</v>
      </c>
      <c r="B649" s="20" t="s">
        <v>1375</v>
      </c>
      <c r="C649" s="20"/>
      <c r="D649" s="20">
        <v>1791287541001</v>
      </c>
      <c r="E649" s="20"/>
      <c r="F649" s="20"/>
      <c r="G649" s="20" t="s">
        <v>5544</v>
      </c>
      <c r="H649" s="20"/>
      <c r="I649" s="20">
        <v>13530554</v>
      </c>
      <c r="J649" s="20">
        <v>13752889</v>
      </c>
      <c r="K649" s="20" t="s">
        <v>5545</v>
      </c>
      <c r="L649" s="20" t="s">
        <v>6514</v>
      </c>
      <c r="M649" s="20">
        <v>200000</v>
      </c>
      <c r="N649" s="20" t="s">
        <v>1386</v>
      </c>
      <c r="O649" s="20">
        <v>23889</v>
      </c>
      <c r="P649" s="20"/>
      <c r="Q649" s="20" t="s">
        <v>6516</v>
      </c>
      <c r="R649" s="20" t="s">
        <v>5684</v>
      </c>
      <c r="S649" s="20" t="s">
        <v>3686</v>
      </c>
      <c r="T649" s="20" t="s">
        <v>5869</v>
      </c>
      <c r="U649" s="20" t="s">
        <v>1379</v>
      </c>
      <c r="V649" s="20" t="s">
        <v>1687</v>
      </c>
      <c r="W649" s="23">
        <v>43622</v>
      </c>
      <c r="X649" s="20" t="s">
        <v>5549</v>
      </c>
      <c r="Y649" s="20" t="s">
        <v>1397</v>
      </c>
      <c r="Z649" s="24">
        <v>43627.712407407409</v>
      </c>
      <c r="AA649" s="20"/>
      <c r="AB649" s="24">
        <v>43629</v>
      </c>
      <c r="AC649" s="20"/>
      <c r="AD649" s="20">
        <v>118728</v>
      </c>
      <c r="AE649" s="20" t="s">
        <v>1388</v>
      </c>
      <c r="AF649" s="20"/>
    </row>
    <row r="650" spans="1:32" x14ac:dyDescent="0.25">
      <c r="A650" s="20" t="s">
        <v>1394</v>
      </c>
      <c r="B650" s="20" t="s">
        <v>1375</v>
      </c>
      <c r="C650" s="20"/>
      <c r="D650" s="20">
        <v>1791287541001</v>
      </c>
      <c r="E650" s="20"/>
      <c r="F650" s="20"/>
      <c r="G650" s="20" t="s">
        <v>5544</v>
      </c>
      <c r="H650" s="20"/>
      <c r="I650" s="20">
        <v>13530554</v>
      </c>
      <c r="J650" s="20">
        <v>13752890</v>
      </c>
      <c r="K650" s="20" t="s">
        <v>5545</v>
      </c>
      <c r="L650" s="20" t="s">
        <v>6514</v>
      </c>
      <c r="M650" s="20">
        <v>200000</v>
      </c>
      <c r="N650" s="20" t="s">
        <v>1386</v>
      </c>
      <c r="O650" s="20">
        <v>23888</v>
      </c>
      <c r="P650" s="20"/>
      <c r="Q650" s="20" t="s">
        <v>6517</v>
      </c>
      <c r="R650" s="20" t="s">
        <v>5684</v>
      </c>
      <c r="S650" s="20" t="s">
        <v>3686</v>
      </c>
      <c r="T650" s="20" t="s">
        <v>5688</v>
      </c>
      <c r="U650" s="20" t="s">
        <v>1379</v>
      </c>
      <c r="V650" s="20" t="s">
        <v>1687</v>
      </c>
      <c r="W650" s="23">
        <v>43622</v>
      </c>
      <c r="X650" s="20" t="s">
        <v>5549</v>
      </c>
      <c r="Y650" s="20" t="s">
        <v>1397</v>
      </c>
      <c r="Z650" s="24">
        <v>43627.712407407409</v>
      </c>
      <c r="AA650" s="20"/>
      <c r="AB650" s="24">
        <v>43629</v>
      </c>
      <c r="AC650" s="20"/>
      <c r="AD650" s="20">
        <v>43989213</v>
      </c>
      <c r="AE650" s="20" t="s">
        <v>1388</v>
      </c>
      <c r="AF650" s="20"/>
    </row>
    <row r="651" spans="1:32" x14ac:dyDescent="0.25">
      <c r="A651" s="20" t="s">
        <v>1394</v>
      </c>
      <c r="B651" s="20" t="s">
        <v>1375</v>
      </c>
      <c r="C651" s="20"/>
      <c r="D651" s="20">
        <v>1791287541001</v>
      </c>
      <c r="E651" s="20"/>
      <c r="F651" s="20"/>
      <c r="G651" s="20" t="s">
        <v>5544</v>
      </c>
      <c r="H651" s="20"/>
      <c r="I651" s="20">
        <v>13530548</v>
      </c>
      <c r="J651" s="20">
        <v>13752881</v>
      </c>
      <c r="K651" s="20" t="s">
        <v>5545</v>
      </c>
      <c r="L651" s="20" t="s">
        <v>6518</v>
      </c>
      <c r="M651" s="20">
        <v>14000</v>
      </c>
      <c r="N651" s="20" t="s">
        <v>5550</v>
      </c>
      <c r="O651" s="20">
        <v>1011000013502</v>
      </c>
      <c r="P651" s="20"/>
      <c r="Q651" s="20" t="s">
        <v>6519</v>
      </c>
      <c r="R651" s="20"/>
      <c r="S651" s="20"/>
      <c r="T651" s="20"/>
      <c r="U651" s="20" t="s">
        <v>1379</v>
      </c>
      <c r="V651" s="20" t="s">
        <v>1687</v>
      </c>
      <c r="W651" s="23">
        <v>43622</v>
      </c>
      <c r="X651" s="20" t="s">
        <v>5549</v>
      </c>
      <c r="Y651" s="20" t="s">
        <v>1397</v>
      </c>
      <c r="Z651" s="24">
        <v>43627.710740740738</v>
      </c>
      <c r="AA651" s="24">
        <v>43627</v>
      </c>
      <c r="AB651" s="20"/>
      <c r="AC651" s="20"/>
      <c r="AD651" s="20">
        <v>1011000013502</v>
      </c>
      <c r="AE651" s="20" t="s">
        <v>1388</v>
      </c>
      <c r="AF651" s="20"/>
    </row>
    <row r="652" spans="1:32" x14ac:dyDescent="0.25">
      <c r="A652" s="20" t="s">
        <v>1394</v>
      </c>
      <c r="B652" s="20" t="s">
        <v>1375</v>
      </c>
      <c r="C652" s="20"/>
      <c r="D652" s="20">
        <v>1791287541001</v>
      </c>
      <c r="E652" s="20"/>
      <c r="F652" s="20"/>
      <c r="G652" s="20" t="s">
        <v>5544</v>
      </c>
      <c r="H652" s="20"/>
      <c r="I652" s="20">
        <v>13530548</v>
      </c>
      <c r="J652" s="20">
        <v>13752882</v>
      </c>
      <c r="K652" s="20" t="s">
        <v>5545</v>
      </c>
      <c r="L652" s="20" t="s">
        <v>6518</v>
      </c>
      <c r="M652" s="20">
        <v>16800</v>
      </c>
      <c r="N652" s="20" t="s">
        <v>5547</v>
      </c>
      <c r="O652" s="20">
        <v>1011000013502</v>
      </c>
      <c r="P652" s="20"/>
      <c r="Q652" s="20" t="s">
        <v>6520</v>
      </c>
      <c r="R652" s="20"/>
      <c r="S652" s="20"/>
      <c r="T652" s="20"/>
      <c r="U652" s="20" t="s">
        <v>1379</v>
      </c>
      <c r="V652" s="20" t="s">
        <v>1687</v>
      </c>
      <c r="W652" s="23">
        <v>43622</v>
      </c>
      <c r="X652" s="20" t="s">
        <v>5549</v>
      </c>
      <c r="Y652" s="20" t="s">
        <v>1397</v>
      </c>
      <c r="Z652" s="24">
        <v>43627.710740740738</v>
      </c>
      <c r="AA652" s="24">
        <v>43627</v>
      </c>
      <c r="AB652" s="20"/>
      <c r="AC652" s="20"/>
      <c r="AD652" s="20">
        <v>1011000013502</v>
      </c>
      <c r="AE652" s="20" t="s">
        <v>1388</v>
      </c>
      <c r="AF652" s="20"/>
    </row>
    <row r="653" spans="1:32" x14ac:dyDescent="0.25">
      <c r="A653" s="20" t="s">
        <v>1394</v>
      </c>
      <c r="B653" s="20" t="s">
        <v>1375</v>
      </c>
      <c r="C653" s="20"/>
      <c r="D653" s="20">
        <v>1791287541001</v>
      </c>
      <c r="E653" s="20"/>
      <c r="F653" s="20"/>
      <c r="G653" s="20" t="s">
        <v>5544</v>
      </c>
      <c r="H653" s="20"/>
      <c r="I653" s="20">
        <v>13530507</v>
      </c>
      <c r="J653" s="20">
        <v>13752836</v>
      </c>
      <c r="K653" s="20" t="s">
        <v>5545</v>
      </c>
      <c r="L653" s="20" t="s">
        <v>6521</v>
      </c>
      <c r="M653" s="20">
        <v>7.92</v>
      </c>
      <c r="N653" s="20" t="s">
        <v>5547</v>
      </c>
      <c r="O653" s="20">
        <v>1011000013501</v>
      </c>
      <c r="P653" s="20"/>
      <c r="Q653" s="20" t="s">
        <v>6522</v>
      </c>
      <c r="R653" s="20"/>
      <c r="S653" s="20"/>
      <c r="T653" s="20"/>
      <c r="U653" s="20" t="s">
        <v>1379</v>
      </c>
      <c r="V653" s="20" t="s">
        <v>1674</v>
      </c>
      <c r="W653" s="23">
        <v>43622</v>
      </c>
      <c r="X653" s="20" t="s">
        <v>5549</v>
      </c>
      <c r="Y653" s="20" t="s">
        <v>1397</v>
      </c>
      <c r="Z653" s="24">
        <v>43627.709687499999</v>
      </c>
      <c r="AA653" s="24">
        <v>43627</v>
      </c>
      <c r="AB653" s="20"/>
      <c r="AC653" s="20"/>
      <c r="AD653" s="20">
        <v>1011000013501</v>
      </c>
      <c r="AE653" s="20" t="s">
        <v>1388</v>
      </c>
      <c r="AF653" s="20"/>
    </row>
    <row r="654" spans="1:32" x14ac:dyDescent="0.25">
      <c r="A654" s="20" t="s">
        <v>1394</v>
      </c>
      <c r="B654" s="20" t="s">
        <v>1375</v>
      </c>
      <c r="C654" s="20"/>
      <c r="D654" s="20">
        <v>1791287541001</v>
      </c>
      <c r="E654" s="20"/>
      <c r="F654" s="20"/>
      <c r="G654" s="20" t="s">
        <v>5544</v>
      </c>
      <c r="H654" s="20"/>
      <c r="I654" s="20">
        <v>13530507</v>
      </c>
      <c r="J654" s="20">
        <v>13752835</v>
      </c>
      <c r="K654" s="20" t="s">
        <v>5545</v>
      </c>
      <c r="L654" s="20" t="s">
        <v>6521</v>
      </c>
      <c r="M654" s="20">
        <v>6.6</v>
      </c>
      <c r="N654" s="20" t="s">
        <v>5550</v>
      </c>
      <c r="O654" s="20">
        <v>1011000013501</v>
      </c>
      <c r="P654" s="20"/>
      <c r="Q654" s="20" t="s">
        <v>6523</v>
      </c>
      <c r="R654" s="20"/>
      <c r="S654" s="20"/>
      <c r="T654" s="20"/>
      <c r="U654" s="20" t="s">
        <v>1379</v>
      </c>
      <c r="V654" s="20" t="s">
        <v>1674</v>
      </c>
      <c r="W654" s="23">
        <v>43622</v>
      </c>
      <c r="X654" s="20" t="s">
        <v>5549</v>
      </c>
      <c r="Y654" s="20" t="s">
        <v>1397</v>
      </c>
      <c r="Z654" s="24">
        <v>43627.709687499999</v>
      </c>
      <c r="AA654" s="24">
        <v>43627</v>
      </c>
      <c r="AB654" s="20"/>
      <c r="AC654" s="20"/>
      <c r="AD654" s="20">
        <v>1011000013501</v>
      </c>
      <c r="AE654" s="20" t="s">
        <v>1388</v>
      </c>
      <c r="AF654" s="20"/>
    </row>
    <row r="655" spans="1:32" x14ac:dyDescent="0.25">
      <c r="A655" s="20" t="s">
        <v>1394</v>
      </c>
      <c r="B655" s="20" t="s">
        <v>1375</v>
      </c>
      <c r="C655" s="20"/>
      <c r="D655" s="20">
        <v>1791287541001</v>
      </c>
      <c r="E655" s="20"/>
      <c r="F655" s="20"/>
      <c r="G655" s="20" t="s">
        <v>5544</v>
      </c>
      <c r="H655" s="20"/>
      <c r="I655" s="20">
        <v>13530541</v>
      </c>
      <c r="J655" s="20">
        <v>13752871</v>
      </c>
      <c r="K655" s="20" t="s">
        <v>5545</v>
      </c>
      <c r="L655" s="20" t="s">
        <v>6524</v>
      </c>
      <c r="M655" s="20">
        <v>8616.89</v>
      </c>
      <c r="N655" s="20" t="s">
        <v>5568</v>
      </c>
      <c r="O655" s="20">
        <v>1011000013504</v>
      </c>
      <c r="P655" s="20"/>
      <c r="Q655" s="20" t="s">
        <v>6525</v>
      </c>
      <c r="R655" s="20"/>
      <c r="S655" s="20"/>
      <c r="T655" s="20"/>
      <c r="U655" s="20" t="s">
        <v>1379</v>
      </c>
      <c r="V655" s="20" t="s">
        <v>1683</v>
      </c>
      <c r="W655" s="23">
        <v>43622</v>
      </c>
      <c r="X655" s="20" t="s">
        <v>5549</v>
      </c>
      <c r="Y655" s="20" t="s">
        <v>1397</v>
      </c>
      <c r="Z655" s="24">
        <v>43627.708761574075</v>
      </c>
      <c r="AA655" s="24">
        <v>43627</v>
      </c>
      <c r="AB655" s="20"/>
      <c r="AC655" s="20"/>
      <c r="AD655" s="20">
        <v>1011000013504</v>
      </c>
      <c r="AE655" s="20" t="s">
        <v>1388</v>
      </c>
      <c r="AF655" s="20"/>
    </row>
    <row r="656" spans="1:32" x14ac:dyDescent="0.25">
      <c r="A656" s="20" t="s">
        <v>1394</v>
      </c>
      <c r="B656" s="20" t="s">
        <v>1375</v>
      </c>
      <c r="C656" s="20"/>
      <c r="D656" s="20">
        <v>1791287541001</v>
      </c>
      <c r="E656" s="20"/>
      <c r="F656" s="20"/>
      <c r="G656" s="20" t="s">
        <v>5544</v>
      </c>
      <c r="H656" s="20"/>
      <c r="I656" s="20">
        <v>13530541</v>
      </c>
      <c r="J656" s="20">
        <v>13752872</v>
      </c>
      <c r="K656" s="20" t="s">
        <v>5545</v>
      </c>
      <c r="L656" s="20" t="s">
        <v>6524</v>
      </c>
      <c r="M656" s="20">
        <v>10340.27</v>
      </c>
      <c r="N656" s="20" t="s">
        <v>5570</v>
      </c>
      <c r="O656" s="20">
        <v>1011000013504</v>
      </c>
      <c r="P656" s="20"/>
      <c r="Q656" s="20" t="s">
        <v>6526</v>
      </c>
      <c r="R656" s="20"/>
      <c r="S656" s="20"/>
      <c r="T656" s="20"/>
      <c r="U656" s="20" t="s">
        <v>1379</v>
      </c>
      <c r="V656" s="20" t="s">
        <v>1683</v>
      </c>
      <c r="W656" s="23">
        <v>43622</v>
      </c>
      <c r="X656" s="20" t="s">
        <v>5549</v>
      </c>
      <c r="Y656" s="20" t="s">
        <v>1397</v>
      </c>
      <c r="Z656" s="24">
        <v>43627.708761574075</v>
      </c>
      <c r="AA656" s="24">
        <v>43627</v>
      </c>
      <c r="AB656" s="20"/>
      <c r="AC656" s="20"/>
      <c r="AD656" s="20">
        <v>1011000013504</v>
      </c>
      <c r="AE656" s="20" t="s">
        <v>1388</v>
      </c>
      <c r="AF656" s="20"/>
    </row>
    <row r="657" spans="1:32" x14ac:dyDescent="0.25">
      <c r="A657" s="20" t="s">
        <v>1394</v>
      </c>
      <c r="B657" s="20" t="s">
        <v>1375</v>
      </c>
      <c r="C657" s="20"/>
      <c r="D657" s="20">
        <v>1791287541001</v>
      </c>
      <c r="E657" s="20"/>
      <c r="F657" s="20"/>
      <c r="G657" s="20" t="s">
        <v>5544</v>
      </c>
      <c r="H657" s="20"/>
      <c r="I657" s="20">
        <v>13530501</v>
      </c>
      <c r="J657" s="20">
        <v>13752827</v>
      </c>
      <c r="K657" s="20" t="s">
        <v>5545</v>
      </c>
      <c r="L657" s="20" t="s">
        <v>6527</v>
      </c>
      <c r="M657" s="20">
        <v>90.9</v>
      </c>
      <c r="N657" s="20" t="s">
        <v>5550</v>
      </c>
      <c r="O657" s="20">
        <v>1011000013503</v>
      </c>
      <c r="P657" s="20"/>
      <c r="Q657" s="20" t="s">
        <v>6528</v>
      </c>
      <c r="R657" s="20"/>
      <c r="S657" s="20"/>
      <c r="T657" s="20"/>
      <c r="U657" s="20" t="s">
        <v>1379</v>
      </c>
      <c r="V657" s="20" t="s">
        <v>1679</v>
      </c>
      <c r="W657" s="23">
        <v>43622</v>
      </c>
      <c r="X657" s="20" t="s">
        <v>5549</v>
      </c>
      <c r="Y657" s="20" t="s">
        <v>1397</v>
      </c>
      <c r="Z657" s="24">
        <v>43627.707546296297</v>
      </c>
      <c r="AA657" s="24">
        <v>43627</v>
      </c>
      <c r="AB657" s="20"/>
      <c r="AC657" s="20"/>
      <c r="AD657" s="20">
        <v>1011000013503</v>
      </c>
      <c r="AE657" s="20" t="s">
        <v>1388</v>
      </c>
      <c r="AF657" s="20"/>
    </row>
    <row r="658" spans="1:32" x14ac:dyDescent="0.25">
      <c r="A658" s="20" t="s">
        <v>1394</v>
      </c>
      <c r="B658" s="20" t="s">
        <v>1375</v>
      </c>
      <c r="C658" s="20"/>
      <c r="D658" s="20">
        <v>1791287541001</v>
      </c>
      <c r="E658" s="20"/>
      <c r="F658" s="20"/>
      <c r="G658" s="20" t="s">
        <v>5544</v>
      </c>
      <c r="H658" s="20"/>
      <c r="I658" s="20">
        <v>13530501</v>
      </c>
      <c r="J658" s="20">
        <v>13752828</v>
      </c>
      <c r="K658" s="20" t="s">
        <v>5545</v>
      </c>
      <c r="L658" s="20" t="s">
        <v>6527</v>
      </c>
      <c r="M658" s="20">
        <v>109.08</v>
      </c>
      <c r="N658" s="20" t="s">
        <v>5547</v>
      </c>
      <c r="O658" s="20">
        <v>1011000013503</v>
      </c>
      <c r="P658" s="20"/>
      <c r="Q658" s="20" t="s">
        <v>6529</v>
      </c>
      <c r="R658" s="20"/>
      <c r="S658" s="20"/>
      <c r="T658" s="20"/>
      <c r="U658" s="20" t="s">
        <v>1379</v>
      </c>
      <c r="V658" s="20" t="s">
        <v>1679</v>
      </c>
      <c r="W658" s="23">
        <v>43622</v>
      </c>
      <c r="X658" s="20" t="s">
        <v>5549</v>
      </c>
      <c r="Y658" s="20" t="s">
        <v>1397</v>
      </c>
      <c r="Z658" s="24">
        <v>43627.707546296297</v>
      </c>
      <c r="AA658" s="24">
        <v>43627</v>
      </c>
      <c r="AB658" s="20"/>
      <c r="AC658" s="20"/>
      <c r="AD658" s="20">
        <v>1011000013503</v>
      </c>
      <c r="AE658" s="20" t="s">
        <v>1388</v>
      </c>
      <c r="AF658" s="20"/>
    </row>
    <row r="659" spans="1:32" x14ac:dyDescent="0.25">
      <c r="A659" s="20" t="s">
        <v>1394</v>
      </c>
      <c r="B659" s="20" t="s">
        <v>1375</v>
      </c>
      <c r="C659" s="20"/>
      <c r="D659" s="20">
        <v>1791287541001</v>
      </c>
      <c r="E659" s="20"/>
      <c r="F659" s="20"/>
      <c r="G659" s="20" t="s">
        <v>5544</v>
      </c>
      <c r="H659" s="20"/>
      <c r="I659" s="20">
        <v>13525060</v>
      </c>
      <c r="J659" s="20">
        <v>13747161</v>
      </c>
      <c r="K659" s="20" t="s">
        <v>5545</v>
      </c>
      <c r="L659" s="20" t="s">
        <v>6530</v>
      </c>
      <c r="M659" s="20">
        <v>0.04</v>
      </c>
      <c r="N659" s="20" t="s">
        <v>2428</v>
      </c>
      <c r="O659" s="20"/>
      <c r="P659" s="20"/>
      <c r="Q659" s="20" t="s">
        <v>6531</v>
      </c>
      <c r="R659" s="20"/>
      <c r="S659" s="20"/>
      <c r="T659" s="20" t="s">
        <v>5688</v>
      </c>
      <c r="U659" s="20" t="s">
        <v>1379</v>
      </c>
      <c r="V659" s="20" t="s">
        <v>6532</v>
      </c>
      <c r="W659" s="23">
        <v>43438</v>
      </c>
      <c r="X659" s="20" t="s">
        <v>4554</v>
      </c>
      <c r="Y659" s="20" t="s">
        <v>1397</v>
      </c>
      <c r="Z659" s="24">
        <v>43626.565069444441</v>
      </c>
      <c r="AA659" s="20"/>
      <c r="AB659" s="24">
        <v>43627</v>
      </c>
      <c r="AC659" s="20"/>
      <c r="AD659" s="20">
        <v>43434920</v>
      </c>
      <c r="AE659" s="20" t="s">
        <v>1388</v>
      </c>
      <c r="AF659" s="20"/>
    </row>
    <row r="660" spans="1:32" x14ac:dyDescent="0.25">
      <c r="A660" s="20" t="s">
        <v>1394</v>
      </c>
      <c r="B660" s="20" t="s">
        <v>1375</v>
      </c>
      <c r="C660" s="20"/>
      <c r="D660" s="20">
        <v>1791287541001</v>
      </c>
      <c r="E660" s="20"/>
      <c r="F660" s="20"/>
      <c r="G660" s="20" t="s">
        <v>5544</v>
      </c>
      <c r="H660" s="20"/>
      <c r="I660" s="20">
        <v>13366947</v>
      </c>
      <c r="J660" s="20">
        <v>13588176</v>
      </c>
      <c r="K660" s="20" t="s">
        <v>5545</v>
      </c>
      <c r="L660" s="20" t="s">
        <v>6533</v>
      </c>
      <c r="M660" s="20">
        <v>82360.77</v>
      </c>
      <c r="N660" s="20" t="s">
        <v>1386</v>
      </c>
      <c r="O660" s="20">
        <v>2388</v>
      </c>
      <c r="P660" s="20"/>
      <c r="Q660" s="20" t="s">
        <v>6534</v>
      </c>
      <c r="R660" s="20" t="s">
        <v>5684</v>
      </c>
      <c r="S660" s="20" t="s">
        <v>3686</v>
      </c>
      <c r="T660" s="20" t="s">
        <v>5688</v>
      </c>
      <c r="U660" s="20" t="s">
        <v>1379</v>
      </c>
      <c r="V660" s="20" t="s">
        <v>6532</v>
      </c>
      <c r="W660" s="23">
        <v>43438</v>
      </c>
      <c r="X660" s="20" t="s">
        <v>5549</v>
      </c>
      <c r="Y660" s="20" t="s">
        <v>1397</v>
      </c>
      <c r="Z660" s="24">
        <v>43616.715312499997</v>
      </c>
      <c r="AA660" s="20"/>
      <c r="AB660" s="24">
        <v>43616</v>
      </c>
      <c r="AC660" s="20"/>
      <c r="AD660" s="20">
        <v>5391000206</v>
      </c>
      <c r="AE660" s="20" t="s">
        <v>1388</v>
      </c>
      <c r="AF660" s="20"/>
    </row>
    <row r="661" spans="1:32" x14ac:dyDescent="0.25">
      <c r="A661" s="20" t="s">
        <v>1394</v>
      </c>
      <c r="B661" s="20" t="s">
        <v>1375</v>
      </c>
      <c r="C661" s="20"/>
      <c r="D661" s="20">
        <v>1791287541001</v>
      </c>
      <c r="E661" s="20"/>
      <c r="F661" s="20"/>
      <c r="G661" s="20" t="s">
        <v>5544</v>
      </c>
      <c r="H661" s="20"/>
      <c r="I661" s="20">
        <v>13366947</v>
      </c>
      <c r="J661" s="20">
        <v>13588177</v>
      </c>
      <c r="K661" s="20" t="s">
        <v>5545</v>
      </c>
      <c r="L661" s="20" t="s">
        <v>6533</v>
      </c>
      <c r="M661" s="20">
        <v>3795.21</v>
      </c>
      <c r="N661" s="20" t="s">
        <v>1386</v>
      </c>
      <c r="O661" s="20">
        <v>2388</v>
      </c>
      <c r="P661" s="20"/>
      <c r="Q661" s="20" t="s">
        <v>6535</v>
      </c>
      <c r="R661" s="20" t="s">
        <v>5684</v>
      </c>
      <c r="S661" s="20" t="s">
        <v>3686</v>
      </c>
      <c r="T661" s="20" t="s">
        <v>5688</v>
      </c>
      <c r="U661" s="20" t="s">
        <v>1379</v>
      </c>
      <c r="V661" s="20" t="s">
        <v>6532</v>
      </c>
      <c r="W661" s="23">
        <v>43438</v>
      </c>
      <c r="X661" s="20" t="s">
        <v>5549</v>
      </c>
      <c r="Y661" s="20" t="s">
        <v>1397</v>
      </c>
      <c r="Z661" s="24">
        <v>43616.715312499997</v>
      </c>
      <c r="AA661" s="20"/>
      <c r="AB661" s="24">
        <v>43616</v>
      </c>
      <c r="AC661" s="20"/>
      <c r="AD661" s="20">
        <v>5391000206</v>
      </c>
      <c r="AE661" s="20" t="s">
        <v>1388</v>
      </c>
      <c r="AF661" s="20"/>
    </row>
    <row r="662" spans="1:32" x14ac:dyDescent="0.25">
      <c r="A662" s="20" t="s">
        <v>1394</v>
      </c>
      <c r="B662" s="20" t="s">
        <v>1375</v>
      </c>
      <c r="C662" s="20"/>
      <c r="D662" s="20">
        <v>1791287541001</v>
      </c>
      <c r="E662" s="20"/>
      <c r="F662" s="20"/>
      <c r="G662" s="20" t="s">
        <v>5544</v>
      </c>
      <c r="H662" s="20"/>
      <c r="I662" s="20">
        <v>13366947</v>
      </c>
      <c r="J662" s="20">
        <v>13588175</v>
      </c>
      <c r="K662" s="20" t="s">
        <v>5545</v>
      </c>
      <c r="L662" s="20" t="s">
        <v>6533</v>
      </c>
      <c r="M662" s="20">
        <v>16140</v>
      </c>
      <c r="N662" s="20" t="s">
        <v>1386</v>
      </c>
      <c r="O662" s="20">
        <v>2388</v>
      </c>
      <c r="P662" s="20"/>
      <c r="Q662" s="20" t="s">
        <v>6536</v>
      </c>
      <c r="R662" s="20" t="s">
        <v>5684</v>
      </c>
      <c r="S662" s="20" t="s">
        <v>3686</v>
      </c>
      <c r="T662" s="20" t="s">
        <v>5688</v>
      </c>
      <c r="U662" s="20" t="s">
        <v>1379</v>
      </c>
      <c r="V662" s="20" t="s">
        <v>1569</v>
      </c>
      <c r="W662" s="23">
        <v>43607</v>
      </c>
      <c r="X662" s="20" t="s">
        <v>5549</v>
      </c>
      <c r="Y662" s="20" t="s">
        <v>1397</v>
      </c>
      <c r="Z662" s="24">
        <v>43616.715312499997</v>
      </c>
      <c r="AA662" s="20"/>
      <c r="AB662" s="24">
        <v>43616</v>
      </c>
      <c r="AC662" s="20"/>
      <c r="AD662" s="20">
        <v>5391000206</v>
      </c>
      <c r="AE662" s="20" t="s">
        <v>1388</v>
      </c>
      <c r="AF662" s="20"/>
    </row>
    <row r="663" spans="1:32" x14ac:dyDescent="0.25">
      <c r="A663" s="20" t="s">
        <v>1394</v>
      </c>
      <c r="B663" s="20" t="s">
        <v>1375</v>
      </c>
      <c r="C663" s="20"/>
      <c r="D663" s="20">
        <v>1791287541001</v>
      </c>
      <c r="E663" s="20"/>
      <c r="F663" s="20"/>
      <c r="G663" s="20" t="s">
        <v>5544</v>
      </c>
      <c r="H663" s="20"/>
      <c r="I663" s="20">
        <v>13362728</v>
      </c>
      <c r="J663" s="20">
        <v>13583790</v>
      </c>
      <c r="K663" s="20" t="s">
        <v>5545</v>
      </c>
      <c r="L663" s="20" t="s">
        <v>6537</v>
      </c>
      <c r="M663" s="20">
        <v>360</v>
      </c>
      <c r="N663" s="20" t="s">
        <v>5547</v>
      </c>
      <c r="O663" s="20">
        <v>1011000013451</v>
      </c>
      <c r="P663" s="20"/>
      <c r="Q663" s="20" t="s">
        <v>6538</v>
      </c>
      <c r="R663" s="20"/>
      <c r="S663" s="20"/>
      <c r="T663" s="20"/>
      <c r="U663" s="20" t="s">
        <v>1379</v>
      </c>
      <c r="V663" s="20" t="s">
        <v>1569</v>
      </c>
      <c r="W663" s="23">
        <v>43607</v>
      </c>
      <c r="X663" s="20" t="s">
        <v>5549</v>
      </c>
      <c r="Y663" s="20" t="s">
        <v>1397</v>
      </c>
      <c r="Z663" s="24">
        <v>43615.673356481479</v>
      </c>
      <c r="AA663" s="24">
        <v>43615</v>
      </c>
      <c r="AB663" s="20"/>
      <c r="AC663" s="20"/>
      <c r="AD663" s="20">
        <v>1011000013451</v>
      </c>
      <c r="AE663" s="20" t="s">
        <v>1388</v>
      </c>
      <c r="AF663" s="20"/>
    </row>
    <row r="664" spans="1:32" x14ac:dyDescent="0.25">
      <c r="A664" s="20" t="s">
        <v>1394</v>
      </c>
      <c r="B664" s="20" t="s">
        <v>1375</v>
      </c>
      <c r="C664" s="20"/>
      <c r="D664" s="20">
        <v>1791287541001</v>
      </c>
      <c r="E664" s="20"/>
      <c r="F664" s="20"/>
      <c r="G664" s="20" t="s">
        <v>5544</v>
      </c>
      <c r="H664" s="20"/>
      <c r="I664" s="20">
        <v>13362728</v>
      </c>
      <c r="J664" s="20">
        <v>13583789</v>
      </c>
      <c r="K664" s="20" t="s">
        <v>5545</v>
      </c>
      <c r="L664" s="20" t="s">
        <v>6537</v>
      </c>
      <c r="M664" s="20">
        <v>300</v>
      </c>
      <c r="N664" s="20" t="s">
        <v>5550</v>
      </c>
      <c r="O664" s="20">
        <v>1011000013451</v>
      </c>
      <c r="P664" s="20"/>
      <c r="Q664" s="20" t="s">
        <v>6539</v>
      </c>
      <c r="R664" s="20"/>
      <c r="S664" s="20"/>
      <c r="T664" s="20"/>
      <c r="U664" s="20" t="s">
        <v>1379</v>
      </c>
      <c r="V664" s="20" t="s">
        <v>1569</v>
      </c>
      <c r="W664" s="23">
        <v>43607</v>
      </c>
      <c r="X664" s="20" t="s">
        <v>5549</v>
      </c>
      <c r="Y664" s="20" t="s">
        <v>1397</v>
      </c>
      <c r="Z664" s="24">
        <v>43615.673356481479</v>
      </c>
      <c r="AA664" s="24">
        <v>43615</v>
      </c>
      <c r="AB664" s="20"/>
      <c r="AC664" s="20"/>
      <c r="AD664" s="20">
        <v>1011000013451</v>
      </c>
      <c r="AE664" s="20" t="s">
        <v>1388</v>
      </c>
      <c r="AF664" s="20"/>
    </row>
    <row r="665" spans="1:32" x14ac:dyDescent="0.25">
      <c r="A665" s="20" t="s">
        <v>1374</v>
      </c>
      <c r="B665" s="20" t="s">
        <v>1375</v>
      </c>
      <c r="C665" s="20"/>
      <c r="D665" s="20">
        <v>1791287541001</v>
      </c>
      <c r="E665" s="20"/>
      <c r="F665" s="20"/>
      <c r="G665" s="20" t="s">
        <v>5544</v>
      </c>
      <c r="H665" s="20"/>
      <c r="I665" s="20">
        <v>13357559</v>
      </c>
      <c r="J665" s="20">
        <v>13578526</v>
      </c>
      <c r="K665" s="20" t="s">
        <v>5545</v>
      </c>
      <c r="L665" s="20" t="s">
        <v>6540</v>
      </c>
      <c r="M665" s="20">
        <v>746.76</v>
      </c>
      <c r="N665" s="20" t="s">
        <v>1386</v>
      </c>
      <c r="O665" s="20">
        <v>14547</v>
      </c>
      <c r="P665" s="20"/>
      <c r="Q665" s="20" t="s">
        <v>6541</v>
      </c>
      <c r="R665" s="20" t="s">
        <v>5677</v>
      </c>
      <c r="S665" s="20" t="s">
        <v>3686</v>
      </c>
      <c r="T665" s="20" t="s">
        <v>5678</v>
      </c>
      <c r="U665" s="20" t="s">
        <v>1379</v>
      </c>
      <c r="V665" s="20" t="s">
        <v>1565</v>
      </c>
      <c r="W665" s="23">
        <v>43601</v>
      </c>
      <c r="X665" s="20" t="s">
        <v>5549</v>
      </c>
      <c r="Y665" s="20" t="s">
        <v>1397</v>
      </c>
      <c r="Z665" s="24">
        <v>43614.739629629628</v>
      </c>
      <c r="AA665" s="20"/>
      <c r="AB665" s="24">
        <v>43615</v>
      </c>
      <c r="AC665" s="20"/>
      <c r="AD665" s="20">
        <v>4185086</v>
      </c>
      <c r="AE665" s="20" t="s">
        <v>1388</v>
      </c>
      <c r="AF665" s="20"/>
    </row>
    <row r="666" spans="1:32" x14ac:dyDescent="0.25">
      <c r="A666" s="20" t="s">
        <v>1374</v>
      </c>
      <c r="B666" s="20" t="s">
        <v>1375</v>
      </c>
      <c r="C666" s="20"/>
      <c r="D666" s="20">
        <v>1791287541001</v>
      </c>
      <c r="E666" s="20"/>
      <c r="F666" s="20"/>
      <c r="G666" s="20" t="s">
        <v>5544</v>
      </c>
      <c r="H666" s="20"/>
      <c r="I666" s="20">
        <v>13357559</v>
      </c>
      <c r="J666" s="20">
        <v>13578525</v>
      </c>
      <c r="K666" s="20" t="s">
        <v>5545</v>
      </c>
      <c r="L666" s="20" t="s">
        <v>6540</v>
      </c>
      <c r="M666" s="20">
        <v>3947.16</v>
      </c>
      <c r="N666" s="20" t="s">
        <v>1386</v>
      </c>
      <c r="O666" s="20">
        <v>14547</v>
      </c>
      <c r="P666" s="20"/>
      <c r="Q666" s="20" t="s">
        <v>6542</v>
      </c>
      <c r="R666" s="20" t="s">
        <v>5677</v>
      </c>
      <c r="S666" s="20" t="s">
        <v>3686</v>
      </c>
      <c r="T666" s="20" t="s">
        <v>5678</v>
      </c>
      <c r="U666" s="20" t="s">
        <v>1379</v>
      </c>
      <c r="V666" s="20" t="s">
        <v>1567</v>
      </c>
      <c r="W666" s="23">
        <v>43601</v>
      </c>
      <c r="X666" s="20" t="s">
        <v>5549</v>
      </c>
      <c r="Y666" s="20" t="s">
        <v>1397</v>
      </c>
      <c r="Z666" s="24">
        <v>43614.739629629628</v>
      </c>
      <c r="AA666" s="20"/>
      <c r="AB666" s="24">
        <v>43615</v>
      </c>
      <c r="AC666" s="20"/>
      <c r="AD666" s="20">
        <v>4185086</v>
      </c>
      <c r="AE666" s="20" t="s">
        <v>1388</v>
      </c>
      <c r="AF666" s="20"/>
    </row>
    <row r="667" spans="1:32" x14ac:dyDescent="0.25">
      <c r="A667" s="20" t="s">
        <v>1394</v>
      </c>
      <c r="B667" s="20" t="s">
        <v>1375</v>
      </c>
      <c r="C667" s="20"/>
      <c r="D667" s="20">
        <v>1791287541001</v>
      </c>
      <c r="E667" s="20"/>
      <c r="F667" s="20"/>
      <c r="G667" s="20" t="s">
        <v>5544</v>
      </c>
      <c r="H667" s="20"/>
      <c r="I667" s="20">
        <v>13357558</v>
      </c>
      <c r="J667" s="20">
        <v>13578524</v>
      </c>
      <c r="K667" s="20" t="s">
        <v>5545</v>
      </c>
      <c r="L667" s="20" t="s">
        <v>6543</v>
      </c>
      <c r="M667" s="20">
        <v>200000</v>
      </c>
      <c r="N667" s="20" t="s">
        <v>1386</v>
      </c>
      <c r="O667" s="20">
        <v>14548</v>
      </c>
      <c r="P667" s="20"/>
      <c r="Q667" s="20" t="s">
        <v>6544</v>
      </c>
      <c r="R667" s="20" t="s">
        <v>5677</v>
      </c>
      <c r="S667" s="20" t="s">
        <v>3686</v>
      </c>
      <c r="T667" s="20" t="s">
        <v>5678</v>
      </c>
      <c r="U667" s="20" t="s">
        <v>1379</v>
      </c>
      <c r="V667" s="20" t="s">
        <v>1575</v>
      </c>
      <c r="W667" s="23">
        <v>43606</v>
      </c>
      <c r="X667" s="20" t="s">
        <v>5549</v>
      </c>
      <c r="Y667" s="20" t="s">
        <v>1397</v>
      </c>
      <c r="Z667" s="24">
        <v>43614.738611111112</v>
      </c>
      <c r="AA667" s="20"/>
      <c r="AB667" s="24">
        <v>43615</v>
      </c>
      <c r="AC667" s="20"/>
      <c r="AD667" s="20">
        <v>5025664</v>
      </c>
      <c r="AE667" s="20" t="s">
        <v>1388</v>
      </c>
      <c r="AF667" s="20"/>
    </row>
    <row r="668" spans="1:32" x14ac:dyDescent="0.25">
      <c r="A668" s="20" t="s">
        <v>1394</v>
      </c>
      <c r="B668" s="20" t="s">
        <v>1375</v>
      </c>
      <c r="C668" s="20"/>
      <c r="D668" s="20">
        <v>1791287541001</v>
      </c>
      <c r="E668" s="20"/>
      <c r="F668" s="20"/>
      <c r="G668" s="20" t="s">
        <v>5544</v>
      </c>
      <c r="H668" s="20"/>
      <c r="I668" s="20">
        <v>13357490</v>
      </c>
      <c r="J668" s="20">
        <v>13578460</v>
      </c>
      <c r="K668" s="20" t="s">
        <v>5545</v>
      </c>
      <c r="L668" s="20" t="s">
        <v>6545</v>
      </c>
      <c r="M668" s="20">
        <v>33428.94</v>
      </c>
      <c r="N668" s="20" t="s">
        <v>1386</v>
      </c>
      <c r="O668" s="20">
        <v>12746</v>
      </c>
      <c r="P668" s="20"/>
      <c r="Q668" s="20" t="s">
        <v>6546</v>
      </c>
      <c r="R668" s="20" t="s">
        <v>5694</v>
      </c>
      <c r="S668" s="20" t="s">
        <v>3686</v>
      </c>
      <c r="T668" s="20" t="s">
        <v>5685</v>
      </c>
      <c r="U668" s="20" t="s">
        <v>1379</v>
      </c>
      <c r="V668" s="20" t="s">
        <v>1575</v>
      </c>
      <c r="W668" s="23">
        <v>43606</v>
      </c>
      <c r="X668" s="20" t="s">
        <v>5549</v>
      </c>
      <c r="Y668" s="20" t="s">
        <v>1397</v>
      </c>
      <c r="Z668" s="24">
        <v>43614.731307870374</v>
      </c>
      <c r="AA668" s="20"/>
      <c r="AB668" s="24">
        <v>43615</v>
      </c>
      <c r="AC668" s="20"/>
      <c r="AD668" s="20">
        <v>54516151</v>
      </c>
      <c r="AE668" s="20" t="s">
        <v>1388</v>
      </c>
      <c r="AF668" s="20"/>
    </row>
    <row r="669" spans="1:32" x14ac:dyDescent="0.25">
      <c r="A669" s="20" t="s">
        <v>1394</v>
      </c>
      <c r="B669" s="20" t="s">
        <v>1375</v>
      </c>
      <c r="C669" s="20"/>
      <c r="D669" s="20">
        <v>1791287541001</v>
      </c>
      <c r="E669" s="20"/>
      <c r="F669" s="20"/>
      <c r="G669" s="20" t="s">
        <v>5544</v>
      </c>
      <c r="H669" s="20"/>
      <c r="I669" s="20">
        <v>13357490</v>
      </c>
      <c r="J669" s="20">
        <v>13578461</v>
      </c>
      <c r="K669" s="20" t="s">
        <v>5545</v>
      </c>
      <c r="L669" s="20" t="s">
        <v>6545</v>
      </c>
      <c r="M669" s="20">
        <v>166571.06</v>
      </c>
      <c r="N669" s="20" t="s">
        <v>1386</v>
      </c>
      <c r="O669" s="20">
        <v>12746</v>
      </c>
      <c r="P669" s="20"/>
      <c r="Q669" s="20" t="s">
        <v>6547</v>
      </c>
      <c r="R669" s="20" t="s">
        <v>5694</v>
      </c>
      <c r="S669" s="20" t="s">
        <v>3686</v>
      </c>
      <c r="T669" s="20" t="s">
        <v>5685</v>
      </c>
      <c r="U669" s="20" t="s">
        <v>1379</v>
      </c>
      <c r="V669" s="20" t="s">
        <v>1577</v>
      </c>
      <c r="W669" s="23">
        <v>43606</v>
      </c>
      <c r="X669" s="20" t="s">
        <v>5549</v>
      </c>
      <c r="Y669" s="20" t="s">
        <v>1397</v>
      </c>
      <c r="Z669" s="24">
        <v>43614.731307870374</v>
      </c>
      <c r="AA669" s="20"/>
      <c r="AB669" s="24">
        <v>43615</v>
      </c>
      <c r="AC669" s="20"/>
      <c r="AD669" s="20">
        <v>54516151</v>
      </c>
      <c r="AE669" s="20" t="s">
        <v>1388</v>
      </c>
      <c r="AF669" s="20"/>
    </row>
    <row r="670" spans="1:32" x14ac:dyDescent="0.25">
      <c r="A670" s="20" t="s">
        <v>1394</v>
      </c>
      <c r="B670" s="20" t="s">
        <v>1375</v>
      </c>
      <c r="C670" s="20"/>
      <c r="D670" s="20">
        <v>1791287541001</v>
      </c>
      <c r="E670" s="20"/>
      <c r="F670" s="20"/>
      <c r="G670" s="20" t="s">
        <v>5544</v>
      </c>
      <c r="H670" s="20"/>
      <c r="I670" s="20">
        <v>13357321</v>
      </c>
      <c r="J670" s="20">
        <v>13578292</v>
      </c>
      <c r="K670" s="20" t="s">
        <v>5545</v>
      </c>
      <c r="L670" s="20" t="s">
        <v>6548</v>
      </c>
      <c r="M670" s="20">
        <v>6488.9</v>
      </c>
      <c r="N670" s="20" t="s">
        <v>1386</v>
      </c>
      <c r="O670" s="20">
        <v>6397</v>
      </c>
      <c r="P670" s="20"/>
      <c r="Q670" s="20" t="s">
        <v>6549</v>
      </c>
      <c r="R670" s="20" t="s">
        <v>5702</v>
      </c>
      <c r="S670" s="20" t="s">
        <v>3686</v>
      </c>
      <c r="T670" s="20" t="s">
        <v>5869</v>
      </c>
      <c r="U670" s="20" t="s">
        <v>1379</v>
      </c>
      <c r="V670" s="20" t="s">
        <v>1577</v>
      </c>
      <c r="W670" s="23">
        <v>43606</v>
      </c>
      <c r="X670" s="20" t="s">
        <v>5549</v>
      </c>
      <c r="Y670" s="20" t="s">
        <v>1397</v>
      </c>
      <c r="Z670" s="24">
        <v>43614.724305555559</v>
      </c>
      <c r="AA670" s="20"/>
      <c r="AB670" s="24">
        <v>43615</v>
      </c>
      <c r="AC670" s="20"/>
      <c r="AD670" s="20">
        <v>446963</v>
      </c>
      <c r="AE670" s="20" t="s">
        <v>1388</v>
      </c>
      <c r="AF670" s="20"/>
    </row>
    <row r="671" spans="1:32" x14ac:dyDescent="0.25">
      <c r="A671" s="20" t="s">
        <v>1394</v>
      </c>
      <c r="B671" s="20" t="s">
        <v>1375</v>
      </c>
      <c r="C671" s="20"/>
      <c r="D671" s="20">
        <v>1791287541001</v>
      </c>
      <c r="E671" s="20"/>
      <c r="F671" s="20"/>
      <c r="G671" s="20" t="s">
        <v>5544</v>
      </c>
      <c r="H671" s="20"/>
      <c r="I671" s="20">
        <v>13357321</v>
      </c>
      <c r="J671" s="20">
        <v>13578290</v>
      </c>
      <c r="K671" s="20" t="s">
        <v>5545</v>
      </c>
      <c r="L671" s="20" t="s">
        <v>6548</v>
      </c>
      <c r="M671" s="20">
        <v>55335.1</v>
      </c>
      <c r="N671" s="20" t="s">
        <v>1386</v>
      </c>
      <c r="O671" s="20">
        <v>6397</v>
      </c>
      <c r="P671" s="20"/>
      <c r="Q671" s="20" t="s">
        <v>6550</v>
      </c>
      <c r="R671" s="20" t="s">
        <v>5702</v>
      </c>
      <c r="S671" s="20" t="s">
        <v>3686</v>
      </c>
      <c r="T671" s="20" t="s">
        <v>5869</v>
      </c>
      <c r="U671" s="20" t="s">
        <v>1379</v>
      </c>
      <c r="V671" s="20" t="s">
        <v>1571</v>
      </c>
      <c r="W671" s="23">
        <v>43606</v>
      </c>
      <c r="X671" s="20" t="s">
        <v>5549</v>
      </c>
      <c r="Y671" s="20" t="s">
        <v>1397</v>
      </c>
      <c r="Z671" s="24">
        <v>43614.724293981482</v>
      </c>
      <c r="AA671" s="20"/>
      <c r="AB671" s="24">
        <v>43615</v>
      </c>
      <c r="AC671" s="20"/>
      <c r="AD671" s="20">
        <v>446963</v>
      </c>
      <c r="AE671" s="20" t="s">
        <v>1388</v>
      </c>
      <c r="AF671" s="20"/>
    </row>
    <row r="672" spans="1:32" x14ac:dyDescent="0.25">
      <c r="A672" s="20" t="s">
        <v>1394</v>
      </c>
      <c r="B672" s="20" t="s">
        <v>1375</v>
      </c>
      <c r="C672" s="20"/>
      <c r="D672" s="20">
        <v>1791287541001</v>
      </c>
      <c r="E672" s="20"/>
      <c r="F672" s="20"/>
      <c r="G672" s="20" t="s">
        <v>5544</v>
      </c>
      <c r="H672" s="20"/>
      <c r="I672" s="20">
        <v>13357321</v>
      </c>
      <c r="J672" s="20">
        <v>13578291</v>
      </c>
      <c r="K672" s="20" t="s">
        <v>5545</v>
      </c>
      <c r="L672" s="20" t="s">
        <v>6548</v>
      </c>
      <c r="M672" s="20">
        <v>138176</v>
      </c>
      <c r="N672" s="20" t="s">
        <v>1386</v>
      </c>
      <c r="O672" s="20">
        <v>6397</v>
      </c>
      <c r="P672" s="20"/>
      <c r="Q672" s="20" t="s">
        <v>6551</v>
      </c>
      <c r="R672" s="20" t="s">
        <v>5702</v>
      </c>
      <c r="S672" s="20" t="s">
        <v>3686</v>
      </c>
      <c r="T672" s="20" t="s">
        <v>5869</v>
      </c>
      <c r="U672" s="20" t="s">
        <v>1379</v>
      </c>
      <c r="V672" s="20" t="s">
        <v>1583</v>
      </c>
      <c r="W672" s="23">
        <v>43606</v>
      </c>
      <c r="X672" s="20" t="s">
        <v>5549</v>
      </c>
      <c r="Y672" s="20" t="s">
        <v>1397</v>
      </c>
      <c r="Z672" s="24">
        <v>43614.724293981482</v>
      </c>
      <c r="AA672" s="20"/>
      <c r="AB672" s="24">
        <v>43615</v>
      </c>
      <c r="AC672" s="20"/>
      <c r="AD672" s="20">
        <v>446963</v>
      </c>
      <c r="AE672" s="20" t="s">
        <v>1388</v>
      </c>
      <c r="AF672" s="20"/>
    </row>
    <row r="673" spans="1:32" x14ac:dyDescent="0.25">
      <c r="A673" s="20" t="s">
        <v>1394</v>
      </c>
      <c r="B673" s="20" t="s">
        <v>1375</v>
      </c>
      <c r="C673" s="20"/>
      <c r="D673" s="20">
        <v>1791287541001</v>
      </c>
      <c r="E673" s="20"/>
      <c r="F673" s="20"/>
      <c r="G673" s="20" t="s">
        <v>5544</v>
      </c>
      <c r="H673" s="20"/>
      <c r="I673" s="20">
        <v>13357385</v>
      </c>
      <c r="J673" s="20">
        <v>13578350</v>
      </c>
      <c r="K673" s="20" t="s">
        <v>5545</v>
      </c>
      <c r="L673" s="20" t="s">
        <v>6552</v>
      </c>
      <c r="M673" s="20">
        <v>81012.100000000006</v>
      </c>
      <c r="N673" s="20" t="s">
        <v>1386</v>
      </c>
      <c r="O673" s="20">
        <v>990</v>
      </c>
      <c r="P673" s="20"/>
      <c r="Q673" s="20" t="s">
        <v>6553</v>
      </c>
      <c r="R673" s="20" t="s">
        <v>5734</v>
      </c>
      <c r="S673" s="20" t="s">
        <v>3686</v>
      </c>
      <c r="T673" s="20" t="s">
        <v>5685</v>
      </c>
      <c r="U673" s="20" t="s">
        <v>1379</v>
      </c>
      <c r="V673" s="20" t="s">
        <v>1571</v>
      </c>
      <c r="W673" s="23">
        <v>43606</v>
      </c>
      <c r="X673" s="20" t="s">
        <v>5549</v>
      </c>
      <c r="Y673" s="20" t="s">
        <v>1397</v>
      </c>
      <c r="Z673" s="24">
        <v>43614.723391203705</v>
      </c>
      <c r="AA673" s="20"/>
      <c r="AB673" s="24">
        <v>43615</v>
      </c>
      <c r="AC673" s="20"/>
      <c r="AD673" s="20">
        <v>54516151</v>
      </c>
      <c r="AE673" s="20" t="s">
        <v>1388</v>
      </c>
      <c r="AF673" s="20"/>
    </row>
    <row r="674" spans="1:32" x14ac:dyDescent="0.25">
      <c r="A674" s="20" t="s">
        <v>1394</v>
      </c>
      <c r="B674" s="20" t="s">
        <v>1375</v>
      </c>
      <c r="C674" s="20"/>
      <c r="D674" s="20">
        <v>1791287541001</v>
      </c>
      <c r="E674" s="20"/>
      <c r="F674" s="20"/>
      <c r="G674" s="20" t="s">
        <v>5544</v>
      </c>
      <c r="H674" s="20"/>
      <c r="I674" s="20">
        <v>13357385</v>
      </c>
      <c r="J674" s="20">
        <v>13578349</v>
      </c>
      <c r="K674" s="20" t="s">
        <v>5545</v>
      </c>
      <c r="L674" s="20" t="s">
        <v>6552</v>
      </c>
      <c r="M674" s="20">
        <v>112561.47</v>
      </c>
      <c r="N674" s="20" t="s">
        <v>1386</v>
      </c>
      <c r="O674" s="20">
        <v>990</v>
      </c>
      <c r="P674" s="20"/>
      <c r="Q674" s="20" t="s">
        <v>6554</v>
      </c>
      <c r="R674" s="20" t="s">
        <v>5734</v>
      </c>
      <c r="S674" s="20" t="s">
        <v>3686</v>
      </c>
      <c r="T674" s="20" t="s">
        <v>5685</v>
      </c>
      <c r="U674" s="20" t="s">
        <v>1379</v>
      </c>
      <c r="V674" s="20" t="s">
        <v>1573</v>
      </c>
      <c r="W674" s="23">
        <v>43606</v>
      </c>
      <c r="X674" s="20" t="s">
        <v>5549</v>
      </c>
      <c r="Y674" s="20" t="s">
        <v>1397</v>
      </c>
      <c r="Z674" s="24">
        <v>43614.723379629628</v>
      </c>
      <c r="AA674" s="20"/>
      <c r="AB674" s="24">
        <v>43615</v>
      </c>
      <c r="AC674" s="20"/>
      <c r="AD674" s="20">
        <v>54516151</v>
      </c>
      <c r="AE674" s="20" t="s">
        <v>1388</v>
      </c>
      <c r="AF674" s="20"/>
    </row>
    <row r="675" spans="1:32" x14ac:dyDescent="0.25">
      <c r="A675" s="20" t="s">
        <v>1401</v>
      </c>
      <c r="B675" s="20" t="s">
        <v>1375</v>
      </c>
      <c r="C675" s="20" t="s">
        <v>1402</v>
      </c>
      <c r="D675" s="20">
        <v>1791287541001</v>
      </c>
      <c r="E675" s="20"/>
      <c r="F675" s="20"/>
      <c r="G675" s="20" t="s">
        <v>5544</v>
      </c>
      <c r="H675" s="20"/>
      <c r="I675" s="20">
        <v>13357328</v>
      </c>
      <c r="J675" s="20">
        <v>13578272</v>
      </c>
      <c r="K675" s="20" t="s">
        <v>5545</v>
      </c>
      <c r="L675" s="20" t="s">
        <v>6555</v>
      </c>
      <c r="M675" s="20">
        <v>6426.43</v>
      </c>
      <c r="N675" s="20" t="s">
        <v>1386</v>
      </c>
      <c r="O675" s="20">
        <v>990</v>
      </c>
      <c r="P675" s="20"/>
      <c r="Q675" s="20" t="s">
        <v>6556</v>
      </c>
      <c r="R675" s="20" t="s">
        <v>5734</v>
      </c>
      <c r="S675" s="20" t="s">
        <v>3686</v>
      </c>
      <c r="T675" s="20" t="s">
        <v>5685</v>
      </c>
      <c r="U675" s="20" t="s">
        <v>1379</v>
      </c>
      <c r="V675" s="20" t="s">
        <v>1603</v>
      </c>
      <c r="W675" s="23">
        <v>43606</v>
      </c>
      <c r="X675" s="20" t="s">
        <v>5549</v>
      </c>
      <c r="Y675" s="20" t="s">
        <v>1397</v>
      </c>
      <c r="Z675" s="24">
        <v>43614.721574074072</v>
      </c>
      <c r="AA675" s="20"/>
      <c r="AB675" s="24">
        <v>43615</v>
      </c>
      <c r="AC675" s="20"/>
      <c r="AD675" s="20">
        <v>54516151</v>
      </c>
      <c r="AE675" s="20" t="s">
        <v>1388</v>
      </c>
      <c r="AF675" s="20"/>
    </row>
    <row r="676" spans="1:32" x14ac:dyDescent="0.25">
      <c r="A676" s="20" t="s">
        <v>1401</v>
      </c>
      <c r="B676" s="20" t="s">
        <v>1375</v>
      </c>
      <c r="C676" s="20" t="s">
        <v>1402</v>
      </c>
      <c r="D676" s="20">
        <v>1791287541001</v>
      </c>
      <c r="E676" s="20"/>
      <c r="F676" s="20"/>
      <c r="G676" s="20" t="s">
        <v>5544</v>
      </c>
      <c r="H676" s="20"/>
      <c r="I676" s="20">
        <v>13357312</v>
      </c>
      <c r="J676" s="20">
        <v>13578257</v>
      </c>
      <c r="K676" s="20" t="s">
        <v>5545</v>
      </c>
      <c r="L676" s="20" t="s">
        <v>6557</v>
      </c>
      <c r="M676" s="20">
        <v>16782.89</v>
      </c>
      <c r="N676" s="20" t="s">
        <v>1386</v>
      </c>
      <c r="O676" s="20">
        <v>991</v>
      </c>
      <c r="P676" s="20"/>
      <c r="Q676" s="20" t="s">
        <v>6558</v>
      </c>
      <c r="R676" s="20" t="s">
        <v>5734</v>
      </c>
      <c r="S676" s="20" t="s">
        <v>3686</v>
      </c>
      <c r="T676" s="20" t="s">
        <v>5718</v>
      </c>
      <c r="U676" s="20" t="s">
        <v>1379</v>
      </c>
      <c r="V676" s="20" t="s">
        <v>1603</v>
      </c>
      <c r="W676" s="23">
        <v>43606</v>
      </c>
      <c r="X676" s="20" t="s">
        <v>5549</v>
      </c>
      <c r="Y676" s="20" t="s">
        <v>1397</v>
      </c>
      <c r="Z676" s="24">
        <v>43614.721064814818</v>
      </c>
      <c r="AA676" s="20"/>
      <c r="AB676" s="24">
        <v>43615</v>
      </c>
      <c r="AC676" s="20"/>
      <c r="AD676" s="20">
        <v>141339958</v>
      </c>
      <c r="AE676" s="20" t="s">
        <v>1388</v>
      </c>
      <c r="AF676" s="20"/>
    </row>
    <row r="677" spans="1:32" x14ac:dyDescent="0.25">
      <c r="A677" s="20" t="s">
        <v>1401</v>
      </c>
      <c r="B677" s="20" t="s">
        <v>1375</v>
      </c>
      <c r="C677" s="20" t="s">
        <v>1402</v>
      </c>
      <c r="D677" s="20">
        <v>1791287541001</v>
      </c>
      <c r="E677" s="20"/>
      <c r="F677" s="20"/>
      <c r="G677" s="20" t="s">
        <v>5544</v>
      </c>
      <c r="H677" s="20"/>
      <c r="I677" s="20">
        <v>13357312</v>
      </c>
      <c r="J677" s="20">
        <v>13578256</v>
      </c>
      <c r="K677" s="20" t="s">
        <v>5545</v>
      </c>
      <c r="L677" s="20" t="s">
        <v>6557</v>
      </c>
      <c r="M677" s="20">
        <v>20517.28</v>
      </c>
      <c r="N677" s="20" t="s">
        <v>1386</v>
      </c>
      <c r="O677" s="20">
        <v>991</v>
      </c>
      <c r="P677" s="20"/>
      <c r="Q677" s="20" t="s">
        <v>6559</v>
      </c>
      <c r="R677" s="20" t="s">
        <v>5734</v>
      </c>
      <c r="S677" s="20" t="s">
        <v>3686</v>
      </c>
      <c r="T677" s="20" t="s">
        <v>5718</v>
      </c>
      <c r="U677" s="20" t="s">
        <v>1379</v>
      </c>
      <c r="V677" s="20" t="s">
        <v>1605</v>
      </c>
      <c r="W677" s="23">
        <v>43606</v>
      </c>
      <c r="X677" s="20" t="s">
        <v>5549</v>
      </c>
      <c r="Y677" s="20" t="s">
        <v>1397</v>
      </c>
      <c r="Z677" s="24">
        <v>43614.721064814818</v>
      </c>
      <c r="AA677" s="20"/>
      <c r="AB677" s="24">
        <v>43615</v>
      </c>
      <c r="AC677" s="20"/>
      <c r="AD677" s="20">
        <v>141339958</v>
      </c>
      <c r="AE677" s="20" t="s">
        <v>1388</v>
      </c>
      <c r="AF677" s="20"/>
    </row>
    <row r="678" spans="1:32" x14ac:dyDescent="0.25">
      <c r="A678" s="20" t="s">
        <v>1401</v>
      </c>
      <c r="B678" s="20" t="s">
        <v>1375</v>
      </c>
      <c r="C678" s="20" t="s">
        <v>1402</v>
      </c>
      <c r="D678" s="20">
        <v>1791287541001</v>
      </c>
      <c r="E678" s="20"/>
      <c r="F678" s="20"/>
      <c r="G678" s="20" t="s">
        <v>5544</v>
      </c>
      <c r="H678" s="20"/>
      <c r="I678" s="20">
        <v>13357312</v>
      </c>
      <c r="J678" s="20">
        <v>13578255</v>
      </c>
      <c r="K678" s="20" t="s">
        <v>5545</v>
      </c>
      <c r="L678" s="20" t="s">
        <v>6557</v>
      </c>
      <c r="M678" s="20">
        <v>19963.89</v>
      </c>
      <c r="N678" s="20" t="s">
        <v>1386</v>
      </c>
      <c r="O678" s="20">
        <v>991</v>
      </c>
      <c r="P678" s="20"/>
      <c r="Q678" s="20" t="s">
        <v>6560</v>
      </c>
      <c r="R678" s="20" t="s">
        <v>5734</v>
      </c>
      <c r="S678" s="20" t="s">
        <v>3686</v>
      </c>
      <c r="T678" s="20" t="s">
        <v>5718</v>
      </c>
      <c r="U678" s="20" t="s">
        <v>1379</v>
      </c>
      <c r="V678" s="20" t="s">
        <v>1607</v>
      </c>
      <c r="W678" s="23">
        <v>43606</v>
      </c>
      <c r="X678" s="20" t="s">
        <v>5549</v>
      </c>
      <c r="Y678" s="20" t="s">
        <v>1397</v>
      </c>
      <c r="Z678" s="24">
        <v>43614.721053240741</v>
      </c>
      <c r="AA678" s="20"/>
      <c r="AB678" s="24">
        <v>43615</v>
      </c>
      <c r="AC678" s="20"/>
      <c r="AD678" s="20">
        <v>141339958</v>
      </c>
      <c r="AE678" s="20" t="s">
        <v>1388</v>
      </c>
      <c r="AF678" s="20"/>
    </row>
    <row r="679" spans="1:32" x14ac:dyDescent="0.25">
      <c r="A679" s="20" t="s">
        <v>1394</v>
      </c>
      <c r="B679" s="20" t="s">
        <v>1375</v>
      </c>
      <c r="C679" s="20"/>
      <c r="D679" s="20">
        <v>1791287541001</v>
      </c>
      <c r="E679" s="20"/>
      <c r="F679" s="20"/>
      <c r="G679" s="20" t="s">
        <v>5544</v>
      </c>
      <c r="H679" s="20"/>
      <c r="I679" s="20">
        <v>13357306</v>
      </c>
      <c r="J679" s="20">
        <v>13578248</v>
      </c>
      <c r="K679" s="20" t="s">
        <v>5545</v>
      </c>
      <c r="L679" s="20" t="s">
        <v>6561</v>
      </c>
      <c r="M679" s="20">
        <v>16140</v>
      </c>
      <c r="N679" s="20" t="s">
        <v>1386</v>
      </c>
      <c r="O679" s="20">
        <v>991</v>
      </c>
      <c r="P679" s="20"/>
      <c r="Q679" s="20" t="s">
        <v>6562</v>
      </c>
      <c r="R679" s="20" t="s">
        <v>5734</v>
      </c>
      <c r="S679" s="20" t="s">
        <v>3686</v>
      </c>
      <c r="T679" s="20" t="s">
        <v>5718</v>
      </c>
      <c r="U679" s="20" t="s">
        <v>1379</v>
      </c>
      <c r="V679" s="20" t="s">
        <v>1591</v>
      </c>
      <c r="W679" s="23">
        <v>43606</v>
      </c>
      <c r="X679" s="20" t="s">
        <v>5549</v>
      </c>
      <c r="Y679" s="20" t="s">
        <v>1397</v>
      </c>
      <c r="Z679" s="24">
        <v>43614.718738425923</v>
      </c>
      <c r="AA679" s="20"/>
      <c r="AB679" s="24">
        <v>43615</v>
      </c>
      <c r="AC679" s="20"/>
      <c r="AD679" s="20">
        <v>141339958</v>
      </c>
      <c r="AE679" s="20" t="s">
        <v>1388</v>
      </c>
      <c r="AF679" s="20"/>
    </row>
    <row r="680" spans="1:32" x14ac:dyDescent="0.25">
      <c r="A680" s="20" t="s">
        <v>1394</v>
      </c>
      <c r="B680" s="20" t="s">
        <v>1375</v>
      </c>
      <c r="C680" s="20"/>
      <c r="D680" s="20">
        <v>1791287541001</v>
      </c>
      <c r="E680" s="20"/>
      <c r="F680" s="20"/>
      <c r="G680" s="20" t="s">
        <v>5544</v>
      </c>
      <c r="H680" s="20"/>
      <c r="I680" s="20">
        <v>13357306</v>
      </c>
      <c r="J680" s="20">
        <v>13578249</v>
      </c>
      <c r="K680" s="20" t="s">
        <v>5545</v>
      </c>
      <c r="L680" s="20" t="s">
        <v>6561</v>
      </c>
      <c r="M680" s="20">
        <v>19529.400000000001</v>
      </c>
      <c r="N680" s="20" t="s">
        <v>1386</v>
      </c>
      <c r="O680" s="20">
        <v>991</v>
      </c>
      <c r="P680" s="20"/>
      <c r="Q680" s="20" t="s">
        <v>6563</v>
      </c>
      <c r="R680" s="20" t="s">
        <v>5734</v>
      </c>
      <c r="S680" s="20" t="s">
        <v>3686</v>
      </c>
      <c r="T680" s="20" t="s">
        <v>5718</v>
      </c>
      <c r="U680" s="20" t="s">
        <v>1379</v>
      </c>
      <c r="V680" s="20" t="s">
        <v>1585</v>
      </c>
      <c r="W680" s="23">
        <v>43606</v>
      </c>
      <c r="X680" s="20" t="s">
        <v>5549</v>
      </c>
      <c r="Y680" s="20" t="s">
        <v>1397</v>
      </c>
      <c r="Z680" s="24">
        <v>43614.718738425923</v>
      </c>
      <c r="AA680" s="20"/>
      <c r="AB680" s="24">
        <v>43615</v>
      </c>
      <c r="AC680" s="20"/>
      <c r="AD680" s="20">
        <v>141339958</v>
      </c>
      <c r="AE680" s="20" t="s">
        <v>1388</v>
      </c>
      <c r="AF680" s="20"/>
    </row>
    <row r="681" spans="1:32" x14ac:dyDescent="0.25">
      <c r="A681" s="20" t="s">
        <v>1394</v>
      </c>
      <c r="B681" s="20" t="s">
        <v>1375</v>
      </c>
      <c r="C681" s="20"/>
      <c r="D681" s="20">
        <v>1791287541001</v>
      </c>
      <c r="E681" s="20"/>
      <c r="F681" s="20"/>
      <c r="G681" s="20" t="s">
        <v>5544</v>
      </c>
      <c r="H681" s="20"/>
      <c r="I681" s="20">
        <v>13357306</v>
      </c>
      <c r="J681" s="20">
        <v>13578247</v>
      </c>
      <c r="K681" s="20" t="s">
        <v>5545</v>
      </c>
      <c r="L681" s="20" t="s">
        <v>6561</v>
      </c>
      <c r="M681" s="20">
        <v>1312.61</v>
      </c>
      <c r="N681" s="20" t="s">
        <v>1386</v>
      </c>
      <c r="O681" s="20">
        <v>991</v>
      </c>
      <c r="P681" s="20"/>
      <c r="Q681" s="20" t="s">
        <v>6564</v>
      </c>
      <c r="R681" s="20" t="s">
        <v>5734</v>
      </c>
      <c r="S681" s="20" t="s">
        <v>3686</v>
      </c>
      <c r="T681" s="20" t="s">
        <v>5718</v>
      </c>
      <c r="U681" s="20" t="s">
        <v>1379</v>
      </c>
      <c r="V681" s="20" t="s">
        <v>1595</v>
      </c>
      <c r="W681" s="23">
        <v>43606</v>
      </c>
      <c r="X681" s="20" t="s">
        <v>5549</v>
      </c>
      <c r="Y681" s="20" t="s">
        <v>1397</v>
      </c>
      <c r="Z681" s="24">
        <v>43614.718726851854</v>
      </c>
      <c r="AA681" s="20"/>
      <c r="AB681" s="24">
        <v>43615</v>
      </c>
      <c r="AC681" s="20"/>
      <c r="AD681" s="20">
        <v>141339958</v>
      </c>
      <c r="AE681" s="20" t="s">
        <v>1388</v>
      </c>
      <c r="AF681" s="20"/>
    </row>
    <row r="682" spans="1:32" x14ac:dyDescent="0.25">
      <c r="A682" s="20" t="s">
        <v>1394</v>
      </c>
      <c r="B682" s="20" t="s">
        <v>1375</v>
      </c>
      <c r="C682" s="20"/>
      <c r="D682" s="20">
        <v>1791287541001</v>
      </c>
      <c r="E682" s="20"/>
      <c r="F682" s="20"/>
      <c r="G682" s="20" t="s">
        <v>5544</v>
      </c>
      <c r="H682" s="20"/>
      <c r="I682" s="20">
        <v>13357306</v>
      </c>
      <c r="J682" s="20">
        <v>13578246</v>
      </c>
      <c r="K682" s="20" t="s">
        <v>5545</v>
      </c>
      <c r="L682" s="20" t="s">
        <v>6561</v>
      </c>
      <c r="M682" s="20">
        <v>1209.6400000000001</v>
      </c>
      <c r="N682" s="20" t="s">
        <v>1386</v>
      </c>
      <c r="O682" s="20">
        <v>991</v>
      </c>
      <c r="P682" s="20"/>
      <c r="Q682" s="20" t="s">
        <v>6565</v>
      </c>
      <c r="R682" s="20" t="s">
        <v>5734</v>
      </c>
      <c r="S682" s="20" t="s">
        <v>3686</v>
      </c>
      <c r="T682" s="20" t="s">
        <v>5718</v>
      </c>
      <c r="U682" s="20" t="s">
        <v>1379</v>
      </c>
      <c r="V682" s="20" t="s">
        <v>1593</v>
      </c>
      <c r="W682" s="23">
        <v>43606</v>
      </c>
      <c r="X682" s="20" t="s">
        <v>5549</v>
      </c>
      <c r="Y682" s="20" t="s">
        <v>1397</v>
      </c>
      <c r="Z682" s="24">
        <v>43614.718715277777</v>
      </c>
      <c r="AA682" s="20"/>
      <c r="AB682" s="24">
        <v>43615</v>
      </c>
      <c r="AC682" s="20"/>
      <c r="AD682" s="20">
        <v>141339958</v>
      </c>
      <c r="AE682" s="20" t="s">
        <v>1388</v>
      </c>
      <c r="AF682" s="20"/>
    </row>
    <row r="683" spans="1:32" x14ac:dyDescent="0.25">
      <c r="A683" s="20" t="s">
        <v>1394</v>
      </c>
      <c r="B683" s="20" t="s">
        <v>1375</v>
      </c>
      <c r="C683" s="20"/>
      <c r="D683" s="20">
        <v>1791287541001</v>
      </c>
      <c r="E683" s="20"/>
      <c r="F683" s="20"/>
      <c r="G683" s="20" t="s">
        <v>5544</v>
      </c>
      <c r="H683" s="20"/>
      <c r="I683" s="20">
        <v>13357069</v>
      </c>
      <c r="J683" s="20">
        <v>13577974</v>
      </c>
      <c r="K683" s="20" t="s">
        <v>5545</v>
      </c>
      <c r="L683" s="20" t="s">
        <v>6566</v>
      </c>
      <c r="M683" s="20">
        <v>33428.94</v>
      </c>
      <c r="N683" s="20" t="s">
        <v>1386</v>
      </c>
      <c r="O683" s="20">
        <v>14548</v>
      </c>
      <c r="P683" s="20" t="s">
        <v>6567</v>
      </c>
      <c r="Q683" s="20" t="s">
        <v>6568</v>
      </c>
      <c r="R683" s="20" t="s">
        <v>5677</v>
      </c>
      <c r="S683" s="20" t="s">
        <v>3686</v>
      </c>
      <c r="T683" s="20"/>
      <c r="U683" s="20" t="s">
        <v>1379</v>
      </c>
      <c r="V683" s="20" t="s">
        <v>1575</v>
      </c>
      <c r="W683" s="23">
        <v>43606</v>
      </c>
      <c r="X683" s="20" t="s">
        <v>5549</v>
      </c>
      <c r="Y683" s="20" t="s">
        <v>5731</v>
      </c>
      <c r="Z683" s="24">
        <v>43614.707361111112</v>
      </c>
      <c r="AA683" s="20"/>
      <c r="AB683" s="20"/>
      <c r="AC683" s="20"/>
      <c r="AD683" s="20">
        <v>14548</v>
      </c>
      <c r="AE683" s="20" t="s">
        <v>1388</v>
      </c>
      <c r="AF683" s="20"/>
    </row>
    <row r="684" spans="1:32" x14ac:dyDescent="0.25">
      <c r="A684" s="20" t="s">
        <v>1394</v>
      </c>
      <c r="B684" s="20" t="s">
        <v>1375</v>
      </c>
      <c r="C684" s="20"/>
      <c r="D684" s="20">
        <v>1791287541001</v>
      </c>
      <c r="E684" s="20"/>
      <c r="F684" s="20"/>
      <c r="G684" s="20" t="s">
        <v>5544</v>
      </c>
      <c r="H684" s="20"/>
      <c r="I684" s="20">
        <v>13356845</v>
      </c>
      <c r="J684" s="20">
        <v>13577752</v>
      </c>
      <c r="K684" s="20" t="s">
        <v>5545</v>
      </c>
      <c r="L684" s="20" t="s">
        <v>6569</v>
      </c>
      <c r="M684" s="20">
        <v>200000</v>
      </c>
      <c r="N684" s="20" t="s">
        <v>1386</v>
      </c>
      <c r="O684" s="20">
        <v>8763</v>
      </c>
      <c r="P684" s="20"/>
      <c r="Q684" s="20" t="s">
        <v>6570</v>
      </c>
      <c r="R684" s="20" t="s">
        <v>5698</v>
      </c>
      <c r="S684" s="20" t="s">
        <v>3686</v>
      </c>
      <c r="T684" s="20" t="s">
        <v>5699</v>
      </c>
      <c r="U684" s="20" t="s">
        <v>1379</v>
      </c>
      <c r="V684" s="20" t="s">
        <v>1577</v>
      </c>
      <c r="W684" s="23">
        <v>43606</v>
      </c>
      <c r="X684" s="20" t="s">
        <v>5549</v>
      </c>
      <c r="Y684" s="20" t="s">
        <v>1397</v>
      </c>
      <c r="Z684" s="24">
        <v>43614.693611111114</v>
      </c>
      <c r="AA684" s="20"/>
      <c r="AB684" s="24">
        <v>43614</v>
      </c>
      <c r="AC684" s="20"/>
      <c r="AD684" s="20">
        <v>505261865</v>
      </c>
      <c r="AE684" s="20" t="s">
        <v>1388</v>
      </c>
      <c r="AF684" s="20"/>
    </row>
    <row r="685" spans="1:32" x14ac:dyDescent="0.25">
      <c r="A685" s="20" t="s">
        <v>1394</v>
      </c>
      <c r="B685" s="20" t="s">
        <v>1375</v>
      </c>
      <c r="C685" s="20"/>
      <c r="D685" s="20">
        <v>1791287541001</v>
      </c>
      <c r="E685" s="20"/>
      <c r="F685" s="20"/>
      <c r="G685" s="20" t="s">
        <v>5544</v>
      </c>
      <c r="H685" s="20"/>
      <c r="I685" s="20">
        <v>13356842</v>
      </c>
      <c r="J685" s="20">
        <v>13577749</v>
      </c>
      <c r="K685" s="20" t="s">
        <v>5545</v>
      </c>
      <c r="L685" s="20" t="s">
        <v>6571</v>
      </c>
      <c r="M685" s="20">
        <v>200000</v>
      </c>
      <c r="N685" s="20" t="s">
        <v>1386</v>
      </c>
      <c r="O685" s="20">
        <v>14547</v>
      </c>
      <c r="P685" s="20" t="s">
        <v>5730</v>
      </c>
      <c r="Q685" s="20" t="s">
        <v>6572</v>
      </c>
      <c r="R685" s="20" t="s">
        <v>5677</v>
      </c>
      <c r="S685" s="20" t="s">
        <v>3686</v>
      </c>
      <c r="T685" s="20"/>
      <c r="U685" s="20" t="s">
        <v>1379</v>
      </c>
      <c r="V685" s="20" t="s">
        <v>1575</v>
      </c>
      <c r="W685" s="23">
        <v>43606</v>
      </c>
      <c r="X685" s="20" t="s">
        <v>5549</v>
      </c>
      <c r="Y685" s="20" t="s">
        <v>5731</v>
      </c>
      <c r="Z685" s="24">
        <v>43614.69259259259</v>
      </c>
      <c r="AA685" s="20"/>
      <c r="AB685" s="20"/>
      <c r="AC685" s="20"/>
      <c r="AD685" s="20">
        <v>14547</v>
      </c>
      <c r="AE685" s="20" t="s">
        <v>1388</v>
      </c>
      <c r="AF685" s="20"/>
    </row>
    <row r="686" spans="1:32" x14ac:dyDescent="0.25">
      <c r="A686" s="20" t="s">
        <v>1394</v>
      </c>
      <c r="B686" s="20" t="s">
        <v>1375</v>
      </c>
      <c r="C686" s="20"/>
      <c r="D686" s="20">
        <v>1791287541001</v>
      </c>
      <c r="E686" s="20"/>
      <c r="F686" s="20"/>
      <c r="G686" s="20" t="s">
        <v>5544</v>
      </c>
      <c r="H686" s="20"/>
      <c r="I686" s="20">
        <v>13356815</v>
      </c>
      <c r="J686" s="20">
        <v>13577733</v>
      </c>
      <c r="K686" s="20" t="s">
        <v>5545</v>
      </c>
      <c r="L686" s="20" t="s">
        <v>6573</v>
      </c>
      <c r="M686" s="20">
        <v>200000</v>
      </c>
      <c r="N686" s="20" t="s">
        <v>1386</v>
      </c>
      <c r="O686" s="20">
        <v>23877</v>
      </c>
      <c r="P686" s="20"/>
      <c r="Q686" s="20" t="s">
        <v>6574</v>
      </c>
      <c r="R686" s="20" t="s">
        <v>5684</v>
      </c>
      <c r="S686" s="20" t="s">
        <v>3686</v>
      </c>
      <c r="T686" s="20" t="s">
        <v>5688</v>
      </c>
      <c r="U686" s="20" t="s">
        <v>1379</v>
      </c>
      <c r="V686" s="20" t="s">
        <v>1575</v>
      </c>
      <c r="W686" s="23">
        <v>43606</v>
      </c>
      <c r="X686" s="20" t="s">
        <v>5549</v>
      </c>
      <c r="Y686" s="20" t="s">
        <v>1397</v>
      </c>
      <c r="Z686" s="24">
        <v>43614.690798611111</v>
      </c>
      <c r="AA686" s="20"/>
      <c r="AB686" s="24">
        <v>43614</v>
      </c>
      <c r="AC686" s="20"/>
      <c r="AD686" s="20">
        <v>4646000206</v>
      </c>
      <c r="AE686" s="20" t="s">
        <v>1388</v>
      </c>
      <c r="AF686" s="20"/>
    </row>
    <row r="687" spans="1:32" x14ac:dyDescent="0.25">
      <c r="A687" s="20" t="s">
        <v>1401</v>
      </c>
      <c r="B687" s="20" t="s">
        <v>1375</v>
      </c>
      <c r="C687" s="20" t="s">
        <v>1402</v>
      </c>
      <c r="D687" s="20">
        <v>1791287541001</v>
      </c>
      <c r="E687" s="20"/>
      <c r="F687" s="20"/>
      <c r="G687" s="20" t="s">
        <v>5544</v>
      </c>
      <c r="H687" s="20"/>
      <c r="I687" s="20">
        <v>13348496</v>
      </c>
      <c r="J687" s="20">
        <v>13569195</v>
      </c>
      <c r="K687" s="20" t="s">
        <v>5545</v>
      </c>
      <c r="L687" s="20" t="s">
        <v>6575</v>
      </c>
      <c r="M687" s="20">
        <v>371.08</v>
      </c>
      <c r="N687" s="20" t="s">
        <v>5550</v>
      </c>
      <c r="O687" s="20">
        <v>1011000013395</v>
      </c>
      <c r="P687" s="20"/>
      <c r="Q687" s="20" t="s">
        <v>6576</v>
      </c>
      <c r="R687" s="20"/>
      <c r="S687" s="20"/>
      <c r="T687" s="20"/>
      <c r="U687" s="20" t="s">
        <v>1379</v>
      </c>
      <c r="V687" s="20" t="s">
        <v>1607</v>
      </c>
      <c r="W687" s="23">
        <v>43606</v>
      </c>
      <c r="X687" s="20" t="s">
        <v>5549</v>
      </c>
      <c r="Y687" s="20" t="s">
        <v>1397</v>
      </c>
      <c r="Z687" s="24">
        <v>43613.645150462966</v>
      </c>
      <c r="AA687" s="24">
        <v>43613</v>
      </c>
      <c r="AB687" s="20"/>
      <c r="AC687" s="20"/>
      <c r="AD687" s="20">
        <v>1011000013395</v>
      </c>
      <c r="AE687" s="20" t="s">
        <v>1388</v>
      </c>
      <c r="AF687" s="20"/>
    </row>
    <row r="688" spans="1:32" x14ac:dyDescent="0.25">
      <c r="A688" s="20" t="s">
        <v>1401</v>
      </c>
      <c r="B688" s="20" t="s">
        <v>1375</v>
      </c>
      <c r="C688" s="20" t="s">
        <v>1402</v>
      </c>
      <c r="D688" s="20">
        <v>1791287541001</v>
      </c>
      <c r="E688" s="20"/>
      <c r="F688" s="20"/>
      <c r="G688" s="20" t="s">
        <v>5544</v>
      </c>
      <c r="H688" s="20"/>
      <c r="I688" s="20">
        <v>13348496</v>
      </c>
      <c r="J688" s="20">
        <v>13569196</v>
      </c>
      <c r="K688" s="20" t="s">
        <v>5545</v>
      </c>
      <c r="L688" s="20" t="s">
        <v>6575</v>
      </c>
      <c r="M688" s="20">
        <v>445.29</v>
      </c>
      <c r="N688" s="20" t="s">
        <v>5547</v>
      </c>
      <c r="O688" s="20">
        <v>1011000013395</v>
      </c>
      <c r="P688" s="20"/>
      <c r="Q688" s="20" t="s">
        <v>6577</v>
      </c>
      <c r="R688" s="20"/>
      <c r="S688" s="20"/>
      <c r="T688" s="20"/>
      <c r="U688" s="20" t="s">
        <v>1379</v>
      </c>
      <c r="V688" s="20" t="s">
        <v>1607</v>
      </c>
      <c r="W688" s="23">
        <v>43606</v>
      </c>
      <c r="X688" s="20" t="s">
        <v>5549</v>
      </c>
      <c r="Y688" s="20" t="s">
        <v>1397</v>
      </c>
      <c r="Z688" s="24">
        <v>43613.645150462966</v>
      </c>
      <c r="AA688" s="24">
        <v>43613</v>
      </c>
      <c r="AB688" s="20"/>
      <c r="AC688" s="20"/>
      <c r="AD688" s="20">
        <v>1011000013395</v>
      </c>
      <c r="AE688" s="20" t="s">
        <v>1388</v>
      </c>
      <c r="AF688" s="20"/>
    </row>
    <row r="689" spans="1:32" x14ac:dyDescent="0.25">
      <c r="A689" s="20" t="s">
        <v>1401</v>
      </c>
      <c r="B689" s="20" t="s">
        <v>1375</v>
      </c>
      <c r="C689" s="20" t="s">
        <v>1402</v>
      </c>
      <c r="D689" s="20">
        <v>1791287541001</v>
      </c>
      <c r="E689" s="20"/>
      <c r="F689" s="20"/>
      <c r="G689" s="20" t="s">
        <v>5544</v>
      </c>
      <c r="H689" s="20"/>
      <c r="I689" s="20">
        <v>13348490</v>
      </c>
      <c r="J689" s="20">
        <v>13569188</v>
      </c>
      <c r="K689" s="20" t="s">
        <v>5545</v>
      </c>
      <c r="L689" s="20" t="s">
        <v>6578</v>
      </c>
      <c r="M689" s="20">
        <v>381.36</v>
      </c>
      <c r="N689" s="20" t="s">
        <v>5550</v>
      </c>
      <c r="O689" s="20">
        <v>1011000013396</v>
      </c>
      <c r="P689" s="20"/>
      <c r="Q689" s="20" t="s">
        <v>6579</v>
      </c>
      <c r="R689" s="20"/>
      <c r="S689" s="20"/>
      <c r="T689" s="20"/>
      <c r="U689" s="20" t="s">
        <v>1379</v>
      </c>
      <c r="V689" s="20" t="s">
        <v>1605</v>
      </c>
      <c r="W689" s="23">
        <v>43606</v>
      </c>
      <c r="X689" s="20" t="s">
        <v>5549</v>
      </c>
      <c r="Y689" s="20" t="s">
        <v>1397</v>
      </c>
      <c r="Z689" s="24">
        <v>43613.644594907404</v>
      </c>
      <c r="AA689" s="24">
        <v>43613</v>
      </c>
      <c r="AB689" s="20"/>
      <c r="AC689" s="20"/>
      <c r="AD689" s="20">
        <v>1011000013396</v>
      </c>
      <c r="AE689" s="20" t="s">
        <v>1388</v>
      </c>
      <c r="AF689" s="20"/>
    </row>
    <row r="690" spans="1:32" x14ac:dyDescent="0.25">
      <c r="A690" s="20" t="s">
        <v>1401</v>
      </c>
      <c r="B690" s="20" t="s">
        <v>1375</v>
      </c>
      <c r="C690" s="20" t="s">
        <v>1402</v>
      </c>
      <c r="D690" s="20">
        <v>1791287541001</v>
      </c>
      <c r="E690" s="20"/>
      <c r="F690" s="20"/>
      <c r="G690" s="20" t="s">
        <v>5544</v>
      </c>
      <c r="H690" s="20"/>
      <c r="I690" s="20">
        <v>13348490</v>
      </c>
      <c r="J690" s="20">
        <v>13569189</v>
      </c>
      <c r="K690" s="20" t="s">
        <v>5545</v>
      </c>
      <c r="L690" s="20" t="s">
        <v>6578</v>
      </c>
      <c r="M690" s="20">
        <v>457.63</v>
      </c>
      <c r="N690" s="20" t="s">
        <v>5547</v>
      </c>
      <c r="O690" s="20">
        <v>1011000013396</v>
      </c>
      <c r="P690" s="20"/>
      <c r="Q690" s="20" t="s">
        <v>6580</v>
      </c>
      <c r="R690" s="20"/>
      <c r="S690" s="20"/>
      <c r="T690" s="20"/>
      <c r="U690" s="20" t="s">
        <v>1379</v>
      </c>
      <c r="V690" s="20" t="s">
        <v>1605</v>
      </c>
      <c r="W690" s="23">
        <v>43606</v>
      </c>
      <c r="X690" s="20" t="s">
        <v>5549</v>
      </c>
      <c r="Y690" s="20" t="s">
        <v>1397</v>
      </c>
      <c r="Z690" s="24">
        <v>43613.644594907404</v>
      </c>
      <c r="AA690" s="24">
        <v>43613</v>
      </c>
      <c r="AB690" s="20"/>
      <c r="AC690" s="20"/>
      <c r="AD690" s="20">
        <v>1011000013396</v>
      </c>
      <c r="AE690" s="20" t="s">
        <v>1388</v>
      </c>
      <c r="AF690" s="20"/>
    </row>
    <row r="691" spans="1:32" x14ac:dyDescent="0.25">
      <c r="A691" s="20" t="s">
        <v>1401</v>
      </c>
      <c r="B691" s="20" t="s">
        <v>1375</v>
      </c>
      <c r="C691" s="20" t="s">
        <v>1402</v>
      </c>
      <c r="D691" s="20">
        <v>1791287541001</v>
      </c>
      <c r="E691" s="20"/>
      <c r="F691" s="20"/>
      <c r="G691" s="20" t="s">
        <v>5544</v>
      </c>
      <c r="H691" s="20"/>
      <c r="I691" s="20">
        <v>13348314</v>
      </c>
      <c r="J691" s="20">
        <v>13569010</v>
      </c>
      <c r="K691" s="20" t="s">
        <v>5545</v>
      </c>
      <c r="L691" s="20" t="s">
        <v>6581</v>
      </c>
      <c r="M691" s="20">
        <v>431.4</v>
      </c>
      <c r="N691" s="20" t="s">
        <v>5550</v>
      </c>
      <c r="O691" s="20">
        <v>1011000013397</v>
      </c>
      <c r="P691" s="20"/>
      <c r="Q691" s="20" t="s">
        <v>6582</v>
      </c>
      <c r="R691" s="20"/>
      <c r="S691" s="20"/>
      <c r="T691" s="20"/>
      <c r="U691" s="20" t="s">
        <v>1379</v>
      </c>
      <c r="V691" s="20" t="s">
        <v>1603</v>
      </c>
      <c r="W691" s="23">
        <v>43606</v>
      </c>
      <c r="X691" s="20" t="s">
        <v>5549</v>
      </c>
      <c r="Y691" s="20" t="s">
        <v>1397</v>
      </c>
      <c r="Z691" s="24">
        <v>43613.632361111115</v>
      </c>
      <c r="AA691" s="24">
        <v>43613</v>
      </c>
      <c r="AB691" s="20"/>
      <c r="AC691" s="20"/>
      <c r="AD691" s="20">
        <v>1011000013397</v>
      </c>
      <c r="AE691" s="20" t="s">
        <v>1388</v>
      </c>
      <c r="AF691" s="20"/>
    </row>
    <row r="692" spans="1:32" x14ac:dyDescent="0.25">
      <c r="A692" s="20" t="s">
        <v>1401</v>
      </c>
      <c r="B692" s="20" t="s">
        <v>1375</v>
      </c>
      <c r="C692" s="20" t="s">
        <v>1402</v>
      </c>
      <c r="D692" s="20">
        <v>1791287541001</v>
      </c>
      <c r="E692" s="20"/>
      <c r="F692" s="20"/>
      <c r="G692" s="20" t="s">
        <v>5544</v>
      </c>
      <c r="H692" s="20"/>
      <c r="I692" s="20">
        <v>13348314</v>
      </c>
      <c r="J692" s="20">
        <v>13569011</v>
      </c>
      <c r="K692" s="20" t="s">
        <v>5545</v>
      </c>
      <c r="L692" s="20" t="s">
        <v>6581</v>
      </c>
      <c r="M692" s="20">
        <v>517.67999999999995</v>
      </c>
      <c r="N692" s="20" t="s">
        <v>5547</v>
      </c>
      <c r="O692" s="20">
        <v>1011000013397</v>
      </c>
      <c r="P692" s="20"/>
      <c r="Q692" s="20" t="s">
        <v>6583</v>
      </c>
      <c r="R692" s="20"/>
      <c r="S692" s="20"/>
      <c r="T692" s="20"/>
      <c r="U692" s="20" t="s">
        <v>1379</v>
      </c>
      <c r="V692" s="20" t="s">
        <v>1603</v>
      </c>
      <c r="W692" s="23">
        <v>43606</v>
      </c>
      <c r="X692" s="20" t="s">
        <v>5549</v>
      </c>
      <c r="Y692" s="20" t="s">
        <v>1397</v>
      </c>
      <c r="Z692" s="24">
        <v>43613.632361111115</v>
      </c>
      <c r="AA692" s="24">
        <v>43613</v>
      </c>
      <c r="AB692" s="20"/>
      <c r="AC692" s="20"/>
      <c r="AD692" s="20">
        <v>1011000013397</v>
      </c>
      <c r="AE692" s="20" t="s">
        <v>1388</v>
      </c>
      <c r="AF692" s="20"/>
    </row>
    <row r="693" spans="1:32" x14ac:dyDescent="0.25">
      <c r="A693" s="20" t="s">
        <v>1394</v>
      </c>
      <c r="B693" s="20" t="s">
        <v>1375</v>
      </c>
      <c r="C693" s="20"/>
      <c r="D693" s="20">
        <v>1791287541001</v>
      </c>
      <c r="E693" s="20"/>
      <c r="F693" s="20"/>
      <c r="G693" s="20" t="s">
        <v>5544</v>
      </c>
      <c r="H693" s="20"/>
      <c r="I693" s="20">
        <v>13346849</v>
      </c>
      <c r="J693" s="20">
        <v>13567464</v>
      </c>
      <c r="K693" s="20" t="s">
        <v>5545</v>
      </c>
      <c r="L693" s="20" t="s">
        <v>6584</v>
      </c>
      <c r="M693" s="20">
        <v>6712.08</v>
      </c>
      <c r="N693" s="20" t="s">
        <v>5568</v>
      </c>
      <c r="O693" s="20">
        <v>1011000013388</v>
      </c>
      <c r="P693" s="20"/>
      <c r="Q693" s="20" t="s">
        <v>6585</v>
      </c>
      <c r="R693" s="20"/>
      <c r="S693" s="20"/>
      <c r="T693" s="20"/>
      <c r="U693" s="20" t="s">
        <v>1379</v>
      </c>
      <c r="V693" s="20" t="s">
        <v>1587</v>
      </c>
      <c r="W693" s="23">
        <v>43606</v>
      </c>
      <c r="X693" s="20" t="s">
        <v>5549</v>
      </c>
      <c r="Y693" s="20" t="s">
        <v>1397</v>
      </c>
      <c r="Z693" s="24">
        <v>43613.521886574075</v>
      </c>
      <c r="AA693" s="24">
        <v>43613</v>
      </c>
      <c r="AB693" s="20"/>
      <c r="AC693" s="20"/>
      <c r="AD693" s="20">
        <v>1011000013388</v>
      </c>
      <c r="AE693" s="20" t="s">
        <v>1388</v>
      </c>
      <c r="AF693" s="20"/>
    </row>
    <row r="694" spans="1:32" x14ac:dyDescent="0.25">
      <c r="A694" s="20" t="s">
        <v>1394</v>
      </c>
      <c r="B694" s="20" t="s">
        <v>1375</v>
      </c>
      <c r="C694" s="20"/>
      <c r="D694" s="20">
        <v>1791287541001</v>
      </c>
      <c r="E694" s="20"/>
      <c r="F694" s="20"/>
      <c r="G694" s="20" t="s">
        <v>5544</v>
      </c>
      <c r="H694" s="20"/>
      <c r="I694" s="20">
        <v>13346849</v>
      </c>
      <c r="J694" s="20">
        <v>13567465</v>
      </c>
      <c r="K694" s="20" t="s">
        <v>5545</v>
      </c>
      <c r="L694" s="20" t="s">
        <v>6584</v>
      </c>
      <c r="M694" s="20">
        <v>8054.5</v>
      </c>
      <c r="N694" s="20" t="s">
        <v>5547</v>
      </c>
      <c r="O694" s="20">
        <v>1011000013388</v>
      </c>
      <c r="P694" s="20"/>
      <c r="Q694" s="20" t="s">
        <v>6586</v>
      </c>
      <c r="R694" s="20"/>
      <c r="S694" s="20"/>
      <c r="T694" s="20"/>
      <c r="U694" s="20" t="s">
        <v>1379</v>
      </c>
      <c r="V694" s="20" t="s">
        <v>1587</v>
      </c>
      <c r="W694" s="23">
        <v>43606</v>
      </c>
      <c r="X694" s="20" t="s">
        <v>5549</v>
      </c>
      <c r="Y694" s="20" t="s">
        <v>1397</v>
      </c>
      <c r="Z694" s="24">
        <v>43613.521886574075</v>
      </c>
      <c r="AA694" s="24">
        <v>43613</v>
      </c>
      <c r="AB694" s="20"/>
      <c r="AC694" s="20"/>
      <c r="AD694" s="20">
        <v>1011000013388</v>
      </c>
      <c r="AE694" s="20" t="s">
        <v>1388</v>
      </c>
      <c r="AF694" s="20"/>
    </row>
    <row r="695" spans="1:32" x14ac:dyDescent="0.25">
      <c r="A695" s="20" t="s">
        <v>1394</v>
      </c>
      <c r="B695" s="20" t="s">
        <v>1375</v>
      </c>
      <c r="C695" s="20"/>
      <c r="D695" s="20">
        <v>1791287541001</v>
      </c>
      <c r="E695" s="20"/>
      <c r="F695" s="20"/>
      <c r="G695" s="20" t="s">
        <v>5544</v>
      </c>
      <c r="H695" s="20"/>
      <c r="I695" s="20">
        <v>13346759</v>
      </c>
      <c r="J695" s="20">
        <v>13567433</v>
      </c>
      <c r="K695" s="20" t="s">
        <v>5545</v>
      </c>
      <c r="L695" s="20" t="s">
        <v>6587</v>
      </c>
      <c r="M695" s="20">
        <v>3797.05</v>
      </c>
      <c r="N695" s="20" t="s">
        <v>5568</v>
      </c>
      <c r="O695" s="20">
        <v>1011000013389</v>
      </c>
      <c r="P695" s="20"/>
      <c r="Q695" s="20" t="s">
        <v>6588</v>
      </c>
      <c r="R695" s="20"/>
      <c r="S695" s="20"/>
      <c r="T695" s="20"/>
      <c r="U695" s="20" t="s">
        <v>1379</v>
      </c>
      <c r="V695" s="20" t="s">
        <v>1589</v>
      </c>
      <c r="W695" s="23">
        <v>43606</v>
      </c>
      <c r="X695" s="20" t="s">
        <v>5549</v>
      </c>
      <c r="Y695" s="20" t="s">
        <v>1397</v>
      </c>
      <c r="Z695" s="24">
        <v>43613.521099537036</v>
      </c>
      <c r="AA695" s="24">
        <v>43613</v>
      </c>
      <c r="AB695" s="20"/>
      <c r="AC695" s="20"/>
      <c r="AD695" s="20">
        <v>1011000013389</v>
      </c>
      <c r="AE695" s="20" t="s">
        <v>1388</v>
      </c>
      <c r="AF695" s="20"/>
    </row>
    <row r="696" spans="1:32" x14ac:dyDescent="0.25">
      <c r="A696" s="20" t="s">
        <v>1394</v>
      </c>
      <c r="B696" s="20" t="s">
        <v>1375</v>
      </c>
      <c r="C696" s="20"/>
      <c r="D696" s="20">
        <v>1791287541001</v>
      </c>
      <c r="E696" s="20"/>
      <c r="F696" s="20"/>
      <c r="G696" s="20" t="s">
        <v>5544</v>
      </c>
      <c r="H696" s="20"/>
      <c r="I696" s="20">
        <v>13346759</v>
      </c>
      <c r="J696" s="20">
        <v>13567434</v>
      </c>
      <c r="K696" s="20" t="s">
        <v>5545</v>
      </c>
      <c r="L696" s="20" t="s">
        <v>6587</v>
      </c>
      <c r="M696" s="20">
        <v>4556.46</v>
      </c>
      <c r="N696" s="20" t="s">
        <v>5570</v>
      </c>
      <c r="O696" s="20">
        <v>1011000013389</v>
      </c>
      <c r="P696" s="20"/>
      <c r="Q696" s="20" t="s">
        <v>6589</v>
      </c>
      <c r="R696" s="20"/>
      <c r="S696" s="20"/>
      <c r="T696" s="20"/>
      <c r="U696" s="20" t="s">
        <v>1379</v>
      </c>
      <c r="V696" s="20" t="s">
        <v>1589</v>
      </c>
      <c r="W696" s="23">
        <v>43606</v>
      </c>
      <c r="X696" s="20" t="s">
        <v>5549</v>
      </c>
      <c r="Y696" s="20" t="s">
        <v>1397</v>
      </c>
      <c r="Z696" s="24">
        <v>43613.521099537036</v>
      </c>
      <c r="AA696" s="24">
        <v>43613</v>
      </c>
      <c r="AB696" s="20"/>
      <c r="AC696" s="20"/>
      <c r="AD696" s="20">
        <v>1011000013389</v>
      </c>
      <c r="AE696" s="20" t="s">
        <v>1388</v>
      </c>
      <c r="AF696" s="20"/>
    </row>
    <row r="697" spans="1:32" x14ac:dyDescent="0.25">
      <c r="A697" s="20" t="s">
        <v>1394</v>
      </c>
      <c r="B697" s="20" t="s">
        <v>1375</v>
      </c>
      <c r="C697" s="20"/>
      <c r="D697" s="20">
        <v>1791287541001</v>
      </c>
      <c r="E697" s="20"/>
      <c r="F697" s="20"/>
      <c r="G697" s="20" t="s">
        <v>5544</v>
      </c>
      <c r="H697" s="20"/>
      <c r="I697" s="20">
        <v>13346747</v>
      </c>
      <c r="J697" s="20">
        <v>13567421</v>
      </c>
      <c r="K697" s="20" t="s">
        <v>5545</v>
      </c>
      <c r="L697" s="20" t="s">
        <v>6590</v>
      </c>
      <c r="M697" s="20">
        <v>26.98</v>
      </c>
      <c r="N697" s="20" t="s">
        <v>5547</v>
      </c>
      <c r="O697" s="20">
        <v>1011000013392</v>
      </c>
      <c r="P697" s="20"/>
      <c r="Q697" s="20" t="s">
        <v>6591</v>
      </c>
      <c r="R697" s="20"/>
      <c r="S697" s="20"/>
      <c r="T697" s="20"/>
      <c r="U697" s="20" t="s">
        <v>1379</v>
      </c>
      <c r="V697" s="20" t="s">
        <v>1593</v>
      </c>
      <c r="W697" s="23">
        <v>43606</v>
      </c>
      <c r="X697" s="20" t="s">
        <v>5549</v>
      </c>
      <c r="Y697" s="20" t="s">
        <v>1397</v>
      </c>
      <c r="Z697" s="24">
        <v>43613.517951388887</v>
      </c>
      <c r="AA697" s="24">
        <v>43613</v>
      </c>
      <c r="AB697" s="20"/>
      <c r="AC697" s="20"/>
      <c r="AD697" s="20">
        <v>1011000013392</v>
      </c>
      <c r="AE697" s="20" t="s">
        <v>1388</v>
      </c>
      <c r="AF697" s="20"/>
    </row>
    <row r="698" spans="1:32" x14ac:dyDescent="0.25">
      <c r="A698" s="20" t="s">
        <v>1394</v>
      </c>
      <c r="B698" s="20" t="s">
        <v>1375</v>
      </c>
      <c r="C698" s="20"/>
      <c r="D698" s="20">
        <v>1791287541001</v>
      </c>
      <c r="E698" s="20"/>
      <c r="F698" s="20"/>
      <c r="G698" s="20" t="s">
        <v>5544</v>
      </c>
      <c r="H698" s="20"/>
      <c r="I698" s="20">
        <v>13346747</v>
      </c>
      <c r="J698" s="20">
        <v>13567420</v>
      </c>
      <c r="K698" s="20" t="s">
        <v>5545</v>
      </c>
      <c r="L698" s="20" t="s">
        <v>6590</v>
      </c>
      <c r="M698" s="20">
        <v>22.48</v>
      </c>
      <c r="N698" s="20" t="s">
        <v>5550</v>
      </c>
      <c r="O698" s="20">
        <v>1011000013392</v>
      </c>
      <c r="P698" s="20"/>
      <c r="Q698" s="20" t="s">
        <v>6592</v>
      </c>
      <c r="R698" s="20"/>
      <c r="S698" s="20"/>
      <c r="T698" s="20"/>
      <c r="U698" s="20" t="s">
        <v>1379</v>
      </c>
      <c r="V698" s="20" t="s">
        <v>1593</v>
      </c>
      <c r="W698" s="23">
        <v>43606</v>
      </c>
      <c r="X698" s="20" t="s">
        <v>5549</v>
      </c>
      <c r="Y698" s="20" t="s">
        <v>1397</v>
      </c>
      <c r="Z698" s="24">
        <v>43613.517951388887</v>
      </c>
      <c r="AA698" s="24">
        <v>43613</v>
      </c>
      <c r="AB698" s="20"/>
      <c r="AC698" s="20"/>
      <c r="AD698" s="20">
        <v>1011000013392</v>
      </c>
      <c r="AE698" s="20" t="s">
        <v>1388</v>
      </c>
      <c r="AF698" s="20"/>
    </row>
    <row r="699" spans="1:32" x14ac:dyDescent="0.25">
      <c r="A699" s="20" t="s">
        <v>1394</v>
      </c>
      <c r="B699" s="20" t="s">
        <v>1375</v>
      </c>
      <c r="C699" s="20"/>
      <c r="D699" s="20">
        <v>1791287541001</v>
      </c>
      <c r="E699" s="20"/>
      <c r="F699" s="20"/>
      <c r="G699" s="20" t="s">
        <v>5544</v>
      </c>
      <c r="H699" s="20"/>
      <c r="I699" s="20">
        <v>13346740</v>
      </c>
      <c r="J699" s="20">
        <v>13567412</v>
      </c>
      <c r="K699" s="20" t="s">
        <v>5545</v>
      </c>
      <c r="L699" s="20" t="s">
        <v>6593</v>
      </c>
      <c r="M699" s="20">
        <v>1286.5</v>
      </c>
      <c r="N699" s="20" t="s">
        <v>5568</v>
      </c>
      <c r="O699" s="20">
        <v>1011000013390</v>
      </c>
      <c r="P699" s="20"/>
      <c r="Q699" s="20" t="s">
        <v>6594</v>
      </c>
      <c r="R699" s="20"/>
      <c r="S699" s="20"/>
      <c r="T699" s="20"/>
      <c r="U699" s="20" t="s">
        <v>1379</v>
      </c>
      <c r="V699" s="20" t="s">
        <v>1579</v>
      </c>
      <c r="W699" s="23">
        <v>43606</v>
      </c>
      <c r="X699" s="20" t="s">
        <v>5549</v>
      </c>
      <c r="Y699" s="20" t="s">
        <v>1397</v>
      </c>
      <c r="Z699" s="24">
        <v>43613.516979166663</v>
      </c>
      <c r="AA699" s="24">
        <v>43613</v>
      </c>
      <c r="AB699" s="20"/>
      <c r="AC699" s="20"/>
      <c r="AD699" s="20">
        <v>1011000013390</v>
      </c>
      <c r="AE699" s="20" t="s">
        <v>1388</v>
      </c>
      <c r="AF699" s="20"/>
    </row>
    <row r="700" spans="1:32" x14ac:dyDescent="0.25">
      <c r="A700" s="20" t="s">
        <v>1394</v>
      </c>
      <c r="B700" s="20" t="s">
        <v>1375</v>
      </c>
      <c r="C700" s="20"/>
      <c r="D700" s="20">
        <v>1791287541001</v>
      </c>
      <c r="E700" s="20"/>
      <c r="F700" s="20"/>
      <c r="G700" s="20" t="s">
        <v>5544</v>
      </c>
      <c r="H700" s="20"/>
      <c r="I700" s="20">
        <v>13346740</v>
      </c>
      <c r="J700" s="20">
        <v>13567413</v>
      </c>
      <c r="K700" s="20" t="s">
        <v>5545</v>
      </c>
      <c r="L700" s="20" t="s">
        <v>6593</v>
      </c>
      <c r="M700" s="20">
        <v>1543.8</v>
      </c>
      <c r="N700" s="20" t="s">
        <v>5570</v>
      </c>
      <c r="O700" s="20">
        <v>1011000013390</v>
      </c>
      <c r="P700" s="20"/>
      <c r="Q700" s="20" t="s">
        <v>6595</v>
      </c>
      <c r="R700" s="20"/>
      <c r="S700" s="20"/>
      <c r="T700" s="20"/>
      <c r="U700" s="20" t="s">
        <v>1379</v>
      </c>
      <c r="V700" s="20" t="s">
        <v>1579</v>
      </c>
      <c r="W700" s="23">
        <v>43606</v>
      </c>
      <c r="X700" s="20" t="s">
        <v>5549</v>
      </c>
      <c r="Y700" s="20" t="s">
        <v>1397</v>
      </c>
      <c r="Z700" s="24">
        <v>43613.516979166663</v>
      </c>
      <c r="AA700" s="24">
        <v>43613</v>
      </c>
      <c r="AB700" s="20"/>
      <c r="AC700" s="20"/>
      <c r="AD700" s="20">
        <v>1011000013390</v>
      </c>
      <c r="AE700" s="20" t="s">
        <v>1388</v>
      </c>
      <c r="AF700" s="20"/>
    </row>
    <row r="701" spans="1:32" x14ac:dyDescent="0.25">
      <c r="A701" s="20" t="s">
        <v>1394</v>
      </c>
      <c r="B701" s="20" t="s">
        <v>1375</v>
      </c>
      <c r="C701" s="20"/>
      <c r="D701" s="20">
        <v>1791287541001</v>
      </c>
      <c r="E701" s="20"/>
      <c r="F701" s="20"/>
      <c r="G701" s="20" t="s">
        <v>5544</v>
      </c>
      <c r="H701" s="20"/>
      <c r="I701" s="20">
        <v>13346634</v>
      </c>
      <c r="J701" s="20">
        <v>13567322</v>
      </c>
      <c r="K701" s="20" t="s">
        <v>5545</v>
      </c>
      <c r="L701" s="20" t="s">
        <v>6596</v>
      </c>
      <c r="M701" s="20">
        <v>360</v>
      </c>
      <c r="N701" s="20" t="s">
        <v>5547</v>
      </c>
      <c r="O701" s="20">
        <v>1011000013391</v>
      </c>
      <c r="P701" s="20"/>
      <c r="Q701" s="20" t="s">
        <v>6597</v>
      </c>
      <c r="R701" s="20"/>
      <c r="S701" s="20"/>
      <c r="T701" s="20"/>
      <c r="U701" s="20" t="s">
        <v>1379</v>
      </c>
      <c r="V701" s="20" t="s">
        <v>1591</v>
      </c>
      <c r="W701" s="23">
        <v>43606</v>
      </c>
      <c r="X701" s="20" t="s">
        <v>5549</v>
      </c>
      <c r="Y701" s="20" t="s">
        <v>1397</v>
      </c>
      <c r="Z701" s="24">
        <v>43613.514999999999</v>
      </c>
      <c r="AA701" s="24">
        <v>43613</v>
      </c>
      <c r="AB701" s="20"/>
      <c r="AC701" s="20"/>
      <c r="AD701" s="20">
        <v>1011000013391</v>
      </c>
      <c r="AE701" s="20" t="s">
        <v>1388</v>
      </c>
      <c r="AF701" s="20"/>
    </row>
    <row r="702" spans="1:32" x14ac:dyDescent="0.25">
      <c r="A702" s="20" t="s">
        <v>1394</v>
      </c>
      <c r="B702" s="20" t="s">
        <v>1375</v>
      </c>
      <c r="C702" s="20"/>
      <c r="D702" s="20">
        <v>1791287541001</v>
      </c>
      <c r="E702" s="20"/>
      <c r="F702" s="20"/>
      <c r="G702" s="20" t="s">
        <v>5544</v>
      </c>
      <c r="H702" s="20"/>
      <c r="I702" s="20">
        <v>13346634</v>
      </c>
      <c r="J702" s="20">
        <v>13567321</v>
      </c>
      <c r="K702" s="20" t="s">
        <v>5545</v>
      </c>
      <c r="L702" s="20" t="s">
        <v>6596</v>
      </c>
      <c r="M702" s="20">
        <v>300</v>
      </c>
      <c r="N702" s="20" t="s">
        <v>5550</v>
      </c>
      <c r="O702" s="20">
        <v>1011000013391</v>
      </c>
      <c r="P702" s="20"/>
      <c r="Q702" s="20" t="s">
        <v>6598</v>
      </c>
      <c r="R702" s="20"/>
      <c r="S702" s="20"/>
      <c r="T702" s="20"/>
      <c r="U702" s="20" t="s">
        <v>1379</v>
      </c>
      <c r="V702" s="20" t="s">
        <v>1591</v>
      </c>
      <c r="W702" s="23">
        <v>43606</v>
      </c>
      <c r="X702" s="20" t="s">
        <v>5549</v>
      </c>
      <c r="Y702" s="20" t="s">
        <v>1397</v>
      </c>
      <c r="Z702" s="24">
        <v>43613.514999999999</v>
      </c>
      <c r="AA702" s="24">
        <v>43613</v>
      </c>
      <c r="AB702" s="20"/>
      <c r="AC702" s="20"/>
      <c r="AD702" s="20">
        <v>1011000013391</v>
      </c>
      <c r="AE702" s="20" t="s">
        <v>1388</v>
      </c>
      <c r="AF702" s="20"/>
    </row>
    <row r="703" spans="1:32" x14ac:dyDescent="0.25">
      <c r="A703" s="20" t="s">
        <v>1394</v>
      </c>
      <c r="B703" s="20" t="s">
        <v>1375</v>
      </c>
      <c r="C703" s="20"/>
      <c r="D703" s="20">
        <v>1791287541001</v>
      </c>
      <c r="E703" s="20"/>
      <c r="F703" s="20"/>
      <c r="G703" s="20" t="s">
        <v>5544</v>
      </c>
      <c r="H703" s="20"/>
      <c r="I703" s="20">
        <v>13346627</v>
      </c>
      <c r="J703" s="20">
        <v>13567298</v>
      </c>
      <c r="K703" s="20" t="s">
        <v>5545</v>
      </c>
      <c r="L703" s="20" t="s">
        <v>6599</v>
      </c>
      <c r="M703" s="20">
        <v>8321.0400000000009</v>
      </c>
      <c r="N703" s="20" t="s">
        <v>5547</v>
      </c>
      <c r="O703" s="20">
        <v>1011000013398</v>
      </c>
      <c r="P703" s="20"/>
      <c r="Q703" s="20" t="s">
        <v>6600</v>
      </c>
      <c r="R703" s="20"/>
      <c r="S703" s="20"/>
      <c r="T703" s="20"/>
      <c r="U703" s="20" t="s">
        <v>1379</v>
      </c>
      <c r="V703" s="20" t="s">
        <v>1577</v>
      </c>
      <c r="W703" s="23">
        <v>43606</v>
      </c>
      <c r="X703" s="20" t="s">
        <v>5549</v>
      </c>
      <c r="Y703" s="20" t="s">
        <v>1397</v>
      </c>
      <c r="Z703" s="24">
        <v>43613.513622685183</v>
      </c>
      <c r="AA703" s="24">
        <v>43613</v>
      </c>
      <c r="AB703" s="20"/>
      <c r="AC703" s="20"/>
      <c r="AD703" s="20">
        <v>1011000013398</v>
      </c>
      <c r="AE703" s="20" t="s">
        <v>1388</v>
      </c>
      <c r="AF703" s="20"/>
    </row>
    <row r="704" spans="1:32" x14ac:dyDescent="0.25">
      <c r="A704" s="20" t="s">
        <v>1394</v>
      </c>
      <c r="B704" s="20" t="s">
        <v>1375</v>
      </c>
      <c r="C704" s="20"/>
      <c r="D704" s="20">
        <v>1791287541001</v>
      </c>
      <c r="E704" s="20"/>
      <c r="F704" s="20"/>
      <c r="G704" s="20" t="s">
        <v>5544</v>
      </c>
      <c r="H704" s="20"/>
      <c r="I704" s="20">
        <v>13346627</v>
      </c>
      <c r="J704" s="20">
        <v>13567297</v>
      </c>
      <c r="K704" s="20" t="s">
        <v>5545</v>
      </c>
      <c r="L704" s="20" t="s">
        <v>6599</v>
      </c>
      <c r="M704" s="20">
        <v>6934.2</v>
      </c>
      <c r="N704" s="20" t="s">
        <v>5550</v>
      </c>
      <c r="O704" s="20">
        <v>1011000013398</v>
      </c>
      <c r="P704" s="20"/>
      <c r="Q704" s="20" t="s">
        <v>6601</v>
      </c>
      <c r="R704" s="20"/>
      <c r="S704" s="20"/>
      <c r="T704" s="20"/>
      <c r="U704" s="20" t="s">
        <v>1379</v>
      </c>
      <c r="V704" s="20" t="s">
        <v>1577</v>
      </c>
      <c r="W704" s="23">
        <v>43606</v>
      </c>
      <c r="X704" s="20" t="s">
        <v>5549</v>
      </c>
      <c r="Y704" s="20" t="s">
        <v>1397</v>
      </c>
      <c r="Z704" s="24">
        <v>43613.513622685183</v>
      </c>
      <c r="AA704" s="24">
        <v>43613</v>
      </c>
      <c r="AB704" s="20"/>
      <c r="AC704" s="20"/>
      <c r="AD704" s="20">
        <v>1011000013398</v>
      </c>
      <c r="AE704" s="20" t="s">
        <v>1388</v>
      </c>
      <c r="AF704" s="20"/>
    </row>
    <row r="705" spans="1:32" x14ac:dyDescent="0.25">
      <c r="A705" s="20" t="s">
        <v>1394</v>
      </c>
      <c r="B705" s="20" t="s">
        <v>1375</v>
      </c>
      <c r="C705" s="20"/>
      <c r="D705" s="20">
        <v>1791287541001</v>
      </c>
      <c r="E705" s="20"/>
      <c r="F705" s="20"/>
      <c r="G705" s="20" t="s">
        <v>5544</v>
      </c>
      <c r="H705" s="20"/>
      <c r="I705" s="20">
        <v>13346619</v>
      </c>
      <c r="J705" s="20">
        <v>13567288</v>
      </c>
      <c r="K705" s="20" t="s">
        <v>5545</v>
      </c>
      <c r="L705" s="20" t="s">
        <v>6602</v>
      </c>
      <c r="M705" s="20">
        <v>435.6</v>
      </c>
      <c r="N705" s="20" t="s">
        <v>5547</v>
      </c>
      <c r="O705" s="20">
        <v>1011000013394</v>
      </c>
      <c r="P705" s="20"/>
      <c r="Q705" s="20" t="s">
        <v>6603</v>
      </c>
      <c r="R705" s="20"/>
      <c r="S705" s="20"/>
      <c r="T705" s="20"/>
      <c r="U705" s="20" t="s">
        <v>1379</v>
      </c>
      <c r="V705" s="20" t="s">
        <v>1585</v>
      </c>
      <c r="W705" s="23">
        <v>43606</v>
      </c>
      <c r="X705" s="20" t="s">
        <v>5549</v>
      </c>
      <c r="Y705" s="20" t="s">
        <v>1397</v>
      </c>
      <c r="Z705" s="24">
        <v>43613.511840277781</v>
      </c>
      <c r="AA705" s="24">
        <v>43613</v>
      </c>
      <c r="AB705" s="20"/>
      <c r="AC705" s="20"/>
      <c r="AD705" s="20">
        <v>1011000013394</v>
      </c>
      <c r="AE705" s="20" t="s">
        <v>1388</v>
      </c>
      <c r="AF705" s="20"/>
    </row>
    <row r="706" spans="1:32" x14ac:dyDescent="0.25">
      <c r="A706" s="20" t="s">
        <v>1394</v>
      </c>
      <c r="B706" s="20" t="s">
        <v>1375</v>
      </c>
      <c r="C706" s="20"/>
      <c r="D706" s="20">
        <v>1791287541001</v>
      </c>
      <c r="E706" s="20"/>
      <c r="F706" s="20"/>
      <c r="G706" s="20" t="s">
        <v>5544</v>
      </c>
      <c r="H706" s="20"/>
      <c r="I706" s="20">
        <v>13346619</v>
      </c>
      <c r="J706" s="20">
        <v>13567287</v>
      </c>
      <c r="K706" s="20" t="s">
        <v>5545</v>
      </c>
      <c r="L706" s="20" t="s">
        <v>6602</v>
      </c>
      <c r="M706" s="20">
        <v>363</v>
      </c>
      <c r="N706" s="20" t="s">
        <v>5550</v>
      </c>
      <c r="O706" s="20">
        <v>1011000013394</v>
      </c>
      <c r="P706" s="20"/>
      <c r="Q706" s="20" t="s">
        <v>6604</v>
      </c>
      <c r="R706" s="20"/>
      <c r="S706" s="20"/>
      <c r="T706" s="20"/>
      <c r="U706" s="20" t="s">
        <v>1379</v>
      </c>
      <c r="V706" s="20" t="s">
        <v>1585</v>
      </c>
      <c r="W706" s="23">
        <v>43606</v>
      </c>
      <c r="X706" s="20" t="s">
        <v>5549</v>
      </c>
      <c r="Y706" s="20" t="s">
        <v>1397</v>
      </c>
      <c r="Z706" s="24">
        <v>43613.511840277781</v>
      </c>
      <c r="AA706" s="24">
        <v>43613</v>
      </c>
      <c r="AB706" s="20"/>
      <c r="AC706" s="20"/>
      <c r="AD706" s="20">
        <v>1011000013394</v>
      </c>
      <c r="AE706" s="20" t="s">
        <v>1388</v>
      </c>
      <c r="AF706" s="20"/>
    </row>
    <row r="707" spans="1:32" x14ac:dyDescent="0.25">
      <c r="A707" s="20" t="s">
        <v>1394</v>
      </c>
      <c r="B707" s="20" t="s">
        <v>1375</v>
      </c>
      <c r="C707" s="20"/>
      <c r="D707" s="20">
        <v>1791287541001</v>
      </c>
      <c r="E707" s="20"/>
      <c r="F707" s="20"/>
      <c r="G707" s="20" t="s">
        <v>5544</v>
      </c>
      <c r="H707" s="20"/>
      <c r="I707" s="20">
        <v>13346538</v>
      </c>
      <c r="J707" s="20">
        <v>13567205</v>
      </c>
      <c r="K707" s="20" t="s">
        <v>5545</v>
      </c>
      <c r="L707" s="20" t="s">
        <v>6605</v>
      </c>
      <c r="M707" s="20">
        <v>24.4</v>
      </c>
      <c r="N707" s="20" t="s">
        <v>5550</v>
      </c>
      <c r="O707" s="20">
        <v>1011000013393</v>
      </c>
      <c r="P707" s="20"/>
      <c r="Q707" s="20" t="s">
        <v>6606</v>
      </c>
      <c r="R707" s="20"/>
      <c r="S707" s="20"/>
      <c r="T707" s="20"/>
      <c r="U707" s="20" t="s">
        <v>1379</v>
      </c>
      <c r="V707" s="20" t="s">
        <v>1595</v>
      </c>
      <c r="W707" s="23">
        <v>43606</v>
      </c>
      <c r="X707" s="20" t="s">
        <v>5549</v>
      </c>
      <c r="Y707" s="20" t="s">
        <v>1397</v>
      </c>
      <c r="Z707" s="24">
        <v>43613.509618055556</v>
      </c>
      <c r="AA707" s="24">
        <v>43613</v>
      </c>
      <c r="AB707" s="20"/>
      <c r="AC707" s="20"/>
      <c r="AD707" s="20">
        <v>1011000013393</v>
      </c>
      <c r="AE707" s="20" t="s">
        <v>1388</v>
      </c>
      <c r="AF707" s="20"/>
    </row>
    <row r="708" spans="1:32" x14ac:dyDescent="0.25">
      <c r="A708" s="20" t="s">
        <v>1394</v>
      </c>
      <c r="B708" s="20" t="s">
        <v>1375</v>
      </c>
      <c r="C708" s="20"/>
      <c r="D708" s="20">
        <v>1791287541001</v>
      </c>
      <c r="E708" s="20"/>
      <c r="F708" s="20"/>
      <c r="G708" s="20" t="s">
        <v>5544</v>
      </c>
      <c r="H708" s="20"/>
      <c r="I708" s="20">
        <v>13346538</v>
      </c>
      <c r="J708" s="20">
        <v>13567206</v>
      </c>
      <c r="K708" s="20" t="s">
        <v>5545</v>
      </c>
      <c r="L708" s="20" t="s">
        <v>6605</v>
      </c>
      <c r="M708" s="20">
        <v>29.28</v>
      </c>
      <c r="N708" s="20" t="s">
        <v>5547</v>
      </c>
      <c r="O708" s="20">
        <v>1011000013393</v>
      </c>
      <c r="P708" s="20"/>
      <c r="Q708" s="20" t="s">
        <v>6607</v>
      </c>
      <c r="R708" s="20"/>
      <c r="S708" s="20"/>
      <c r="T708" s="20"/>
      <c r="U708" s="20" t="s">
        <v>1379</v>
      </c>
      <c r="V708" s="20" t="s">
        <v>1595</v>
      </c>
      <c r="W708" s="23">
        <v>43606</v>
      </c>
      <c r="X708" s="20" t="s">
        <v>5549</v>
      </c>
      <c r="Y708" s="20" t="s">
        <v>1397</v>
      </c>
      <c r="Z708" s="24">
        <v>43613.509618055556</v>
      </c>
      <c r="AA708" s="24">
        <v>43613</v>
      </c>
      <c r="AB708" s="20"/>
      <c r="AC708" s="20"/>
      <c r="AD708" s="20">
        <v>1011000013393</v>
      </c>
      <c r="AE708" s="20" t="s">
        <v>1388</v>
      </c>
      <c r="AF708" s="20"/>
    </row>
    <row r="709" spans="1:32" x14ac:dyDescent="0.25">
      <c r="A709" s="20" t="s">
        <v>1394</v>
      </c>
      <c r="B709" s="20" t="s">
        <v>1375</v>
      </c>
      <c r="C709" s="20"/>
      <c r="D709" s="20">
        <v>1791287541001</v>
      </c>
      <c r="E709" s="20"/>
      <c r="F709" s="20"/>
      <c r="G709" s="20" t="s">
        <v>5544</v>
      </c>
      <c r="H709" s="20"/>
      <c r="I709" s="20">
        <v>13346532</v>
      </c>
      <c r="J709" s="20">
        <v>13567198</v>
      </c>
      <c r="K709" s="20" t="s">
        <v>5545</v>
      </c>
      <c r="L709" s="20" t="s">
        <v>6608</v>
      </c>
      <c r="M709" s="20">
        <v>8056.3</v>
      </c>
      <c r="N709" s="20" t="s">
        <v>5550</v>
      </c>
      <c r="O709" s="20">
        <v>1011000013399</v>
      </c>
      <c r="P709" s="20"/>
      <c r="Q709" s="20" t="s">
        <v>6609</v>
      </c>
      <c r="R709" s="20"/>
      <c r="S709" s="20"/>
      <c r="T709" s="20"/>
      <c r="U709" s="20" t="s">
        <v>1379</v>
      </c>
      <c r="V709" s="20" t="s">
        <v>1575</v>
      </c>
      <c r="W709" s="23">
        <v>43606</v>
      </c>
      <c r="X709" s="20" t="s">
        <v>5549</v>
      </c>
      <c r="Y709" s="20" t="s">
        <v>1397</v>
      </c>
      <c r="Z709" s="24">
        <v>43613.50854166667</v>
      </c>
      <c r="AA709" s="24">
        <v>43613</v>
      </c>
      <c r="AB709" s="20"/>
      <c r="AC709" s="20"/>
      <c r="AD709" s="20">
        <v>1011000013399</v>
      </c>
      <c r="AE709" s="20" t="s">
        <v>1388</v>
      </c>
      <c r="AF709" s="20"/>
    </row>
    <row r="710" spans="1:32" x14ac:dyDescent="0.25">
      <c r="A710" s="20" t="s">
        <v>1394</v>
      </c>
      <c r="B710" s="20" t="s">
        <v>1375</v>
      </c>
      <c r="C710" s="20"/>
      <c r="D710" s="20">
        <v>1791287541001</v>
      </c>
      <c r="E710" s="20"/>
      <c r="F710" s="20"/>
      <c r="G710" s="20" t="s">
        <v>5544</v>
      </c>
      <c r="H710" s="20"/>
      <c r="I710" s="20">
        <v>13346532</v>
      </c>
      <c r="J710" s="20">
        <v>13567199</v>
      </c>
      <c r="K710" s="20" t="s">
        <v>5545</v>
      </c>
      <c r="L710" s="20" t="s">
        <v>6608</v>
      </c>
      <c r="M710" s="20">
        <v>9667.56</v>
      </c>
      <c r="N710" s="20" t="s">
        <v>5547</v>
      </c>
      <c r="O710" s="20">
        <v>1011000013399</v>
      </c>
      <c r="P710" s="20"/>
      <c r="Q710" s="20" t="s">
        <v>6610</v>
      </c>
      <c r="R710" s="20"/>
      <c r="S710" s="20"/>
      <c r="T710" s="20"/>
      <c r="U710" s="20" t="s">
        <v>1379</v>
      </c>
      <c r="V710" s="20" t="s">
        <v>1575</v>
      </c>
      <c r="W710" s="23">
        <v>43606</v>
      </c>
      <c r="X710" s="20" t="s">
        <v>5549</v>
      </c>
      <c r="Y710" s="20" t="s">
        <v>1397</v>
      </c>
      <c r="Z710" s="24">
        <v>43613.50854166667</v>
      </c>
      <c r="AA710" s="24">
        <v>43613</v>
      </c>
      <c r="AB710" s="20"/>
      <c r="AC710" s="20"/>
      <c r="AD710" s="20">
        <v>1011000013399</v>
      </c>
      <c r="AE710" s="20" t="s">
        <v>1388</v>
      </c>
      <c r="AF710" s="20"/>
    </row>
    <row r="711" spans="1:32" x14ac:dyDescent="0.25">
      <c r="A711" s="20" t="s">
        <v>1394</v>
      </c>
      <c r="B711" s="20" t="s">
        <v>1375</v>
      </c>
      <c r="C711" s="20"/>
      <c r="D711" s="20">
        <v>1791287541001</v>
      </c>
      <c r="E711" s="20"/>
      <c r="F711" s="20"/>
      <c r="G711" s="20" t="s">
        <v>5544</v>
      </c>
      <c r="H711" s="20"/>
      <c r="I711" s="20">
        <v>13346450</v>
      </c>
      <c r="J711" s="20">
        <v>13567077</v>
      </c>
      <c r="K711" s="20" t="s">
        <v>5545</v>
      </c>
      <c r="L711" s="20" t="s">
        <v>6611</v>
      </c>
      <c r="M711" s="20">
        <v>3220.8</v>
      </c>
      <c r="N711" s="20" t="s">
        <v>5547</v>
      </c>
      <c r="O711" s="20">
        <v>1011000013401</v>
      </c>
      <c r="P711" s="20"/>
      <c r="Q711" s="20" t="s">
        <v>6612</v>
      </c>
      <c r="R711" s="20"/>
      <c r="S711" s="20"/>
      <c r="T711" s="20"/>
      <c r="U711" s="20" t="s">
        <v>1379</v>
      </c>
      <c r="V711" s="20" t="s">
        <v>1571</v>
      </c>
      <c r="W711" s="23">
        <v>43606</v>
      </c>
      <c r="X711" s="20" t="s">
        <v>5549</v>
      </c>
      <c r="Y711" s="20" t="s">
        <v>1397</v>
      </c>
      <c r="Z711" s="24">
        <v>43613.506782407407</v>
      </c>
      <c r="AA711" s="24">
        <v>43613</v>
      </c>
      <c r="AB711" s="20"/>
      <c r="AC711" s="20"/>
      <c r="AD711" s="20">
        <v>1011000013401</v>
      </c>
      <c r="AE711" s="20" t="s">
        <v>1388</v>
      </c>
      <c r="AF711" s="20"/>
    </row>
    <row r="712" spans="1:32" x14ac:dyDescent="0.25">
      <c r="A712" s="20" t="s">
        <v>1394</v>
      </c>
      <c r="B712" s="20" t="s">
        <v>1375</v>
      </c>
      <c r="C712" s="20"/>
      <c r="D712" s="20">
        <v>1791287541001</v>
      </c>
      <c r="E712" s="20"/>
      <c r="F712" s="20"/>
      <c r="G712" s="20" t="s">
        <v>5544</v>
      </c>
      <c r="H712" s="20"/>
      <c r="I712" s="20">
        <v>13346450</v>
      </c>
      <c r="J712" s="20">
        <v>13567076</v>
      </c>
      <c r="K712" s="20" t="s">
        <v>5545</v>
      </c>
      <c r="L712" s="20" t="s">
        <v>6611</v>
      </c>
      <c r="M712" s="20">
        <v>10736</v>
      </c>
      <c r="N712" s="20" t="s">
        <v>5600</v>
      </c>
      <c r="O712" s="20">
        <v>1011000013401</v>
      </c>
      <c r="P712" s="20"/>
      <c r="Q712" s="20" t="s">
        <v>6613</v>
      </c>
      <c r="R712" s="20"/>
      <c r="S712" s="20"/>
      <c r="T712" s="20"/>
      <c r="U712" s="20" t="s">
        <v>1379</v>
      </c>
      <c r="V712" s="20" t="s">
        <v>1571</v>
      </c>
      <c r="W712" s="23">
        <v>43606</v>
      </c>
      <c r="X712" s="20" t="s">
        <v>5549</v>
      </c>
      <c r="Y712" s="20" t="s">
        <v>1397</v>
      </c>
      <c r="Z712" s="24">
        <v>43613.506782407407</v>
      </c>
      <c r="AA712" s="24">
        <v>43613</v>
      </c>
      <c r="AB712" s="20"/>
      <c r="AC712" s="20"/>
      <c r="AD712" s="20">
        <v>1011000013401</v>
      </c>
      <c r="AE712" s="20" t="s">
        <v>1388</v>
      </c>
      <c r="AF712" s="20"/>
    </row>
    <row r="713" spans="1:32" x14ac:dyDescent="0.25">
      <c r="A713" s="20" t="s">
        <v>1394</v>
      </c>
      <c r="B713" s="20" t="s">
        <v>1375</v>
      </c>
      <c r="C713" s="20"/>
      <c r="D713" s="20">
        <v>1791287541001</v>
      </c>
      <c r="E713" s="20"/>
      <c r="F713" s="20"/>
      <c r="G713" s="20" t="s">
        <v>5544</v>
      </c>
      <c r="H713" s="20"/>
      <c r="I713" s="20">
        <v>13346426</v>
      </c>
      <c r="J713" s="20">
        <v>13567091</v>
      </c>
      <c r="K713" s="20" t="s">
        <v>5545</v>
      </c>
      <c r="L713" s="20" t="s">
        <v>6614</v>
      </c>
      <c r="M713" s="20">
        <v>1025.1500000000001</v>
      </c>
      <c r="N713" s="20" t="s">
        <v>5568</v>
      </c>
      <c r="O713" s="20">
        <v>1011000013400</v>
      </c>
      <c r="P713" s="20"/>
      <c r="Q713" s="20" t="s">
        <v>6615</v>
      </c>
      <c r="R713" s="20"/>
      <c r="S713" s="20"/>
      <c r="T713" s="20"/>
      <c r="U713" s="20" t="s">
        <v>1379</v>
      </c>
      <c r="V713" s="20" t="s">
        <v>1573</v>
      </c>
      <c r="W713" s="23">
        <v>43606</v>
      </c>
      <c r="X713" s="20" t="s">
        <v>5549</v>
      </c>
      <c r="Y713" s="20" t="s">
        <v>1397</v>
      </c>
      <c r="Z713" s="24">
        <v>43613.504699074074</v>
      </c>
      <c r="AA713" s="24">
        <v>43613</v>
      </c>
      <c r="AB713" s="20"/>
      <c r="AC713" s="20"/>
      <c r="AD713" s="20">
        <v>1011000013400</v>
      </c>
      <c r="AE713" s="20" t="s">
        <v>1388</v>
      </c>
      <c r="AF713" s="20"/>
    </row>
    <row r="714" spans="1:32" x14ac:dyDescent="0.25">
      <c r="A714" s="20" t="s">
        <v>1394</v>
      </c>
      <c r="B714" s="20" t="s">
        <v>1375</v>
      </c>
      <c r="C714" s="20"/>
      <c r="D714" s="20">
        <v>1791287541001</v>
      </c>
      <c r="E714" s="20"/>
      <c r="F714" s="20"/>
      <c r="G714" s="20" t="s">
        <v>5544</v>
      </c>
      <c r="H714" s="20"/>
      <c r="I714" s="20">
        <v>13346426</v>
      </c>
      <c r="J714" s="20">
        <v>13567092</v>
      </c>
      <c r="K714" s="20" t="s">
        <v>5545</v>
      </c>
      <c r="L714" s="20" t="s">
        <v>6614</v>
      </c>
      <c r="M714" s="20">
        <v>1230.18</v>
      </c>
      <c r="N714" s="20" t="s">
        <v>5570</v>
      </c>
      <c r="O714" s="20">
        <v>1011000013400</v>
      </c>
      <c r="P714" s="20"/>
      <c r="Q714" s="20" t="s">
        <v>6616</v>
      </c>
      <c r="R714" s="20"/>
      <c r="S714" s="20"/>
      <c r="T714" s="20"/>
      <c r="U714" s="20" t="s">
        <v>1379</v>
      </c>
      <c r="V714" s="20" t="s">
        <v>1573</v>
      </c>
      <c r="W714" s="23">
        <v>43606</v>
      </c>
      <c r="X714" s="20" t="s">
        <v>5549</v>
      </c>
      <c r="Y714" s="20" t="s">
        <v>1397</v>
      </c>
      <c r="Z714" s="24">
        <v>43613.504699074074</v>
      </c>
      <c r="AA714" s="24">
        <v>43613</v>
      </c>
      <c r="AB714" s="20"/>
      <c r="AC714" s="20"/>
      <c r="AD714" s="20">
        <v>1011000013400</v>
      </c>
      <c r="AE714" s="20" t="s">
        <v>1388</v>
      </c>
      <c r="AF714" s="20"/>
    </row>
    <row r="715" spans="1:32" x14ac:dyDescent="0.25">
      <c r="A715" s="20" t="s">
        <v>1394</v>
      </c>
      <c r="B715" s="20" t="s">
        <v>1375</v>
      </c>
      <c r="C715" s="20"/>
      <c r="D715" s="20">
        <v>1791287541001</v>
      </c>
      <c r="E715" s="20"/>
      <c r="F715" s="20"/>
      <c r="G715" s="20" t="s">
        <v>5544</v>
      </c>
      <c r="H715" s="20"/>
      <c r="I715" s="20">
        <v>13346415</v>
      </c>
      <c r="J715" s="20">
        <v>13567079</v>
      </c>
      <c r="K715" s="20" t="s">
        <v>5545</v>
      </c>
      <c r="L715" s="20" t="s">
        <v>6617</v>
      </c>
      <c r="M715" s="20">
        <v>10880</v>
      </c>
      <c r="N715" s="20" t="s">
        <v>5600</v>
      </c>
      <c r="O715" s="20">
        <v>1011000013402</v>
      </c>
      <c r="P715" s="20"/>
      <c r="Q715" s="20" t="s">
        <v>6618</v>
      </c>
      <c r="R715" s="20"/>
      <c r="S715" s="20"/>
      <c r="T715" s="20"/>
      <c r="U715" s="20" t="s">
        <v>1379</v>
      </c>
      <c r="V715" s="20" t="s">
        <v>1583</v>
      </c>
      <c r="W715" s="23">
        <v>43606</v>
      </c>
      <c r="X715" s="20" t="s">
        <v>5549</v>
      </c>
      <c r="Y715" s="20" t="s">
        <v>1397</v>
      </c>
      <c r="Z715" s="24">
        <v>43613.503159722219</v>
      </c>
      <c r="AA715" s="24">
        <v>43613</v>
      </c>
      <c r="AB715" s="20"/>
      <c r="AC715" s="20"/>
      <c r="AD715" s="20">
        <v>1011000013402</v>
      </c>
      <c r="AE715" s="20" t="s">
        <v>1388</v>
      </c>
      <c r="AF715" s="20"/>
    </row>
    <row r="716" spans="1:32" x14ac:dyDescent="0.25">
      <c r="A716" s="20" t="s">
        <v>1394</v>
      </c>
      <c r="B716" s="20" t="s">
        <v>1375</v>
      </c>
      <c r="C716" s="20"/>
      <c r="D716" s="20">
        <v>1791287541001</v>
      </c>
      <c r="E716" s="20"/>
      <c r="F716" s="20"/>
      <c r="G716" s="20" t="s">
        <v>5544</v>
      </c>
      <c r="H716" s="20"/>
      <c r="I716" s="20">
        <v>13346415</v>
      </c>
      <c r="J716" s="20">
        <v>13567080</v>
      </c>
      <c r="K716" s="20" t="s">
        <v>5545</v>
      </c>
      <c r="L716" s="20" t="s">
        <v>6617</v>
      </c>
      <c r="M716" s="20">
        <v>3264</v>
      </c>
      <c r="N716" s="20" t="s">
        <v>5547</v>
      </c>
      <c r="O716" s="20">
        <v>1011000013402</v>
      </c>
      <c r="P716" s="20"/>
      <c r="Q716" s="20" t="s">
        <v>6619</v>
      </c>
      <c r="R716" s="20"/>
      <c r="S716" s="20"/>
      <c r="T716" s="20"/>
      <c r="U716" s="20" t="s">
        <v>1379</v>
      </c>
      <c r="V716" s="20" t="s">
        <v>1583</v>
      </c>
      <c r="W716" s="23">
        <v>43606</v>
      </c>
      <c r="X716" s="20" t="s">
        <v>5549</v>
      </c>
      <c r="Y716" s="20" t="s">
        <v>1397</v>
      </c>
      <c r="Z716" s="24">
        <v>43613.503159722219</v>
      </c>
      <c r="AA716" s="24">
        <v>43613</v>
      </c>
      <c r="AB716" s="20"/>
      <c r="AC716" s="20"/>
      <c r="AD716" s="20">
        <v>1011000013402</v>
      </c>
      <c r="AE716" s="20" t="s">
        <v>1388</v>
      </c>
      <c r="AF716" s="20"/>
    </row>
    <row r="717" spans="1:32" x14ac:dyDescent="0.25">
      <c r="A717" s="20" t="s">
        <v>1394</v>
      </c>
      <c r="B717" s="20" t="s">
        <v>1375</v>
      </c>
      <c r="C717" s="20"/>
      <c r="D717" s="20">
        <v>1791287541001</v>
      </c>
      <c r="E717" s="20"/>
      <c r="F717" s="20"/>
      <c r="G717" s="20" t="s">
        <v>5544</v>
      </c>
      <c r="H717" s="20"/>
      <c r="I717" s="20">
        <v>13316934</v>
      </c>
      <c r="J717" s="20">
        <v>13537289</v>
      </c>
      <c r="K717" s="20" t="s">
        <v>5545</v>
      </c>
      <c r="L717" s="20" t="s">
        <v>6620</v>
      </c>
      <c r="M717" s="20">
        <v>153200</v>
      </c>
      <c r="N717" s="20" t="s">
        <v>1386</v>
      </c>
      <c r="O717" s="20">
        <v>6394</v>
      </c>
      <c r="P717" s="20"/>
      <c r="Q717" s="20" t="s">
        <v>6621</v>
      </c>
      <c r="R717" s="20" t="s">
        <v>5702</v>
      </c>
      <c r="S717" s="20" t="s">
        <v>3686</v>
      </c>
      <c r="T717" s="20" t="s">
        <v>5703</v>
      </c>
      <c r="U717" s="20" t="s">
        <v>1379</v>
      </c>
      <c r="V717" s="20" t="s">
        <v>1597</v>
      </c>
      <c r="W717" s="23">
        <v>43601</v>
      </c>
      <c r="X717" s="20" t="s">
        <v>5549</v>
      </c>
      <c r="Y717" s="20" t="s">
        <v>1397</v>
      </c>
      <c r="Z717" s="24">
        <v>43608.650972222225</v>
      </c>
      <c r="AA717" s="20"/>
      <c r="AB717" s="24">
        <v>43608</v>
      </c>
      <c r="AC717" s="20"/>
      <c r="AD717" s="20">
        <v>70682</v>
      </c>
      <c r="AE717" s="20" t="s">
        <v>1388</v>
      </c>
      <c r="AF717" s="20"/>
    </row>
    <row r="718" spans="1:32" x14ac:dyDescent="0.25">
      <c r="A718" s="20" t="s">
        <v>1394</v>
      </c>
      <c r="B718" s="20" t="s">
        <v>1375</v>
      </c>
      <c r="C718" s="20"/>
      <c r="D718" s="20">
        <v>1791287541001</v>
      </c>
      <c r="E718" s="20"/>
      <c r="F718" s="20"/>
      <c r="G718" s="20" t="s">
        <v>5544</v>
      </c>
      <c r="H718" s="20"/>
      <c r="I718" s="20">
        <v>13316934</v>
      </c>
      <c r="J718" s="20">
        <v>13537287</v>
      </c>
      <c r="K718" s="20" t="s">
        <v>5545</v>
      </c>
      <c r="L718" s="20" t="s">
        <v>6620</v>
      </c>
      <c r="M718" s="20">
        <v>200000</v>
      </c>
      <c r="N718" s="20" t="s">
        <v>1386</v>
      </c>
      <c r="O718" s="20">
        <v>12739</v>
      </c>
      <c r="P718" s="20"/>
      <c r="Q718" s="20" t="s">
        <v>6622</v>
      </c>
      <c r="R718" s="20" t="s">
        <v>5694</v>
      </c>
      <c r="S718" s="20" t="s">
        <v>3686</v>
      </c>
      <c r="T718" s="20" t="s">
        <v>6202</v>
      </c>
      <c r="U718" s="20" t="s">
        <v>1379</v>
      </c>
      <c r="V718" s="20" t="s">
        <v>1597</v>
      </c>
      <c r="W718" s="23">
        <v>43601</v>
      </c>
      <c r="X718" s="20" t="s">
        <v>5549</v>
      </c>
      <c r="Y718" s="20" t="s">
        <v>1397</v>
      </c>
      <c r="Z718" s="24">
        <v>43608.650972222225</v>
      </c>
      <c r="AA718" s="20"/>
      <c r="AB718" s="24">
        <v>43608</v>
      </c>
      <c r="AC718" s="20"/>
      <c r="AD718" s="20">
        <v>1361320</v>
      </c>
      <c r="AE718" s="20" t="s">
        <v>1388</v>
      </c>
      <c r="AF718" s="20"/>
    </row>
    <row r="719" spans="1:32" x14ac:dyDescent="0.25">
      <c r="A719" s="20" t="s">
        <v>1394</v>
      </c>
      <c r="B719" s="20" t="s">
        <v>1375</v>
      </c>
      <c r="C719" s="20"/>
      <c r="D719" s="20">
        <v>1791287541001</v>
      </c>
      <c r="E719" s="20"/>
      <c r="F719" s="20"/>
      <c r="G719" s="20" t="s">
        <v>5544</v>
      </c>
      <c r="H719" s="20"/>
      <c r="I719" s="20">
        <v>13316934</v>
      </c>
      <c r="J719" s="20">
        <v>13537288</v>
      </c>
      <c r="K719" s="20" t="s">
        <v>5545</v>
      </c>
      <c r="L719" s="20" t="s">
        <v>6620</v>
      </c>
      <c r="M719" s="20">
        <v>200000</v>
      </c>
      <c r="N719" s="20" t="s">
        <v>1386</v>
      </c>
      <c r="O719" s="20">
        <v>6393</v>
      </c>
      <c r="P719" s="20"/>
      <c r="Q719" s="20" t="s">
        <v>6623</v>
      </c>
      <c r="R719" s="20" t="s">
        <v>5702</v>
      </c>
      <c r="S719" s="20" t="s">
        <v>3686</v>
      </c>
      <c r="T719" s="20" t="s">
        <v>5703</v>
      </c>
      <c r="U719" s="20" t="s">
        <v>1379</v>
      </c>
      <c r="V719" s="20" t="s">
        <v>1597</v>
      </c>
      <c r="W719" s="23">
        <v>43601</v>
      </c>
      <c r="X719" s="20" t="s">
        <v>5549</v>
      </c>
      <c r="Y719" s="20" t="s">
        <v>1397</v>
      </c>
      <c r="Z719" s="24">
        <v>43608.650972222225</v>
      </c>
      <c r="AA719" s="20"/>
      <c r="AB719" s="24">
        <v>43608</v>
      </c>
      <c r="AC719" s="20"/>
      <c r="AD719" s="20">
        <v>527947</v>
      </c>
      <c r="AE719" s="20" t="s">
        <v>1388</v>
      </c>
      <c r="AF719" s="20"/>
    </row>
    <row r="720" spans="1:32" x14ac:dyDescent="0.25">
      <c r="A720" s="20" t="s">
        <v>1394</v>
      </c>
      <c r="B720" s="20" t="s">
        <v>1375</v>
      </c>
      <c r="C720" s="20"/>
      <c r="D720" s="20">
        <v>1791287541001</v>
      </c>
      <c r="E720" s="20"/>
      <c r="F720" s="20"/>
      <c r="G720" s="20" t="s">
        <v>5544</v>
      </c>
      <c r="H720" s="20"/>
      <c r="I720" s="20">
        <v>13316974</v>
      </c>
      <c r="J720" s="20">
        <v>13537318</v>
      </c>
      <c r="K720" s="20" t="s">
        <v>5545</v>
      </c>
      <c r="L720" s="20" t="s">
        <v>6624</v>
      </c>
      <c r="M720" s="20">
        <v>200000</v>
      </c>
      <c r="N720" s="20" t="s">
        <v>1386</v>
      </c>
      <c r="O720" s="20">
        <v>12738</v>
      </c>
      <c r="P720" s="20"/>
      <c r="Q720" s="20" t="s">
        <v>6625</v>
      </c>
      <c r="R720" s="20" t="s">
        <v>5694</v>
      </c>
      <c r="S720" s="20" t="s">
        <v>3686</v>
      </c>
      <c r="T720" s="20" t="s">
        <v>5703</v>
      </c>
      <c r="U720" s="20" t="s">
        <v>1379</v>
      </c>
      <c r="V720" s="20" t="s">
        <v>1597</v>
      </c>
      <c r="W720" s="23">
        <v>43601</v>
      </c>
      <c r="X720" s="20" t="s">
        <v>5549</v>
      </c>
      <c r="Y720" s="20" t="s">
        <v>1397</v>
      </c>
      <c r="Z720" s="24">
        <v>43608.649664351855</v>
      </c>
      <c r="AA720" s="20"/>
      <c r="AB720" s="24">
        <v>43615</v>
      </c>
      <c r="AC720" s="20"/>
      <c r="AD720" s="20">
        <v>135941</v>
      </c>
      <c r="AE720" s="20" t="s">
        <v>1388</v>
      </c>
      <c r="AF720" s="20"/>
    </row>
    <row r="721" spans="1:32" x14ac:dyDescent="0.25">
      <c r="A721" s="20" t="s">
        <v>1374</v>
      </c>
      <c r="B721" s="20" t="s">
        <v>1375</v>
      </c>
      <c r="C721" s="20"/>
      <c r="D721" s="20">
        <v>1791287541001</v>
      </c>
      <c r="E721" s="20"/>
      <c r="F721" s="20"/>
      <c r="G721" s="20" t="s">
        <v>5544</v>
      </c>
      <c r="H721" s="20"/>
      <c r="I721" s="20">
        <v>13309357</v>
      </c>
      <c r="J721" s="20">
        <v>13529746</v>
      </c>
      <c r="K721" s="20" t="s">
        <v>5545</v>
      </c>
      <c r="L721" s="20" t="s">
        <v>6626</v>
      </c>
      <c r="M721" s="20">
        <v>17.64</v>
      </c>
      <c r="N721" s="20" t="s">
        <v>5547</v>
      </c>
      <c r="O721" s="20">
        <v>1011000013337</v>
      </c>
      <c r="P721" s="20"/>
      <c r="Q721" s="20" t="s">
        <v>6627</v>
      </c>
      <c r="R721" s="20"/>
      <c r="S721" s="20"/>
      <c r="T721" s="20"/>
      <c r="U721" s="20" t="s">
        <v>1379</v>
      </c>
      <c r="V721" s="20" t="s">
        <v>1565</v>
      </c>
      <c r="W721" s="23">
        <v>43601</v>
      </c>
      <c r="X721" s="20" t="s">
        <v>5549</v>
      </c>
      <c r="Y721" s="20" t="s">
        <v>1397</v>
      </c>
      <c r="Z721" s="24">
        <v>43608.366990740738</v>
      </c>
      <c r="AA721" s="24">
        <v>43607</v>
      </c>
      <c r="AB721" s="20"/>
      <c r="AC721" s="20"/>
      <c r="AD721" s="20">
        <v>1011000013337</v>
      </c>
      <c r="AE721" s="20" t="s">
        <v>1388</v>
      </c>
      <c r="AF721" s="20"/>
    </row>
    <row r="722" spans="1:32" x14ac:dyDescent="0.25">
      <c r="A722" s="20" t="s">
        <v>1374</v>
      </c>
      <c r="B722" s="20" t="s">
        <v>1375</v>
      </c>
      <c r="C722" s="20"/>
      <c r="D722" s="20">
        <v>1791287541001</v>
      </c>
      <c r="E722" s="20"/>
      <c r="F722" s="20"/>
      <c r="G722" s="20" t="s">
        <v>5544</v>
      </c>
      <c r="H722" s="20"/>
      <c r="I722" s="20">
        <v>13309357</v>
      </c>
      <c r="J722" s="20">
        <v>13529745</v>
      </c>
      <c r="K722" s="20" t="s">
        <v>5545</v>
      </c>
      <c r="L722" s="20" t="s">
        <v>6626</v>
      </c>
      <c r="M722" s="20">
        <v>58.8</v>
      </c>
      <c r="N722" s="20" t="s">
        <v>5600</v>
      </c>
      <c r="O722" s="20">
        <v>1011000013337</v>
      </c>
      <c r="P722" s="20"/>
      <c r="Q722" s="20" t="s">
        <v>6628</v>
      </c>
      <c r="R722" s="20"/>
      <c r="S722" s="20"/>
      <c r="T722" s="20"/>
      <c r="U722" s="20" t="s">
        <v>1379</v>
      </c>
      <c r="V722" s="20" t="s">
        <v>1565</v>
      </c>
      <c r="W722" s="23">
        <v>43601</v>
      </c>
      <c r="X722" s="20" t="s">
        <v>5549</v>
      </c>
      <c r="Y722" s="20" t="s">
        <v>1397</v>
      </c>
      <c r="Z722" s="24">
        <v>43608.366979166669</v>
      </c>
      <c r="AA722" s="24">
        <v>43607</v>
      </c>
      <c r="AB722" s="20"/>
      <c r="AC722" s="20"/>
      <c r="AD722" s="20">
        <v>1011000013337</v>
      </c>
      <c r="AE722" s="20" t="s">
        <v>1388</v>
      </c>
      <c r="AF722" s="20"/>
    </row>
    <row r="723" spans="1:32" x14ac:dyDescent="0.25">
      <c r="A723" s="20" t="s">
        <v>1374</v>
      </c>
      <c r="B723" s="20" t="s">
        <v>1375</v>
      </c>
      <c r="C723" s="20"/>
      <c r="D723" s="20">
        <v>1791287541001</v>
      </c>
      <c r="E723" s="20"/>
      <c r="F723" s="20"/>
      <c r="G723" s="20" t="s">
        <v>5544</v>
      </c>
      <c r="H723" s="20"/>
      <c r="I723" s="20">
        <v>13309602</v>
      </c>
      <c r="J723" s="20">
        <v>13529759</v>
      </c>
      <c r="K723" s="20" t="s">
        <v>5545</v>
      </c>
      <c r="L723" s="20" t="s">
        <v>6629</v>
      </c>
      <c r="M723" s="20">
        <v>93.24</v>
      </c>
      <c r="N723" s="20" t="s">
        <v>5547</v>
      </c>
      <c r="O723" s="20">
        <v>1011000013332</v>
      </c>
      <c r="P723" s="20"/>
      <c r="Q723" s="20" t="s">
        <v>6630</v>
      </c>
      <c r="R723" s="20"/>
      <c r="S723" s="20"/>
      <c r="T723" s="20"/>
      <c r="U723" s="20" t="s">
        <v>1379</v>
      </c>
      <c r="V723" s="20" t="s">
        <v>1567</v>
      </c>
      <c r="W723" s="23">
        <v>43601</v>
      </c>
      <c r="X723" s="20" t="s">
        <v>5549</v>
      </c>
      <c r="Y723" s="20" t="s">
        <v>1397</v>
      </c>
      <c r="Z723" s="24">
        <v>43608.366261574076</v>
      </c>
      <c r="AA723" s="24">
        <v>43607</v>
      </c>
      <c r="AB723" s="20"/>
      <c r="AC723" s="20"/>
      <c r="AD723" s="20">
        <v>1011000013332</v>
      </c>
      <c r="AE723" s="20" t="s">
        <v>1388</v>
      </c>
      <c r="AF723" s="20"/>
    </row>
    <row r="724" spans="1:32" x14ac:dyDescent="0.25">
      <c r="A724" s="20" t="s">
        <v>1374</v>
      </c>
      <c r="B724" s="20" t="s">
        <v>1375</v>
      </c>
      <c r="C724" s="20"/>
      <c r="D724" s="20">
        <v>1791287541001</v>
      </c>
      <c r="E724" s="20"/>
      <c r="F724" s="20"/>
      <c r="G724" s="20" t="s">
        <v>5544</v>
      </c>
      <c r="H724" s="20"/>
      <c r="I724" s="20">
        <v>13309602</v>
      </c>
      <c r="J724" s="20">
        <v>13529758</v>
      </c>
      <c r="K724" s="20" t="s">
        <v>5545</v>
      </c>
      <c r="L724" s="20" t="s">
        <v>6629</v>
      </c>
      <c r="M724" s="20">
        <v>310.8</v>
      </c>
      <c r="N724" s="20" t="s">
        <v>5600</v>
      </c>
      <c r="O724" s="20">
        <v>1011000013332</v>
      </c>
      <c r="P724" s="20"/>
      <c r="Q724" s="20" t="s">
        <v>6631</v>
      </c>
      <c r="R724" s="20"/>
      <c r="S724" s="20"/>
      <c r="T724" s="20"/>
      <c r="U724" s="20" t="s">
        <v>1379</v>
      </c>
      <c r="V724" s="20" t="s">
        <v>1567</v>
      </c>
      <c r="W724" s="23">
        <v>43601</v>
      </c>
      <c r="X724" s="20" t="s">
        <v>5549</v>
      </c>
      <c r="Y724" s="20" t="s">
        <v>1397</v>
      </c>
      <c r="Z724" s="24">
        <v>43608.366261574076</v>
      </c>
      <c r="AA724" s="24">
        <v>43607</v>
      </c>
      <c r="AB724" s="20"/>
      <c r="AC724" s="20"/>
      <c r="AD724" s="20">
        <v>1011000013332</v>
      </c>
      <c r="AE724" s="20" t="s">
        <v>1388</v>
      </c>
      <c r="AF724" s="20"/>
    </row>
    <row r="725" spans="1:32" x14ac:dyDescent="0.25">
      <c r="A725" s="20" t="s">
        <v>1394</v>
      </c>
      <c r="B725" s="20" t="s">
        <v>1375</v>
      </c>
      <c r="C725" s="20"/>
      <c r="D725" s="20">
        <v>1791287541001</v>
      </c>
      <c r="E725" s="20"/>
      <c r="F725" s="20"/>
      <c r="G725" s="20" t="s">
        <v>5544</v>
      </c>
      <c r="H725" s="20"/>
      <c r="I725" s="20">
        <v>13309353</v>
      </c>
      <c r="J725" s="20">
        <v>13529740</v>
      </c>
      <c r="K725" s="20" t="s">
        <v>5545</v>
      </c>
      <c r="L725" s="20" t="s">
        <v>6632</v>
      </c>
      <c r="M725" s="20">
        <v>1286.5</v>
      </c>
      <c r="N725" s="20" t="s">
        <v>5568</v>
      </c>
      <c r="O725" s="20">
        <v>1011000013347</v>
      </c>
      <c r="P725" s="20"/>
      <c r="Q725" s="20" t="s">
        <v>6633</v>
      </c>
      <c r="R725" s="20"/>
      <c r="S725" s="20"/>
      <c r="T725" s="20"/>
      <c r="U725" s="20" t="s">
        <v>1379</v>
      </c>
      <c r="V725" s="20" t="s">
        <v>1581</v>
      </c>
      <c r="W725" s="23">
        <v>43606</v>
      </c>
      <c r="X725" s="20" t="s">
        <v>5549</v>
      </c>
      <c r="Y725" s="20" t="s">
        <v>1397</v>
      </c>
      <c r="Z725" s="24">
        <v>43608.364432870374</v>
      </c>
      <c r="AA725" s="24">
        <v>43607</v>
      </c>
      <c r="AB725" s="20"/>
      <c r="AC725" s="20"/>
      <c r="AD725" s="20">
        <v>1011000013347</v>
      </c>
      <c r="AE725" s="20" t="s">
        <v>1388</v>
      </c>
      <c r="AF725" s="20"/>
    </row>
    <row r="726" spans="1:32" x14ac:dyDescent="0.25">
      <c r="A726" s="20" t="s">
        <v>1394</v>
      </c>
      <c r="B726" s="20" t="s">
        <v>1375</v>
      </c>
      <c r="C726" s="20"/>
      <c r="D726" s="20">
        <v>1791287541001</v>
      </c>
      <c r="E726" s="20"/>
      <c r="F726" s="20"/>
      <c r="G726" s="20" t="s">
        <v>5544</v>
      </c>
      <c r="H726" s="20"/>
      <c r="I726" s="20">
        <v>13309353</v>
      </c>
      <c r="J726" s="20">
        <v>13529741</v>
      </c>
      <c r="K726" s="20" t="s">
        <v>5545</v>
      </c>
      <c r="L726" s="20" t="s">
        <v>6632</v>
      </c>
      <c r="M726" s="20">
        <v>1543.8</v>
      </c>
      <c r="N726" s="20" t="s">
        <v>5570</v>
      </c>
      <c r="O726" s="20">
        <v>1011000013347</v>
      </c>
      <c r="P726" s="20"/>
      <c r="Q726" s="20" t="s">
        <v>6634</v>
      </c>
      <c r="R726" s="20"/>
      <c r="S726" s="20"/>
      <c r="T726" s="20"/>
      <c r="U726" s="20" t="s">
        <v>1379</v>
      </c>
      <c r="V726" s="20" t="s">
        <v>1581</v>
      </c>
      <c r="W726" s="23">
        <v>43606</v>
      </c>
      <c r="X726" s="20" t="s">
        <v>5549</v>
      </c>
      <c r="Y726" s="20" t="s">
        <v>1397</v>
      </c>
      <c r="Z726" s="24">
        <v>43608.364432870374</v>
      </c>
      <c r="AA726" s="24">
        <v>43607</v>
      </c>
      <c r="AB726" s="20"/>
      <c r="AC726" s="20"/>
      <c r="AD726" s="20">
        <v>1011000013347</v>
      </c>
      <c r="AE726" s="20" t="s">
        <v>1388</v>
      </c>
      <c r="AF726" s="20"/>
    </row>
    <row r="727" spans="1:32" x14ac:dyDescent="0.25">
      <c r="A727" s="20" t="s">
        <v>1394</v>
      </c>
      <c r="B727" s="20" t="s">
        <v>1375</v>
      </c>
      <c r="C727" s="20"/>
      <c r="D727" s="20">
        <v>1791287541001</v>
      </c>
      <c r="E727" s="20"/>
      <c r="F727" s="20"/>
      <c r="G727" s="20" t="s">
        <v>5544</v>
      </c>
      <c r="H727" s="20"/>
      <c r="I727" s="20">
        <v>13304543</v>
      </c>
      <c r="J727" s="20">
        <v>13524391</v>
      </c>
      <c r="K727" s="20" t="s">
        <v>5545</v>
      </c>
      <c r="L727" s="20" t="s">
        <v>6635</v>
      </c>
      <c r="M727" s="20">
        <v>16800</v>
      </c>
      <c r="N727" s="20" t="s">
        <v>5547</v>
      </c>
      <c r="O727" s="20">
        <v>1011000013318</v>
      </c>
      <c r="P727" s="20"/>
      <c r="Q727" s="20" t="s">
        <v>6636</v>
      </c>
      <c r="R727" s="20"/>
      <c r="S727" s="20"/>
      <c r="T727" s="20"/>
      <c r="U727" s="20" t="s">
        <v>1379</v>
      </c>
      <c r="V727" s="20" t="s">
        <v>1597</v>
      </c>
      <c r="W727" s="23">
        <v>43601</v>
      </c>
      <c r="X727" s="20" t="s">
        <v>5549</v>
      </c>
      <c r="Y727" s="20" t="s">
        <v>1397</v>
      </c>
      <c r="Z727" s="24">
        <v>43606.689571759256</v>
      </c>
      <c r="AA727" s="24">
        <v>43606</v>
      </c>
      <c r="AB727" s="20"/>
      <c r="AC727" s="20"/>
      <c r="AD727" s="20">
        <v>1011000013318</v>
      </c>
      <c r="AE727" s="20" t="s">
        <v>1388</v>
      </c>
      <c r="AF727" s="20"/>
    </row>
    <row r="728" spans="1:32" x14ac:dyDescent="0.25">
      <c r="A728" s="20" t="s">
        <v>1394</v>
      </c>
      <c r="B728" s="20" t="s">
        <v>1375</v>
      </c>
      <c r="C728" s="20"/>
      <c r="D728" s="20">
        <v>1791287541001</v>
      </c>
      <c r="E728" s="20"/>
      <c r="F728" s="20"/>
      <c r="G728" s="20" t="s">
        <v>5544</v>
      </c>
      <c r="H728" s="20"/>
      <c r="I728" s="20">
        <v>13304543</v>
      </c>
      <c r="J728" s="20">
        <v>13524390</v>
      </c>
      <c r="K728" s="20" t="s">
        <v>5545</v>
      </c>
      <c r="L728" s="20" t="s">
        <v>6635</v>
      </c>
      <c r="M728" s="20">
        <v>14000</v>
      </c>
      <c r="N728" s="20" t="s">
        <v>5550</v>
      </c>
      <c r="O728" s="20">
        <v>1011000013318</v>
      </c>
      <c r="P728" s="20"/>
      <c r="Q728" s="20" t="s">
        <v>6637</v>
      </c>
      <c r="R728" s="20"/>
      <c r="S728" s="20"/>
      <c r="T728" s="20"/>
      <c r="U728" s="20" t="s">
        <v>1379</v>
      </c>
      <c r="V728" s="20" t="s">
        <v>1597</v>
      </c>
      <c r="W728" s="23">
        <v>43601</v>
      </c>
      <c r="X728" s="20" t="s">
        <v>5549</v>
      </c>
      <c r="Y728" s="20" t="s">
        <v>1397</v>
      </c>
      <c r="Z728" s="24">
        <v>43606.689571759256</v>
      </c>
      <c r="AA728" s="24">
        <v>43606</v>
      </c>
      <c r="AB728" s="20"/>
      <c r="AC728" s="20"/>
      <c r="AD728" s="20">
        <v>1011000013318</v>
      </c>
      <c r="AE728" s="20" t="s">
        <v>1388</v>
      </c>
      <c r="AF728" s="20"/>
    </row>
    <row r="729" spans="1:32" x14ac:dyDescent="0.25">
      <c r="A729" s="20" t="s">
        <v>1394</v>
      </c>
      <c r="B729" s="20" t="s">
        <v>1375</v>
      </c>
      <c r="C729" s="20"/>
      <c r="D729" s="20">
        <v>1791287541001</v>
      </c>
      <c r="E729" s="20"/>
      <c r="F729" s="20"/>
      <c r="G729" s="20" t="s">
        <v>5544</v>
      </c>
      <c r="H729" s="20"/>
      <c r="I729" s="20">
        <v>13161977</v>
      </c>
      <c r="J729" s="20">
        <v>13380409</v>
      </c>
      <c r="K729" s="20" t="s">
        <v>5545</v>
      </c>
      <c r="L729" s="20" t="s">
        <v>6638</v>
      </c>
      <c r="M729" s="20">
        <v>200000</v>
      </c>
      <c r="N729" s="20" t="s">
        <v>1386</v>
      </c>
      <c r="O729" s="20">
        <v>23861</v>
      </c>
      <c r="P729" s="20"/>
      <c r="Q729" s="20" t="s">
        <v>6639</v>
      </c>
      <c r="R729" s="20" t="s">
        <v>5684</v>
      </c>
      <c r="S729" s="20" t="s">
        <v>3686</v>
      </c>
      <c r="T729" s="20" t="s">
        <v>5688</v>
      </c>
      <c r="U729" s="20" t="s">
        <v>1379</v>
      </c>
      <c r="V729" s="20" t="s">
        <v>1601</v>
      </c>
      <c r="W729" s="23">
        <v>43593</v>
      </c>
      <c r="X729" s="20" t="s">
        <v>5549</v>
      </c>
      <c r="Y729" s="20" t="s">
        <v>1397</v>
      </c>
      <c r="Z729" s="24">
        <v>43595.720925925925</v>
      </c>
      <c r="AA729" s="20"/>
      <c r="AB729" s="24">
        <v>43598</v>
      </c>
      <c r="AC729" s="20"/>
      <c r="AD729" s="20">
        <v>39452713</v>
      </c>
      <c r="AE729" s="20" t="s">
        <v>1388</v>
      </c>
      <c r="AF729" s="20"/>
    </row>
    <row r="730" spans="1:32" x14ac:dyDescent="0.25">
      <c r="A730" s="20" t="s">
        <v>1394</v>
      </c>
      <c r="B730" s="20" t="s">
        <v>1375</v>
      </c>
      <c r="C730" s="20"/>
      <c r="D730" s="20">
        <v>1791287541001</v>
      </c>
      <c r="E730" s="20"/>
      <c r="F730" s="20"/>
      <c r="G730" s="20" t="s">
        <v>5544</v>
      </c>
      <c r="H730" s="20"/>
      <c r="I730" s="20">
        <v>13159358</v>
      </c>
      <c r="J730" s="20">
        <v>13377575</v>
      </c>
      <c r="K730" s="20" t="s">
        <v>5545</v>
      </c>
      <c r="L730" s="20" t="s">
        <v>6640</v>
      </c>
      <c r="M730" s="20">
        <v>200000</v>
      </c>
      <c r="N730" s="20" t="s">
        <v>1386</v>
      </c>
      <c r="O730" s="20">
        <v>987</v>
      </c>
      <c r="P730" s="20"/>
      <c r="Q730" s="20" t="s">
        <v>6641</v>
      </c>
      <c r="R730" s="20" t="s">
        <v>5734</v>
      </c>
      <c r="S730" s="20" t="s">
        <v>3686</v>
      </c>
      <c r="T730" s="20" t="s">
        <v>5688</v>
      </c>
      <c r="U730" s="20" t="s">
        <v>1379</v>
      </c>
      <c r="V730" s="20" t="s">
        <v>1601</v>
      </c>
      <c r="W730" s="23">
        <v>43593</v>
      </c>
      <c r="X730" s="20" t="s">
        <v>5777</v>
      </c>
      <c r="Y730" s="20" t="s">
        <v>1397</v>
      </c>
      <c r="Z730" s="24">
        <v>43594.725844907407</v>
      </c>
      <c r="AA730" s="20"/>
      <c r="AB730" s="24">
        <v>43598</v>
      </c>
      <c r="AC730" s="20"/>
      <c r="AD730" s="20">
        <v>31991634</v>
      </c>
      <c r="AE730" s="20" t="s">
        <v>1388</v>
      </c>
      <c r="AF730" s="20"/>
    </row>
    <row r="731" spans="1:32" x14ac:dyDescent="0.25">
      <c r="A731" s="20" t="s">
        <v>1394</v>
      </c>
      <c r="B731" s="20" t="s">
        <v>1375</v>
      </c>
      <c r="C731" s="20"/>
      <c r="D731" s="20">
        <v>1791287541001</v>
      </c>
      <c r="E731" s="20"/>
      <c r="F731" s="20"/>
      <c r="G731" s="20" t="s">
        <v>5544</v>
      </c>
      <c r="H731" s="20"/>
      <c r="I731" s="20">
        <v>13159346</v>
      </c>
      <c r="J731" s="20">
        <v>13377598</v>
      </c>
      <c r="K731" s="20" t="s">
        <v>5545</v>
      </c>
      <c r="L731" s="20" t="s">
        <v>6642</v>
      </c>
      <c r="M731" s="20">
        <v>200000</v>
      </c>
      <c r="N731" s="20" t="s">
        <v>1386</v>
      </c>
      <c r="O731" s="20">
        <v>23865</v>
      </c>
      <c r="P731" s="20"/>
      <c r="Q731" s="20" t="s">
        <v>6643</v>
      </c>
      <c r="R731" s="20" t="s">
        <v>5684</v>
      </c>
      <c r="S731" s="20" t="s">
        <v>3686</v>
      </c>
      <c r="T731" s="20" t="s">
        <v>5685</v>
      </c>
      <c r="U731" s="20" t="s">
        <v>1379</v>
      </c>
      <c r="V731" s="20" t="s">
        <v>1601</v>
      </c>
      <c r="W731" s="23">
        <v>43593</v>
      </c>
      <c r="X731" s="20" t="s">
        <v>5844</v>
      </c>
      <c r="Y731" s="20" t="s">
        <v>1397</v>
      </c>
      <c r="Z731" s="24">
        <v>43594.724756944444</v>
      </c>
      <c r="AA731" s="20"/>
      <c r="AB731" s="24">
        <v>43595</v>
      </c>
      <c r="AC731" s="20"/>
      <c r="AD731" s="20">
        <v>54516131</v>
      </c>
      <c r="AE731" s="20" t="s">
        <v>1388</v>
      </c>
      <c r="AF731" s="20"/>
    </row>
    <row r="732" spans="1:32" x14ac:dyDescent="0.25">
      <c r="A732" s="20" t="s">
        <v>1394</v>
      </c>
      <c r="B732" s="20" t="s">
        <v>1375</v>
      </c>
      <c r="C732" s="20"/>
      <c r="D732" s="20">
        <v>1791287541001</v>
      </c>
      <c r="E732" s="20"/>
      <c r="F732" s="20"/>
      <c r="G732" s="20" t="s">
        <v>5544</v>
      </c>
      <c r="H732" s="20"/>
      <c r="I732" s="20">
        <v>13159346</v>
      </c>
      <c r="J732" s="20">
        <v>13377599</v>
      </c>
      <c r="K732" s="20" t="s">
        <v>5545</v>
      </c>
      <c r="L732" s="20" t="s">
        <v>6642</v>
      </c>
      <c r="M732" s="20">
        <v>200000</v>
      </c>
      <c r="N732" s="20" t="s">
        <v>1386</v>
      </c>
      <c r="O732" s="20">
        <v>23866</v>
      </c>
      <c r="P732" s="20"/>
      <c r="Q732" s="20" t="s">
        <v>6644</v>
      </c>
      <c r="R732" s="20" t="s">
        <v>5684</v>
      </c>
      <c r="S732" s="20" t="s">
        <v>3686</v>
      </c>
      <c r="T732" s="20" t="s">
        <v>5685</v>
      </c>
      <c r="U732" s="20" t="s">
        <v>1379</v>
      </c>
      <c r="V732" s="20" t="s">
        <v>1601</v>
      </c>
      <c r="W732" s="23">
        <v>43593</v>
      </c>
      <c r="X732" s="20" t="s">
        <v>5844</v>
      </c>
      <c r="Y732" s="20" t="s">
        <v>1397</v>
      </c>
      <c r="Z732" s="24">
        <v>43594.724756944444</v>
      </c>
      <c r="AA732" s="20"/>
      <c r="AB732" s="24">
        <v>43595</v>
      </c>
      <c r="AC732" s="20"/>
      <c r="AD732" s="20">
        <v>54516131</v>
      </c>
      <c r="AE732" s="20" t="s">
        <v>1388</v>
      </c>
      <c r="AF732" s="20"/>
    </row>
    <row r="733" spans="1:32" x14ac:dyDescent="0.25">
      <c r="A733" s="20" t="s">
        <v>1394</v>
      </c>
      <c r="B733" s="20" t="s">
        <v>1375</v>
      </c>
      <c r="C733" s="20"/>
      <c r="D733" s="20">
        <v>1791287541001</v>
      </c>
      <c r="E733" s="20"/>
      <c r="F733" s="20"/>
      <c r="G733" s="20" t="s">
        <v>5544</v>
      </c>
      <c r="H733" s="20"/>
      <c r="I733" s="20">
        <v>13159355</v>
      </c>
      <c r="J733" s="20">
        <v>13377572</v>
      </c>
      <c r="K733" s="20" t="s">
        <v>5545</v>
      </c>
      <c r="L733" s="20" t="s">
        <v>6645</v>
      </c>
      <c r="M733" s="20">
        <v>200000</v>
      </c>
      <c r="N733" s="20" t="s">
        <v>1386</v>
      </c>
      <c r="O733" s="20">
        <v>988</v>
      </c>
      <c r="P733" s="20"/>
      <c r="Q733" s="20" t="s">
        <v>6646</v>
      </c>
      <c r="R733" s="20" t="s">
        <v>5734</v>
      </c>
      <c r="S733" s="20" t="s">
        <v>3686</v>
      </c>
      <c r="T733" s="20" t="s">
        <v>5688</v>
      </c>
      <c r="U733" s="20" t="s">
        <v>1379</v>
      </c>
      <c r="V733" s="20" t="s">
        <v>1601</v>
      </c>
      <c r="W733" s="23">
        <v>43593</v>
      </c>
      <c r="X733" s="20" t="s">
        <v>5777</v>
      </c>
      <c r="Y733" s="20" t="s">
        <v>1397</v>
      </c>
      <c r="Z733" s="24">
        <v>43594.724699074075</v>
      </c>
      <c r="AA733" s="20"/>
      <c r="AB733" s="24">
        <v>43602</v>
      </c>
      <c r="AC733" s="20"/>
      <c r="AD733" s="20">
        <v>43239348</v>
      </c>
      <c r="AE733" s="20" t="s">
        <v>1388</v>
      </c>
      <c r="AF733" s="20"/>
    </row>
    <row r="734" spans="1:32" x14ac:dyDescent="0.25">
      <c r="A734" s="20" t="s">
        <v>1394</v>
      </c>
      <c r="B734" s="20" t="s">
        <v>1375</v>
      </c>
      <c r="C734" s="20"/>
      <c r="D734" s="20">
        <v>1791287541001</v>
      </c>
      <c r="E734" s="20"/>
      <c r="F734" s="20"/>
      <c r="G734" s="20" t="s">
        <v>5544</v>
      </c>
      <c r="H734" s="20"/>
      <c r="I734" s="20">
        <v>13159345</v>
      </c>
      <c r="J734" s="20">
        <v>13377597</v>
      </c>
      <c r="K734" s="20" t="s">
        <v>5545</v>
      </c>
      <c r="L734" s="20" t="s">
        <v>6647</v>
      </c>
      <c r="M734" s="20">
        <v>200000</v>
      </c>
      <c r="N734" s="20" t="s">
        <v>1386</v>
      </c>
      <c r="O734" s="20">
        <v>8760</v>
      </c>
      <c r="P734" s="20"/>
      <c r="Q734" s="20" t="s">
        <v>6648</v>
      </c>
      <c r="R734" s="20" t="s">
        <v>5698</v>
      </c>
      <c r="S734" s="20" t="s">
        <v>3686</v>
      </c>
      <c r="T734" s="20" t="s">
        <v>5699</v>
      </c>
      <c r="U734" s="20" t="s">
        <v>1379</v>
      </c>
      <c r="V734" s="20" t="s">
        <v>1601</v>
      </c>
      <c r="W734" s="23">
        <v>43593</v>
      </c>
      <c r="X734" s="20" t="s">
        <v>5792</v>
      </c>
      <c r="Y734" s="20" t="s">
        <v>1397</v>
      </c>
      <c r="Z734" s="24">
        <v>43594.724004629628</v>
      </c>
      <c r="AA734" s="20"/>
      <c r="AB734" s="24">
        <v>43595</v>
      </c>
      <c r="AC734" s="20"/>
      <c r="AD734" s="20">
        <v>475114058</v>
      </c>
      <c r="AE734" s="20" t="s">
        <v>1388</v>
      </c>
      <c r="AF734" s="20"/>
    </row>
    <row r="735" spans="1:32" x14ac:dyDescent="0.25">
      <c r="A735" s="20" t="s">
        <v>1394</v>
      </c>
      <c r="B735" s="20" t="s">
        <v>1375</v>
      </c>
      <c r="C735" s="20"/>
      <c r="D735" s="20">
        <v>1791287541001</v>
      </c>
      <c r="E735" s="20"/>
      <c r="F735" s="20"/>
      <c r="G735" s="20" t="s">
        <v>5544</v>
      </c>
      <c r="H735" s="20"/>
      <c r="I735" s="20">
        <v>13159344</v>
      </c>
      <c r="J735" s="20">
        <v>13377596</v>
      </c>
      <c r="K735" s="20" t="s">
        <v>5545</v>
      </c>
      <c r="L735" s="20" t="s">
        <v>6649</v>
      </c>
      <c r="M735" s="20">
        <v>200000</v>
      </c>
      <c r="N735" s="20" t="s">
        <v>1386</v>
      </c>
      <c r="O735" s="20">
        <v>989</v>
      </c>
      <c r="P735" s="20"/>
      <c r="Q735" s="20" t="s">
        <v>6650</v>
      </c>
      <c r="R735" s="20" t="s">
        <v>5734</v>
      </c>
      <c r="S735" s="20" t="s">
        <v>3686</v>
      </c>
      <c r="T735" s="20" t="s">
        <v>6202</v>
      </c>
      <c r="U735" s="20" t="s">
        <v>1379</v>
      </c>
      <c r="V735" s="20" t="s">
        <v>1601</v>
      </c>
      <c r="W735" s="23">
        <v>43593</v>
      </c>
      <c r="X735" s="20" t="s">
        <v>5777</v>
      </c>
      <c r="Y735" s="20" t="s">
        <v>1397</v>
      </c>
      <c r="Z735" s="24">
        <v>43594.723923611113</v>
      </c>
      <c r="AA735" s="20"/>
      <c r="AB735" s="24">
        <v>43600</v>
      </c>
      <c r="AC735" s="20"/>
      <c r="AD735" s="20">
        <v>3038620</v>
      </c>
      <c r="AE735" s="20" t="s">
        <v>1388</v>
      </c>
      <c r="AF735" s="20"/>
    </row>
    <row r="736" spans="1:32" x14ac:dyDescent="0.25">
      <c r="A736" s="20" t="s">
        <v>1394</v>
      </c>
      <c r="B736" s="20" t="s">
        <v>1375</v>
      </c>
      <c r="C736" s="20"/>
      <c r="D736" s="20">
        <v>1791287541001</v>
      </c>
      <c r="E736" s="20"/>
      <c r="F736" s="20"/>
      <c r="G736" s="20" t="s">
        <v>5544</v>
      </c>
      <c r="H736" s="20"/>
      <c r="I736" s="20">
        <v>13159349</v>
      </c>
      <c r="J736" s="20">
        <v>13377566</v>
      </c>
      <c r="K736" s="20" t="s">
        <v>5545</v>
      </c>
      <c r="L736" s="20" t="s">
        <v>6651</v>
      </c>
      <c r="M736" s="20">
        <v>200000</v>
      </c>
      <c r="N736" s="20" t="s">
        <v>1386</v>
      </c>
      <c r="O736" s="20">
        <v>8761</v>
      </c>
      <c r="P736" s="20"/>
      <c r="Q736" s="20" t="s">
        <v>6652</v>
      </c>
      <c r="R736" s="20" t="s">
        <v>5698</v>
      </c>
      <c r="S736" s="20" t="s">
        <v>3686</v>
      </c>
      <c r="T736" s="20" t="s">
        <v>5699</v>
      </c>
      <c r="U736" s="20" t="s">
        <v>1379</v>
      </c>
      <c r="V736" s="20" t="s">
        <v>1601</v>
      </c>
      <c r="W736" s="23">
        <v>43593</v>
      </c>
      <c r="X736" s="20" t="s">
        <v>5792</v>
      </c>
      <c r="Y736" s="20" t="s">
        <v>1397</v>
      </c>
      <c r="Z736" s="24">
        <v>43594.723275462966</v>
      </c>
      <c r="AA736" s="20"/>
      <c r="AB736" s="24">
        <v>43595</v>
      </c>
      <c r="AC736" s="20"/>
      <c r="AD736" s="20">
        <v>475114058</v>
      </c>
      <c r="AE736" s="20" t="s">
        <v>1388</v>
      </c>
      <c r="AF736" s="20"/>
    </row>
    <row r="737" spans="1:32" x14ac:dyDescent="0.25">
      <c r="A737" s="20" t="s">
        <v>1394</v>
      </c>
      <c r="B737" s="20" t="s">
        <v>1375</v>
      </c>
      <c r="C737" s="20"/>
      <c r="D737" s="20">
        <v>1791287541001</v>
      </c>
      <c r="E737" s="20"/>
      <c r="F737" s="20"/>
      <c r="G737" s="20" t="s">
        <v>5544</v>
      </c>
      <c r="H737" s="20"/>
      <c r="I737" s="20">
        <v>13159341</v>
      </c>
      <c r="J737" s="20">
        <v>13377593</v>
      </c>
      <c r="K737" s="20" t="s">
        <v>5545</v>
      </c>
      <c r="L737" s="20" t="s">
        <v>6653</v>
      </c>
      <c r="M737" s="20">
        <v>200000</v>
      </c>
      <c r="N737" s="20" t="s">
        <v>1386</v>
      </c>
      <c r="O737" s="20">
        <v>983</v>
      </c>
      <c r="P737" s="20"/>
      <c r="Q737" s="20" t="s">
        <v>6654</v>
      </c>
      <c r="R737" s="20" t="s">
        <v>5734</v>
      </c>
      <c r="S737" s="20" t="s">
        <v>3686</v>
      </c>
      <c r="T737" s="20" t="s">
        <v>5718</v>
      </c>
      <c r="U737" s="20" t="s">
        <v>1379</v>
      </c>
      <c r="V737" s="20" t="s">
        <v>1601</v>
      </c>
      <c r="W737" s="23">
        <v>43593</v>
      </c>
      <c r="X737" s="20" t="s">
        <v>5549</v>
      </c>
      <c r="Y737" s="20" t="s">
        <v>1397</v>
      </c>
      <c r="Z737" s="24">
        <v>43594.722939814812</v>
      </c>
      <c r="AA737" s="20"/>
      <c r="AB737" s="24">
        <v>43595</v>
      </c>
      <c r="AC737" s="20"/>
      <c r="AD737" s="20">
        <v>140722082</v>
      </c>
      <c r="AE737" s="20" t="s">
        <v>1388</v>
      </c>
      <c r="AF737" s="20"/>
    </row>
    <row r="738" spans="1:32" x14ac:dyDescent="0.25">
      <c r="A738" s="20" t="s">
        <v>1394</v>
      </c>
      <c r="B738" s="20" t="s">
        <v>1375</v>
      </c>
      <c r="C738" s="20"/>
      <c r="D738" s="20">
        <v>1791287541001</v>
      </c>
      <c r="E738" s="20"/>
      <c r="F738" s="20"/>
      <c r="G738" s="20" t="s">
        <v>5544</v>
      </c>
      <c r="H738" s="20"/>
      <c r="I738" s="20">
        <v>13159341</v>
      </c>
      <c r="J738" s="20">
        <v>13377589</v>
      </c>
      <c r="K738" s="20" t="s">
        <v>5545</v>
      </c>
      <c r="L738" s="20" t="s">
        <v>6653</v>
      </c>
      <c r="M738" s="20">
        <v>200000</v>
      </c>
      <c r="N738" s="20" t="s">
        <v>1386</v>
      </c>
      <c r="O738" s="20">
        <v>982</v>
      </c>
      <c r="P738" s="20"/>
      <c r="Q738" s="20" t="s">
        <v>6655</v>
      </c>
      <c r="R738" s="20" t="s">
        <v>5734</v>
      </c>
      <c r="S738" s="20" t="s">
        <v>3686</v>
      </c>
      <c r="T738" s="20" t="s">
        <v>5718</v>
      </c>
      <c r="U738" s="20" t="s">
        <v>1379</v>
      </c>
      <c r="V738" s="20" t="s">
        <v>1601</v>
      </c>
      <c r="W738" s="23">
        <v>43593</v>
      </c>
      <c r="X738" s="20" t="s">
        <v>5549</v>
      </c>
      <c r="Y738" s="20" t="s">
        <v>1397</v>
      </c>
      <c r="Z738" s="24">
        <v>43594.722939814812</v>
      </c>
      <c r="AA738" s="20"/>
      <c r="AB738" s="24">
        <v>43595</v>
      </c>
      <c r="AC738" s="20"/>
      <c r="AD738" s="20">
        <v>140722082</v>
      </c>
      <c r="AE738" s="20" t="s">
        <v>1388</v>
      </c>
      <c r="AF738" s="20"/>
    </row>
    <row r="739" spans="1:32" x14ac:dyDescent="0.25">
      <c r="A739" s="20" t="s">
        <v>1394</v>
      </c>
      <c r="B739" s="20" t="s">
        <v>1375</v>
      </c>
      <c r="C739" s="20"/>
      <c r="D739" s="20">
        <v>1791287541001</v>
      </c>
      <c r="E739" s="20"/>
      <c r="F739" s="20"/>
      <c r="G739" s="20" t="s">
        <v>5544</v>
      </c>
      <c r="H739" s="20"/>
      <c r="I739" s="20">
        <v>13159341</v>
      </c>
      <c r="J739" s="20">
        <v>13377590</v>
      </c>
      <c r="K739" s="20" t="s">
        <v>5545</v>
      </c>
      <c r="L739" s="20" t="s">
        <v>6653</v>
      </c>
      <c r="M739" s="20">
        <v>200000</v>
      </c>
      <c r="N739" s="20" t="s">
        <v>1386</v>
      </c>
      <c r="O739" s="20">
        <v>981</v>
      </c>
      <c r="P739" s="20"/>
      <c r="Q739" s="20" t="s">
        <v>6656</v>
      </c>
      <c r="R739" s="20" t="s">
        <v>5734</v>
      </c>
      <c r="S739" s="20" t="s">
        <v>3686</v>
      </c>
      <c r="T739" s="20" t="s">
        <v>5718</v>
      </c>
      <c r="U739" s="20" t="s">
        <v>1379</v>
      </c>
      <c r="V739" s="20" t="s">
        <v>1601</v>
      </c>
      <c r="W739" s="23">
        <v>43593</v>
      </c>
      <c r="X739" s="20" t="s">
        <v>5549</v>
      </c>
      <c r="Y739" s="20" t="s">
        <v>1397</v>
      </c>
      <c r="Z739" s="24">
        <v>43594.722939814812</v>
      </c>
      <c r="AA739" s="20"/>
      <c r="AB739" s="24">
        <v>43595</v>
      </c>
      <c r="AC739" s="20"/>
      <c r="AD739" s="20">
        <v>140722082</v>
      </c>
      <c r="AE739" s="20" t="s">
        <v>1388</v>
      </c>
      <c r="AF739" s="20"/>
    </row>
    <row r="740" spans="1:32" x14ac:dyDescent="0.25">
      <c r="A740" s="20" t="s">
        <v>1394</v>
      </c>
      <c r="B740" s="20" t="s">
        <v>1375</v>
      </c>
      <c r="C740" s="20"/>
      <c r="D740" s="20">
        <v>1791287541001</v>
      </c>
      <c r="E740" s="20"/>
      <c r="F740" s="20"/>
      <c r="G740" s="20" t="s">
        <v>5544</v>
      </c>
      <c r="H740" s="20"/>
      <c r="I740" s="20">
        <v>13159341</v>
      </c>
      <c r="J740" s="20">
        <v>13377591</v>
      </c>
      <c r="K740" s="20" t="s">
        <v>5545</v>
      </c>
      <c r="L740" s="20" t="s">
        <v>6653</v>
      </c>
      <c r="M740" s="20">
        <v>200000</v>
      </c>
      <c r="N740" s="20" t="s">
        <v>1386</v>
      </c>
      <c r="O740" s="20">
        <v>980</v>
      </c>
      <c r="P740" s="20"/>
      <c r="Q740" s="20" t="s">
        <v>6654</v>
      </c>
      <c r="R740" s="20" t="s">
        <v>5734</v>
      </c>
      <c r="S740" s="20" t="s">
        <v>3686</v>
      </c>
      <c r="T740" s="20" t="s">
        <v>5718</v>
      </c>
      <c r="U740" s="20" t="s">
        <v>1379</v>
      </c>
      <c r="V740" s="20" t="s">
        <v>1601</v>
      </c>
      <c r="W740" s="23">
        <v>43593</v>
      </c>
      <c r="X740" s="20" t="s">
        <v>5549</v>
      </c>
      <c r="Y740" s="20" t="s">
        <v>1397</v>
      </c>
      <c r="Z740" s="24">
        <v>43594.722939814812</v>
      </c>
      <c r="AA740" s="20"/>
      <c r="AB740" s="24">
        <v>43595</v>
      </c>
      <c r="AC740" s="20"/>
      <c r="AD740" s="20">
        <v>140722082</v>
      </c>
      <c r="AE740" s="20" t="s">
        <v>1388</v>
      </c>
      <c r="AF740" s="20"/>
    </row>
    <row r="741" spans="1:32" x14ac:dyDescent="0.25">
      <c r="A741" s="20" t="s">
        <v>1394</v>
      </c>
      <c r="B741" s="20" t="s">
        <v>1375</v>
      </c>
      <c r="C741" s="20"/>
      <c r="D741" s="20">
        <v>1791287541001</v>
      </c>
      <c r="E741" s="20"/>
      <c r="F741" s="20"/>
      <c r="G741" s="20" t="s">
        <v>5544</v>
      </c>
      <c r="H741" s="20"/>
      <c r="I741" s="20">
        <v>13159341</v>
      </c>
      <c r="J741" s="20">
        <v>13377592</v>
      </c>
      <c r="K741" s="20" t="s">
        <v>5545</v>
      </c>
      <c r="L741" s="20" t="s">
        <v>6653</v>
      </c>
      <c r="M741" s="20">
        <v>200000</v>
      </c>
      <c r="N741" s="20" t="s">
        <v>1386</v>
      </c>
      <c r="O741" s="20">
        <v>979</v>
      </c>
      <c r="P741" s="20"/>
      <c r="Q741" s="20" t="s">
        <v>6657</v>
      </c>
      <c r="R741" s="20" t="s">
        <v>5734</v>
      </c>
      <c r="S741" s="20" t="s">
        <v>3686</v>
      </c>
      <c r="T741" s="20" t="s">
        <v>5718</v>
      </c>
      <c r="U741" s="20" t="s">
        <v>1379</v>
      </c>
      <c r="V741" s="20" t="s">
        <v>1601</v>
      </c>
      <c r="W741" s="23">
        <v>43593</v>
      </c>
      <c r="X741" s="20" t="s">
        <v>5549</v>
      </c>
      <c r="Y741" s="20" t="s">
        <v>1397</v>
      </c>
      <c r="Z741" s="24">
        <v>43594.722939814812</v>
      </c>
      <c r="AA741" s="20"/>
      <c r="AB741" s="24">
        <v>43595</v>
      </c>
      <c r="AC741" s="20"/>
      <c r="AD741" s="20">
        <v>140722082</v>
      </c>
      <c r="AE741" s="20" t="s">
        <v>1388</v>
      </c>
      <c r="AF741" s="20"/>
    </row>
    <row r="742" spans="1:32" x14ac:dyDescent="0.25">
      <c r="A742" s="20" t="s">
        <v>1394</v>
      </c>
      <c r="B742" s="20" t="s">
        <v>1375</v>
      </c>
      <c r="C742" s="20"/>
      <c r="D742" s="20">
        <v>1791287541001</v>
      </c>
      <c r="E742" s="20"/>
      <c r="F742" s="20"/>
      <c r="G742" s="20" t="s">
        <v>5544</v>
      </c>
      <c r="H742" s="20"/>
      <c r="I742" s="20">
        <v>13159340</v>
      </c>
      <c r="J742" s="20">
        <v>13377588</v>
      </c>
      <c r="K742" s="20" t="s">
        <v>5545</v>
      </c>
      <c r="L742" s="20" t="s">
        <v>6658</v>
      </c>
      <c r="M742" s="20">
        <v>200000</v>
      </c>
      <c r="N742" s="20" t="s">
        <v>1386</v>
      </c>
      <c r="O742" s="20">
        <v>14516</v>
      </c>
      <c r="P742" s="20"/>
      <c r="Q742" s="20" t="s">
        <v>6659</v>
      </c>
      <c r="R742" s="20" t="s">
        <v>5677</v>
      </c>
      <c r="S742" s="20" t="s">
        <v>3686</v>
      </c>
      <c r="T742" s="20" t="s">
        <v>5678</v>
      </c>
      <c r="U742" s="20" t="s">
        <v>1379</v>
      </c>
      <c r="V742" s="20" t="s">
        <v>1601</v>
      </c>
      <c r="W742" s="23">
        <v>43593</v>
      </c>
      <c r="X742" s="20" t="s">
        <v>4554</v>
      </c>
      <c r="Y742" s="20" t="s">
        <v>1397</v>
      </c>
      <c r="Z742" s="24">
        <v>43594.722592592596</v>
      </c>
      <c r="AA742" s="20"/>
      <c r="AB742" s="24">
        <v>43595</v>
      </c>
      <c r="AC742" s="20"/>
      <c r="AD742" s="20">
        <v>3246722</v>
      </c>
      <c r="AE742" s="20" t="s">
        <v>1388</v>
      </c>
      <c r="AF742" s="20"/>
    </row>
    <row r="743" spans="1:32" x14ac:dyDescent="0.25">
      <c r="A743" s="20" t="s">
        <v>1394</v>
      </c>
      <c r="B743" s="20" t="s">
        <v>1375</v>
      </c>
      <c r="C743" s="20"/>
      <c r="D743" s="20">
        <v>1791287541001</v>
      </c>
      <c r="E743" s="20"/>
      <c r="F743" s="20"/>
      <c r="G743" s="20" t="s">
        <v>5544</v>
      </c>
      <c r="H743" s="20"/>
      <c r="I743" s="20">
        <v>13159340</v>
      </c>
      <c r="J743" s="20">
        <v>13377587</v>
      </c>
      <c r="K743" s="20" t="s">
        <v>5545</v>
      </c>
      <c r="L743" s="20" t="s">
        <v>6658</v>
      </c>
      <c r="M743" s="20">
        <v>200000</v>
      </c>
      <c r="N743" s="20" t="s">
        <v>1386</v>
      </c>
      <c r="O743" s="20">
        <v>14517</v>
      </c>
      <c r="P743" s="20"/>
      <c r="Q743" s="20" t="s">
        <v>6660</v>
      </c>
      <c r="R743" s="20" t="s">
        <v>5677</v>
      </c>
      <c r="S743" s="20" t="s">
        <v>3686</v>
      </c>
      <c r="T743" s="20" t="s">
        <v>5678</v>
      </c>
      <c r="U743" s="20" t="s">
        <v>1379</v>
      </c>
      <c r="V743" s="20" t="s">
        <v>1601</v>
      </c>
      <c r="W743" s="23">
        <v>43593</v>
      </c>
      <c r="X743" s="20" t="s">
        <v>4554</v>
      </c>
      <c r="Y743" s="20" t="s">
        <v>1397</v>
      </c>
      <c r="Z743" s="24">
        <v>43594.722592592596</v>
      </c>
      <c r="AA743" s="20"/>
      <c r="AB743" s="24">
        <v>43595</v>
      </c>
      <c r="AC743" s="20"/>
      <c r="AD743" s="20">
        <v>3240567</v>
      </c>
      <c r="AE743" s="20" t="s">
        <v>1388</v>
      </c>
      <c r="AF743" s="20"/>
    </row>
    <row r="744" spans="1:32" x14ac:dyDescent="0.25">
      <c r="A744" s="20" t="s">
        <v>1394</v>
      </c>
      <c r="B744" s="20" t="s">
        <v>1375</v>
      </c>
      <c r="C744" s="20"/>
      <c r="D744" s="20">
        <v>1791287541001</v>
      </c>
      <c r="E744" s="20"/>
      <c r="F744" s="20"/>
      <c r="G744" s="20" t="s">
        <v>5544</v>
      </c>
      <c r="H744" s="20"/>
      <c r="I744" s="20">
        <v>13159340</v>
      </c>
      <c r="J744" s="20">
        <v>13377586</v>
      </c>
      <c r="K744" s="20" t="s">
        <v>5545</v>
      </c>
      <c r="L744" s="20" t="s">
        <v>6658</v>
      </c>
      <c r="M744" s="20">
        <v>200000</v>
      </c>
      <c r="N744" s="20" t="s">
        <v>1386</v>
      </c>
      <c r="O744" s="20">
        <v>14518</v>
      </c>
      <c r="P744" s="20"/>
      <c r="Q744" s="20" t="s">
        <v>6661</v>
      </c>
      <c r="R744" s="20" t="s">
        <v>5677</v>
      </c>
      <c r="S744" s="20" t="s">
        <v>3686</v>
      </c>
      <c r="T744" s="20" t="s">
        <v>5678</v>
      </c>
      <c r="U744" s="20" t="s">
        <v>1379</v>
      </c>
      <c r="V744" s="20" t="s">
        <v>1601</v>
      </c>
      <c r="W744" s="23">
        <v>43593</v>
      </c>
      <c r="X744" s="20" t="s">
        <v>4554</v>
      </c>
      <c r="Y744" s="20" t="s">
        <v>1397</v>
      </c>
      <c r="Z744" s="24">
        <v>43594.722592592596</v>
      </c>
      <c r="AA744" s="20"/>
      <c r="AB744" s="24">
        <v>43595</v>
      </c>
      <c r="AC744" s="20"/>
      <c r="AD744" s="20">
        <v>3233796</v>
      </c>
      <c r="AE744" s="20" t="s">
        <v>1388</v>
      </c>
      <c r="AF744" s="20"/>
    </row>
    <row r="745" spans="1:32" x14ac:dyDescent="0.25">
      <c r="A745" s="20" t="s">
        <v>1394</v>
      </c>
      <c r="B745" s="20" t="s">
        <v>1375</v>
      </c>
      <c r="C745" s="20"/>
      <c r="D745" s="20">
        <v>1791287541001</v>
      </c>
      <c r="E745" s="20"/>
      <c r="F745" s="20"/>
      <c r="G745" s="20" t="s">
        <v>5544</v>
      </c>
      <c r="H745" s="20"/>
      <c r="I745" s="20">
        <v>13159348</v>
      </c>
      <c r="J745" s="20">
        <v>13377565</v>
      </c>
      <c r="K745" s="20" t="s">
        <v>5545</v>
      </c>
      <c r="L745" s="20" t="s">
        <v>6662</v>
      </c>
      <c r="M745" s="20">
        <v>200000</v>
      </c>
      <c r="N745" s="20" t="s">
        <v>1386</v>
      </c>
      <c r="O745" s="20">
        <v>8762</v>
      </c>
      <c r="P745" s="20"/>
      <c r="Q745" s="20" t="s">
        <v>6663</v>
      </c>
      <c r="R745" s="20" t="s">
        <v>5698</v>
      </c>
      <c r="S745" s="20" t="s">
        <v>3686</v>
      </c>
      <c r="T745" s="20" t="s">
        <v>5869</v>
      </c>
      <c r="U745" s="20" t="s">
        <v>1379</v>
      </c>
      <c r="V745" s="20" t="s">
        <v>1601</v>
      </c>
      <c r="W745" s="23">
        <v>43593</v>
      </c>
      <c r="X745" s="20" t="s">
        <v>5792</v>
      </c>
      <c r="Y745" s="20" t="s">
        <v>1397</v>
      </c>
      <c r="Z745" s="24">
        <v>43594.722569444442</v>
      </c>
      <c r="AA745" s="20"/>
      <c r="AB745" s="24">
        <v>43602</v>
      </c>
      <c r="AC745" s="20"/>
      <c r="AD745" s="20">
        <v>769773</v>
      </c>
      <c r="AE745" s="20" t="s">
        <v>1388</v>
      </c>
      <c r="AF745" s="20"/>
    </row>
    <row r="746" spans="1:32" x14ac:dyDescent="0.25">
      <c r="A746" s="20" t="s">
        <v>1394</v>
      </c>
      <c r="B746" s="20" t="s">
        <v>1375</v>
      </c>
      <c r="C746" s="20"/>
      <c r="D746" s="20">
        <v>1791287541001</v>
      </c>
      <c r="E746" s="20"/>
      <c r="F746" s="20"/>
      <c r="G746" s="20" t="s">
        <v>5544</v>
      </c>
      <c r="H746" s="20"/>
      <c r="I746" s="20">
        <v>13159307</v>
      </c>
      <c r="J746" s="20">
        <v>13377563</v>
      </c>
      <c r="K746" s="20" t="s">
        <v>5545</v>
      </c>
      <c r="L746" s="20" t="s">
        <v>6664</v>
      </c>
      <c r="M746" s="20">
        <v>200000</v>
      </c>
      <c r="N746" s="20" t="s">
        <v>1386</v>
      </c>
      <c r="O746" s="20">
        <v>985</v>
      </c>
      <c r="P746" s="20"/>
      <c r="Q746" s="20" t="s">
        <v>6665</v>
      </c>
      <c r="R746" s="20" t="s">
        <v>5734</v>
      </c>
      <c r="S746" s="20" t="s">
        <v>3686</v>
      </c>
      <c r="T746" s="20" t="s">
        <v>5869</v>
      </c>
      <c r="U746" s="20" t="s">
        <v>1379</v>
      </c>
      <c r="V746" s="20" t="s">
        <v>1601</v>
      </c>
      <c r="W746" s="23">
        <v>43593</v>
      </c>
      <c r="X746" s="20" t="s">
        <v>5772</v>
      </c>
      <c r="Y746" s="20" t="s">
        <v>1397</v>
      </c>
      <c r="Z746" s="24">
        <v>43594.722395833334</v>
      </c>
      <c r="AA746" s="20"/>
      <c r="AB746" s="24">
        <v>43598</v>
      </c>
      <c r="AC746" s="20"/>
      <c r="AD746" s="20">
        <v>534250</v>
      </c>
      <c r="AE746" s="20" t="s">
        <v>1388</v>
      </c>
      <c r="AF746" s="20"/>
    </row>
    <row r="747" spans="1:32" x14ac:dyDescent="0.25">
      <c r="A747" s="20" t="s">
        <v>1394</v>
      </c>
      <c r="B747" s="20" t="s">
        <v>1375</v>
      </c>
      <c r="C747" s="20"/>
      <c r="D747" s="20">
        <v>1791287541001</v>
      </c>
      <c r="E747" s="20"/>
      <c r="F747" s="20"/>
      <c r="G747" s="20" t="s">
        <v>5544</v>
      </c>
      <c r="H747" s="20"/>
      <c r="I747" s="20">
        <v>13159307</v>
      </c>
      <c r="J747" s="20">
        <v>13377562</v>
      </c>
      <c r="K747" s="20" t="s">
        <v>5545</v>
      </c>
      <c r="L747" s="20" t="s">
        <v>6664</v>
      </c>
      <c r="M747" s="20">
        <v>200000</v>
      </c>
      <c r="N747" s="20" t="s">
        <v>1386</v>
      </c>
      <c r="O747" s="20">
        <v>986</v>
      </c>
      <c r="P747" s="20"/>
      <c r="Q747" s="20" t="s">
        <v>6666</v>
      </c>
      <c r="R747" s="20" t="s">
        <v>5734</v>
      </c>
      <c r="S747" s="20" t="s">
        <v>3686</v>
      </c>
      <c r="T747" s="20" t="s">
        <v>5688</v>
      </c>
      <c r="U747" s="20" t="s">
        <v>1379</v>
      </c>
      <c r="V747" s="20" t="s">
        <v>1601</v>
      </c>
      <c r="W747" s="23">
        <v>43593</v>
      </c>
      <c r="X747" s="20" t="s">
        <v>5772</v>
      </c>
      <c r="Y747" s="20" t="s">
        <v>1397</v>
      </c>
      <c r="Z747" s="24">
        <v>43594.722395833334</v>
      </c>
      <c r="AA747" s="20"/>
      <c r="AB747" s="24">
        <v>43598</v>
      </c>
      <c r="AC747" s="20"/>
      <c r="AD747" s="20">
        <v>39452693</v>
      </c>
      <c r="AE747" s="20" t="s">
        <v>1388</v>
      </c>
      <c r="AF747" s="20"/>
    </row>
    <row r="748" spans="1:32" x14ac:dyDescent="0.25">
      <c r="A748" s="20" t="s">
        <v>1394</v>
      </c>
      <c r="B748" s="20" t="s">
        <v>1375</v>
      </c>
      <c r="C748" s="20"/>
      <c r="D748" s="20">
        <v>1791287541001</v>
      </c>
      <c r="E748" s="20"/>
      <c r="F748" s="20"/>
      <c r="G748" s="20" t="s">
        <v>5544</v>
      </c>
      <c r="H748" s="20"/>
      <c r="I748" s="20">
        <v>13159307</v>
      </c>
      <c r="J748" s="20">
        <v>13377564</v>
      </c>
      <c r="K748" s="20" t="s">
        <v>5545</v>
      </c>
      <c r="L748" s="20" t="s">
        <v>6664</v>
      </c>
      <c r="M748" s="20">
        <v>200000</v>
      </c>
      <c r="N748" s="20" t="s">
        <v>1386</v>
      </c>
      <c r="O748" s="20">
        <v>984</v>
      </c>
      <c r="P748" s="20"/>
      <c r="Q748" s="20" t="s">
        <v>6667</v>
      </c>
      <c r="R748" s="20" t="s">
        <v>5734</v>
      </c>
      <c r="S748" s="20" t="s">
        <v>3686</v>
      </c>
      <c r="T748" s="20" t="s">
        <v>5869</v>
      </c>
      <c r="U748" s="20" t="s">
        <v>1379</v>
      </c>
      <c r="V748" s="20" t="s">
        <v>1601</v>
      </c>
      <c r="W748" s="23">
        <v>43593</v>
      </c>
      <c r="X748" s="20" t="s">
        <v>5772</v>
      </c>
      <c r="Y748" s="20" t="s">
        <v>1397</v>
      </c>
      <c r="Z748" s="24">
        <v>43594.722395833334</v>
      </c>
      <c r="AA748" s="20"/>
      <c r="AB748" s="24">
        <v>43598</v>
      </c>
      <c r="AC748" s="20"/>
      <c r="AD748" s="20">
        <v>534250</v>
      </c>
      <c r="AE748" s="20" t="s">
        <v>1388</v>
      </c>
      <c r="AF748" s="20"/>
    </row>
    <row r="749" spans="1:32" x14ac:dyDescent="0.25">
      <c r="A749" s="20" t="s">
        <v>1394</v>
      </c>
      <c r="B749" s="20" t="s">
        <v>1375</v>
      </c>
      <c r="C749" s="20"/>
      <c r="D749" s="20">
        <v>1791287541001</v>
      </c>
      <c r="E749" s="20"/>
      <c r="F749" s="20"/>
      <c r="G749" s="20" t="s">
        <v>5544</v>
      </c>
      <c r="H749" s="20"/>
      <c r="I749" s="20">
        <v>13159289</v>
      </c>
      <c r="J749" s="20">
        <v>13377520</v>
      </c>
      <c r="K749" s="20" t="s">
        <v>5545</v>
      </c>
      <c r="L749" s="20" t="s">
        <v>6668</v>
      </c>
      <c r="M749" s="20">
        <v>200000</v>
      </c>
      <c r="N749" s="20" t="s">
        <v>1386</v>
      </c>
      <c r="O749" s="20">
        <v>23863</v>
      </c>
      <c r="P749" s="20"/>
      <c r="Q749" s="20" t="s">
        <v>6669</v>
      </c>
      <c r="R749" s="20" t="s">
        <v>5684</v>
      </c>
      <c r="S749" s="20" t="s">
        <v>3686</v>
      </c>
      <c r="T749" s="20" t="s">
        <v>5688</v>
      </c>
      <c r="U749" s="20" t="s">
        <v>1379</v>
      </c>
      <c r="V749" s="20" t="s">
        <v>1601</v>
      </c>
      <c r="W749" s="23">
        <v>43593</v>
      </c>
      <c r="X749" s="20" t="s">
        <v>5549</v>
      </c>
      <c r="Y749" s="20" t="s">
        <v>1397</v>
      </c>
      <c r="Z749" s="24">
        <v>43594.717349537037</v>
      </c>
      <c r="AA749" s="20"/>
      <c r="AB749" s="24">
        <v>43594</v>
      </c>
      <c r="AC749" s="20"/>
      <c r="AD749" s="20">
        <v>9387000206</v>
      </c>
      <c r="AE749" s="20" t="s">
        <v>1388</v>
      </c>
      <c r="AF749" s="20"/>
    </row>
    <row r="750" spans="1:32" x14ac:dyDescent="0.25">
      <c r="A750" s="20" t="s">
        <v>1394</v>
      </c>
      <c r="B750" s="20" t="s">
        <v>1375</v>
      </c>
      <c r="C750" s="20"/>
      <c r="D750" s="20">
        <v>1791287541001</v>
      </c>
      <c r="E750" s="20"/>
      <c r="F750" s="20"/>
      <c r="G750" s="20" t="s">
        <v>5544</v>
      </c>
      <c r="H750" s="20"/>
      <c r="I750" s="20">
        <v>13159289</v>
      </c>
      <c r="J750" s="20">
        <v>13377521</v>
      </c>
      <c r="K750" s="20" t="s">
        <v>5545</v>
      </c>
      <c r="L750" s="20" t="s">
        <v>6668</v>
      </c>
      <c r="M750" s="20">
        <v>200000</v>
      </c>
      <c r="N750" s="20" t="s">
        <v>1386</v>
      </c>
      <c r="O750" s="20">
        <v>23860</v>
      </c>
      <c r="P750" s="20"/>
      <c r="Q750" s="20" t="s">
        <v>6670</v>
      </c>
      <c r="R750" s="20" t="s">
        <v>5684</v>
      </c>
      <c r="S750" s="20" t="s">
        <v>3686</v>
      </c>
      <c r="T750" s="20" t="s">
        <v>5688</v>
      </c>
      <c r="U750" s="20" t="s">
        <v>1379</v>
      </c>
      <c r="V750" s="20" t="s">
        <v>1601</v>
      </c>
      <c r="W750" s="23">
        <v>43593</v>
      </c>
      <c r="X750" s="20" t="s">
        <v>5549</v>
      </c>
      <c r="Y750" s="20" t="s">
        <v>1397</v>
      </c>
      <c r="Z750" s="24">
        <v>43594.717349537037</v>
      </c>
      <c r="AA750" s="20"/>
      <c r="AB750" s="24">
        <v>43594</v>
      </c>
      <c r="AC750" s="20"/>
      <c r="AD750" s="20">
        <v>9395000206</v>
      </c>
      <c r="AE750" s="20" t="s">
        <v>1388</v>
      </c>
      <c r="AF750" s="20"/>
    </row>
    <row r="751" spans="1:32" x14ac:dyDescent="0.25">
      <c r="A751" s="20" t="s">
        <v>1394</v>
      </c>
      <c r="B751" s="20" t="s">
        <v>1375</v>
      </c>
      <c r="C751" s="20"/>
      <c r="D751" s="20">
        <v>1791287541001</v>
      </c>
      <c r="E751" s="20"/>
      <c r="F751" s="20"/>
      <c r="G751" s="20" t="s">
        <v>5544</v>
      </c>
      <c r="H751" s="20"/>
      <c r="I751" s="20">
        <v>13159289</v>
      </c>
      <c r="J751" s="20">
        <v>13377518</v>
      </c>
      <c r="K751" s="20" t="s">
        <v>5545</v>
      </c>
      <c r="L751" s="20" t="s">
        <v>6668</v>
      </c>
      <c r="M751" s="20">
        <v>200000</v>
      </c>
      <c r="N751" s="20" t="s">
        <v>1386</v>
      </c>
      <c r="O751" s="20">
        <v>23864</v>
      </c>
      <c r="P751" s="20"/>
      <c r="Q751" s="20" t="s">
        <v>6671</v>
      </c>
      <c r="R751" s="20" t="s">
        <v>5684</v>
      </c>
      <c r="S751" s="20" t="s">
        <v>3686</v>
      </c>
      <c r="T751" s="20" t="s">
        <v>5688</v>
      </c>
      <c r="U751" s="20" t="s">
        <v>1379</v>
      </c>
      <c r="V751" s="20" t="s">
        <v>1601</v>
      </c>
      <c r="W751" s="23">
        <v>43593</v>
      </c>
      <c r="X751" s="20" t="s">
        <v>5549</v>
      </c>
      <c r="Y751" s="20" t="s">
        <v>1397</v>
      </c>
      <c r="Z751" s="24">
        <v>43594.717349537037</v>
      </c>
      <c r="AA751" s="20"/>
      <c r="AB751" s="24">
        <v>43594</v>
      </c>
      <c r="AC751" s="20"/>
      <c r="AD751" s="20">
        <v>9391000206</v>
      </c>
      <c r="AE751" s="20" t="s">
        <v>1388</v>
      </c>
      <c r="AF751" s="20"/>
    </row>
    <row r="752" spans="1:32" x14ac:dyDescent="0.25">
      <c r="A752" s="20" t="s">
        <v>1394</v>
      </c>
      <c r="B752" s="20" t="s">
        <v>1375</v>
      </c>
      <c r="C752" s="20"/>
      <c r="D752" s="20">
        <v>1791287541001</v>
      </c>
      <c r="E752" s="20"/>
      <c r="F752" s="20"/>
      <c r="G752" s="20" t="s">
        <v>5544</v>
      </c>
      <c r="H752" s="20"/>
      <c r="I752" s="20">
        <v>13159289</v>
      </c>
      <c r="J752" s="20">
        <v>13377457</v>
      </c>
      <c r="K752" s="20" t="s">
        <v>5545</v>
      </c>
      <c r="L752" s="20" t="s">
        <v>6668</v>
      </c>
      <c r="M752" s="20">
        <v>200000</v>
      </c>
      <c r="N752" s="20" t="s">
        <v>1386</v>
      </c>
      <c r="O752" s="20">
        <v>23867</v>
      </c>
      <c r="P752" s="20"/>
      <c r="Q752" s="20" t="s">
        <v>6672</v>
      </c>
      <c r="R752" s="20" t="s">
        <v>5684</v>
      </c>
      <c r="S752" s="20" t="s">
        <v>3686</v>
      </c>
      <c r="T752" s="20" t="s">
        <v>5688</v>
      </c>
      <c r="U752" s="20" t="s">
        <v>1379</v>
      </c>
      <c r="V752" s="20" t="s">
        <v>1601</v>
      </c>
      <c r="W752" s="23">
        <v>43593</v>
      </c>
      <c r="X752" s="20" t="s">
        <v>5549</v>
      </c>
      <c r="Y752" s="20" t="s">
        <v>1397</v>
      </c>
      <c r="Z752" s="24">
        <v>43594.717349537037</v>
      </c>
      <c r="AA752" s="20"/>
      <c r="AB752" s="24">
        <v>43594</v>
      </c>
      <c r="AC752" s="20"/>
      <c r="AD752" s="20">
        <v>9393000206</v>
      </c>
      <c r="AE752" s="20" t="s">
        <v>1388</v>
      </c>
      <c r="AF752" s="20"/>
    </row>
    <row r="753" spans="1:32" x14ac:dyDescent="0.25">
      <c r="A753" s="20" t="s">
        <v>1394</v>
      </c>
      <c r="B753" s="20" t="s">
        <v>1375</v>
      </c>
      <c r="C753" s="20"/>
      <c r="D753" s="20">
        <v>1791287541001</v>
      </c>
      <c r="E753" s="20"/>
      <c r="F753" s="20"/>
      <c r="G753" s="20" t="s">
        <v>5544</v>
      </c>
      <c r="H753" s="20"/>
      <c r="I753" s="20">
        <v>13159289</v>
      </c>
      <c r="J753" s="20">
        <v>13377519</v>
      </c>
      <c r="K753" s="20" t="s">
        <v>5545</v>
      </c>
      <c r="L753" s="20" t="s">
        <v>6668</v>
      </c>
      <c r="M753" s="20">
        <v>200000</v>
      </c>
      <c r="N753" s="20" t="s">
        <v>1386</v>
      </c>
      <c r="O753" s="20">
        <v>23863</v>
      </c>
      <c r="P753" s="20"/>
      <c r="Q753" s="20" t="s">
        <v>6673</v>
      </c>
      <c r="R753" s="20" t="s">
        <v>5684</v>
      </c>
      <c r="S753" s="20" t="s">
        <v>3686</v>
      </c>
      <c r="T753" s="20" t="s">
        <v>5688</v>
      </c>
      <c r="U753" s="20" t="s">
        <v>1379</v>
      </c>
      <c r="V753" s="20" t="s">
        <v>1601</v>
      </c>
      <c r="W753" s="23">
        <v>43593</v>
      </c>
      <c r="X753" s="20" t="s">
        <v>5549</v>
      </c>
      <c r="Y753" s="20" t="s">
        <v>1397</v>
      </c>
      <c r="Z753" s="24">
        <v>43594.717349537037</v>
      </c>
      <c r="AA753" s="20"/>
      <c r="AB753" s="24">
        <v>43594</v>
      </c>
      <c r="AC753" s="20"/>
      <c r="AD753" s="20">
        <v>9389000206</v>
      </c>
      <c r="AE753" s="20" t="s">
        <v>1388</v>
      </c>
      <c r="AF753" s="20"/>
    </row>
    <row r="754" spans="1:32" x14ac:dyDescent="0.25">
      <c r="A754" s="20" t="s">
        <v>1394</v>
      </c>
      <c r="B754" s="20" t="s">
        <v>1375</v>
      </c>
      <c r="C754" s="20"/>
      <c r="D754" s="20">
        <v>1791287541001</v>
      </c>
      <c r="E754" s="20"/>
      <c r="F754" s="20"/>
      <c r="G754" s="20" t="s">
        <v>5544</v>
      </c>
      <c r="H754" s="20"/>
      <c r="I754" s="20">
        <v>13159247</v>
      </c>
      <c r="J754" s="20">
        <v>13377455</v>
      </c>
      <c r="K754" s="20" t="s">
        <v>5545</v>
      </c>
      <c r="L754" s="20" t="s">
        <v>6674</v>
      </c>
      <c r="M754" s="20">
        <v>200000</v>
      </c>
      <c r="N754" s="20" t="s">
        <v>1386</v>
      </c>
      <c r="O754" s="20">
        <v>1459</v>
      </c>
      <c r="P754" s="20"/>
      <c r="Q754" s="20" t="s">
        <v>6675</v>
      </c>
      <c r="R754" s="20" t="s">
        <v>5702</v>
      </c>
      <c r="S754" s="20" t="s">
        <v>3686</v>
      </c>
      <c r="T754" s="20" t="s">
        <v>5703</v>
      </c>
      <c r="U754" s="20" t="s">
        <v>1379</v>
      </c>
      <c r="V754" s="20" t="s">
        <v>1601</v>
      </c>
      <c r="W754" s="23">
        <v>43593</v>
      </c>
      <c r="X754" s="20" t="s">
        <v>5549</v>
      </c>
      <c r="Y754" s="20" t="s">
        <v>1397</v>
      </c>
      <c r="Z754" s="24">
        <v>43594.715543981481</v>
      </c>
      <c r="AA754" s="20"/>
      <c r="AB754" s="24">
        <v>43594</v>
      </c>
      <c r="AC754" s="20"/>
      <c r="AD754" s="20">
        <v>387026</v>
      </c>
      <c r="AE754" s="20" t="s">
        <v>1388</v>
      </c>
      <c r="AF754" s="20"/>
    </row>
    <row r="755" spans="1:32" x14ac:dyDescent="0.25">
      <c r="A755" s="20" t="s">
        <v>1394</v>
      </c>
      <c r="B755" s="20" t="s">
        <v>1375</v>
      </c>
      <c r="C755" s="20"/>
      <c r="D755" s="20">
        <v>1791287541001</v>
      </c>
      <c r="E755" s="20"/>
      <c r="F755" s="20"/>
      <c r="G755" s="20" t="s">
        <v>5544</v>
      </c>
      <c r="H755" s="20"/>
      <c r="I755" s="20">
        <v>13159247</v>
      </c>
      <c r="J755" s="20">
        <v>13377454</v>
      </c>
      <c r="K755" s="20" t="s">
        <v>5545</v>
      </c>
      <c r="L755" s="20" t="s">
        <v>6674</v>
      </c>
      <c r="M755" s="20">
        <v>4448.18</v>
      </c>
      <c r="N755" s="20" t="s">
        <v>1386</v>
      </c>
      <c r="O755" s="20">
        <v>1460</v>
      </c>
      <c r="P755" s="20"/>
      <c r="Q755" s="20" t="s">
        <v>6676</v>
      </c>
      <c r="R755" s="20" t="s">
        <v>5702</v>
      </c>
      <c r="S755" s="20" t="s">
        <v>3686</v>
      </c>
      <c r="T755" s="20" t="s">
        <v>5703</v>
      </c>
      <c r="U755" s="20" t="s">
        <v>1379</v>
      </c>
      <c r="V755" s="20" t="s">
        <v>1599</v>
      </c>
      <c r="W755" s="23">
        <v>43593</v>
      </c>
      <c r="X755" s="20" t="s">
        <v>5549</v>
      </c>
      <c r="Y755" s="20" t="s">
        <v>1397</v>
      </c>
      <c r="Z755" s="24">
        <v>43594.715532407405</v>
      </c>
      <c r="AA755" s="20"/>
      <c r="AB755" s="24">
        <v>43594</v>
      </c>
      <c r="AC755" s="20"/>
      <c r="AD755" s="20">
        <v>387026</v>
      </c>
      <c r="AE755" s="20" t="s">
        <v>1388</v>
      </c>
      <c r="AF755" s="20"/>
    </row>
    <row r="756" spans="1:32" x14ac:dyDescent="0.25">
      <c r="A756" s="20" t="s">
        <v>1394</v>
      </c>
      <c r="B756" s="20" t="s">
        <v>1375</v>
      </c>
      <c r="C756" s="20"/>
      <c r="D756" s="20">
        <v>1791287541001</v>
      </c>
      <c r="E756" s="20"/>
      <c r="F756" s="20"/>
      <c r="G756" s="20" t="s">
        <v>5544</v>
      </c>
      <c r="H756" s="20"/>
      <c r="I756" s="20">
        <v>13159247</v>
      </c>
      <c r="J756" s="20">
        <v>13377453</v>
      </c>
      <c r="K756" s="20" t="s">
        <v>5545</v>
      </c>
      <c r="L756" s="20" t="s">
        <v>6674</v>
      </c>
      <c r="M756" s="20">
        <v>41845.9</v>
      </c>
      <c r="N756" s="20" t="s">
        <v>1386</v>
      </c>
      <c r="O756" s="20">
        <v>1460</v>
      </c>
      <c r="P756" s="20"/>
      <c r="Q756" s="20" t="s">
        <v>6654</v>
      </c>
      <c r="R756" s="20" t="s">
        <v>5702</v>
      </c>
      <c r="S756" s="20" t="s">
        <v>3686</v>
      </c>
      <c r="T756" s="20" t="s">
        <v>5703</v>
      </c>
      <c r="U756" s="20" t="s">
        <v>1379</v>
      </c>
      <c r="V756" s="20" t="s">
        <v>1601</v>
      </c>
      <c r="W756" s="23">
        <v>43593</v>
      </c>
      <c r="X756" s="20" t="s">
        <v>5549</v>
      </c>
      <c r="Y756" s="20" t="s">
        <v>1397</v>
      </c>
      <c r="Z756" s="24">
        <v>43594.715532407405</v>
      </c>
      <c r="AA756" s="20"/>
      <c r="AB756" s="24">
        <v>43594</v>
      </c>
      <c r="AC756" s="20"/>
      <c r="AD756" s="20">
        <v>387026</v>
      </c>
      <c r="AE756" s="20" t="s">
        <v>1388</v>
      </c>
      <c r="AF756" s="20"/>
    </row>
    <row r="757" spans="1:32" x14ac:dyDescent="0.25">
      <c r="A757" s="20" t="s">
        <v>1394</v>
      </c>
      <c r="B757" s="20" t="s">
        <v>1375</v>
      </c>
      <c r="C757" s="20"/>
      <c r="D757" s="20">
        <v>1791287541001</v>
      </c>
      <c r="E757" s="20"/>
      <c r="F757" s="20"/>
      <c r="G757" s="20" t="s">
        <v>5544</v>
      </c>
      <c r="H757" s="20"/>
      <c r="I757" s="20">
        <v>13158903</v>
      </c>
      <c r="J757" s="20">
        <v>13377092</v>
      </c>
      <c r="K757" s="20" t="s">
        <v>5545</v>
      </c>
      <c r="L757" s="20" t="s">
        <v>6677</v>
      </c>
      <c r="M757" s="20">
        <v>82.68</v>
      </c>
      <c r="N757" s="20" t="s">
        <v>5550</v>
      </c>
      <c r="O757" s="20">
        <v>1011000013168</v>
      </c>
      <c r="P757" s="20"/>
      <c r="Q757" s="20" t="s">
        <v>6678</v>
      </c>
      <c r="R757" s="20"/>
      <c r="S757" s="20"/>
      <c r="T757" s="20"/>
      <c r="U757" s="20" t="s">
        <v>1379</v>
      </c>
      <c r="V757" s="20" t="s">
        <v>1599</v>
      </c>
      <c r="W757" s="23">
        <v>43593</v>
      </c>
      <c r="X757" s="20" t="s">
        <v>5549</v>
      </c>
      <c r="Y757" s="20" t="s">
        <v>1397</v>
      </c>
      <c r="Z757" s="24">
        <v>43594.665173611109</v>
      </c>
      <c r="AA757" s="24">
        <v>43594</v>
      </c>
      <c r="AB757" s="20"/>
      <c r="AC757" s="20"/>
      <c r="AD757" s="20">
        <v>1011000013168</v>
      </c>
      <c r="AE757" s="20" t="s">
        <v>1388</v>
      </c>
      <c r="AF757" s="20"/>
    </row>
    <row r="758" spans="1:32" x14ac:dyDescent="0.25">
      <c r="A758" s="20" t="s">
        <v>1394</v>
      </c>
      <c r="B758" s="20" t="s">
        <v>1375</v>
      </c>
      <c r="C758" s="20"/>
      <c r="D758" s="20">
        <v>1791287541001</v>
      </c>
      <c r="E758" s="20"/>
      <c r="F758" s="20"/>
      <c r="G758" s="20" t="s">
        <v>5544</v>
      </c>
      <c r="H758" s="20"/>
      <c r="I758" s="20">
        <v>13158903</v>
      </c>
      <c r="J758" s="20">
        <v>13377093</v>
      </c>
      <c r="K758" s="20" t="s">
        <v>5545</v>
      </c>
      <c r="L758" s="20" t="s">
        <v>6677</v>
      </c>
      <c r="M758" s="20">
        <v>99.22</v>
      </c>
      <c r="N758" s="20" t="s">
        <v>5547</v>
      </c>
      <c r="O758" s="20">
        <v>1011000013168</v>
      </c>
      <c r="P758" s="20"/>
      <c r="Q758" s="20" t="s">
        <v>6679</v>
      </c>
      <c r="R758" s="20"/>
      <c r="S758" s="20"/>
      <c r="T758" s="20"/>
      <c r="U758" s="20" t="s">
        <v>1379</v>
      </c>
      <c r="V758" s="20" t="s">
        <v>1599</v>
      </c>
      <c r="W758" s="23">
        <v>43593</v>
      </c>
      <c r="X758" s="20" t="s">
        <v>5549</v>
      </c>
      <c r="Y758" s="20" t="s">
        <v>1397</v>
      </c>
      <c r="Z758" s="24">
        <v>43594.665173611109</v>
      </c>
      <c r="AA758" s="24">
        <v>43594</v>
      </c>
      <c r="AB758" s="20"/>
      <c r="AC758" s="20"/>
      <c r="AD758" s="20">
        <v>1011000013168</v>
      </c>
      <c r="AE758" s="20" t="s">
        <v>1388</v>
      </c>
      <c r="AF758" s="20"/>
    </row>
    <row r="759" spans="1:32" x14ac:dyDescent="0.25">
      <c r="A759" s="20" t="s">
        <v>1394</v>
      </c>
      <c r="B759" s="20" t="s">
        <v>1375</v>
      </c>
      <c r="C759" s="20"/>
      <c r="D759" s="20">
        <v>1791287541001</v>
      </c>
      <c r="E759" s="20"/>
      <c r="F759" s="20"/>
      <c r="G759" s="20" t="s">
        <v>5544</v>
      </c>
      <c r="H759" s="20"/>
      <c r="I759" s="20">
        <v>13158894</v>
      </c>
      <c r="J759" s="20">
        <v>13377079</v>
      </c>
      <c r="K759" s="20" t="s">
        <v>5545</v>
      </c>
      <c r="L759" s="20" t="s">
        <v>6680</v>
      </c>
      <c r="M759" s="20">
        <v>97432.08</v>
      </c>
      <c r="N759" s="20" t="s">
        <v>5550</v>
      </c>
      <c r="O759" s="20">
        <v>1011000013169</v>
      </c>
      <c r="P759" s="20"/>
      <c r="Q759" s="20" t="s">
        <v>6681</v>
      </c>
      <c r="R759" s="20"/>
      <c r="S759" s="20"/>
      <c r="T759" s="20"/>
      <c r="U759" s="20" t="s">
        <v>1379</v>
      </c>
      <c r="V759" s="20" t="s">
        <v>1601</v>
      </c>
      <c r="W759" s="23">
        <v>43593</v>
      </c>
      <c r="X759" s="20" t="s">
        <v>5549</v>
      </c>
      <c r="Y759" s="20" t="s">
        <v>1397</v>
      </c>
      <c r="Z759" s="24">
        <v>43594.661585648151</v>
      </c>
      <c r="AA759" s="24">
        <v>43594</v>
      </c>
      <c r="AB759" s="20"/>
      <c r="AC759" s="20"/>
      <c r="AD759" s="20">
        <v>1011000013169</v>
      </c>
      <c r="AE759" s="20" t="s">
        <v>1388</v>
      </c>
      <c r="AF759" s="20"/>
    </row>
    <row r="760" spans="1:32" x14ac:dyDescent="0.25">
      <c r="A760" s="20" t="s">
        <v>1394</v>
      </c>
      <c r="B760" s="20" t="s">
        <v>1375</v>
      </c>
      <c r="C760" s="20"/>
      <c r="D760" s="20">
        <v>1791287541001</v>
      </c>
      <c r="E760" s="20"/>
      <c r="F760" s="20"/>
      <c r="G760" s="20" t="s">
        <v>5544</v>
      </c>
      <c r="H760" s="20"/>
      <c r="I760" s="20">
        <v>13158894</v>
      </c>
      <c r="J760" s="20">
        <v>13377080</v>
      </c>
      <c r="K760" s="20" t="s">
        <v>5545</v>
      </c>
      <c r="L760" s="20" t="s">
        <v>6680</v>
      </c>
      <c r="M760" s="20">
        <v>116918.5</v>
      </c>
      <c r="N760" s="20" t="s">
        <v>5547</v>
      </c>
      <c r="O760" s="20">
        <v>1011000013169</v>
      </c>
      <c r="P760" s="20"/>
      <c r="Q760" s="20" t="s">
        <v>6682</v>
      </c>
      <c r="R760" s="20"/>
      <c r="S760" s="20"/>
      <c r="T760" s="20"/>
      <c r="U760" s="20" t="s">
        <v>1379</v>
      </c>
      <c r="V760" s="20" t="s">
        <v>1601</v>
      </c>
      <c r="W760" s="23">
        <v>43593</v>
      </c>
      <c r="X760" s="20" t="s">
        <v>5549</v>
      </c>
      <c r="Y760" s="20" t="s">
        <v>1397</v>
      </c>
      <c r="Z760" s="24">
        <v>43594.661585648151</v>
      </c>
      <c r="AA760" s="24">
        <v>43594</v>
      </c>
      <c r="AB760" s="20"/>
      <c r="AC760" s="20"/>
      <c r="AD760" s="20">
        <v>1011000013169</v>
      </c>
      <c r="AE760" s="20" t="s">
        <v>1388</v>
      </c>
      <c r="AF760" s="20"/>
    </row>
    <row r="761" spans="1:32" x14ac:dyDescent="0.25">
      <c r="A761" s="20" t="s">
        <v>1394</v>
      </c>
      <c r="B761" s="20" t="s">
        <v>1375</v>
      </c>
      <c r="C761" s="20"/>
      <c r="D761" s="20">
        <v>1791287541001</v>
      </c>
      <c r="E761" s="20"/>
      <c r="F761" s="20"/>
      <c r="G761" s="20" t="s">
        <v>5544</v>
      </c>
      <c r="H761" s="20"/>
      <c r="I761" s="20">
        <v>13005349</v>
      </c>
      <c r="J761" s="20">
        <v>13222568</v>
      </c>
      <c r="K761" s="20" t="s">
        <v>5545</v>
      </c>
      <c r="L761" s="20" t="s">
        <v>6683</v>
      </c>
      <c r="M761" s="20">
        <v>200000</v>
      </c>
      <c r="N761" s="20" t="s">
        <v>5716</v>
      </c>
      <c r="O761" s="20">
        <v>323568</v>
      </c>
      <c r="P761" s="20"/>
      <c r="Q761" s="20" t="s">
        <v>6684</v>
      </c>
      <c r="R761" s="20"/>
      <c r="S761" s="20"/>
      <c r="T761" s="20" t="s">
        <v>5703</v>
      </c>
      <c r="U761" s="20" t="s">
        <v>1379</v>
      </c>
      <c r="V761" s="20" t="s">
        <v>1523</v>
      </c>
      <c r="W761" s="23">
        <v>43573</v>
      </c>
      <c r="X761" s="20" t="s">
        <v>5549</v>
      </c>
      <c r="Y761" s="20" t="s">
        <v>1397</v>
      </c>
      <c r="Z761" s="24">
        <v>43585.657233796293</v>
      </c>
      <c r="AA761" s="20"/>
      <c r="AB761" s="24">
        <v>43585</v>
      </c>
      <c r="AC761" s="20"/>
      <c r="AD761" s="20">
        <v>323568</v>
      </c>
      <c r="AE761" s="20" t="s">
        <v>1388</v>
      </c>
      <c r="AF761" s="20"/>
    </row>
    <row r="762" spans="1:32" x14ac:dyDescent="0.25">
      <c r="A762" s="20" t="s">
        <v>1394</v>
      </c>
      <c r="B762" s="20" t="s">
        <v>1375</v>
      </c>
      <c r="C762" s="20"/>
      <c r="D762" s="20">
        <v>1791287541001</v>
      </c>
      <c r="E762" s="20"/>
      <c r="F762" s="20"/>
      <c r="G762" s="20" t="s">
        <v>5544</v>
      </c>
      <c r="H762" s="20"/>
      <c r="I762" s="20">
        <v>13005348</v>
      </c>
      <c r="J762" s="20">
        <v>13222566</v>
      </c>
      <c r="K762" s="20" t="s">
        <v>5545</v>
      </c>
      <c r="L762" s="20" t="s">
        <v>6685</v>
      </c>
      <c r="M762" s="20">
        <v>4693.6099999999997</v>
      </c>
      <c r="N762" s="20" t="s">
        <v>5716</v>
      </c>
      <c r="O762" s="20">
        <v>323568</v>
      </c>
      <c r="P762" s="20"/>
      <c r="Q762" s="20" t="s">
        <v>6686</v>
      </c>
      <c r="R762" s="20"/>
      <c r="S762" s="20"/>
      <c r="T762" s="20" t="s">
        <v>5703</v>
      </c>
      <c r="U762" s="20" t="s">
        <v>1379</v>
      </c>
      <c r="V762" s="20" t="s">
        <v>1523</v>
      </c>
      <c r="W762" s="23">
        <v>43573</v>
      </c>
      <c r="X762" s="20" t="s">
        <v>5549</v>
      </c>
      <c r="Y762" s="20" t="s">
        <v>1397</v>
      </c>
      <c r="Z762" s="24">
        <v>43585.656631944446</v>
      </c>
      <c r="AA762" s="20"/>
      <c r="AB762" s="24">
        <v>43585</v>
      </c>
      <c r="AC762" s="20"/>
      <c r="AD762" s="20">
        <v>323568</v>
      </c>
      <c r="AE762" s="20" t="s">
        <v>1388</v>
      </c>
      <c r="AF762" s="20"/>
    </row>
    <row r="763" spans="1:32" x14ac:dyDescent="0.25">
      <c r="A763" s="20" t="s">
        <v>1394</v>
      </c>
      <c r="B763" s="20" t="s">
        <v>1375</v>
      </c>
      <c r="C763" s="20"/>
      <c r="D763" s="20">
        <v>1791287541001</v>
      </c>
      <c r="E763" s="20"/>
      <c r="F763" s="20"/>
      <c r="G763" s="20" t="s">
        <v>5544</v>
      </c>
      <c r="H763" s="20"/>
      <c r="I763" s="20">
        <v>13005348</v>
      </c>
      <c r="J763" s="20">
        <v>13222567</v>
      </c>
      <c r="K763" s="20" t="s">
        <v>5545</v>
      </c>
      <c r="L763" s="20" t="s">
        <v>6685</v>
      </c>
      <c r="M763" s="20">
        <v>195306.39</v>
      </c>
      <c r="N763" s="20" t="s">
        <v>5716</v>
      </c>
      <c r="O763" s="20">
        <v>323568</v>
      </c>
      <c r="P763" s="20"/>
      <c r="Q763" s="20" t="s">
        <v>6687</v>
      </c>
      <c r="R763" s="20"/>
      <c r="S763" s="20"/>
      <c r="T763" s="20" t="s">
        <v>5703</v>
      </c>
      <c r="U763" s="20" t="s">
        <v>1379</v>
      </c>
      <c r="V763" s="20" t="s">
        <v>1519</v>
      </c>
      <c r="W763" s="23">
        <v>43573</v>
      </c>
      <c r="X763" s="20" t="s">
        <v>5549</v>
      </c>
      <c r="Y763" s="20" t="s">
        <v>1397</v>
      </c>
      <c r="Z763" s="24">
        <v>43585.656631944446</v>
      </c>
      <c r="AA763" s="20"/>
      <c r="AB763" s="24">
        <v>43585</v>
      </c>
      <c r="AC763" s="20"/>
      <c r="AD763" s="20">
        <v>323568</v>
      </c>
      <c r="AE763" s="20" t="s">
        <v>1388</v>
      </c>
      <c r="AF763" s="20"/>
    </row>
    <row r="764" spans="1:32" x14ac:dyDescent="0.25">
      <c r="A764" s="20" t="s">
        <v>1394</v>
      </c>
      <c r="B764" s="20" t="s">
        <v>1375</v>
      </c>
      <c r="C764" s="20"/>
      <c r="D764" s="20">
        <v>1791287541001</v>
      </c>
      <c r="E764" s="20"/>
      <c r="F764" s="20"/>
      <c r="G764" s="20" t="s">
        <v>5544</v>
      </c>
      <c r="H764" s="20"/>
      <c r="I764" s="20">
        <v>13005305</v>
      </c>
      <c r="J764" s="20">
        <v>13222561</v>
      </c>
      <c r="K764" s="20" t="s">
        <v>5545</v>
      </c>
      <c r="L764" s="20" t="s">
        <v>6688</v>
      </c>
      <c r="M764" s="20">
        <v>46800</v>
      </c>
      <c r="N764" s="20" t="s">
        <v>5716</v>
      </c>
      <c r="O764" s="20">
        <v>323568</v>
      </c>
      <c r="P764" s="20"/>
      <c r="Q764" s="20" t="s">
        <v>6689</v>
      </c>
      <c r="R764" s="20"/>
      <c r="S764" s="20"/>
      <c r="T764" s="20" t="s">
        <v>5703</v>
      </c>
      <c r="U764" s="20" t="s">
        <v>1379</v>
      </c>
      <c r="V764" s="20" t="s">
        <v>1523</v>
      </c>
      <c r="W764" s="23">
        <v>43573</v>
      </c>
      <c r="X764" s="20" t="s">
        <v>5549</v>
      </c>
      <c r="Y764" s="20" t="s">
        <v>1397</v>
      </c>
      <c r="Z764" s="24">
        <v>43585.655555555553</v>
      </c>
      <c r="AA764" s="20"/>
      <c r="AB764" s="24">
        <v>43585</v>
      </c>
      <c r="AC764" s="20"/>
      <c r="AD764" s="20">
        <v>323568</v>
      </c>
      <c r="AE764" s="20" t="s">
        <v>1388</v>
      </c>
      <c r="AF764" s="20"/>
    </row>
    <row r="765" spans="1:32" x14ac:dyDescent="0.25">
      <c r="A765" s="20" t="s">
        <v>1394</v>
      </c>
      <c r="B765" s="20" t="s">
        <v>1375</v>
      </c>
      <c r="C765" s="20"/>
      <c r="D765" s="20">
        <v>1791287541001</v>
      </c>
      <c r="E765" s="20"/>
      <c r="F765" s="20"/>
      <c r="G765" s="20" t="s">
        <v>5544</v>
      </c>
      <c r="H765" s="20"/>
      <c r="I765" s="20">
        <v>13005305</v>
      </c>
      <c r="J765" s="20">
        <v>13222560</v>
      </c>
      <c r="K765" s="20" t="s">
        <v>5545</v>
      </c>
      <c r="L765" s="20" t="s">
        <v>6688</v>
      </c>
      <c r="M765" s="20">
        <v>153200</v>
      </c>
      <c r="N765" s="20" t="s">
        <v>5716</v>
      </c>
      <c r="O765" s="20">
        <v>323568</v>
      </c>
      <c r="P765" s="20"/>
      <c r="Q765" s="20" t="s">
        <v>6690</v>
      </c>
      <c r="R765" s="20"/>
      <c r="S765" s="20"/>
      <c r="T765" s="20" t="s">
        <v>5703</v>
      </c>
      <c r="U765" s="20" t="s">
        <v>1379</v>
      </c>
      <c r="V765" s="20" t="s">
        <v>1527</v>
      </c>
      <c r="W765" s="23">
        <v>43573</v>
      </c>
      <c r="X765" s="20" t="s">
        <v>5549</v>
      </c>
      <c r="Y765" s="20" t="s">
        <v>1397</v>
      </c>
      <c r="Z765" s="24">
        <v>43585.655555555553</v>
      </c>
      <c r="AA765" s="20"/>
      <c r="AB765" s="24">
        <v>43585</v>
      </c>
      <c r="AC765" s="20"/>
      <c r="AD765" s="20">
        <v>323568</v>
      </c>
      <c r="AE765" s="20" t="s">
        <v>1388</v>
      </c>
      <c r="AF765" s="20"/>
    </row>
    <row r="766" spans="1:32" x14ac:dyDescent="0.25">
      <c r="A766" s="20" t="s">
        <v>1394</v>
      </c>
      <c r="B766" s="20" t="s">
        <v>1375</v>
      </c>
      <c r="C766" s="20"/>
      <c r="D766" s="20">
        <v>1791287541001</v>
      </c>
      <c r="E766" s="20"/>
      <c r="F766" s="20"/>
      <c r="G766" s="20" t="s">
        <v>5544</v>
      </c>
      <c r="H766" s="20"/>
      <c r="I766" s="20">
        <v>13005293</v>
      </c>
      <c r="J766" s="20">
        <v>13222507</v>
      </c>
      <c r="K766" s="20" t="s">
        <v>5545</v>
      </c>
      <c r="L766" s="20" t="s">
        <v>6691</v>
      </c>
      <c r="M766" s="20">
        <v>36288.160000000003</v>
      </c>
      <c r="N766" s="20" t="s">
        <v>5716</v>
      </c>
      <c r="O766" s="20">
        <v>140401864</v>
      </c>
      <c r="P766" s="20"/>
      <c r="Q766" s="20" t="s">
        <v>6692</v>
      </c>
      <c r="R766" s="20"/>
      <c r="S766" s="20"/>
      <c r="T766" s="20" t="s">
        <v>5718</v>
      </c>
      <c r="U766" s="20" t="s">
        <v>1379</v>
      </c>
      <c r="V766" s="20" t="s">
        <v>1519</v>
      </c>
      <c r="W766" s="23">
        <v>43573</v>
      </c>
      <c r="X766" s="20" t="s">
        <v>5549</v>
      </c>
      <c r="Y766" s="20" t="s">
        <v>1397</v>
      </c>
      <c r="Z766" s="24">
        <v>43585.652002314811</v>
      </c>
      <c r="AA766" s="20"/>
      <c r="AB766" s="24">
        <v>43585</v>
      </c>
      <c r="AC766" s="20"/>
      <c r="AD766" s="20">
        <v>140401864</v>
      </c>
      <c r="AE766" s="20" t="s">
        <v>1388</v>
      </c>
      <c r="AF766" s="20"/>
    </row>
    <row r="767" spans="1:32" x14ac:dyDescent="0.25">
      <c r="A767" s="20" t="s">
        <v>1394</v>
      </c>
      <c r="B767" s="20" t="s">
        <v>1375</v>
      </c>
      <c r="C767" s="20"/>
      <c r="D767" s="20">
        <v>1791287541001</v>
      </c>
      <c r="E767" s="20"/>
      <c r="F767" s="20"/>
      <c r="G767" s="20" t="s">
        <v>5544</v>
      </c>
      <c r="H767" s="20"/>
      <c r="I767" s="20">
        <v>13005293</v>
      </c>
      <c r="J767" s="20">
        <v>13222506</v>
      </c>
      <c r="K767" s="20" t="s">
        <v>5545</v>
      </c>
      <c r="L767" s="20" t="s">
        <v>6691</v>
      </c>
      <c r="M767" s="20">
        <v>2745.95</v>
      </c>
      <c r="N767" s="20" t="s">
        <v>5716</v>
      </c>
      <c r="O767" s="20">
        <v>140401864</v>
      </c>
      <c r="P767" s="20"/>
      <c r="Q767" s="20" t="s">
        <v>6693</v>
      </c>
      <c r="R767" s="20"/>
      <c r="S767" s="20"/>
      <c r="T767" s="20" t="s">
        <v>5718</v>
      </c>
      <c r="U767" s="20" t="s">
        <v>1379</v>
      </c>
      <c r="V767" s="20" t="s">
        <v>1511</v>
      </c>
      <c r="W767" s="23">
        <v>43573</v>
      </c>
      <c r="X767" s="20" t="s">
        <v>5549</v>
      </c>
      <c r="Y767" s="20" t="s">
        <v>1397</v>
      </c>
      <c r="Z767" s="24">
        <v>43585.651990740742</v>
      </c>
      <c r="AA767" s="20"/>
      <c r="AB767" s="24">
        <v>43585</v>
      </c>
      <c r="AC767" s="20"/>
      <c r="AD767" s="20">
        <v>140401864</v>
      </c>
      <c r="AE767" s="20" t="s">
        <v>1388</v>
      </c>
      <c r="AF767" s="20"/>
    </row>
    <row r="768" spans="1:32" x14ac:dyDescent="0.25">
      <c r="A768" s="20" t="s">
        <v>1394</v>
      </c>
      <c r="B768" s="20" t="s">
        <v>1375</v>
      </c>
      <c r="C768" s="20"/>
      <c r="D768" s="20">
        <v>1791287541001</v>
      </c>
      <c r="E768" s="20"/>
      <c r="F768" s="20"/>
      <c r="G768" s="20" t="s">
        <v>5544</v>
      </c>
      <c r="H768" s="20"/>
      <c r="I768" s="20">
        <v>13005293</v>
      </c>
      <c r="J768" s="20">
        <v>13222505</v>
      </c>
      <c r="K768" s="20" t="s">
        <v>5545</v>
      </c>
      <c r="L768" s="20" t="s">
        <v>6691</v>
      </c>
      <c r="M768" s="20">
        <v>112.98</v>
      </c>
      <c r="N768" s="20" t="s">
        <v>5716</v>
      </c>
      <c r="O768" s="20">
        <v>140401864</v>
      </c>
      <c r="P768" s="20"/>
      <c r="Q768" s="20" t="s">
        <v>6694</v>
      </c>
      <c r="R768" s="20"/>
      <c r="S768" s="20"/>
      <c r="T768" s="20" t="s">
        <v>5718</v>
      </c>
      <c r="U768" s="20" t="s">
        <v>1379</v>
      </c>
      <c r="V768" s="20" t="s">
        <v>1515</v>
      </c>
      <c r="W768" s="23">
        <v>43573</v>
      </c>
      <c r="X768" s="20" t="s">
        <v>5549</v>
      </c>
      <c r="Y768" s="20" t="s">
        <v>1397</v>
      </c>
      <c r="Z768" s="24">
        <v>43585.651990740742</v>
      </c>
      <c r="AA768" s="20"/>
      <c r="AB768" s="24">
        <v>43585</v>
      </c>
      <c r="AC768" s="20"/>
      <c r="AD768" s="20">
        <v>140401864</v>
      </c>
      <c r="AE768" s="20" t="s">
        <v>1388</v>
      </c>
      <c r="AF768" s="20"/>
    </row>
    <row r="769" spans="1:32" x14ac:dyDescent="0.25">
      <c r="A769" s="20" t="s">
        <v>1374</v>
      </c>
      <c r="B769" s="20" t="s">
        <v>1375</v>
      </c>
      <c r="C769" s="20"/>
      <c r="D769" s="20">
        <v>1791287541001</v>
      </c>
      <c r="E769" s="20"/>
      <c r="F769" s="20"/>
      <c r="G769" s="20" t="s">
        <v>5544</v>
      </c>
      <c r="H769" s="20"/>
      <c r="I769" s="20">
        <v>13005242</v>
      </c>
      <c r="J769" s="20">
        <v>13222452</v>
      </c>
      <c r="K769" s="20" t="s">
        <v>5545</v>
      </c>
      <c r="L769" s="20" t="s">
        <v>6695</v>
      </c>
      <c r="M769" s="20">
        <v>746.76</v>
      </c>
      <c r="N769" s="20" t="s">
        <v>5716</v>
      </c>
      <c r="O769" s="20">
        <v>140401891</v>
      </c>
      <c r="P769" s="20"/>
      <c r="Q769" s="20" t="s">
        <v>6696</v>
      </c>
      <c r="R769" s="20"/>
      <c r="S769" s="20"/>
      <c r="T769" s="20" t="s">
        <v>5718</v>
      </c>
      <c r="U769" s="20" t="s">
        <v>1379</v>
      </c>
      <c r="V769" s="20" t="s">
        <v>1498</v>
      </c>
      <c r="W769" s="23">
        <v>43573</v>
      </c>
      <c r="X769" s="20" t="s">
        <v>5549</v>
      </c>
      <c r="Y769" s="20" t="s">
        <v>1397</v>
      </c>
      <c r="Z769" s="24">
        <v>43585.647592592592</v>
      </c>
      <c r="AA769" s="20"/>
      <c r="AB769" s="24">
        <v>43585</v>
      </c>
      <c r="AC769" s="20"/>
      <c r="AD769" s="20">
        <v>140401891</v>
      </c>
      <c r="AE769" s="20" t="s">
        <v>1388</v>
      </c>
      <c r="AF769" s="20"/>
    </row>
    <row r="770" spans="1:32" x14ac:dyDescent="0.25">
      <c r="A770" s="20" t="s">
        <v>1374</v>
      </c>
      <c r="B770" s="20" t="s">
        <v>1375</v>
      </c>
      <c r="C770" s="20"/>
      <c r="D770" s="20">
        <v>1791287541001</v>
      </c>
      <c r="E770" s="20"/>
      <c r="F770" s="20"/>
      <c r="G770" s="20" t="s">
        <v>5544</v>
      </c>
      <c r="H770" s="20"/>
      <c r="I770" s="20">
        <v>13005242</v>
      </c>
      <c r="J770" s="20">
        <v>13222451</v>
      </c>
      <c r="K770" s="20" t="s">
        <v>5545</v>
      </c>
      <c r="L770" s="20" t="s">
        <v>6695</v>
      </c>
      <c r="M770" s="20">
        <v>3947.16</v>
      </c>
      <c r="N770" s="20" t="s">
        <v>5716</v>
      </c>
      <c r="O770" s="20">
        <v>140401891</v>
      </c>
      <c r="P770" s="20"/>
      <c r="Q770" s="20" t="s">
        <v>6697</v>
      </c>
      <c r="R770" s="20"/>
      <c r="S770" s="20"/>
      <c r="T770" s="20" t="s">
        <v>5718</v>
      </c>
      <c r="U770" s="20" t="s">
        <v>1379</v>
      </c>
      <c r="V770" s="20" t="s">
        <v>1503</v>
      </c>
      <c r="W770" s="23">
        <v>43573</v>
      </c>
      <c r="X770" s="20" t="s">
        <v>5549</v>
      </c>
      <c r="Y770" s="20" t="s">
        <v>1397</v>
      </c>
      <c r="Z770" s="24">
        <v>43585.647581018522</v>
      </c>
      <c r="AA770" s="20"/>
      <c r="AB770" s="24">
        <v>43585</v>
      </c>
      <c r="AC770" s="20"/>
      <c r="AD770" s="20">
        <v>140401891</v>
      </c>
      <c r="AE770" s="20" t="s">
        <v>1388</v>
      </c>
      <c r="AF770" s="20"/>
    </row>
    <row r="771" spans="1:32" x14ac:dyDescent="0.25">
      <c r="A771" s="20" t="s">
        <v>1394</v>
      </c>
      <c r="B771" s="20" t="s">
        <v>1375</v>
      </c>
      <c r="C771" s="20"/>
      <c r="D771" s="20">
        <v>1791287541001</v>
      </c>
      <c r="E771" s="20"/>
      <c r="F771" s="20"/>
      <c r="G771" s="20" t="s">
        <v>5544</v>
      </c>
      <c r="H771" s="20"/>
      <c r="I771" s="20">
        <v>13005228</v>
      </c>
      <c r="J771" s="20">
        <v>13222393</v>
      </c>
      <c r="K771" s="20" t="s">
        <v>5545</v>
      </c>
      <c r="L771" s="20" t="s">
        <v>6698</v>
      </c>
      <c r="M771" s="20">
        <v>200000</v>
      </c>
      <c r="N771" s="20" t="s">
        <v>5726</v>
      </c>
      <c r="O771" s="20">
        <v>37354661</v>
      </c>
      <c r="P771" s="20"/>
      <c r="Q771" s="20" t="s">
        <v>6699</v>
      </c>
      <c r="R771" s="20"/>
      <c r="S771" s="20"/>
      <c r="T771" s="20" t="s">
        <v>5688</v>
      </c>
      <c r="U771" s="20" t="s">
        <v>1379</v>
      </c>
      <c r="V771" s="20" t="s">
        <v>1527</v>
      </c>
      <c r="W771" s="23">
        <v>43573</v>
      </c>
      <c r="X771" s="20" t="s">
        <v>5549</v>
      </c>
      <c r="Y771" s="20" t="s">
        <v>1397</v>
      </c>
      <c r="Z771" s="24">
        <v>43585.642997685187</v>
      </c>
      <c r="AA771" s="24">
        <v>43585</v>
      </c>
      <c r="AB771" s="20"/>
      <c r="AC771" s="20"/>
      <c r="AD771" s="20">
        <v>37354661</v>
      </c>
      <c r="AE771" s="20" t="s">
        <v>1388</v>
      </c>
      <c r="AF771" s="20"/>
    </row>
    <row r="772" spans="1:32" x14ac:dyDescent="0.25">
      <c r="A772" s="20" t="s">
        <v>1394</v>
      </c>
      <c r="B772" s="20" t="s">
        <v>1375</v>
      </c>
      <c r="C772" s="20"/>
      <c r="D772" s="20">
        <v>1791287541001</v>
      </c>
      <c r="E772" s="20"/>
      <c r="F772" s="20"/>
      <c r="G772" s="20" t="s">
        <v>5544</v>
      </c>
      <c r="H772" s="20"/>
      <c r="I772" s="20">
        <v>13005187</v>
      </c>
      <c r="J772" s="20">
        <v>13222392</v>
      </c>
      <c r="K772" s="20" t="s">
        <v>5545</v>
      </c>
      <c r="L772" s="20" t="s">
        <v>6700</v>
      </c>
      <c r="M772" s="20">
        <v>200000</v>
      </c>
      <c r="N772" s="20" t="s">
        <v>5726</v>
      </c>
      <c r="O772" s="20">
        <v>56057414</v>
      </c>
      <c r="P772" s="20"/>
      <c r="Q772" s="20" t="s">
        <v>6701</v>
      </c>
      <c r="R772" s="20"/>
      <c r="S772" s="20"/>
      <c r="T772" s="20" t="s">
        <v>5685</v>
      </c>
      <c r="U772" s="20" t="s">
        <v>1379</v>
      </c>
      <c r="V772" s="20" t="s">
        <v>1527</v>
      </c>
      <c r="W772" s="23">
        <v>43573</v>
      </c>
      <c r="X772" s="20" t="s">
        <v>5549</v>
      </c>
      <c r="Y772" s="20" t="s">
        <v>1397</v>
      </c>
      <c r="Z772" s="24">
        <v>43585.642326388886</v>
      </c>
      <c r="AA772" s="24">
        <v>43585</v>
      </c>
      <c r="AB772" s="20"/>
      <c r="AC772" s="20"/>
      <c r="AD772" s="20">
        <v>56057414</v>
      </c>
      <c r="AE772" s="20" t="s">
        <v>1388</v>
      </c>
      <c r="AF772" s="20"/>
    </row>
    <row r="773" spans="1:32" x14ac:dyDescent="0.25">
      <c r="A773" s="20" t="s">
        <v>1394</v>
      </c>
      <c r="B773" s="20" t="s">
        <v>1375</v>
      </c>
      <c r="C773" s="20"/>
      <c r="D773" s="20">
        <v>1791287541001</v>
      </c>
      <c r="E773" s="20"/>
      <c r="F773" s="20"/>
      <c r="G773" s="20" t="s">
        <v>5544</v>
      </c>
      <c r="H773" s="20"/>
      <c r="I773" s="20">
        <v>13005183</v>
      </c>
      <c r="J773" s="20">
        <v>13222388</v>
      </c>
      <c r="K773" s="20" t="s">
        <v>5545</v>
      </c>
      <c r="L773" s="20" t="s">
        <v>6702</v>
      </c>
      <c r="M773" s="20">
        <v>200000</v>
      </c>
      <c r="N773" s="20" t="s">
        <v>5726</v>
      </c>
      <c r="O773" s="20">
        <v>56057415</v>
      </c>
      <c r="P773" s="20"/>
      <c r="Q773" s="20" t="s">
        <v>6703</v>
      </c>
      <c r="R773" s="20"/>
      <c r="S773" s="20"/>
      <c r="T773" s="20" t="s">
        <v>5685</v>
      </c>
      <c r="U773" s="20" t="s">
        <v>1379</v>
      </c>
      <c r="V773" s="20" t="s">
        <v>1527</v>
      </c>
      <c r="W773" s="23">
        <v>43573</v>
      </c>
      <c r="X773" s="20" t="s">
        <v>5549</v>
      </c>
      <c r="Y773" s="20" t="s">
        <v>1397</v>
      </c>
      <c r="Z773" s="24">
        <v>43585.641631944447</v>
      </c>
      <c r="AA773" s="24">
        <v>43585</v>
      </c>
      <c r="AB773" s="20"/>
      <c r="AC773" s="20"/>
      <c r="AD773" s="20">
        <v>56057415</v>
      </c>
      <c r="AE773" s="20" t="s">
        <v>1388</v>
      </c>
      <c r="AF773" s="20"/>
    </row>
    <row r="774" spans="1:32" x14ac:dyDescent="0.25">
      <c r="A774" s="20" t="s">
        <v>1394</v>
      </c>
      <c r="B774" s="20" t="s">
        <v>1375</v>
      </c>
      <c r="C774" s="20"/>
      <c r="D774" s="20">
        <v>1791287541001</v>
      </c>
      <c r="E774" s="20"/>
      <c r="F774" s="20"/>
      <c r="G774" s="20" t="s">
        <v>5544</v>
      </c>
      <c r="H774" s="20"/>
      <c r="I774" s="20">
        <v>12988206</v>
      </c>
      <c r="J774" s="20">
        <v>13205111</v>
      </c>
      <c r="K774" s="20" t="s">
        <v>5545</v>
      </c>
      <c r="L774" s="20" t="s">
        <v>6704</v>
      </c>
      <c r="M774" s="20">
        <v>2748.56</v>
      </c>
      <c r="N774" s="20" t="s">
        <v>5570</v>
      </c>
      <c r="O774" s="20">
        <v>1011000013088</v>
      </c>
      <c r="P774" s="20"/>
      <c r="Q774" s="20" t="s">
        <v>6705</v>
      </c>
      <c r="R774" s="20"/>
      <c r="S774" s="20"/>
      <c r="T774" s="20"/>
      <c r="U774" s="20" t="s">
        <v>1379</v>
      </c>
      <c r="V774" s="20" t="s">
        <v>1523</v>
      </c>
      <c r="W774" s="23">
        <v>43573</v>
      </c>
      <c r="X774" s="20" t="s">
        <v>5549</v>
      </c>
      <c r="Y774" s="20" t="s">
        <v>1397</v>
      </c>
      <c r="Z774" s="24">
        <v>43581.742800925924</v>
      </c>
      <c r="AA774" s="24">
        <v>43581</v>
      </c>
      <c r="AB774" s="20"/>
      <c r="AC774" s="20"/>
      <c r="AD774" s="20">
        <v>1011000013088</v>
      </c>
      <c r="AE774" s="20" t="s">
        <v>1388</v>
      </c>
      <c r="AF774" s="20"/>
    </row>
    <row r="775" spans="1:32" x14ac:dyDescent="0.25">
      <c r="A775" s="20" t="s">
        <v>1394</v>
      </c>
      <c r="B775" s="20" t="s">
        <v>1375</v>
      </c>
      <c r="C775" s="20"/>
      <c r="D775" s="20">
        <v>1791287541001</v>
      </c>
      <c r="E775" s="20"/>
      <c r="F775" s="20"/>
      <c r="G775" s="20" t="s">
        <v>5544</v>
      </c>
      <c r="H775" s="20"/>
      <c r="I775" s="20">
        <v>12988206</v>
      </c>
      <c r="J775" s="20">
        <v>13205110</v>
      </c>
      <c r="K775" s="20" t="s">
        <v>5545</v>
      </c>
      <c r="L775" s="20" t="s">
        <v>6704</v>
      </c>
      <c r="M775" s="20">
        <v>2290.4699999999998</v>
      </c>
      <c r="N775" s="20" t="s">
        <v>5568</v>
      </c>
      <c r="O775" s="20">
        <v>1011000013088</v>
      </c>
      <c r="P775" s="20"/>
      <c r="Q775" s="20" t="s">
        <v>6706</v>
      </c>
      <c r="R775" s="20"/>
      <c r="S775" s="20"/>
      <c r="T775" s="20"/>
      <c r="U775" s="20" t="s">
        <v>1379</v>
      </c>
      <c r="V775" s="20" t="s">
        <v>1523</v>
      </c>
      <c r="W775" s="23">
        <v>43573</v>
      </c>
      <c r="X775" s="20" t="s">
        <v>5549</v>
      </c>
      <c r="Y775" s="20" t="s">
        <v>1397</v>
      </c>
      <c r="Z775" s="24">
        <v>43581.742800925924</v>
      </c>
      <c r="AA775" s="24">
        <v>43581</v>
      </c>
      <c r="AB775" s="20"/>
      <c r="AC775" s="20"/>
      <c r="AD775" s="20">
        <v>1011000013088</v>
      </c>
      <c r="AE775" s="20" t="s">
        <v>1388</v>
      </c>
      <c r="AF775" s="20"/>
    </row>
    <row r="776" spans="1:32" x14ac:dyDescent="0.25">
      <c r="A776" s="20" t="s">
        <v>1394</v>
      </c>
      <c r="B776" s="20" t="s">
        <v>1375</v>
      </c>
      <c r="C776" s="20"/>
      <c r="D776" s="20">
        <v>1791287541001</v>
      </c>
      <c r="E776" s="20"/>
      <c r="F776" s="20"/>
      <c r="G776" s="20" t="s">
        <v>5544</v>
      </c>
      <c r="H776" s="20"/>
      <c r="I776" s="20">
        <v>12988205</v>
      </c>
      <c r="J776" s="20">
        <v>13205108</v>
      </c>
      <c r="K776" s="20" t="s">
        <v>5545</v>
      </c>
      <c r="L776" s="20" t="s">
        <v>6707</v>
      </c>
      <c r="M776" s="20">
        <v>2109.2399999999998</v>
      </c>
      <c r="N776" s="20" t="s">
        <v>5568</v>
      </c>
      <c r="O776" s="20">
        <v>1011000013089</v>
      </c>
      <c r="P776" s="20"/>
      <c r="Q776" s="20" t="s">
        <v>6708</v>
      </c>
      <c r="R776" s="20"/>
      <c r="S776" s="20"/>
      <c r="T776" s="20"/>
      <c r="U776" s="20" t="s">
        <v>1379</v>
      </c>
      <c r="V776" s="20" t="s">
        <v>1519</v>
      </c>
      <c r="W776" s="23">
        <v>43573</v>
      </c>
      <c r="X776" s="20" t="s">
        <v>5549</v>
      </c>
      <c r="Y776" s="20" t="s">
        <v>1397</v>
      </c>
      <c r="Z776" s="24">
        <v>43581.742303240739</v>
      </c>
      <c r="AA776" s="24">
        <v>43581</v>
      </c>
      <c r="AB776" s="20"/>
      <c r="AC776" s="20"/>
      <c r="AD776" s="20">
        <v>1011000013089</v>
      </c>
      <c r="AE776" s="20" t="s">
        <v>1388</v>
      </c>
      <c r="AF776" s="20"/>
    </row>
    <row r="777" spans="1:32" x14ac:dyDescent="0.25">
      <c r="A777" s="20" t="s">
        <v>1394</v>
      </c>
      <c r="B777" s="20" t="s">
        <v>1375</v>
      </c>
      <c r="C777" s="20"/>
      <c r="D777" s="20">
        <v>1791287541001</v>
      </c>
      <c r="E777" s="20"/>
      <c r="F777" s="20"/>
      <c r="G777" s="20" t="s">
        <v>5544</v>
      </c>
      <c r="H777" s="20"/>
      <c r="I777" s="20">
        <v>12988205</v>
      </c>
      <c r="J777" s="20">
        <v>13205109</v>
      </c>
      <c r="K777" s="20" t="s">
        <v>5545</v>
      </c>
      <c r="L777" s="20" t="s">
        <v>6707</v>
      </c>
      <c r="M777" s="20">
        <v>2531.09</v>
      </c>
      <c r="N777" s="20" t="s">
        <v>5570</v>
      </c>
      <c r="O777" s="20">
        <v>1011000013089</v>
      </c>
      <c r="P777" s="20"/>
      <c r="Q777" s="20" t="s">
        <v>6709</v>
      </c>
      <c r="R777" s="20"/>
      <c r="S777" s="20"/>
      <c r="T777" s="20"/>
      <c r="U777" s="20" t="s">
        <v>1379</v>
      </c>
      <c r="V777" s="20" t="s">
        <v>1519</v>
      </c>
      <c r="W777" s="23">
        <v>43573</v>
      </c>
      <c r="X777" s="20" t="s">
        <v>5549</v>
      </c>
      <c r="Y777" s="20" t="s">
        <v>1397</v>
      </c>
      <c r="Z777" s="24">
        <v>43581.742303240739</v>
      </c>
      <c r="AA777" s="24">
        <v>43581</v>
      </c>
      <c r="AB777" s="20"/>
      <c r="AC777" s="20"/>
      <c r="AD777" s="20">
        <v>1011000013089</v>
      </c>
      <c r="AE777" s="20" t="s">
        <v>1388</v>
      </c>
      <c r="AF777" s="20"/>
    </row>
    <row r="778" spans="1:32" x14ac:dyDescent="0.25">
      <c r="A778" s="20" t="s">
        <v>1394</v>
      </c>
      <c r="B778" s="20" t="s">
        <v>1375</v>
      </c>
      <c r="C778" s="20"/>
      <c r="D778" s="20">
        <v>1791287541001</v>
      </c>
      <c r="E778" s="20"/>
      <c r="F778" s="20"/>
      <c r="G778" s="20" t="s">
        <v>5544</v>
      </c>
      <c r="H778" s="20"/>
      <c r="I778" s="20">
        <v>12988211</v>
      </c>
      <c r="J778" s="20">
        <v>13205095</v>
      </c>
      <c r="K778" s="20" t="s">
        <v>5545</v>
      </c>
      <c r="L778" s="20" t="s">
        <v>6710</v>
      </c>
      <c r="M778" s="20">
        <v>2.1</v>
      </c>
      <c r="N778" s="20" t="s">
        <v>5550</v>
      </c>
      <c r="O778" s="20">
        <v>1011000013087</v>
      </c>
      <c r="P778" s="20"/>
      <c r="Q778" s="20" t="s">
        <v>6711</v>
      </c>
      <c r="R778" s="20"/>
      <c r="S778" s="20"/>
      <c r="T778" s="20"/>
      <c r="U778" s="20" t="s">
        <v>1379</v>
      </c>
      <c r="V778" s="20" t="s">
        <v>1515</v>
      </c>
      <c r="W778" s="23">
        <v>43573</v>
      </c>
      <c r="X778" s="20" t="s">
        <v>5549</v>
      </c>
      <c r="Y778" s="20" t="s">
        <v>1397</v>
      </c>
      <c r="Z778" s="24">
        <v>43581.741689814815</v>
      </c>
      <c r="AA778" s="24">
        <v>43581</v>
      </c>
      <c r="AB778" s="20"/>
      <c r="AC778" s="20"/>
      <c r="AD778" s="20">
        <v>1011000013087</v>
      </c>
      <c r="AE778" s="20" t="s">
        <v>1388</v>
      </c>
      <c r="AF778" s="20"/>
    </row>
    <row r="779" spans="1:32" x14ac:dyDescent="0.25">
      <c r="A779" s="20" t="s">
        <v>1394</v>
      </c>
      <c r="B779" s="20" t="s">
        <v>1375</v>
      </c>
      <c r="C779" s="20"/>
      <c r="D779" s="20">
        <v>1791287541001</v>
      </c>
      <c r="E779" s="20"/>
      <c r="F779" s="20"/>
      <c r="G779" s="20" t="s">
        <v>5544</v>
      </c>
      <c r="H779" s="20"/>
      <c r="I779" s="20">
        <v>12988211</v>
      </c>
      <c r="J779" s="20">
        <v>13205096</v>
      </c>
      <c r="K779" s="20" t="s">
        <v>5545</v>
      </c>
      <c r="L779" s="20" t="s">
        <v>6710</v>
      </c>
      <c r="M779" s="20">
        <v>2.52</v>
      </c>
      <c r="N779" s="20" t="s">
        <v>5547</v>
      </c>
      <c r="O779" s="20">
        <v>1011000013087</v>
      </c>
      <c r="P779" s="20"/>
      <c r="Q779" s="20" t="s">
        <v>6712</v>
      </c>
      <c r="R779" s="20"/>
      <c r="S779" s="20"/>
      <c r="T779" s="20"/>
      <c r="U779" s="20" t="s">
        <v>1379</v>
      </c>
      <c r="V779" s="20" t="s">
        <v>1515</v>
      </c>
      <c r="W779" s="23">
        <v>43573</v>
      </c>
      <c r="X779" s="20" t="s">
        <v>5549</v>
      </c>
      <c r="Y779" s="20" t="s">
        <v>1397</v>
      </c>
      <c r="Z779" s="24">
        <v>43581.741689814815</v>
      </c>
      <c r="AA779" s="24">
        <v>43581</v>
      </c>
      <c r="AB779" s="20"/>
      <c r="AC779" s="20"/>
      <c r="AD779" s="20">
        <v>1011000013087</v>
      </c>
      <c r="AE779" s="20" t="s">
        <v>1388</v>
      </c>
      <c r="AF779" s="20"/>
    </row>
    <row r="780" spans="1:32" x14ac:dyDescent="0.25">
      <c r="A780" s="20" t="s">
        <v>1394</v>
      </c>
      <c r="B780" s="20" t="s">
        <v>1375</v>
      </c>
      <c r="C780" s="20"/>
      <c r="D780" s="20">
        <v>1791287541001</v>
      </c>
      <c r="E780" s="20"/>
      <c r="F780" s="20"/>
      <c r="G780" s="20" t="s">
        <v>5544</v>
      </c>
      <c r="H780" s="20"/>
      <c r="I780" s="20">
        <v>12988199</v>
      </c>
      <c r="J780" s="20">
        <v>13205102</v>
      </c>
      <c r="K780" s="20" t="s">
        <v>5545</v>
      </c>
      <c r="L780" s="20" t="s">
        <v>6713</v>
      </c>
      <c r="M780" s="20">
        <v>61.25</v>
      </c>
      <c r="N780" s="20" t="s">
        <v>5547</v>
      </c>
      <c r="O780" s="20">
        <v>1011000013090</v>
      </c>
      <c r="P780" s="20"/>
      <c r="Q780" s="20" t="s">
        <v>6714</v>
      </c>
      <c r="R780" s="20"/>
      <c r="S780" s="20"/>
      <c r="T780" s="20"/>
      <c r="U780" s="20" t="s">
        <v>1379</v>
      </c>
      <c r="V780" s="20" t="s">
        <v>1511</v>
      </c>
      <c r="W780" s="23">
        <v>43573</v>
      </c>
      <c r="X780" s="20" t="s">
        <v>5549</v>
      </c>
      <c r="Y780" s="20" t="s">
        <v>1397</v>
      </c>
      <c r="Z780" s="24">
        <v>43581.741157407407</v>
      </c>
      <c r="AA780" s="24">
        <v>43581</v>
      </c>
      <c r="AB780" s="20"/>
      <c r="AC780" s="20"/>
      <c r="AD780" s="20">
        <v>1011000013090</v>
      </c>
      <c r="AE780" s="20" t="s">
        <v>1388</v>
      </c>
      <c r="AF780" s="20"/>
    </row>
    <row r="781" spans="1:32" x14ac:dyDescent="0.25">
      <c r="A781" s="20" t="s">
        <v>1394</v>
      </c>
      <c r="B781" s="20" t="s">
        <v>1375</v>
      </c>
      <c r="C781" s="20"/>
      <c r="D781" s="20">
        <v>1791287541001</v>
      </c>
      <c r="E781" s="20"/>
      <c r="F781" s="20"/>
      <c r="G781" s="20" t="s">
        <v>5544</v>
      </c>
      <c r="H781" s="20"/>
      <c r="I781" s="20">
        <v>12988199</v>
      </c>
      <c r="J781" s="20">
        <v>13205101</v>
      </c>
      <c r="K781" s="20" t="s">
        <v>5545</v>
      </c>
      <c r="L781" s="20" t="s">
        <v>6713</v>
      </c>
      <c r="M781" s="20">
        <v>51.04</v>
      </c>
      <c r="N781" s="20" t="s">
        <v>5550</v>
      </c>
      <c r="O781" s="20">
        <v>1011000013090</v>
      </c>
      <c r="P781" s="20"/>
      <c r="Q781" s="20" t="s">
        <v>6715</v>
      </c>
      <c r="R781" s="20"/>
      <c r="S781" s="20"/>
      <c r="T781" s="20"/>
      <c r="U781" s="20" t="s">
        <v>1379</v>
      </c>
      <c r="V781" s="20" t="s">
        <v>1511</v>
      </c>
      <c r="W781" s="23">
        <v>43573</v>
      </c>
      <c r="X781" s="20" t="s">
        <v>5549</v>
      </c>
      <c r="Y781" s="20" t="s">
        <v>1397</v>
      </c>
      <c r="Z781" s="24">
        <v>43581.74114583333</v>
      </c>
      <c r="AA781" s="24">
        <v>43581</v>
      </c>
      <c r="AB781" s="20"/>
      <c r="AC781" s="20"/>
      <c r="AD781" s="20">
        <v>1011000013090</v>
      </c>
      <c r="AE781" s="20" t="s">
        <v>1388</v>
      </c>
      <c r="AF781" s="20"/>
    </row>
    <row r="782" spans="1:32" x14ac:dyDescent="0.25">
      <c r="A782" s="20" t="s">
        <v>1394</v>
      </c>
      <c r="B782" s="20" t="s">
        <v>1375</v>
      </c>
      <c r="C782" s="20"/>
      <c r="D782" s="20">
        <v>1791287541001</v>
      </c>
      <c r="E782" s="20"/>
      <c r="F782" s="20"/>
      <c r="G782" s="20" t="s">
        <v>5544</v>
      </c>
      <c r="H782" s="20"/>
      <c r="I782" s="20">
        <v>12988197</v>
      </c>
      <c r="J782" s="20">
        <v>13205098</v>
      </c>
      <c r="K782" s="20" t="s">
        <v>5545</v>
      </c>
      <c r="L782" s="20" t="s">
        <v>6716</v>
      </c>
      <c r="M782" s="20">
        <v>14000</v>
      </c>
      <c r="N782" s="20" t="s">
        <v>5550</v>
      </c>
      <c r="O782" s="20">
        <v>1011000013091</v>
      </c>
      <c r="P782" s="20"/>
      <c r="Q782" s="20" t="s">
        <v>6717</v>
      </c>
      <c r="R782" s="20"/>
      <c r="S782" s="20"/>
      <c r="T782" s="20"/>
      <c r="U782" s="20" t="s">
        <v>1379</v>
      </c>
      <c r="V782" s="20" t="s">
        <v>1527</v>
      </c>
      <c r="W782" s="23">
        <v>43573</v>
      </c>
      <c r="X782" s="20" t="s">
        <v>5549</v>
      </c>
      <c r="Y782" s="20" t="s">
        <v>1397</v>
      </c>
      <c r="Z782" s="24">
        <v>43581.74050925926</v>
      </c>
      <c r="AA782" s="24">
        <v>43581</v>
      </c>
      <c r="AB782" s="20"/>
      <c r="AC782" s="20"/>
      <c r="AD782" s="20">
        <v>1011000013091</v>
      </c>
      <c r="AE782" s="20" t="s">
        <v>1388</v>
      </c>
      <c r="AF782" s="20"/>
    </row>
    <row r="783" spans="1:32" x14ac:dyDescent="0.25">
      <c r="A783" s="20" t="s">
        <v>1394</v>
      </c>
      <c r="B783" s="20" t="s">
        <v>1375</v>
      </c>
      <c r="C783" s="20"/>
      <c r="D783" s="20">
        <v>1791287541001</v>
      </c>
      <c r="E783" s="20"/>
      <c r="F783" s="20"/>
      <c r="G783" s="20" t="s">
        <v>5544</v>
      </c>
      <c r="H783" s="20"/>
      <c r="I783" s="20">
        <v>12988197</v>
      </c>
      <c r="J783" s="20">
        <v>13205099</v>
      </c>
      <c r="K783" s="20" t="s">
        <v>5545</v>
      </c>
      <c r="L783" s="20" t="s">
        <v>6716</v>
      </c>
      <c r="M783" s="20">
        <v>16800</v>
      </c>
      <c r="N783" s="20" t="s">
        <v>5547</v>
      </c>
      <c r="O783" s="20">
        <v>1011000013091</v>
      </c>
      <c r="P783" s="20"/>
      <c r="Q783" s="20" t="s">
        <v>6718</v>
      </c>
      <c r="R783" s="20"/>
      <c r="S783" s="20"/>
      <c r="T783" s="20"/>
      <c r="U783" s="20" t="s">
        <v>1379</v>
      </c>
      <c r="V783" s="20" t="s">
        <v>1527</v>
      </c>
      <c r="W783" s="23">
        <v>43573</v>
      </c>
      <c r="X783" s="20" t="s">
        <v>5549</v>
      </c>
      <c r="Y783" s="20" t="s">
        <v>1397</v>
      </c>
      <c r="Z783" s="24">
        <v>43581.74050925926</v>
      </c>
      <c r="AA783" s="24">
        <v>43581</v>
      </c>
      <c r="AB783" s="20"/>
      <c r="AC783" s="20"/>
      <c r="AD783" s="20">
        <v>1011000013091</v>
      </c>
      <c r="AE783" s="20" t="s">
        <v>1388</v>
      </c>
      <c r="AF783" s="20"/>
    </row>
    <row r="784" spans="1:32" x14ac:dyDescent="0.25">
      <c r="A784" s="20" t="s">
        <v>1374</v>
      </c>
      <c r="B784" s="20" t="s">
        <v>1375</v>
      </c>
      <c r="C784" s="20"/>
      <c r="D784" s="20">
        <v>1791287541001</v>
      </c>
      <c r="E784" s="20"/>
      <c r="F784" s="20"/>
      <c r="G784" s="20" t="s">
        <v>5544</v>
      </c>
      <c r="H784" s="20"/>
      <c r="I784" s="20">
        <v>12970445</v>
      </c>
      <c r="J784" s="20">
        <v>13187127</v>
      </c>
      <c r="K784" s="20" t="s">
        <v>5545</v>
      </c>
      <c r="L784" s="20" t="s">
        <v>6719</v>
      </c>
      <c r="M784" s="20">
        <v>58.8</v>
      </c>
      <c r="N784" s="20" t="s">
        <v>5600</v>
      </c>
      <c r="O784" s="20">
        <v>1011000013046</v>
      </c>
      <c r="P784" s="20"/>
      <c r="Q784" s="20" t="s">
        <v>6720</v>
      </c>
      <c r="R784" s="20"/>
      <c r="S784" s="20"/>
      <c r="T784" s="20"/>
      <c r="U784" s="20" t="s">
        <v>1379</v>
      </c>
      <c r="V784" s="20" t="s">
        <v>1498</v>
      </c>
      <c r="W784" s="23">
        <v>43573</v>
      </c>
      <c r="X784" s="20" t="s">
        <v>5549</v>
      </c>
      <c r="Y784" s="20" t="s">
        <v>1397</v>
      </c>
      <c r="Z784" s="24">
        <v>43580.655810185184</v>
      </c>
      <c r="AA784" s="24">
        <v>43580</v>
      </c>
      <c r="AB784" s="20"/>
      <c r="AC784" s="20"/>
      <c r="AD784" s="20">
        <v>1011000013046</v>
      </c>
      <c r="AE784" s="20" t="s">
        <v>1388</v>
      </c>
      <c r="AF784" s="20"/>
    </row>
    <row r="785" spans="1:32" x14ac:dyDescent="0.25">
      <c r="A785" s="20" t="s">
        <v>1374</v>
      </c>
      <c r="B785" s="20" t="s">
        <v>1375</v>
      </c>
      <c r="C785" s="20"/>
      <c r="D785" s="20">
        <v>1791287541001</v>
      </c>
      <c r="E785" s="20"/>
      <c r="F785" s="20"/>
      <c r="G785" s="20" t="s">
        <v>5544</v>
      </c>
      <c r="H785" s="20"/>
      <c r="I785" s="20">
        <v>12970445</v>
      </c>
      <c r="J785" s="20">
        <v>13187128</v>
      </c>
      <c r="K785" s="20" t="s">
        <v>5545</v>
      </c>
      <c r="L785" s="20" t="s">
        <v>6719</v>
      </c>
      <c r="M785" s="20">
        <v>17.64</v>
      </c>
      <c r="N785" s="20" t="s">
        <v>5547</v>
      </c>
      <c r="O785" s="20">
        <v>1011000013046</v>
      </c>
      <c r="P785" s="20"/>
      <c r="Q785" s="20" t="s">
        <v>6721</v>
      </c>
      <c r="R785" s="20"/>
      <c r="S785" s="20"/>
      <c r="T785" s="20"/>
      <c r="U785" s="20" t="s">
        <v>1379</v>
      </c>
      <c r="V785" s="20" t="s">
        <v>1498</v>
      </c>
      <c r="W785" s="23">
        <v>43573</v>
      </c>
      <c r="X785" s="20" t="s">
        <v>5549</v>
      </c>
      <c r="Y785" s="20" t="s">
        <v>1397</v>
      </c>
      <c r="Z785" s="24">
        <v>43580.655810185184</v>
      </c>
      <c r="AA785" s="24">
        <v>43580</v>
      </c>
      <c r="AB785" s="20"/>
      <c r="AC785" s="20"/>
      <c r="AD785" s="20">
        <v>1011000013046</v>
      </c>
      <c r="AE785" s="20" t="s">
        <v>1388</v>
      </c>
      <c r="AF785" s="20"/>
    </row>
    <row r="786" spans="1:32" x14ac:dyDescent="0.25">
      <c r="A786" s="20" t="s">
        <v>1374</v>
      </c>
      <c r="B786" s="20" t="s">
        <v>1375</v>
      </c>
      <c r="C786" s="20"/>
      <c r="D786" s="20">
        <v>1791287541001</v>
      </c>
      <c r="E786" s="20"/>
      <c r="F786" s="20"/>
      <c r="G786" s="20" t="s">
        <v>5544</v>
      </c>
      <c r="H786" s="20"/>
      <c r="I786" s="20">
        <v>12970362</v>
      </c>
      <c r="J786" s="20">
        <v>13187026</v>
      </c>
      <c r="K786" s="20" t="s">
        <v>5545</v>
      </c>
      <c r="L786" s="20" t="s">
        <v>6722</v>
      </c>
      <c r="M786" s="20">
        <v>310.8</v>
      </c>
      <c r="N786" s="20" t="s">
        <v>5600</v>
      </c>
      <c r="O786" s="20">
        <v>1011000013043</v>
      </c>
      <c r="P786" s="20"/>
      <c r="Q786" s="20" t="s">
        <v>6723</v>
      </c>
      <c r="R786" s="20"/>
      <c r="S786" s="20"/>
      <c r="T786" s="20"/>
      <c r="U786" s="20" t="s">
        <v>1379</v>
      </c>
      <c r="V786" s="20" t="s">
        <v>1503</v>
      </c>
      <c r="W786" s="23">
        <v>43573</v>
      </c>
      <c r="X786" s="20" t="s">
        <v>5549</v>
      </c>
      <c r="Y786" s="20" t="s">
        <v>1397</v>
      </c>
      <c r="Z786" s="24">
        <v>43580.655150462961</v>
      </c>
      <c r="AA786" s="24">
        <v>43580</v>
      </c>
      <c r="AB786" s="20"/>
      <c r="AC786" s="20"/>
      <c r="AD786" s="20">
        <v>1011000013043</v>
      </c>
      <c r="AE786" s="20" t="s">
        <v>1388</v>
      </c>
      <c r="AF786" s="20"/>
    </row>
    <row r="787" spans="1:32" x14ac:dyDescent="0.25">
      <c r="A787" s="20" t="s">
        <v>1374</v>
      </c>
      <c r="B787" s="20" t="s">
        <v>1375</v>
      </c>
      <c r="C787" s="20"/>
      <c r="D787" s="20">
        <v>1791287541001</v>
      </c>
      <c r="E787" s="20"/>
      <c r="F787" s="20"/>
      <c r="G787" s="20" t="s">
        <v>5544</v>
      </c>
      <c r="H787" s="20"/>
      <c r="I787" s="20">
        <v>12970362</v>
      </c>
      <c r="J787" s="20">
        <v>13187027</v>
      </c>
      <c r="K787" s="20" t="s">
        <v>5545</v>
      </c>
      <c r="L787" s="20" t="s">
        <v>6722</v>
      </c>
      <c r="M787" s="20">
        <v>93.24</v>
      </c>
      <c r="N787" s="20" t="s">
        <v>5547</v>
      </c>
      <c r="O787" s="20">
        <v>1011000013043</v>
      </c>
      <c r="P787" s="20"/>
      <c r="Q787" s="20" t="s">
        <v>6724</v>
      </c>
      <c r="R787" s="20"/>
      <c r="S787" s="20"/>
      <c r="T787" s="20"/>
      <c r="U787" s="20" t="s">
        <v>1379</v>
      </c>
      <c r="V787" s="20" t="s">
        <v>1503</v>
      </c>
      <c r="W787" s="23">
        <v>43573</v>
      </c>
      <c r="X787" s="20" t="s">
        <v>5549</v>
      </c>
      <c r="Y787" s="20" t="s">
        <v>1397</v>
      </c>
      <c r="Z787" s="24">
        <v>43580.655150462961</v>
      </c>
      <c r="AA787" s="24">
        <v>43580</v>
      </c>
      <c r="AB787" s="20"/>
      <c r="AC787" s="20"/>
      <c r="AD787" s="20">
        <v>1011000013043</v>
      </c>
      <c r="AE787" s="20" t="s">
        <v>1388</v>
      </c>
      <c r="AF787" s="20"/>
    </row>
    <row r="788" spans="1:32" x14ac:dyDescent="0.25">
      <c r="A788" s="20" t="s">
        <v>1394</v>
      </c>
      <c r="B788" s="20" t="s">
        <v>1375</v>
      </c>
      <c r="C788" s="20"/>
      <c r="D788" s="20">
        <v>1791287541001</v>
      </c>
      <c r="E788" s="20"/>
      <c r="F788" s="20"/>
      <c r="G788" s="20" t="s">
        <v>5544</v>
      </c>
      <c r="H788" s="20"/>
      <c r="I788" s="20">
        <v>12951999</v>
      </c>
      <c r="J788" s="20">
        <v>13168247</v>
      </c>
      <c r="K788" s="20" t="s">
        <v>5545</v>
      </c>
      <c r="L788" s="20" t="s">
        <v>6725</v>
      </c>
      <c r="M788" s="20">
        <v>200000</v>
      </c>
      <c r="N788" s="20" t="s">
        <v>1386</v>
      </c>
      <c r="O788" s="20">
        <v>12668</v>
      </c>
      <c r="P788" s="20"/>
      <c r="Q788" s="20" t="s">
        <v>6726</v>
      </c>
      <c r="R788" s="20" t="s">
        <v>5694</v>
      </c>
      <c r="S788" s="20" t="s">
        <v>3686</v>
      </c>
      <c r="T788" s="20" t="s">
        <v>6202</v>
      </c>
      <c r="U788" s="20" t="s">
        <v>1379</v>
      </c>
      <c r="V788" s="20" t="s">
        <v>1536</v>
      </c>
      <c r="W788" s="23">
        <v>43563</v>
      </c>
      <c r="X788" s="20" t="s">
        <v>5549</v>
      </c>
      <c r="Y788" s="20" t="s">
        <v>1397</v>
      </c>
      <c r="Z788" s="24">
        <v>43578.652222222219</v>
      </c>
      <c r="AA788" s="20"/>
      <c r="AB788" s="24">
        <v>43580</v>
      </c>
      <c r="AC788" s="20"/>
      <c r="AD788" s="20">
        <v>6843320</v>
      </c>
      <c r="AE788" s="20" t="s">
        <v>1388</v>
      </c>
      <c r="AF788" s="20"/>
    </row>
    <row r="789" spans="1:32" x14ac:dyDescent="0.25">
      <c r="A789" s="20" t="s">
        <v>1394</v>
      </c>
      <c r="B789" s="20" t="s">
        <v>1375</v>
      </c>
      <c r="C789" s="20"/>
      <c r="D789" s="20">
        <v>1791287541001</v>
      </c>
      <c r="E789" s="20"/>
      <c r="F789" s="20"/>
      <c r="G789" s="20" t="s">
        <v>5544</v>
      </c>
      <c r="H789" s="20"/>
      <c r="I789" s="20">
        <v>12951992</v>
      </c>
      <c r="J789" s="20">
        <v>13168239</v>
      </c>
      <c r="K789" s="20" t="s">
        <v>5545</v>
      </c>
      <c r="L789" s="20" t="s">
        <v>6727</v>
      </c>
      <c r="M789" s="20">
        <v>200000</v>
      </c>
      <c r="N789" s="20" t="s">
        <v>5726</v>
      </c>
      <c r="O789" s="20">
        <v>891707</v>
      </c>
      <c r="P789" s="20"/>
      <c r="Q789" s="20" t="s">
        <v>6728</v>
      </c>
      <c r="R789" s="20"/>
      <c r="S789" s="20"/>
      <c r="T789" s="20" t="s">
        <v>5703</v>
      </c>
      <c r="U789" s="20" t="s">
        <v>1379</v>
      </c>
      <c r="V789" s="20" t="s">
        <v>1536</v>
      </c>
      <c r="W789" s="23">
        <v>43563</v>
      </c>
      <c r="X789" s="20" t="s">
        <v>5549</v>
      </c>
      <c r="Y789" s="20" t="s">
        <v>1397</v>
      </c>
      <c r="Z789" s="24">
        <v>43578.649814814817</v>
      </c>
      <c r="AA789" s="24">
        <v>43573</v>
      </c>
      <c r="AB789" s="20"/>
      <c r="AC789" s="20"/>
      <c r="AD789" s="20">
        <v>891707</v>
      </c>
      <c r="AE789" s="20" t="s">
        <v>1388</v>
      </c>
      <c r="AF789" s="20"/>
    </row>
    <row r="790" spans="1:32" x14ac:dyDescent="0.25">
      <c r="A790" s="20" t="s">
        <v>1394</v>
      </c>
      <c r="B790" s="20" t="s">
        <v>1375</v>
      </c>
      <c r="C790" s="20"/>
      <c r="D790" s="20">
        <v>1791287541001</v>
      </c>
      <c r="E790" s="20"/>
      <c r="F790" s="20"/>
      <c r="G790" s="20" t="s">
        <v>5544</v>
      </c>
      <c r="H790" s="20"/>
      <c r="I790" s="20">
        <v>12901711</v>
      </c>
      <c r="J790" s="20">
        <v>13117236</v>
      </c>
      <c r="K790" s="20" t="s">
        <v>5545</v>
      </c>
      <c r="L790" s="20" t="s">
        <v>6729</v>
      </c>
      <c r="M790" s="20">
        <v>200000</v>
      </c>
      <c r="N790" s="20" t="s">
        <v>1386</v>
      </c>
      <c r="O790" s="20">
        <v>1450</v>
      </c>
      <c r="P790" s="20"/>
      <c r="Q790" s="20" t="s">
        <v>6730</v>
      </c>
      <c r="R790" s="20" t="s">
        <v>6048</v>
      </c>
      <c r="S790" s="20" t="s">
        <v>3686</v>
      </c>
      <c r="T790" s="20" t="s">
        <v>5688</v>
      </c>
      <c r="U790" s="20" t="s">
        <v>1379</v>
      </c>
      <c r="V790" s="20" t="s">
        <v>1536</v>
      </c>
      <c r="W790" s="23">
        <v>43563</v>
      </c>
      <c r="X790" s="20" t="s">
        <v>5549</v>
      </c>
      <c r="Y790" s="20" t="s">
        <v>1397</v>
      </c>
      <c r="Z790" s="24">
        <v>43572.652256944442</v>
      </c>
      <c r="AA790" s="20"/>
      <c r="AB790" s="24">
        <v>43581</v>
      </c>
      <c r="AC790" s="20"/>
      <c r="AD790" s="20">
        <v>39452711</v>
      </c>
      <c r="AE790" s="20" t="s">
        <v>1388</v>
      </c>
      <c r="AF790" s="20"/>
    </row>
    <row r="791" spans="1:32" x14ac:dyDescent="0.25">
      <c r="A791" s="20" t="s">
        <v>1394</v>
      </c>
      <c r="B791" s="20" t="s">
        <v>1375</v>
      </c>
      <c r="C791" s="20"/>
      <c r="D791" s="20">
        <v>1791287541001</v>
      </c>
      <c r="E791" s="20"/>
      <c r="F791" s="20"/>
      <c r="G791" s="20" t="s">
        <v>5544</v>
      </c>
      <c r="H791" s="20"/>
      <c r="I791" s="20">
        <v>12901711</v>
      </c>
      <c r="J791" s="20">
        <v>13117237</v>
      </c>
      <c r="K791" s="20" t="s">
        <v>5545</v>
      </c>
      <c r="L791" s="20" t="s">
        <v>6729</v>
      </c>
      <c r="M791" s="20">
        <v>200000</v>
      </c>
      <c r="N791" s="20" t="s">
        <v>1386</v>
      </c>
      <c r="O791" s="20">
        <v>1451</v>
      </c>
      <c r="P791" s="20"/>
      <c r="Q791" s="20" t="s">
        <v>6731</v>
      </c>
      <c r="R791" s="20" t="s">
        <v>6048</v>
      </c>
      <c r="S791" s="20" t="s">
        <v>3686</v>
      </c>
      <c r="T791" s="20" t="s">
        <v>5728</v>
      </c>
      <c r="U791" s="20" t="s">
        <v>1379</v>
      </c>
      <c r="V791" s="20" t="s">
        <v>1536</v>
      </c>
      <c r="W791" s="23">
        <v>43563</v>
      </c>
      <c r="X791" s="20" t="s">
        <v>5549</v>
      </c>
      <c r="Y791" s="20" t="s">
        <v>1397</v>
      </c>
      <c r="Z791" s="24">
        <v>43572.652256944442</v>
      </c>
      <c r="AA791" s="20"/>
      <c r="AB791" s="24">
        <v>43581</v>
      </c>
      <c r="AC791" s="20"/>
      <c r="AD791" s="20">
        <v>11480091</v>
      </c>
      <c r="AE791" s="20" t="s">
        <v>1388</v>
      </c>
      <c r="AF791" s="20"/>
    </row>
    <row r="792" spans="1:32" x14ac:dyDescent="0.25">
      <c r="A792" s="20" t="s">
        <v>1394</v>
      </c>
      <c r="B792" s="20" t="s">
        <v>1375</v>
      </c>
      <c r="C792" s="20"/>
      <c r="D792" s="20">
        <v>1791287541001</v>
      </c>
      <c r="E792" s="20"/>
      <c r="F792" s="20"/>
      <c r="G792" s="20" t="s">
        <v>5544</v>
      </c>
      <c r="H792" s="20"/>
      <c r="I792" s="20">
        <v>12901711</v>
      </c>
      <c r="J792" s="20">
        <v>13117258</v>
      </c>
      <c r="K792" s="20" t="s">
        <v>5545</v>
      </c>
      <c r="L792" s="20" t="s">
        <v>6729</v>
      </c>
      <c r="M792" s="20">
        <v>200000</v>
      </c>
      <c r="N792" s="20" t="s">
        <v>1386</v>
      </c>
      <c r="O792" s="20">
        <v>1452</v>
      </c>
      <c r="P792" s="20"/>
      <c r="Q792" s="20" t="s">
        <v>6732</v>
      </c>
      <c r="R792" s="20" t="s">
        <v>6048</v>
      </c>
      <c r="S792" s="20" t="s">
        <v>3686</v>
      </c>
      <c r="T792" s="20" t="s">
        <v>5703</v>
      </c>
      <c r="U792" s="20" t="s">
        <v>1379</v>
      </c>
      <c r="V792" s="20" t="s">
        <v>1536</v>
      </c>
      <c r="W792" s="23">
        <v>43563</v>
      </c>
      <c r="X792" s="20" t="s">
        <v>5549</v>
      </c>
      <c r="Y792" s="20" t="s">
        <v>1397</v>
      </c>
      <c r="Z792" s="24">
        <v>43572.652256944442</v>
      </c>
      <c r="AA792" s="20"/>
      <c r="AB792" s="24">
        <v>43573</v>
      </c>
      <c r="AC792" s="20"/>
      <c r="AD792" s="20">
        <v>891707</v>
      </c>
      <c r="AE792" s="20" t="s">
        <v>1388</v>
      </c>
      <c r="AF792" s="20"/>
    </row>
    <row r="793" spans="1:32" x14ac:dyDescent="0.25">
      <c r="A793" s="20" t="s">
        <v>1394</v>
      </c>
      <c r="B793" s="20" t="s">
        <v>1375</v>
      </c>
      <c r="C793" s="20"/>
      <c r="D793" s="20">
        <v>1791287541001</v>
      </c>
      <c r="E793" s="20"/>
      <c r="F793" s="20"/>
      <c r="G793" s="20" t="s">
        <v>5544</v>
      </c>
      <c r="H793" s="20"/>
      <c r="I793" s="20">
        <v>12901711</v>
      </c>
      <c r="J793" s="20">
        <v>13117259</v>
      </c>
      <c r="K793" s="20" t="s">
        <v>5545</v>
      </c>
      <c r="L793" s="20" t="s">
        <v>6729</v>
      </c>
      <c r="M793" s="20">
        <v>200000</v>
      </c>
      <c r="N793" s="20" t="s">
        <v>1386</v>
      </c>
      <c r="O793" s="20">
        <v>1453</v>
      </c>
      <c r="P793" s="20"/>
      <c r="Q793" s="20" t="s">
        <v>6733</v>
      </c>
      <c r="R793" s="20" t="s">
        <v>6048</v>
      </c>
      <c r="S793" s="20" t="s">
        <v>3686</v>
      </c>
      <c r="T793" s="20" t="s">
        <v>5703</v>
      </c>
      <c r="U793" s="20" t="s">
        <v>1379</v>
      </c>
      <c r="V793" s="20" t="s">
        <v>1557</v>
      </c>
      <c r="W793" s="23">
        <v>43558</v>
      </c>
      <c r="X793" s="20" t="s">
        <v>5549</v>
      </c>
      <c r="Y793" s="20" t="s">
        <v>1397</v>
      </c>
      <c r="Z793" s="24">
        <v>43572.652256944442</v>
      </c>
      <c r="AA793" s="20"/>
      <c r="AB793" s="24">
        <v>43573</v>
      </c>
      <c r="AC793" s="20"/>
      <c r="AD793" s="20">
        <v>891707</v>
      </c>
      <c r="AE793" s="20" t="s">
        <v>1388</v>
      </c>
      <c r="AF793" s="20"/>
    </row>
    <row r="794" spans="1:32" x14ac:dyDescent="0.25">
      <c r="A794" s="20" t="s">
        <v>1394</v>
      </c>
      <c r="B794" s="20" t="s">
        <v>1375</v>
      </c>
      <c r="C794" s="20"/>
      <c r="D794" s="20">
        <v>1791287541001</v>
      </c>
      <c r="E794" s="20"/>
      <c r="F794" s="20"/>
      <c r="G794" s="20" t="s">
        <v>5544</v>
      </c>
      <c r="H794" s="20"/>
      <c r="I794" s="20">
        <v>12901711</v>
      </c>
      <c r="J794" s="20">
        <v>13117235</v>
      </c>
      <c r="K794" s="20" t="s">
        <v>5545</v>
      </c>
      <c r="L794" s="20" t="s">
        <v>6729</v>
      </c>
      <c r="M794" s="20">
        <v>200000</v>
      </c>
      <c r="N794" s="20" t="s">
        <v>1386</v>
      </c>
      <c r="O794" s="20">
        <v>1449</v>
      </c>
      <c r="P794" s="20"/>
      <c r="Q794" s="20" t="s">
        <v>6734</v>
      </c>
      <c r="R794" s="20" t="s">
        <v>6048</v>
      </c>
      <c r="S794" s="20" t="s">
        <v>3686</v>
      </c>
      <c r="T794" s="20" t="s">
        <v>5703</v>
      </c>
      <c r="U794" s="20" t="s">
        <v>1379</v>
      </c>
      <c r="V794" s="20" t="s">
        <v>1536</v>
      </c>
      <c r="W794" s="23">
        <v>43563</v>
      </c>
      <c r="X794" s="20" t="s">
        <v>5549</v>
      </c>
      <c r="Y794" s="20" t="s">
        <v>1397</v>
      </c>
      <c r="Z794" s="24">
        <v>43572.652256944442</v>
      </c>
      <c r="AA794" s="20"/>
      <c r="AB794" s="24">
        <v>43573</v>
      </c>
      <c r="AC794" s="20"/>
      <c r="AD794" s="20">
        <v>891707</v>
      </c>
      <c r="AE794" s="20" t="s">
        <v>1388</v>
      </c>
      <c r="AF794" s="20"/>
    </row>
    <row r="795" spans="1:32" x14ac:dyDescent="0.25">
      <c r="A795" s="20" t="s">
        <v>1394</v>
      </c>
      <c r="B795" s="20" t="s">
        <v>1375</v>
      </c>
      <c r="C795" s="20"/>
      <c r="D795" s="20">
        <v>1791287541001</v>
      </c>
      <c r="E795" s="20"/>
      <c r="F795" s="20"/>
      <c r="G795" s="20" t="s">
        <v>5544</v>
      </c>
      <c r="H795" s="20"/>
      <c r="I795" s="20">
        <v>12901703</v>
      </c>
      <c r="J795" s="20">
        <v>13117222</v>
      </c>
      <c r="K795" s="20" t="s">
        <v>5545</v>
      </c>
      <c r="L795" s="20" t="s">
        <v>6735</v>
      </c>
      <c r="M795" s="20">
        <v>200000</v>
      </c>
      <c r="N795" s="20" t="s">
        <v>1386</v>
      </c>
      <c r="O795" s="20">
        <v>8755</v>
      </c>
      <c r="P795" s="20"/>
      <c r="Q795" s="20" t="s">
        <v>6736</v>
      </c>
      <c r="R795" s="20" t="s">
        <v>5698</v>
      </c>
      <c r="S795" s="20" t="s">
        <v>3686</v>
      </c>
      <c r="T795" s="20" t="s">
        <v>5869</v>
      </c>
      <c r="U795" s="20" t="s">
        <v>1379</v>
      </c>
      <c r="V795" s="20" t="s">
        <v>1536</v>
      </c>
      <c r="W795" s="23">
        <v>43563</v>
      </c>
      <c r="X795" s="20" t="s">
        <v>5549</v>
      </c>
      <c r="Y795" s="20" t="s">
        <v>1397</v>
      </c>
      <c r="Z795" s="24">
        <v>43572.648877314816</v>
      </c>
      <c r="AA795" s="20"/>
      <c r="AB795" s="24">
        <v>43584</v>
      </c>
      <c r="AC795" s="20"/>
      <c r="AD795" s="20">
        <v>522438</v>
      </c>
      <c r="AE795" s="20" t="s">
        <v>1388</v>
      </c>
      <c r="AF795" s="20"/>
    </row>
    <row r="796" spans="1:32" x14ac:dyDescent="0.25">
      <c r="A796" s="20" t="s">
        <v>1394</v>
      </c>
      <c r="B796" s="20" t="s">
        <v>1375</v>
      </c>
      <c r="C796" s="20"/>
      <c r="D796" s="20">
        <v>1791287541001</v>
      </c>
      <c r="E796" s="20"/>
      <c r="F796" s="20"/>
      <c r="G796" s="20" t="s">
        <v>5544</v>
      </c>
      <c r="H796" s="20"/>
      <c r="I796" s="20">
        <v>12901703</v>
      </c>
      <c r="J796" s="20">
        <v>13117221</v>
      </c>
      <c r="K796" s="20" t="s">
        <v>5545</v>
      </c>
      <c r="L796" s="20" t="s">
        <v>6735</v>
      </c>
      <c r="M796" s="20">
        <v>200000</v>
      </c>
      <c r="N796" s="20" t="s">
        <v>1386</v>
      </c>
      <c r="O796" s="20">
        <v>8754</v>
      </c>
      <c r="P796" s="20"/>
      <c r="Q796" s="20" t="s">
        <v>6737</v>
      </c>
      <c r="R796" s="20" t="s">
        <v>5698</v>
      </c>
      <c r="S796" s="20" t="s">
        <v>3686</v>
      </c>
      <c r="T796" s="20" t="s">
        <v>5699</v>
      </c>
      <c r="U796" s="20" t="s">
        <v>1379</v>
      </c>
      <c r="V796" s="20" t="s">
        <v>1536</v>
      </c>
      <c r="W796" s="23">
        <v>43563</v>
      </c>
      <c r="X796" s="20" t="s">
        <v>5549</v>
      </c>
      <c r="Y796" s="20" t="s">
        <v>1397</v>
      </c>
      <c r="Z796" s="24">
        <v>43572.648877314816</v>
      </c>
      <c r="AA796" s="20"/>
      <c r="AB796" s="24">
        <v>43584</v>
      </c>
      <c r="AC796" s="20"/>
      <c r="AD796" s="20">
        <v>457400722</v>
      </c>
      <c r="AE796" s="20" t="s">
        <v>1388</v>
      </c>
      <c r="AF796" s="20"/>
    </row>
    <row r="797" spans="1:32" x14ac:dyDescent="0.25">
      <c r="A797" s="20" t="s">
        <v>1394</v>
      </c>
      <c r="B797" s="20" t="s">
        <v>1375</v>
      </c>
      <c r="C797" s="20"/>
      <c r="D797" s="20">
        <v>1791287541001</v>
      </c>
      <c r="E797" s="20"/>
      <c r="F797" s="20"/>
      <c r="G797" s="20" t="s">
        <v>5544</v>
      </c>
      <c r="H797" s="20"/>
      <c r="I797" s="20">
        <v>12901703</v>
      </c>
      <c r="J797" s="20">
        <v>13117220</v>
      </c>
      <c r="K797" s="20" t="s">
        <v>5545</v>
      </c>
      <c r="L797" s="20" t="s">
        <v>6735</v>
      </c>
      <c r="M797" s="20">
        <v>200000</v>
      </c>
      <c r="N797" s="20" t="s">
        <v>1386</v>
      </c>
      <c r="O797" s="20">
        <v>8753</v>
      </c>
      <c r="P797" s="20"/>
      <c r="Q797" s="20" t="s">
        <v>6738</v>
      </c>
      <c r="R797" s="20" t="s">
        <v>5698</v>
      </c>
      <c r="S797" s="20" t="s">
        <v>3686</v>
      </c>
      <c r="T797" s="20" t="s">
        <v>5699</v>
      </c>
      <c r="U797" s="20" t="s">
        <v>1379</v>
      </c>
      <c r="V797" s="20" t="s">
        <v>1536</v>
      </c>
      <c r="W797" s="23">
        <v>43563</v>
      </c>
      <c r="X797" s="20" t="s">
        <v>5549</v>
      </c>
      <c r="Y797" s="20" t="s">
        <v>1397</v>
      </c>
      <c r="Z797" s="24">
        <v>43572.648877314816</v>
      </c>
      <c r="AA797" s="20"/>
      <c r="AB797" s="24">
        <v>43581</v>
      </c>
      <c r="AC797" s="20"/>
      <c r="AD797" s="20">
        <v>454824166</v>
      </c>
      <c r="AE797" s="20" t="s">
        <v>1388</v>
      </c>
      <c r="AF797" s="20"/>
    </row>
    <row r="798" spans="1:32" x14ac:dyDescent="0.25">
      <c r="A798" s="20" t="s">
        <v>1394</v>
      </c>
      <c r="B798" s="20" t="s">
        <v>1375</v>
      </c>
      <c r="C798" s="20"/>
      <c r="D798" s="20">
        <v>1791287541001</v>
      </c>
      <c r="E798" s="20"/>
      <c r="F798" s="20"/>
      <c r="G798" s="20" t="s">
        <v>5544</v>
      </c>
      <c r="H798" s="20"/>
      <c r="I798" s="20">
        <v>12901703</v>
      </c>
      <c r="J798" s="20">
        <v>13117219</v>
      </c>
      <c r="K798" s="20" t="s">
        <v>5545</v>
      </c>
      <c r="L798" s="20" t="s">
        <v>6735</v>
      </c>
      <c r="M798" s="20">
        <v>200000</v>
      </c>
      <c r="N798" s="20" t="s">
        <v>1386</v>
      </c>
      <c r="O798" s="20">
        <v>8752</v>
      </c>
      <c r="P798" s="20"/>
      <c r="Q798" s="20" t="s">
        <v>6739</v>
      </c>
      <c r="R798" s="20" t="s">
        <v>5698</v>
      </c>
      <c r="S798" s="20" t="s">
        <v>3686</v>
      </c>
      <c r="T798" s="20" t="s">
        <v>5703</v>
      </c>
      <c r="U798" s="20" t="s">
        <v>1379</v>
      </c>
      <c r="V798" s="20" t="s">
        <v>1536</v>
      </c>
      <c r="W798" s="23">
        <v>43563</v>
      </c>
      <c r="X798" s="20" t="s">
        <v>5549</v>
      </c>
      <c r="Y798" s="20" t="s">
        <v>1397</v>
      </c>
      <c r="Z798" s="24">
        <v>43572.648877314816</v>
      </c>
      <c r="AA798" s="20"/>
      <c r="AB798" s="24">
        <v>43581</v>
      </c>
      <c r="AC798" s="20"/>
      <c r="AD798" s="20">
        <v>961023</v>
      </c>
      <c r="AE798" s="20" t="s">
        <v>1388</v>
      </c>
      <c r="AF798" s="20"/>
    </row>
    <row r="799" spans="1:32" x14ac:dyDescent="0.25">
      <c r="A799" s="20" t="s">
        <v>1394</v>
      </c>
      <c r="B799" s="20" t="s">
        <v>1375</v>
      </c>
      <c r="C799" s="20"/>
      <c r="D799" s="20">
        <v>1791287541001</v>
      </c>
      <c r="E799" s="20"/>
      <c r="F799" s="20"/>
      <c r="G799" s="20" t="s">
        <v>5544</v>
      </c>
      <c r="H799" s="20"/>
      <c r="I799" s="20">
        <v>12901703</v>
      </c>
      <c r="J799" s="20">
        <v>13117223</v>
      </c>
      <c r="K799" s="20" t="s">
        <v>5545</v>
      </c>
      <c r="L799" s="20" t="s">
        <v>6735</v>
      </c>
      <c r="M799" s="20">
        <v>200000</v>
      </c>
      <c r="N799" s="20" t="s">
        <v>1386</v>
      </c>
      <c r="O799" s="20">
        <v>8756</v>
      </c>
      <c r="P799" s="20"/>
      <c r="Q799" s="20" t="s">
        <v>6740</v>
      </c>
      <c r="R799" s="20" t="s">
        <v>5698</v>
      </c>
      <c r="S799" s="20" t="s">
        <v>3686</v>
      </c>
      <c r="T799" s="20" t="s">
        <v>5685</v>
      </c>
      <c r="U799" s="20" t="s">
        <v>1379</v>
      </c>
      <c r="V799" s="20" t="s">
        <v>1536</v>
      </c>
      <c r="W799" s="23">
        <v>43563</v>
      </c>
      <c r="X799" s="20" t="s">
        <v>5549</v>
      </c>
      <c r="Y799" s="20" t="s">
        <v>1397</v>
      </c>
      <c r="Z799" s="24">
        <v>43572.648877314816</v>
      </c>
      <c r="AA799" s="20"/>
      <c r="AB799" s="24">
        <v>43584</v>
      </c>
      <c r="AC799" s="20"/>
      <c r="AD799" s="20">
        <v>54516136</v>
      </c>
      <c r="AE799" s="20" t="s">
        <v>1388</v>
      </c>
      <c r="AF799" s="20"/>
    </row>
    <row r="800" spans="1:32" x14ac:dyDescent="0.25">
      <c r="A800" s="20" t="s">
        <v>1394</v>
      </c>
      <c r="B800" s="20" t="s">
        <v>1375</v>
      </c>
      <c r="C800" s="20"/>
      <c r="D800" s="20">
        <v>1791287541001</v>
      </c>
      <c r="E800" s="20"/>
      <c r="F800" s="20"/>
      <c r="G800" s="20" t="s">
        <v>5544</v>
      </c>
      <c r="H800" s="20"/>
      <c r="I800" s="20">
        <v>12901703</v>
      </c>
      <c r="J800" s="20">
        <v>13117224</v>
      </c>
      <c r="K800" s="20" t="s">
        <v>5545</v>
      </c>
      <c r="L800" s="20" t="s">
        <v>6735</v>
      </c>
      <c r="M800" s="20">
        <v>200000</v>
      </c>
      <c r="N800" s="20" t="s">
        <v>1386</v>
      </c>
      <c r="O800" s="20">
        <v>8757</v>
      </c>
      <c r="P800" s="20"/>
      <c r="Q800" s="20" t="s">
        <v>6741</v>
      </c>
      <c r="R800" s="20" t="s">
        <v>5698</v>
      </c>
      <c r="S800" s="20" t="s">
        <v>3686</v>
      </c>
      <c r="T800" s="20" t="s">
        <v>5685</v>
      </c>
      <c r="U800" s="20" t="s">
        <v>1379</v>
      </c>
      <c r="V800" s="20" t="s">
        <v>1536</v>
      </c>
      <c r="W800" s="23">
        <v>43563</v>
      </c>
      <c r="X800" s="20" t="s">
        <v>5549</v>
      </c>
      <c r="Y800" s="20" t="s">
        <v>1397</v>
      </c>
      <c r="Z800" s="24">
        <v>43572.648877314816</v>
      </c>
      <c r="AA800" s="20"/>
      <c r="AB800" s="24">
        <v>43584</v>
      </c>
      <c r="AC800" s="20"/>
      <c r="AD800" s="20">
        <v>54516136</v>
      </c>
      <c r="AE800" s="20" t="s">
        <v>1388</v>
      </c>
      <c r="AF800" s="20"/>
    </row>
    <row r="801" spans="1:32" x14ac:dyDescent="0.25">
      <c r="A801" s="20" t="s">
        <v>1394</v>
      </c>
      <c r="B801" s="20" t="s">
        <v>1375</v>
      </c>
      <c r="C801" s="20"/>
      <c r="D801" s="20">
        <v>1791287541001</v>
      </c>
      <c r="E801" s="20"/>
      <c r="F801" s="20"/>
      <c r="G801" s="20" t="s">
        <v>5544</v>
      </c>
      <c r="H801" s="20"/>
      <c r="I801" s="20">
        <v>12901703</v>
      </c>
      <c r="J801" s="20">
        <v>13117225</v>
      </c>
      <c r="K801" s="20" t="s">
        <v>5545</v>
      </c>
      <c r="L801" s="20" t="s">
        <v>6735</v>
      </c>
      <c r="M801" s="20">
        <v>200000</v>
      </c>
      <c r="N801" s="20" t="s">
        <v>1386</v>
      </c>
      <c r="O801" s="20">
        <v>8758</v>
      </c>
      <c r="P801" s="20"/>
      <c r="Q801" s="20" t="s">
        <v>6742</v>
      </c>
      <c r="R801" s="20" t="s">
        <v>5698</v>
      </c>
      <c r="S801" s="20" t="s">
        <v>3686</v>
      </c>
      <c r="T801" s="20" t="s">
        <v>5685</v>
      </c>
      <c r="U801" s="20" t="s">
        <v>1379</v>
      </c>
      <c r="V801" s="20" t="s">
        <v>1536</v>
      </c>
      <c r="W801" s="23">
        <v>43563</v>
      </c>
      <c r="X801" s="20" t="s">
        <v>5549</v>
      </c>
      <c r="Y801" s="20" t="s">
        <v>1397</v>
      </c>
      <c r="Z801" s="24">
        <v>43572.648877314816</v>
      </c>
      <c r="AA801" s="20"/>
      <c r="AB801" s="24">
        <v>43584</v>
      </c>
      <c r="AC801" s="20"/>
      <c r="AD801" s="20">
        <v>54516136</v>
      </c>
      <c r="AE801" s="20" t="s">
        <v>1388</v>
      </c>
      <c r="AF801" s="20"/>
    </row>
    <row r="802" spans="1:32" x14ac:dyDescent="0.25">
      <c r="A802" s="20" t="s">
        <v>1394</v>
      </c>
      <c r="B802" s="20" t="s">
        <v>1375</v>
      </c>
      <c r="C802" s="20"/>
      <c r="D802" s="20">
        <v>1791287541001</v>
      </c>
      <c r="E802" s="20"/>
      <c r="F802" s="20"/>
      <c r="G802" s="20" t="s">
        <v>5544</v>
      </c>
      <c r="H802" s="20"/>
      <c r="I802" s="20">
        <v>12901676</v>
      </c>
      <c r="J802" s="20">
        <v>13117173</v>
      </c>
      <c r="K802" s="20" t="s">
        <v>5545</v>
      </c>
      <c r="L802" s="20" t="s">
        <v>6743</v>
      </c>
      <c r="M802" s="20">
        <v>13135.81</v>
      </c>
      <c r="N802" s="20" t="s">
        <v>1386</v>
      </c>
      <c r="O802" s="20">
        <v>6329</v>
      </c>
      <c r="P802" s="20"/>
      <c r="Q802" s="20" t="s">
        <v>6744</v>
      </c>
      <c r="R802" s="20" t="s">
        <v>5702</v>
      </c>
      <c r="S802" s="20" t="s">
        <v>3686</v>
      </c>
      <c r="T802" s="20" t="s">
        <v>5703</v>
      </c>
      <c r="U802" s="20" t="s">
        <v>1379</v>
      </c>
      <c r="V802" s="20" t="s">
        <v>6745</v>
      </c>
      <c r="W802" s="23">
        <v>43378</v>
      </c>
      <c r="X802" s="20" t="s">
        <v>5549</v>
      </c>
      <c r="Y802" s="20" t="s">
        <v>1397</v>
      </c>
      <c r="Z802" s="24">
        <v>43572.646331018521</v>
      </c>
      <c r="AA802" s="20"/>
      <c r="AB802" s="24">
        <v>43580</v>
      </c>
      <c r="AC802" s="20"/>
      <c r="AD802" s="20">
        <v>349259</v>
      </c>
      <c r="AE802" s="20" t="s">
        <v>1388</v>
      </c>
      <c r="AF802" s="20"/>
    </row>
    <row r="803" spans="1:32" x14ac:dyDescent="0.25">
      <c r="A803" s="20" t="s">
        <v>1394</v>
      </c>
      <c r="B803" s="20" t="s">
        <v>1375</v>
      </c>
      <c r="C803" s="20"/>
      <c r="D803" s="20">
        <v>1791287541001</v>
      </c>
      <c r="E803" s="20"/>
      <c r="F803" s="20"/>
      <c r="G803" s="20" t="s">
        <v>5544</v>
      </c>
      <c r="H803" s="20"/>
      <c r="I803" s="20">
        <v>12901494</v>
      </c>
      <c r="J803" s="20">
        <v>13117007</v>
      </c>
      <c r="K803" s="20" t="s">
        <v>5545</v>
      </c>
      <c r="L803" s="20" t="s">
        <v>6746</v>
      </c>
      <c r="M803" s="20">
        <v>5333.3</v>
      </c>
      <c r="N803" s="20" t="s">
        <v>1386</v>
      </c>
      <c r="O803" s="20">
        <v>978</v>
      </c>
      <c r="P803" s="20"/>
      <c r="Q803" s="20" t="s">
        <v>6747</v>
      </c>
      <c r="R803" s="20" t="s">
        <v>5734</v>
      </c>
      <c r="S803" s="20" t="s">
        <v>3686</v>
      </c>
      <c r="T803" s="20" t="s">
        <v>5718</v>
      </c>
      <c r="U803" s="20" t="s">
        <v>1379</v>
      </c>
      <c r="V803" s="20" t="s">
        <v>1545</v>
      </c>
      <c r="W803" s="23">
        <v>43559</v>
      </c>
      <c r="X803" s="20" t="s">
        <v>5549</v>
      </c>
      <c r="Y803" s="20" t="s">
        <v>1397</v>
      </c>
      <c r="Z803" s="24">
        <v>43572.61922453704</v>
      </c>
      <c r="AA803" s="20"/>
      <c r="AB803" s="24">
        <v>43572</v>
      </c>
      <c r="AC803" s="20"/>
      <c r="AD803" s="20">
        <v>31542490</v>
      </c>
      <c r="AE803" s="20" t="s">
        <v>1388</v>
      </c>
      <c r="AF803" s="20"/>
    </row>
    <row r="804" spans="1:32" x14ac:dyDescent="0.25">
      <c r="A804" s="20" t="s">
        <v>1394</v>
      </c>
      <c r="B804" s="20" t="s">
        <v>1375</v>
      </c>
      <c r="C804" s="20"/>
      <c r="D804" s="20">
        <v>1791287541001</v>
      </c>
      <c r="E804" s="20"/>
      <c r="F804" s="20"/>
      <c r="G804" s="20" t="s">
        <v>5544</v>
      </c>
      <c r="H804" s="20"/>
      <c r="I804" s="20">
        <v>12901494</v>
      </c>
      <c r="J804" s="20">
        <v>13117006</v>
      </c>
      <c r="K804" s="20" t="s">
        <v>5545</v>
      </c>
      <c r="L804" s="20" t="s">
        <v>6746</v>
      </c>
      <c r="M804" s="20">
        <v>4753.34</v>
      </c>
      <c r="N804" s="20" t="s">
        <v>1386</v>
      </c>
      <c r="O804" s="20">
        <v>978</v>
      </c>
      <c r="P804" s="20"/>
      <c r="Q804" s="20" t="s">
        <v>6748</v>
      </c>
      <c r="R804" s="20" t="s">
        <v>5734</v>
      </c>
      <c r="S804" s="20" t="s">
        <v>3686</v>
      </c>
      <c r="T804" s="20" t="s">
        <v>5718</v>
      </c>
      <c r="U804" s="20" t="s">
        <v>1379</v>
      </c>
      <c r="V804" s="20" t="s">
        <v>1553</v>
      </c>
      <c r="W804" s="23">
        <v>43558</v>
      </c>
      <c r="X804" s="20" t="s">
        <v>5549</v>
      </c>
      <c r="Y804" s="20" t="s">
        <v>1397</v>
      </c>
      <c r="Z804" s="24">
        <v>43572.619212962964</v>
      </c>
      <c r="AA804" s="20"/>
      <c r="AB804" s="24">
        <v>43572</v>
      </c>
      <c r="AC804" s="20"/>
      <c r="AD804" s="20">
        <v>31542490</v>
      </c>
      <c r="AE804" s="20" t="s">
        <v>1388</v>
      </c>
      <c r="AF804" s="20"/>
    </row>
    <row r="805" spans="1:32" x14ac:dyDescent="0.25">
      <c r="A805" s="20" t="s">
        <v>1394</v>
      </c>
      <c r="B805" s="20" t="s">
        <v>1375</v>
      </c>
      <c r="C805" s="20"/>
      <c r="D805" s="20">
        <v>1791287541001</v>
      </c>
      <c r="E805" s="20"/>
      <c r="F805" s="20"/>
      <c r="G805" s="20" t="s">
        <v>5544</v>
      </c>
      <c r="H805" s="20"/>
      <c r="I805" s="20">
        <v>12901494</v>
      </c>
      <c r="J805" s="20">
        <v>13117005</v>
      </c>
      <c r="K805" s="20" t="s">
        <v>5545</v>
      </c>
      <c r="L805" s="20" t="s">
        <v>6746</v>
      </c>
      <c r="M805" s="20">
        <v>1981.35</v>
      </c>
      <c r="N805" s="20" t="s">
        <v>1386</v>
      </c>
      <c r="O805" s="20">
        <v>978</v>
      </c>
      <c r="P805" s="20"/>
      <c r="Q805" s="20" t="s">
        <v>6749</v>
      </c>
      <c r="R805" s="20" t="s">
        <v>5734</v>
      </c>
      <c r="S805" s="20" t="s">
        <v>3686</v>
      </c>
      <c r="T805" s="20" t="s">
        <v>5718</v>
      </c>
      <c r="U805" s="20" t="s">
        <v>1379</v>
      </c>
      <c r="V805" s="20" t="s">
        <v>1540</v>
      </c>
      <c r="W805" s="23">
        <v>43559</v>
      </c>
      <c r="X805" s="20" t="s">
        <v>5549</v>
      </c>
      <c r="Y805" s="20" t="s">
        <v>1397</v>
      </c>
      <c r="Z805" s="24">
        <v>43572.619212962964</v>
      </c>
      <c r="AA805" s="20"/>
      <c r="AB805" s="24">
        <v>43572</v>
      </c>
      <c r="AC805" s="20"/>
      <c r="AD805" s="20">
        <v>31542490</v>
      </c>
      <c r="AE805" s="20" t="s">
        <v>1388</v>
      </c>
      <c r="AF805" s="20"/>
    </row>
    <row r="806" spans="1:32" x14ac:dyDescent="0.25">
      <c r="A806" s="20" t="s">
        <v>1394</v>
      </c>
      <c r="B806" s="20" t="s">
        <v>1375</v>
      </c>
      <c r="C806" s="20"/>
      <c r="D806" s="20">
        <v>1791287541001</v>
      </c>
      <c r="E806" s="20"/>
      <c r="F806" s="20"/>
      <c r="G806" s="20" t="s">
        <v>5544</v>
      </c>
      <c r="H806" s="20"/>
      <c r="I806" s="20">
        <v>12901494</v>
      </c>
      <c r="J806" s="20">
        <v>13117004</v>
      </c>
      <c r="K806" s="20" t="s">
        <v>5545</v>
      </c>
      <c r="L806" s="20" t="s">
        <v>6746</v>
      </c>
      <c r="M806" s="20">
        <v>812.8</v>
      </c>
      <c r="N806" s="20" t="s">
        <v>1386</v>
      </c>
      <c r="O806" s="20">
        <v>978</v>
      </c>
      <c r="P806" s="20"/>
      <c r="Q806" s="20" t="s">
        <v>6750</v>
      </c>
      <c r="R806" s="20" t="s">
        <v>5734</v>
      </c>
      <c r="S806" s="20" t="s">
        <v>3686</v>
      </c>
      <c r="T806" s="20" t="s">
        <v>5718</v>
      </c>
      <c r="U806" s="20" t="s">
        <v>1379</v>
      </c>
      <c r="V806" s="20" t="s">
        <v>1548</v>
      </c>
      <c r="W806" s="23">
        <v>43558</v>
      </c>
      <c r="X806" s="20" t="s">
        <v>5549</v>
      </c>
      <c r="Y806" s="20" t="s">
        <v>1397</v>
      </c>
      <c r="Z806" s="24">
        <v>43572.619212962964</v>
      </c>
      <c r="AA806" s="20"/>
      <c r="AB806" s="24">
        <v>43572</v>
      </c>
      <c r="AC806" s="20"/>
      <c r="AD806" s="20">
        <v>31542490</v>
      </c>
      <c r="AE806" s="20" t="s">
        <v>1388</v>
      </c>
      <c r="AF806" s="20"/>
    </row>
    <row r="807" spans="1:32" x14ac:dyDescent="0.25">
      <c r="A807" s="20" t="s">
        <v>1394</v>
      </c>
      <c r="B807" s="20" t="s">
        <v>1375</v>
      </c>
      <c r="C807" s="20"/>
      <c r="D807" s="20">
        <v>1791287541001</v>
      </c>
      <c r="E807" s="20"/>
      <c r="F807" s="20"/>
      <c r="G807" s="20" t="s">
        <v>5544</v>
      </c>
      <c r="H807" s="20"/>
      <c r="I807" s="20">
        <v>12901494</v>
      </c>
      <c r="J807" s="20">
        <v>13117002</v>
      </c>
      <c r="K807" s="20" t="s">
        <v>5545</v>
      </c>
      <c r="L807" s="20" t="s">
        <v>6746</v>
      </c>
      <c r="M807" s="20">
        <v>86951.82</v>
      </c>
      <c r="N807" s="20" t="s">
        <v>1386</v>
      </c>
      <c r="O807" s="20">
        <v>978</v>
      </c>
      <c r="P807" s="20"/>
      <c r="Q807" s="20" t="s">
        <v>6751</v>
      </c>
      <c r="R807" s="20" t="s">
        <v>5734</v>
      </c>
      <c r="S807" s="20" t="s">
        <v>3686</v>
      </c>
      <c r="T807" s="20" t="s">
        <v>5718</v>
      </c>
      <c r="U807" s="20" t="s">
        <v>1379</v>
      </c>
      <c r="V807" s="20" t="s">
        <v>1536</v>
      </c>
      <c r="W807" s="23">
        <v>43563</v>
      </c>
      <c r="X807" s="20" t="s">
        <v>5549</v>
      </c>
      <c r="Y807" s="20" t="s">
        <v>1397</v>
      </c>
      <c r="Z807" s="24">
        <v>43572.619201388887</v>
      </c>
      <c r="AA807" s="20"/>
      <c r="AB807" s="24">
        <v>43572</v>
      </c>
      <c r="AC807" s="20"/>
      <c r="AD807" s="20">
        <v>31542490</v>
      </c>
      <c r="AE807" s="20" t="s">
        <v>1388</v>
      </c>
      <c r="AF807" s="20"/>
    </row>
    <row r="808" spans="1:32" x14ac:dyDescent="0.25">
      <c r="A808" s="20" t="s">
        <v>1394</v>
      </c>
      <c r="B808" s="20" t="s">
        <v>1375</v>
      </c>
      <c r="C808" s="20"/>
      <c r="D808" s="20">
        <v>1791287541001</v>
      </c>
      <c r="E808" s="20"/>
      <c r="F808" s="20"/>
      <c r="G808" s="20" t="s">
        <v>5544</v>
      </c>
      <c r="H808" s="20"/>
      <c r="I808" s="20">
        <v>12901494</v>
      </c>
      <c r="J808" s="20">
        <v>13117001</v>
      </c>
      <c r="K808" s="20" t="s">
        <v>5545</v>
      </c>
      <c r="L808" s="20" t="s">
        <v>6746</v>
      </c>
      <c r="M808" s="20">
        <v>200000</v>
      </c>
      <c r="N808" s="20" t="s">
        <v>1386</v>
      </c>
      <c r="O808" s="20">
        <v>975</v>
      </c>
      <c r="P808" s="20"/>
      <c r="Q808" s="20" t="s">
        <v>6752</v>
      </c>
      <c r="R808" s="20" t="s">
        <v>5734</v>
      </c>
      <c r="S808" s="20" t="s">
        <v>3686</v>
      </c>
      <c r="T808" s="20" t="s">
        <v>5718</v>
      </c>
      <c r="U808" s="20" t="s">
        <v>1379</v>
      </c>
      <c r="V808" s="20" t="s">
        <v>1536</v>
      </c>
      <c r="W808" s="23">
        <v>43563</v>
      </c>
      <c r="X808" s="20" t="s">
        <v>5549</v>
      </c>
      <c r="Y808" s="20" t="s">
        <v>1397</v>
      </c>
      <c r="Z808" s="24">
        <v>43572.619201388887</v>
      </c>
      <c r="AA808" s="20"/>
      <c r="AB808" s="24">
        <v>43572</v>
      </c>
      <c r="AC808" s="20"/>
      <c r="AD808" s="20">
        <v>31542490</v>
      </c>
      <c r="AE808" s="20" t="s">
        <v>1388</v>
      </c>
      <c r="AF808" s="20"/>
    </row>
    <row r="809" spans="1:32" x14ac:dyDescent="0.25">
      <c r="A809" s="20" t="s">
        <v>1394</v>
      </c>
      <c r="B809" s="20" t="s">
        <v>1375</v>
      </c>
      <c r="C809" s="20"/>
      <c r="D809" s="20">
        <v>1791287541001</v>
      </c>
      <c r="E809" s="20"/>
      <c r="F809" s="20"/>
      <c r="G809" s="20" t="s">
        <v>5544</v>
      </c>
      <c r="H809" s="20"/>
      <c r="I809" s="20">
        <v>12901494</v>
      </c>
      <c r="J809" s="20">
        <v>13117000</v>
      </c>
      <c r="K809" s="20" t="s">
        <v>5545</v>
      </c>
      <c r="L809" s="20" t="s">
        <v>6746</v>
      </c>
      <c r="M809" s="20">
        <v>200000</v>
      </c>
      <c r="N809" s="20" t="s">
        <v>1386</v>
      </c>
      <c r="O809" s="20">
        <v>976</v>
      </c>
      <c r="P809" s="20"/>
      <c r="Q809" s="20" t="s">
        <v>6753</v>
      </c>
      <c r="R809" s="20" t="s">
        <v>5734</v>
      </c>
      <c r="S809" s="20" t="s">
        <v>3686</v>
      </c>
      <c r="T809" s="20" t="s">
        <v>5718</v>
      </c>
      <c r="U809" s="20" t="s">
        <v>1379</v>
      </c>
      <c r="V809" s="20" t="s">
        <v>1536</v>
      </c>
      <c r="W809" s="23">
        <v>43563</v>
      </c>
      <c r="X809" s="20" t="s">
        <v>5549</v>
      </c>
      <c r="Y809" s="20" t="s">
        <v>1397</v>
      </c>
      <c r="Z809" s="24">
        <v>43572.619201388887</v>
      </c>
      <c r="AA809" s="20"/>
      <c r="AB809" s="24">
        <v>43572</v>
      </c>
      <c r="AC809" s="20"/>
      <c r="AD809" s="20">
        <v>31542490</v>
      </c>
      <c r="AE809" s="20" t="s">
        <v>1388</v>
      </c>
      <c r="AF809" s="20"/>
    </row>
    <row r="810" spans="1:32" x14ac:dyDescent="0.25">
      <c r="A810" s="20" t="s">
        <v>1394</v>
      </c>
      <c r="B810" s="20" t="s">
        <v>1375</v>
      </c>
      <c r="C810" s="20"/>
      <c r="D810" s="20">
        <v>1791287541001</v>
      </c>
      <c r="E810" s="20"/>
      <c r="F810" s="20"/>
      <c r="G810" s="20" t="s">
        <v>5544</v>
      </c>
      <c r="H810" s="20"/>
      <c r="I810" s="20">
        <v>12901494</v>
      </c>
      <c r="J810" s="20">
        <v>13117003</v>
      </c>
      <c r="K810" s="20" t="s">
        <v>5545</v>
      </c>
      <c r="L810" s="20" t="s">
        <v>6746</v>
      </c>
      <c r="M810" s="20">
        <v>5050.74</v>
      </c>
      <c r="N810" s="20" t="s">
        <v>1386</v>
      </c>
      <c r="O810" s="20">
        <v>978</v>
      </c>
      <c r="P810" s="20"/>
      <c r="Q810" s="20" t="s">
        <v>6754</v>
      </c>
      <c r="R810" s="20" t="s">
        <v>5734</v>
      </c>
      <c r="S810" s="20" t="s">
        <v>3686</v>
      </c>
      <c r="T810" s="20" t="s">
        <v>5718</v>
      </c>
      <c r="U810" s="20" t="s">
        <v>1379</v>
      </c>
      <c r="V810" s="20" t="s">
        <v>1531</v>
      </c>
      <c r="W810" s="23">
        <v>43563</v>
      </c>
      <c r="X810" s="20" t="s">
        <v>5549</v>
      </c>
      <c r="Y810" s="20" t="s">
        <v>1397</v>
      </c>
      <c r="Z810" s="24">
        <v>43572.619201388887</v>
      </c>
      <c r="AA810" s="20"/>
      <c r="AB810" s="24">
        <v>43572</v>
      </c>
      <c r="AC810" s="20"/>
      <c r="AD810" s="20">
        <v>31542490</v>
      </c>
      <c r="AE810" s="20" t="s">
        <v>1388</v>
      </c>
      <c r="AF810" s="20"/>
    </row>
    <row r="811" spans="1:32" x14ac:dyDescent="0.25">
      <c r="A811" s="20" t="s">
        <v>1394</v>
      </c>
      <c r="B811" s="20" t="s">
        <v>1375</v>
      </c>
      <c r="C811" s="20"/>
      <c r="D811" s="20">
        <v>1791287541001</v>
      </c>
      <c r="E811" s="20"/>
      <c r="F811" s="20"/>
      <c r="G811" s="20" t="s">
        <v>5544</v>
      </c>
      <c r="H811" s="20"/>
      <c r="I811" s="20">
        <v>12901443</v>
      </c>
      <c r="J811" s="20">
        <v>13116971</v>
      </c>
      <c r="K811" s="20" t="s">
        <v>5545</v>
      </c>
      <c r="L811" s="20" t="s">
        <v>6755</v>
      </c>
      <c r="M811" s="20">
        <v>200000</v>
      </c>
      <c r="N811" s="20" t="s">
        <v>1386</v>
      </c>
      <c r="O811" s="20">
        <v>977</v>
      </c>
      <c r="P811" s="20"/>
      <c r="Q811" s="20" t="s">
        <v>6756</v>
      </c>
      <c r="R811" s="20" t="s">
        <v>5734</v>
      </c>
      <c r="S811" s="20" t="s">
        <v>3686</v>
      </c>
      <c r="T811" s="20" t="s">
        <v>6757</v>
      </c>
      <c r="U811" s="20" t="s">
        <v>1379</v>
      </c>
      <c r="V811" s="20" t="s">
        <v>1536</v>
      </c>
      <c r="W811" s="23">
        <v>43563</v>
      </c>
      <c r="X811" s="20" t="s">
        <v>5549</v>
      </c>
      <c r="Y811" s="20" t="s">
        <v>1397</v>
      </c>
      <c r="Z811" s="24">
        <v>43572.615474537037</v>
      </c>
      <c r="AA811" s="20"/>
      <c r="AB811" s="24">
        <v>43572</v>
      </c>
      <c r="AC811" s="20"/>
      <c r="AD811" s="20">
        <v>390008973</v>
      </c>
      <c r="AE811" s="20" t="s">
        <v>1388</v>
      </c>
      <c r="AF811" s="20"/>
    </row>
    <row r="812" spans="1:32" x14ac:dyDescent="0.25">
      <c r="A812" s="20" t="s">
        <v>1394</v>
      </c>
      <c r="B812" s="20" t="s">
        <v>1375</v>
      </c>
      <c r="C812" s="20"/>
      <c r="D812" s="20">
        <v>1791287541001</v>
      </c>
      <c r="E812" s="20"/>
      <c r="F812" s="20"/>
      <c r="G812" s="20" t="s">
        <v>5544</v>
      </c>
      <c r="H812" s="20"/>
      <c r="I812" s="20">
        <v>12901493</v>
      </c>
      <c r="J812" s="20">
        <v>13116999</v>
      </c>
      <c r="K812" s="20" t="s">
        <v>5545</v>
      </c>
      <c r="L812" s="20" t="s">
        <v>6758</v>
      </c>
      <c r="M812" s="20">
        <v>200000</v>
      </c>
      <c r="N812" s="20" t="s">
        <v>1386</v>
      </c>
      <c r="O812" s="20">
        <v>1458</v>
      </c>
      <c r="P812" s="20"/>
      <c r="Q812" s="20" t="s">
        <v>6759</v>
      </c>
      <c r="R812" s="20" t="s">
        <v>6048</v>
      </c>
      <c r="S812" s="20" t="s">
        <v>3686</v>
      </c>
      <c r="T812" s="20" t="s">
        <v>5685</v>
      </c>
      <c r="U812" s="20" t="s">
        <v>1379</v>
      </c>
      <c r="V812" s="20" t="s">
        <v>1536</v>
      </c>
      <c r="W812" s="23">
        <v>43563</v>
      </c>
      <c r="X812" s="20" t="s">
        <v>5549</v>
      </c>
      <c r="Y812" s="20" t="s">
        <v>1397</v>
      </c>
      <c r="Z812" s="24">
        <v>43572.614814814813</v>
      </c>
      <c r="AA812" s="20"/>
      <c r="AB812" s="24">
        <v>43572</v>
      </c>
      <c r="AC812" s="20"/>
      <c r="AD812" s="20">
        <v>54516043</v>
      </c>
      <c r="AE812" s="20" t="s">
        <v>1388</v>
      </c>
      <c r="AF812" s="20"/>
    </row>
    <row r="813" spans="1:32" x14ac:dyDescent="0.25">
      <c r="A813" s="20" t="s">
        <v>1394</v>
      </c>
      <c r="B813" s="20" t="s">
        <v>1375</v>
      </c>
      <c r="C813" s="20"/>
      <c r="D813" s="20">
        <v>1791287541001</v>
      </c>
      <c r="E813" s="20"/>
      <c r="F813" s="20"/>
      <c r="G813" s="20" t="s">
        <v>5544</v>
      </c>
      <c r="H813" s="20"/>
      <c r="I813" s="20">
        <v>12901441</v>
      </c>
      <c r="J813" s="20">
        <v>13116969</v>
      </c>
      <c r="K813" s="20" t="s">
        <v>5545</v>
      </c>
      <c r="L813" s="20" t="s">
        <v>6760</v>
      </c>
      <c r="M813" s="20">
        <v>200000</v>
      </c>
      <c r="N813" s="20" t="s">
        <v>1386</v>
      </c>
      <c r="O813" s="20">
        <v>1457</v>
      </c>
      <c r="P813" s="20"/>
      <c r="Q813" s="20" t="s">
        <v>6761</v>
      </c>
      <c r="R813" s="20" t="s">
        <v>6048</v>
      </c>
      <c r="S813" s="20" t="s">
        <v>3686</v>
      </c>
      <c r="T813" s="20" t="s">
        <v>5685</v>
      </c>
      <c r="U813" s="20" t="s">
        <v>1379</v>
      </c>
      <c r="V813" s="20" t="s">
        <v>1536</v>
      </c>
      <c r="W813" s="23">
        <v>43563</v>
      </c>
      <c r="X813" s="20" t="s">
        <v>5549</v>
      </c>
      <c r="Y813" s="20" t="s">
        <v>1397</v>
      </c>
      <c r="Z813" s="24">
        <v>43572.614328703705</v>
      </c>
      <c r="AA813" s="20"/>
      <c r="AB813" s="24">
        <v>43572</v>
      </c>
      <c r="AC813" s="20"/>
      <c r="AD813" s="20">
        <v>54516044</v>
      </c>
      <c r="AE813" s="20" t="s">
        <v>1388</v>
      </c>
      <c r="AF813" s="20"/>
    </row>
    <row r="814" spans="1:32" x14ac:dyDescent="0.25">
      <c r="A814" s="20" t="s">
        <v>1394</v>
      </c>
      <c r="B814" s="20" t="s">
        <v>1375</v>
      </c>
      <c r="C814" s="20"/>
      <c r="D814" s="20">
        <v>1791287541001</v>
      </c>
      <c r="E814" s="20"/>
      <c r="F814" s="20"/>
      <c r="G814" s="20" t="s">
        <v>5544</v>
      </c>
      <c r="H814" s="20"/>
      <c r="I814" s="20">
        <v>12901441</v>
      </c>
      <c r="J814" s="20">
        <v>13116968</v>
      </c>
      <c r="K814" s="20" t="s">
        <v>5545</v>
      </c>
      <c r="L814" s="20" t="s">
        <v>6760</v>
      </c>
      <c r="M814" s="20">
        <v>200000</v>
      </c>
      <c r="N814" s="20" t="s">
        <v>1386</v>
      </c>
      <c r="O814" s="20">
        <v>1455</v>
      </c>
      <c r="P814" s="20"/>
      <c r="Q814" s="20" t="s">
        <v>6762</v>
      </c>
      <c r="R814" s="20" t="s">
        <v>6048</v>
      </c>
      <c r="S814" s="20" t="s">
        <v>3686</v>
      </c>
      <c r="T814" s="20" t="s">
        <v>5685</v>
      </c>
      <c r="U814" s="20" t="s">
        <v>1379</v>
      </c>
      <c r="V814" s="20" t="s">
        <v>1536</v>
      </c>
      <c r="W814" s="23">
        <v>43563</v>
      </c>
      <c r="X814" s="20" t="s">
        <v>5549</v>
      </c>
      <c r="Y814" s="20" t="s">
        <v>1397</v>
      </c>
      <c r="Z814" s="24">
        <v>43572.614328703705</v>
      </c>
      <c r="AA814" s="20"/>
      <c r="AB814" s="24">
        <v>43572</v>
      </c>
      <c r="AC814" s="20"/>
      <c r="AD814" s="20">
        <v>54516044</v>
      </c>
      <c r="AE814" s="20" t="s">
        <v>1388</v>
      </c>
      <c r="AF814" s="20"/>
    </row>
    <row r="815" spans="1:32" x14ac:dyDescent="0.25">
      <c r="A815" s="20" t="s">
        <v>1394</v>
      </c>
      <c r="B815" s="20" t="s">
        <v>1375</v>
      </c>
      <c r="C815" s="20"/>
      <c r="D815" s="20">
        <v>1791287541001</v>
      </c>
      <c r="E815" s="20"/>
      <c r="F815" s="20"/>
      <c r="G815" s="20" t="s">
        <v>5544</v>
      </c>
      <c r="H815" s="20"/>
      <c r="I815" s="20">
        <v>12901441</v>
      </c>
      <c r="J815" s="20">
        <v>13116967</v>
      </c>
      <c r="K815" s="20" t="s">
        <v>5545</v>
      </c>
      <c r="L815" s="20" t="s">
        <v>6760</v>
      </c>
      <c r="M815" s="20">
        <v>200000</v>
      </c>
      <c r="N815" s="20" t="s">
        <v>1386</v>
      </c>
      <c r="O815" s="20">
        <v>1455</v>
      </c>
      <c r="P815" s="20"/>
      <c r="Q815" s="20" t="s">
        <v>6763</v>
      </c>
      <c r="R815" s="20" t="s">
        <v>6048</v>
      </c>
      <c r="S815" s="20" t="s">
        <v>3686</v>
      </c>
      <c r="T815" s="20" t="s">
        <v>5685</v>
      </c>
      <c r="U815" s="20" t="s">
        <v>1379</v>
      </c>
      <c r="V815" s="20" t="s">
        <v>1536</v>
      </c>
      <c r="W815" s="23">
        <v>43563</v>
      </c>
      <c r="X815" s="20" t="s">
        <v>5549</v>
      </c>
      <c r="Y815" s="20" t="s">
        <v>1397</v>
      </c>
      <c r="Z815" s="24">
        <v>43572.614328703705</v>
      </c>
      <c r="AA815" s="20"/>
      <c r="AB815" s="24">
        <v>43572</v>
      </c>
      <c r="AC815" s="20"/>
      <c r="AD815" s="20">
        <v>54516044</v>
      </c>
      <c r="AE815" s="20" t="s">
        <v>1388</v>
      </c>
      <c r="AF815" s="20"/>
    </row>
    <row r="816" spans="1:32" x14ac:dyDescent="0.25">
      <c r="A816" s="20" t="s">
        <v>1394</v>
      </c>
      <c r="B816" s="20" t="s">
        <v>1375</v>
      </c>
      <c r="C816" s="20"/>
      <c r="D816" s="20">
        <v>1791287541001</v>
      </c>
      <c r="E816" s="20"/>
      <c r="F816" s="20"/>
      <c r="G816" s="20" t="s">
        <v>5544</v>
      </c>
      <c r="H816" s="20"/>
      <c r="I816" s="20">
        <v>12901441</v>
      </c>
      <c r="J816" s="20">
        <v>13116966</v>
      </c>
      <c r="K816" s="20" t="s">
        <v>5545</v>
      </c>
      <c r="L816" s="20" t="s">
        <v>6760</v>
      </c>
      <c r="M816" s="20">
        <v>200000</v>
      </c>
      <c r="N816" s="20" t="s">
        <v>1386</v>
      </c>
      <c r="O816" s="20">
        <v>1454</v>
      </c>
      <c r="P816" s="20"/>
      <c r="Q816" s="20" t="s">
        <v>6764</v>
      </c>
      <c r="R816" s="20" t="s">
        <v>6048</v>
      </c>
      <c r="S816" s="20" t="s">
        <v>3686</v>
      </c>
      <c r="T816" s="20" t="s">
        <v>5685</v>
      </c>
      <c r="U816" s="20" t="s">
        <v>1379</v>
      </c>
      <c r="V816" s="20" t="s">
        <v>1536</v>
      </c>
      <c r="W816" s="23">
        <v>43563</v>
      </c>
      <c r="X816" s="20" t="s">
        <v>5549</v>
      </c>
      <c r="Y816" s="20" t="s">
        <v>1397</v>
      </c>
      <c r="Z816" s="24">
        <v>43572.614328703705</v>
      </c>
      <c r="AA816" s="20"/>
      <c r="AB816" s="24">
        <v>43572</v>
      </c>
      <c r="AC816" s="20"/>
      <c r="AD816" s="20">
        <v>54516044</v>
      </c>
      <c r="AE816" s="20" t="s">
        <v>1388</v>
      </c>
      <c r="AF816" s="20"/>
    </row>
    <row r="817" spans="1:32" x14ac:dyDescent="0.25">
      <c r="A817" s="20" t="s">
        <v>1394</v>
      </c>
      <c r="B817" s="20" t="s">
        <v>1375</v>
      </c>
      <c r="C817" s="20"/>
      <c r="D817" s="20">
        <v>1791287541001</v>
      </c>
      <c r="E817" s="20"/>
      <c r="F817" s="20"/>
      <c r="G817" s="20" t="s">
        <v>5544</v>
      </c>
      <c r="H817" s="20"/>
      <c r="I817" s="20">
        <v>12901441</v>
      </c>
      <c r="J817" s="20">
        <v>13116965</v>
      </c>
      <c r="K817" s="20" t="s">
        <v>5545</v>
      </c>
      <c r="L817" s="20" t="s">
        <v>6760</v>
      </c>
      <c r="M817" s="20">
        <v>200000</v>
      </c>
      <c r="N817" s="20" t="s">
        <v>1386</v>
      </c>
      <c r="O817" s="20">
        <v>974</v>
      </c>
      <c r="P817" s="20"/>
      <c r="Q817" s="20" t="s">
        <v>6765</v>
      </c>
      <c r="R817" s="20" t="s">
        <v>5734</v>
      </c>
      <c r="S817" s="20" t="s">
        <v>3686</v>
      </c>
      <c r="T817" s="20" t="s">
        <v>5685</v>
      </c>
      <c r="U817" s="20" t="s">
        <v>1379</v>
      </c>
      <c r="V817" s="20" t="s">
        <v>1536</v>
      </c>
      <c r="W817" s="23">
        <v>43563</v>
      </c>
      <c r="X817" s="20" t="s">
        <v>5549</v>
      </c>
      <c r="Y817" s="20" t="s">
        <v>1397</v>
      </c>
      <c r="Z817" s="24">
        <v>43572.614328703705</v>
      </c>
      <c r="AA817" s="20"/>
      <c r="AB817" s="24">
        <v>43572</v>
      </c>
      <c r="AC817" s="20"/>
      <c r="AD817" s="20">
        <v>54516044</v>
      </c>
      <c r="AE817" s="20" t="s">
        <v>1388</v>
      </c>
      <c r="AF817" s="20"/>
    </row>
    <row r="818" spans="1:32" x14ac:dyDescent="0.25">
      <c r="A818" s="20" t="s">
        <v>1394</v>
      </c>
      <c r="B818" s="20" t="s">
        <v>1375</v>
      </c>
      <c r="C818" s="20"/>
      <c r="D818" s="20">
        <v>1791287541001</v>
      </c>
      <c r="E818" s="20"/>
      <c r="F818" s="20"/>
      <c r="G818" s="20" t="s">
        <v>5544</v>
      </c>
      <c r="H818" s="20"/>
      <c r="I818" s="20">
        <v>12901441</v>
      </c>
      <c r="J818" s="20">
        <v>13116963</v>
      </c>
      <c r="K818" s="20" t="s">
        <v>5545</v>
      </c>
      <c r="L818" s="20" t="s">
        <v>6760</v>
      </c>
      <c r="M818" s="20">
        <v>200000</v>
      </c>
      <c r="N818" s="20" t="s">
        <v>1386</v>
      </c>
      <c r="O818" s="20">
        <v>972</v>
      </c>
      <c r="P818" s="20"/>
      <c r="Q818" s="20" t="s">
        <v>6766</v>
      </c>
      <c r="R818" s="20" t="s">
        <v>5734</v>
      </c>
      <c r="S818" s="20" t="s">
        <v>3686</v>
      </c>
      <c r="T818" s="20" t="s">
        <v>5685</v>
      </c>
      <c r="U818" s="20" t="s">
        <v>1379</v>
      </c>
      <c r="V818" s="20" t="s">
        <v>1536</v>
      </c>
      <c r="W818" s="23">
        <v>43563</v>
      </c>
      <c r="X818" s="20" t="s">
        <v>5549</v>
      </c>
      <c r="Y818" s="20" t="s">
        <v>1397</v>
      </c>
      <c r="Z818" s="24">
        <v>43572.614328703705</v>
      </c>
      <c r="AA818" s="20"/>
      <c r="AB818" s="24">
        <v>43572</v>
      </c>
      <c r="AC818" s="20"/>
      <c r="AD818" s="20">
        <v>54516044</v>
      </c>
      <c r="AE818" s="20" t="s">
        <v>1388</v>
      </c>
      <c r="AF818" s="20"/>
    </row>
    <row r="819" spans="1:32" x14ac:dyDescent="0.25">
      <c r="A819" s="20" t="s">
        <v>1394</v>
      </c>
      <c r="B819" s="20" t="s">
        <v>1375</v>
      </c>
      <c r="C819" s="20"/>
      <c r="D819" s="20">
        <v>1791287541001</v>
      </c>
      <c r="E819" s="20"/>
      <c r="F819" s="20"/>
      <c r="G819" s="20" t="s">
        <v>5544</v>
      </c>
      <c r="H819" s="20"/>
      <c r="I819" s="20">
        <v>12901441</v>
      </c>
      <c r="J819" s="20">
        <v>13116964</v>
      </c>
      <c r="K819" s="20" t="s">
        <v>5545</v>
      </c>
      <c r="L819" s="20" t="s">
        <v>6760</v>
      </c>
      <c r="M819" s="20">
        <v>200000</v>
      </c>
      <c r="N819" s="20" t="s">
        <v>1386</v>
      </c>
      <c r="O819" s="20">
        <v>973</v>
      </c>
      <c r="P819" s="20"/>
      <c r="Q819" s="20" t="s">
        <v>6767</v>
      </c>
      <c r="R819" s="20" t="s">
        <v>5734</v>
      </c>
      <c r="S819" s="20" t="s">
        <v>3686</v>
      </c>
      <c r="T819" s="20" t="s">
        <v>5685</v>
      </c>
      <c r="U819" s="20" t="s">
        <v>1379</v>
      </c>
      <c r="V819" s="20" t="s">
        <v>1536</v>
      </c>
      <c r="W819" s="23">
        <v>43563</v>
      </c>
      <c r="X819" s="20" t="s">
        <v>5549</v>
      </c>
      <c r="Y819" s="20" t="s">
        <v>1397</v>
      </c>
      <c r="Z819" s="24">
        <v>43572.614328703705</v>
      </c>
      <c r="AA819" s="20"/>
      <c r="AB819" s="24">
        <v>43572</v>
      </c>
      <c r="AC819" s="20"/>
      <c r="AD819" s="20">
        <v>54516044</v>
      </c>
      <c r="AE819" s="20" t="s">
        <v>1388</v>
      </c>
      <c r="AF819" s="20"/>
    </row>
    <row r="820" spans="1:32" x14ac:dyDescent="0.25">
      <c r="A820" s="20" t="s">
        <v>1394</v>
      </c>
      <c r="B820" s="20" t="s">
        <v>1375</v>
      </c>
      <c r="C820" s="20"/>
      <c r="D820" s="20">
        <v>1791287541001</v>
      </c>
      <c r="E820" s="20"/>
      <c r="F820" s="20"/>
      <c r="G820" s="20" t="s">
        <v>5544</v>
      </c>
      <c r="H820" s="20"/>
      <c r="I820" s="20">
        <v>12901436</v>
      </c>
      <c r="J820" s="20">
        <v>13116958</v>
      </c>
      <c r="K820" s="20" t="s">
        <v>5545</v>
      </c>
      <c r="L820" s="20" t="s">
        <v>6768</v>
      </c>
      <c r="M820" s="20">
        <v>200000</v>
      </c>
      <c r="N820" s="20" t="s">
        <v>1386</v>
      </c>
      <c r="O820" s="20">
        <v>12667</v>
      </c>
      <c r="P820" s="20"/>
      <c r="Q820" s="20" t="s">
        <v>6769</v>
      </c>
      <c r="R820" s="20" t="s">
        <v>5694</v>
      </c>
      <c r="S820" s="20" t="s">
        <v>3686</v>
      </c>
      <c r="T820" s="20" t="s">
        <v>6202</v>
      </c>
      <c r="U820" s="20" t="s">
        <v>1379</v>
      </c>
      <c r="V820" s="20" t="s">
        <v>1536</v>
      </c>
      <c r="W820" s="23">
        <v>43563</v>
      </c>
      <c r="X820" s="20" t="s">
        <v>5549</v>
      </c>
      <c r="Y820" s="20" t="s">
        <v>1397</v>
      </c>
      <c r="Z820" s="24">
        <v>43572.608923611115</v>
      </c>
      <c r="AA820" s="20"/>
      <c r="AB820" s="24">
        <v>43572</v>
      </c>
      <c r="AC820" s="20"/>
      <c r="AD820" s="20">
        <v>8025020</v>
      </c>
      <c r="AE820" s="20" t="s">
        <v>1388</v>
      </c>
      <c r="AF820" s="20"/>
    </row>
    <row r="821" spans="1:32" x14ac:dyDescent="0.25">
      <c r="A821" s="20" t="s">
        <v>1394</v>
      </c>
      <c r="B821" s="20" t="s">
        <v>1375</v>
      </c>
      <c r="C821" s="20"/>
      <c r="D821" s="20">
        <v>1791287541001</v>
      </c>
      <c r="E821" s="20"/>
      <c r="F821" s="20"/>
      <c r="G821" s="20" t="s">
        <v>5544</v>
      </c>
      <c r="H821" s="20"/>
      <c r="I821" s="20">
        <v>12901436</v>
      </c>
      <c r="J821" s="20">
        <v>13116897</v>
      </c>
      <c r="K821" s="20" t="s">
        <v>5545</v>
      </c>
      <c r="L821" s="20" t="s">
        <v>6768</v>
      </c>
      <c r="M821" s="20">
        <v>200000</v>
      </c>
      <c r="N821" s="20" t="s">
        <v>1386</v>
      </c>
      <c r="O821" s="20">
        <v>12666</v>
      </c>
      <c r="P821" s="20"/>
      <c r="Q821" s="20" t="s">
        <v>6770</v>
      </c>
      <c r="R821" s="20" t="s">
        <v>5694</v>
      </c>
      <c r="S821" s="20" t="s">
        <v>3686</v>
      </c>
      <c r="T821" s="20" t="s">
        <v>6202</v>
      </c>
      <c r="U821" s="20" t="s">
        <v>1379</v>
      </c>
      <c r="V821" s="20" t="s">
        <v>1536</v>
      </c>
      <c r="W821" s="23">
        <v>43563</v>
      </c>
      <c r="X821" s="20" t="s">
        <v>5549</v>
      </c>
      <c r="Y821" s="20" t="s">
        <v>1397</v>
      </c>
      <c r="Z821" s="24">
        <v>43572.608912037038</v>
      </c>
      <c r="AA821" s="20"/>
      <c r="AB821" s="24">
        <v>43572</v>
      </c>
      <c r="AC821" s="20"/>
      <c r="AD821" s="20">
        <v>8025020</v>
      </c>
      <c r="AE821" s="20" t="s">
        <v>1388</v>
      </c>
      <c r="AF821" s="20"/>
    </row>
    <row r="822" spans="1:32" x14ac:dyDescent="0.25">
      <c r="A822" s="20" t="s">
        <v>1394</v>
      </c>
      <c r="B822" s="20" t="s">
        <v>1375</v>
      </c>
      <c r="C822" s="20"/>
      <c r="D822" s="20">
        <v>1791287541001</v>
      </c>
      <c r="E822" s="20"/>
      <c r="F822" s="20"/>
      <c r="G822" s="20" t="s">
        <v>5544</v>
      </c>
      <c r="H822" s="20"/>
      <c r="I822" s="20">
        <v>12872560</v>
      </c>
      <c r="J822" s="20">
        <v>13088001</v>
      </c>
      <c r="K822" s="20" t="s">
        <v>5545</v>
      </c>
      <c r="L822" s="20" t="s">
        <v>6771</v>
      </c>
      <c r="M822" s="20">
        <v>93.88</v>
      </c>
      <c r="N822" s="20" t="s">
        <v>5550</v>
      </c>
      <c r="O822" s="20">
        <v>1011000012969</v>
      </c>
      <c r="P822" s="20"/>
      <c r="Q822" s="20" t="s">
        <v>6772</v>
      </c>
      <c r="R822" s="20"/>
      <c r="S822" s="20"/>
      <c r="T822" s="20"/>
      <c r="U822" s="20" t="s">
        <v>1379</v>
      </c>
      <c r="V822" s="20" t="s">
        <v>1531</v>
      </c>
      <c r="W822" s="23">
        <v>43563</v>
      </c>
      <c r="X822" s="20" t="s">
        <v>5549</v>
      </c>
      <c r="Y822" s="20" t="s">
        <v>1397</v>
      </c>
      <c r="Z822" s="24">
        <v>43571.739583333336</v>
      </c>
      <c r="AA822" s="24">
        <v>43571</v>
      </c>
      <c r="AB822" s="20"/>
      <c r="AC822" s="20"/>
      <c r="AD822" s="20">
        <v>1011000012969</v>
      </c>
      <c r="AE822" s="20" t="s">
        <v>1388</v>
      </c>
      <c r="AF822" s="20"/>
    </row>
    <row r="823" spans="1:32" x14ac:dyDescent="0.25">
      <c r="A823" s="20" t="s">
        <v>1394</v>
      </c>
      <c r="B823" s="20" t="s">
        <v>1375</v>
      </c>
      <c r="C823" s="20"/>
      <c r="D823" s="20">
        <v>1791287541001</v>
      </c>
      <c r="E823" s="20"/>
      <c r="F823" s="20"/>
      <c r="G823" s="20" t="s">
        <v>5544</v>
      </c>
      <c r="H823" s="20"/>
      <c r="I823" s="20">
        <v>12872560</v>
      </c>
      <c r="J823" s="20">
        <v>13088002</v>
      </c>
      <c r="K823" s="20" t="s">
        <v>5545</v>
      </c>
      <c r="L823" s="20" t="s">
        <v>6771</v>
      </c>
      <c r="M823" s="20">
        <v>112.66</v>
      </c>
      <c r="N823" s="20" t="s">
        <v>5547</v>
      </c>
      <c r="O823" s="20">
        <v>1011000012969</v>
      </c>
      <c r="P823" s="20"/>
      <c r="Q823" s="20" t="s">
        <v>6773</v>
      </c>
      <c r="R823" s="20"/>
      <c r="S823" s="20"/>
      <c r="T823" s="20"/>
      <c r="U823" s="20" t="s">
        <v>1379</v>
      </c>
      <c r="V823" s="20" t="s">
        <v>1531</v>
      </c>
      <c r="W823" s="23">
        <v>43563</v>
      </c>
      <c r="X823" s="20" t="s">
        <v>5549</v>
      </c>
      <c r="Y823" s="20" t="s">
        <v>1397</v>
      </c>
      <c r="Z823" s="24">
        <v>43571.739583333336</v>
      </c>
      <c r="AA823" s="24">
        <v>43571</v>
      </c>
      <c r="AB823" s="20"/>
      <c r="AC823" s="20"/>
      <c r="AD823" s="20">
        <v>1011000012969</v>
      </c>
      <c r="AE823" s="20" t="s">
        <v>1388</v>
      </c>
      <c r="AF823" s="20"/>
    </row>
    <row r="824" spans="1:32" x14ac:dyDescent="0.25">
      <c r="A824" s="20" t="s">
        <v>1394</v>
      </c>
      <c r="B824" s="20" t="s">
        <v>1375</v>
      </c>
      <c r="C824" s="20"/>
      <c r="D824" s="20">
        <v>1791287541001</v>
      </c>
      <c r="E824" s="20"/>
      <c r="F824" s="20"/>
      <c r="G824" s="20" t="s">
        <v>5544</v>
      </c>
      <c r="H824" s="20"/>
      <c r="I824" s="20">
        <v>12872558</v>
      </c>
      <c r="J824" s="20">
        <v>13087998</v>
      </c>
      <c r="K824" s="20" t="s">
        <v>5545</v>
      </c>
      <c r="L824" s="20" t="s">
        <v>6774</v>
      </c>
      <c r="M824" s="20">
        <v>98270.48</v>
      </c>
      <c r="N824" s="20" t="s">
        <v>5550</v>
      </c>
      <c r="O824" s="20">
        <v>1011000012970</v>
      </c>
      <c r="P824" s="20"/>
      <c r="Q824" s="20" t="s">
        <v>6775</v>
      </c>
      <c r="R824" s="20"/>
      <c r="S824" s="20"/>
      <c r="T824" s="20"/>
      <c r="U824" s="20" t="s">
        <v>1379</v>
      </c>
      <c r="V824" s="20" t="s">
        <v>1536</v>
      </c>
      <c r="W824" s="23">
        <v>43563</v>
      </c>
      <c r="X824" s="20" t="s">
        <v>5549</v>
      </c>
      <c r="Y824" s="20" t="s">
        <v>1397</v>
      </c>
      <c r="Z824" s="24">
        <v>43571.738854166666</v>
      </c>
      <c r="AA824" s="24">
        <v>43571</v>
      </c>
      <c r="AB824" s="20"/>
      <c r="AC824" s="20"/>
      <c r="AD824" s="20">
        <v>1011000012970</v>
      </c>
      <c r="AE824" s="20" t="s">
        <v>1388</v>
      </c>
      <c r="AF824" s="20"/>
    </row>
    <row r="825" spans="1:32" x14ac:dyDescent="0.25">
      <c r="A825" s="20" t="s">
        <v>1394</v>
      </c>
      <c r="B825" s="20" t="s">
        <v>1375</v>
      </c>
      <c r="C825" s="20"/>
      <c r="D825" s="20">
        <v>1791287541001</v>
      </c>
      <c r="E825" s="20"/>
      <c r="F825" s="20"/>
      <c r="G825" s="20" t="s">
        <v>5544</v>
      </c>
      <c r="H825" s="20"/>
      <c r="I825" s="20">
        <v>12872558</v>
      </c>
      <c r="J825" s="20">
        <v>13087999</v>
      </c>
      <c r="K825" s="20" t="s">
        <v>5545</v>
      </c>
      <c r="L825" s="20" t="s">
        <v>6774</v>
      </c>
      <c r="M825" s="20">
        <v>117924.58</v>
      </c>
      <c r="N825" s="20" t="s">
        <v>5547</v>
      </c>
      <c r="O825" s="20">
        <v>1011000012970</v>
      </c>
      <c r="P825" s="20"/>
      <c r="Q825" s="20" t="s">
        <v>6776</v>
      </c>
      <c r="R825" s="20"/>
      <c r="S825" s="20"/>
      <c r="T825" s="20"/>
      <c r="U825" s="20" t="s">
        <v>1379</v>
      </c>
      <c r="V825" s="20" t="s">
        <v>1536</v>
      </c>
      <c r="W825" s="23">
        <v>43563</v>
      </c>
      <c r="X825" s="20" t="s">
        <v>5549</v>
      </c>
      <c r="Y825" s="20" t="s">
        <v>1397</v>
      </c>
      <c r="Z825" s="24">
        <v>43571.738854166666</v>
      </c>
      <c r="AA825" s="24">
        <v>43571</v>
      </c>
      <c r="AB825" s="20"/>
      <c r="AC825" s="20"/>
      <c r="AD825" s="20">
        <v>1011000012970</v>
      </c>
      <c r="AE825" s="20" t="s">
        <v>1388</v>
      </c>
      <c r="AF825" s="20"/>
    </row>
    <row r="826" spans="1:32" x14ac:dyDescent="0.25">
      <c r="A826" s="20" t="s">
        <v>1394</v>
      </c>
      <c r="B826" s="20" t="s">
        <v>1375</v>
      </c>
      <c r="C826" s="20"/>
      <c r="D826" s="20">
        <v>1791287541001</v>
      </c>
      <c r="E826" s="20"/>
      <c r="F826" s="20"/>
      <c r="G826" s="20" t="s">
        <v>5544</v>
      </c>
      <c r="H826" s="20"/>
      <c r="I826" s="20">
        <v>12836222</v>
      </c>
      <c r="J826" s="20">
        <v>13051219</v>
      </c>
      <c r="K826" s="20" t="s">
        <v>5545</v>
      </c>
      <c r="L826" s="20" t="s">
        <v>6777</v>
      </c>
      <c r="M826" s="20">
        <v>106.02</v>
      </c>
      <c r="N826" s="20" t="s">
        <v>5547</v>
      </c>
      <c r="O826" s="20">
        <v>1011000012943</v>
      </c>
      <c r="P826" s="20"/>
      <c r="Q826" s="20" t="s">
        <v>6778</v>
      </c>
      <c r="R826" s="20"/>
      <c r="S826" s="20"/>
      <c r="T826" s="20"/>
      <c r="U826" s="20" t="s">
        <v>1379</v>
      </c>
      <c r="V826" s="20" t="s">
        <v>1553</v>
      </c>
      <c r="W826" s="23">
        <v>43558</v>
      </c>
      <c r="X826" s="20" t="s">
        <v>5549</v>
      </c>
      <c r="Y826" s="20" t="s">
        <v>1397</v>
      </c>
      <c r="Z826" s="24">
        <v>43567.703645833331</v>
      </c>
      <c r="AA826" s="24">
        <v>43566</v>
      </c>
      <c r="AB826" s="20"/>
      <c r="AC826" s="20"/>
      <c r="AD826" s="20">
        <v>1011000012943</v>
      </c>
      <c r="AE826" s="20" t="s">
        <v>1388</v>
      </c>
      <c r="AF826" s="20"/>
    </row>
    <row r="827" spans="1:32" x14ac:dyDescent="0.25">
      <c r="A827" s="20" t="s">
        <v>1394</v>
      </c>
      <c r="B827" s="20" t="s">
        <v>1375</v>
      </c>
      <c r="C827" s="20"/>
      <c r="D827" s="20">
        <v>1791287541001</v>
      </c>
      <c r="E827" s="20"/>
      <c r="F827" s="20"/>
      <c r="G827" s="20" t="s">
        <v>5544</v>
      </c>
      <c r="H827" s="20"/>
      <c r="I827" s="20">
        <v>12836222</v>
      </c>
      <c r="J827" s="20">
        <v>13051218</v>
      </c>
      <c r="K827" s="20" t="s">
        <v>5545</v>
      </c>
      <c r="L827" s="20" t="s">
        <v>6777</v>
      </c>
      <c r="M827" s="20">
        <v>88.35</v>
      </c>
      <c r="N827" s="20" t="s">
        <v>5550</v>
      </c>
      <c r="O827" s="20">
        <v>1011000012943</v>
      </c>
      <c r="P827" s="20"/>
      <c r="Q827" s="20" t="s">
        <v>6779</v>
      </c>
      <c r="R827" s="20"/>
      <c r="S827" s="20"/>
      <c r="T827" s="20"/>
      <c r="U827" s="20" t="s">
        <v>1379</v>
      </c>
      <c r="V827" s="20" t="s">
        <v>1553</v>
      </c>
      <c r="W827" s="23">
        <v>43558</v>
      </c>
      <c r="X827" s="20" t="s">
        <v>5549</v>
      </c>
      <c r="Y827" s="20" t="s">
        <v>1397</v>
      </c>
      <c r="Z827" s="24">
        <v>43567.703645833331</v>
      </c>
      <c r="AA827" s="24">
        <v>43566</v>
      </c>
      <c r="AB827" s="20"/>
      <c r="AC827" s="20"/>
      <c r="AD827" s="20">
        <v>1011000012943</v>
      </c>
      <c r="AE827" s="20" t="s">
        <v>1388</v>
      </c>
      <c r="AF827" s="20"/>
    </row>
    <row r="828" spans="1:32" x14ac:dyDescent="0.25">
      <c r="A828" s="20" t="s">
        <v>1394</v>
      </c>
      <c r="B828" s="20" t="s">
        <v>1375</v>
      </c>
      <c r="C828" s="20"/>
      <c r="D828" s="20">
        <v>1791287541001</v>
      </c>
      <c r="E828" s="20"/>
      <c r="F828" s="20"/>
      <c r="G828" s="20" t="s">
        <v>5544</v>
      </c>
      <c r="H828" s="20"/>
      <c r="I828" s="20">
        <v>12836279</v>
      </c>
      <c r="J828" s="20">
        <v>13051205</v>
      </c>
      <c r="K828" s="20" t="s">
        <v>5545</v>
      </c>
      <c r="L828" s="20" t="s">
        <v>6780</v>
      </c>
      <c r="M828" s="20">
        <v>118.96</v>
      </c>
      <c r="N828" s="20" t="s">
        <v>5547</v>
      </c>
      <c r="O828" s="20">
        <v>1011000012938</v>
      </c>
      <c r="P828" s="20"/>
      <c r="Q828" s="20" t="s">
        <v>6781</v>
      </c>
      <c r="R828" s="20"/>
      <c r="S828" s="20"/>
      <c r="T828" s="20"/>
      <c r="U828" s="20" t="s">
        <v>1379</v>
      </c>
      <c r="V828" s="20" t="s">
        <v>1545</v>
      </c>
      <c r="W828" s="23">
        <v>43559</v>
      </c>
      <c r="X828" s="20" t="s">
        <v>5549</v>
      </c>
      <c r="Y828" s="20" t="s">
        <v>1397</v>
      </c>
      <c r="Z828" s="24">
        <v>43567.702546296299</v>
      </c>
      <c r="AA828" s="24">
        <v>43566</v>
      </c>
      <c r="AB828" s="20"/>
      <c r="AC828" s="20"/>
      <c r="AD828" s="20">
        <v>1011000012938</v>
      </c>
      <c r="AE828" s="20" t="s">
        <v>1388</v>
      </c>
      <c r="AF828" s="20"/>
    </row>
    <row r="829" spans="1:32" x14ac:dyDescent="0.25">
      <c r="A829" s="20" t="s">
        <v>1394</v>
      </c>
      <c r="B829" s="20" t="s">
        <v>1375</v>
      </c>
      <c r="C829" s="20"/>
      <c r="D829" s="20">
        <v>1791287541001</v>
      </c>
      <c r="E829" s="20"/>
      <c r="F829" s="20"/>
      <c r="G829" s="20" t="s">
        <v>5544</v>
      </c>
      <c r="H829" s="20"/>
      <c r="I829" s="20">
        <v>12836279</v>
      </c>
      <c r="J829" s="20">
        <v>13051204</v>
      </c>
      <c r="K829" s="20" t="s">
        <v>5545</v>
      </c>
      <c r="L829" s="20" t="s">
        <v>6780</v>
      </c>
      <c r="M829" s="20">
        <v>99.13</v>
      </c>
      <c r="N829" s="20" t="s">
        <v>5550</v>
      </c>
      <c r="O829" s="20">
        <v>1011000012938</v>
      </c>
      <c r="P829" s="20"/>
      <c r="Q829" s="20" t="s">
        <v>6782</v>
      </c>
      <c r="R829" s="20"/>
      <c r="S829" s="20"/>
      <c r="T829" s="20"/>
      <c r="U829" s="20" t="s">
        <v>1379</v>
      </c>
      <c r="V829" s="20" t="s">
        <v>1545</v>
      </c>
      <c r="W829" s="23">
        <v>43559</v>
      </c>
      <c r="X829" s="20" t="s">
        <v>5549</v>
      </c>
      <c r="Y829" s="20" t="s">
        <v>1397</v>
      </c>
      <c r="Z829" s="24">
        <v>43567.702546296299</v>
      </c>
      <c r="AA829" s="24">
        <v>43566</v>
      </c>
      <c r="AB829" s="20"/>
      <c r="AC829" s="20"/>
      <c r="AD829" s="20">
        <v>1011000012938</v>
      </c>
      <c r="AE829" s="20" t="s">
        <v>1388</v>
      </c>
      <c r="AF829" s="20"/>
    </row>
    <row r="830" spans="1:32" x14ac:dyDescent="0.25">
      <c r="A830" s="20" t="s">
        <v>1394</v>
      </c>
      <c r="B830" s="20" t="s">
        <v>1375</v>
      </c>
      <c r="C830" s="20"/>
      <c r="D830" s="20">
        <v>1791287541001</v>
      </c>
      <c r="E830" s="20"/>
      <c r="F830" s="20"/>
      <c r="G830" s="20" t="s">
        <v>5544</v>
      </c>
      <c r="H830" s="20"/>
      <c r="I830" s="20">
        <v>12836217</v>
      </c>
      <c r="J830" s="20">
        <v>13051152</v>
      </c>
      <c r="K830" s="20" t="s">
        <v>5545</v>
      </c>
      <c r="L830" s="20" t="s">
        <v>6783</v>
      </c>
      <c r="M830" s="20">
        <v>19.2</v>
      </c>
      <c r="N830" s="20" t="s">
        <v>5547</v>
      </c>
      <c r="O830" s="20">
        <v>1011000012936</v>
      </c>
      <c r="P830" s="20"/>
      <c r="Q830" s="20" t="s">
        <v>6784</v>
      </c>
      <c r="R830" s="20"/>
      <c r="S830" s="20"/>
      <c r="T830" s="20"/>
      <c r="U830" s="20" t="s">
        <v>1379</v>
      </c>
      <c r="V830" s="20" t="s">
        <v>1548</v>
      </c>
      <c r="W830" s="23">
        <v>43558</v>
      </c>
      <c r="X830" s="20" t="s">
        <v>5549</v>
      </c>
      <c r="Y830" s="20" t="s">
        <v>1397</v>
      </c>
      <c r="Z830" s="24">
        <v>43567.70175925926</v>
      </c>
      <c r="AA830" s="24">
        <v>43566</v>
      </c>
      <c r="AB830" s="20"/>
      <c r="AC830" s="20"/>
      <c r="AD830" s="20">
        <v>1011000012936</v>
      </c>
      <c r="AE830" s="20" t="s">
        <v>1388</v>
      </c>
      <c r="AF830" s="20"/>
    </row>
    <row r="831" spans="1:32" x14ac:dyDescent="0.25">
      <c r="A831" s="20" t="s">
        <v>1394</v>
      </c>
      <c r="B831" s="20" t="s">
        <v>1375</v>
      </c>
      <c r="C831" s="20"/>
      <c r="D831" s="20">
        <v>1791287541001</v>
      </c>
      <c r="E831" s="20"/>
      <c r="F831" s="20"/>
      <c r="G831" s="20" t="s">
        <v>5544</v>
      </c>
      <c r="H831" s="20"/>
      <c r="I831" s="20">
        <v>12836217</v>
      </c>
      <c r="J831" s="20">
        <v>13051151</v>
      </c>
      <c r="K831" s="20" t="s">
        <v>5545</v>
      </c>
      <c r="L831" s="20" t="s">
        <v>6783</v>
      </c>
      <c r="M831" s="20">
        <v>64</v>
      </c>
      <c r="N831" s="20" t="s">
        <v>5600</v>
      </c>
      <c r="O831" s="20">
        <v>1011000012936</v>
      </c>
      <c r="P831" s="20"/>
      <c r="Q831" s="20" t="s">
        <v>6785</v>
      </c>
      <c r="R831" s="20"/>
      <c r="S831" s="20"/>
      <c r="T831" s="20"/>
      <c r="U831" s="20" t="s">
        <v>1379</v>
      </c>
      <c r="V831" s="20" t="s">
        <v>1548</v>
      </c>
      <c r="W831" s="23">
        <v>43558</v>
      </c>
      <c r="X831" s="20" t="s">
        <v>5549</v>
      </c>
      <c r="Y831" s="20" t="s">
        <v>1397</v>
      </c>
      <c r="Z831" s="24">
        <v>43567.70175925926</v>
      </c>
      <c r="AA831" s="24">
        <v>43566</v>
      </c>
      <c r="AB831" s="20"/>
      <c r="AC831" s="20"/>
      <c r="AD831" s="20">
        <v>1011000012936</v>
      </c>
      <c r="AE831" s="20" t="s">
        <v>1388</v>
      </c>
      <c r="AF831" s="20"/>
    </row>
    <row r="832" spans="1:32" x14ac:dyDescent="0.25">
      <c r="A832" s="20" t="s">
        <v>1394</v>
      </c>
      <c r="B832" s="20" t="s">
        <v>1375</v>
      </c>
      <c r="C832" s="20"/>
      <c r="D832" s="20">
        <v>1791287541001</v>
      </c>
      <c r="E832" s="20"/>
      <c r="F832" s="20"/>
      <c r="G832" s="20" t="s">
        <v>5544</v>
      </c>
      <c r="H832" s="20"/>
      <c r="I832" s="20">
        <v>12836213</v>
      </c>
      <c r="J832" s="20">
        <v>13051145</v>
      </c>
      <c r="K832" s="20" t="s">
        <v>5545</v>
      </c>
      <c r="L832" s="20" t="s">
        <v>6786</v>
      </c>
      <c r="M832" s="20">
        <v>36.83</v>
      </c>
      <c r="N832" s="20" t="s">
        <v>5550</v>
      </c>
      <c r="O832" s="20">
        <v>1011000012937</v>
      </c>
      <c r="P832" s="20"/>
      <c r="Q832" s="20" t="s">
        <v>6787</v>
      </c>
      <c r="R832" s="20"/>
      <c r="S832" s="20"/>
      <c r="T832" s="20"/>
      <c r="U832" s="20" t="s">
        <v>1379</v>
      </c>
      <c r="V832" s="20" t="s">
        <v>1540</v>
      </c>
      <c r="W832" s="23">
        <v>43559</v>
      </c>
      <c r="X832" s="20" t="s">
        <v>5549</v>
      </c>
      <c r="Y832" s="20" t="s">
        <v>1397</v>
      </c>
      <c r="Z832" s="24">
        <v>43567.700775462959</v>
      </c>
      <c r="AA832" s="24">
        <v>43566</v>
      </c>
      <c r="AB832" s="20"/>
      <c r="AC832" s="20"/>
      <c r="AD832" s="20">
        <v>1011000012937</v>
      </c>
      <c r="AE832" s="20" t="s">
        <v>1388</v>
      </c>
      <c r="AF832" s="20"/>
    </row>
    <row r="833" spans="1:32" x14ac:dyDescent="0.25">
      <c r="A833" s="20" t="s">
        <v>1394</v>
      </c>
      <c r="B833" s="20" t="s">
        <v>1375</v>
      </c>
      <c r="C833" s="20"/>
      <c r="D833" s="20">
        <v>1791287541001</v>
      </c>
      <c r="E833" s="20"/>
      <c r="F833" s="20"/>
      <c r="G833" s="20" t="s">
        <v>5544</v>
      </c>
      <c r="H833" s="20"/>
      <c r="I833" s="20">
        <v>12836213</v>
      </c>
      <c r="J833" s="20">
        <v>13051146</v>
      </c>
      <c r="K833" s="20" t="s">
        <v>5545</v>
      </c>
      <c r="L833" s="20" t="s">
        <v>6786</v>
      </c>
      <c r="M833" s="20">
        <v>44.19</v>
      </c>
      <c r="N833" s="20" t="s">
        <v>5547</v>
      </c>
      <c r="O833" s="20">
        <v>1011000012937</v>
      </c>
      <c r="P833" s="20"/>
      <c r="Q833" s="20" t="s">
        <v>6788</v>
      </c>
      <c r="R833" s="20"/>
      <c r="S833" s="20"/>
      <c r="T833" s="20"/>
      <c r="U833" s="20" t="s">
        <v>1379</v>
      </c>
      <c r="V833" s="20" t="s">
        <v>1540</v>
      </c>
      <c r="W833" s="23">
        <v>43559</v>
      </c>
      <c r="X833" s="20" t="s">
        <v>5549</v>
      </c>
      <c r="Y833" s="20" t="s">
        <v>1397</v>
      </c>
      <c r="Z833" s="24">
        <v>43567.700775462959</v>
      </c>
      <c r="AA833" s="24">
        <v>43566</v>
      </c>
      <c r="AB833" s="20"/>
      <c r="AC833" s="20"/>
      <c r="AD833" s="20">
        <v>1011000012937</v>
      </c>
      <c r="AE833" s="20" t="s">
        <v>1388</v>
      </c>
      <c r="AF833" s="20"/>
    </row>
    <row r="834" spans="1:32" x14ac:dyDescent="0.25">
      <c r="A834" s="20" t="s">
        <v>1374</v>
      </c>
      <c r="B834" s="20" t="s">
        <v>1375</v>
      </c>
      <c r="C834" s="20"/>
      <c r="D834" s="20">
        <v>1791287541001</v>
      </c>
      <c r="E834" s="20"/>
      <c r="F834" s="20"/>
      <c r="G834" s="20" t="s">
        <v>5544</v>
      </c>
      <c r="H834" s="20"/>
      <c r="I834" s="20">
        <v>12810660</v>
      </c>
      <c r="J834" s="20">
        <v>13025019</v>
      </c>
      <c r="K834" s="20" t="s">
        <v>5545</v>
      </c>
      <c r="L834" s="20" t="s">
        <v>6789</v>
      </c>
      <c r="M834" s="20">
        <v>17.64</v>
      </c>
      <c r="N834" s="20" t="s">
        <v>5547</v>
      </c>
      <c r="O834" s="20">
        <v>1011000012704</v>
      </c>
      <c r="P834" s="20"/>
      <c r="Q834" s="20" t="s">
        <v>6790</v>
      </c>
      <c r="R834" s="20"/>
      <c r="S834" s="20"/>
      <c r="T834" s="20"/>
      <c r="U834" s="20" t="s">
        <v>1379</v>
      </c>
      <c r="V834" s="20" t="s">
        <v>1436</v>
      </c>
      <c r="W834" s="23">
        <v>43538</v>
      </c>
      <c r="X834" s="20" t="s">
        <v>4554</v>
      </c>
      <c r="Y834" s="20" t="s">
        <v>1397</v>
      </c>
      <c r="Z834" s="24">
        <v>43564.665625000001</v>
      </c>
      <c r="AA834" s="24">
        <v>43543</v>
      </c>
      <c r="AB834" s="20"/>
      <c r="AC834" s="20"/>
      <c r="AD834" s="20">
        <v>1011000012704</v>
      </c>
      <c r="AE834" s="20" t="s">
        <v>1388</v>
      </c>
      <c r="AF834" s="20"/>
    </row>
    <row r="835" spans="1:32" x14ac:dyDescent="0.25">
      <c r="A835" s="20" t="s">
        <v>1374</v>
      </c>
      <c r="B835" s="20" t="s">
        <v>1375</v>
      </c>
      <c r="C835" s="20"/>
      <c r="D835" s="20">
        <v>1791287541001</v>
      </c>
      <c r="E835" s="20"/>
      <c r="F835" s="20"/>
      <c r="G835" s="20" t="s">
        <v>5544</v>
      </c>
      <c r="H835" s="20"/>
      <c r="I835" s="20">
        <v>12810660</v>
      </c>
      <c r="J835" s="20">
        <v>13025020</v>
      </c>
      <c r="K835" s="20" t="s">
        <v>5545</v>
      </c>
      <c r="L835" s="20" t="s">
        <v>6789</v>
      </c>
      <c r="M835" s="20">
        <v>58.8</v>
      </c>
      <c r="N835" s="20" t="s">
        <v>5600</v>
      </c>
      <c r="O835" s="20">
        <v>1011000012704</v>
      </c>
      <c r="P835" s="20"/>
      <c r="Q835" s="20" t="s">
        <v>6790</v>
      </c>
      <c r="R835" s="20"/>
      <c r="S835" s="20"/>
      <c r="T835" s="20"/>
      <c r="U835" s="20" t="s">
        <v>1379</v>
      </c>
      <c r="V835" s="20" t="s">
        <v>1436</v>
      </c>
      <c r="W835" s="23">
        <v>43538</v>
      </c>
      <c r="X835" s="20" t="s">
        <v>4554</v>
      </c>
      <c r="Y835" s="20" t="s">
        <v>1397</v>
      </c>
      <c r="Z835" s="24">
        <v>43564.665625000001</v>
      </c>
      <c r="AA835" s="24">
        <v>43543</v>
      </c>
      <c r="AB835" s="20"/>
      <c r="AC835" s="20"/>
      <c r="AD835" s="20">
        <v>1011000012704</v>
      </c>
      <c r="AE835" s="20" t="s">
        <v>1388</v>
      </c>
      <c r="AF835" s="20"/>
    </row>
    <row r="836" spans="1:32" x14ac:dyDescent="0.25">
      <c r="A836" s="20" t="s">
        <v>1374</v>
      </c>
      <c r="B836" s="20" t="s">
        <v>1375</v>
      </c>
      <c r="C836" s="20"/>
      <c r="D836" s="20">
        <v>1791287541001</v>
      </c>
      <c r="E836" s="20"/>
      <c r="F836" s="20"/>
      <c r="G836" s="20" t="s">
        <v>5544</v>
      </c>
      <c r="H836" s="20"/>
      <c r="I836" s="20">
        <v>12810689</v>
      </c>
      <c r="J836" s="20">
        <v>13024998</v>
      </c>
      <c r="K836" s="20" t="s">
        <v>5545</v>
      </c>
      <c r="L836" s="20" t="s">
        <v>6791</v>
      </c>
      <c r="M836" s="20">
        <v>93.24</v>
      </c>
      <c r="N836" s="20" t="s">
        <v>5547</v>
      </c>
      <c r="O836" s="20">
        <v>1011000012703</v>
      </c>
      <c r="P836" s="20"/>
      <c r="Q836" s="20" t="s">
        <v>6792</v>
      </c>
      <c r="R836" s="20"/>
      <c r="S836" s="20"/>
      <c r="T836" s="20"/>
      <c r="U836" s="20" t="s">
        <v>1379</v>
      </c>
      <c r="V836" s="20" t="s">
        <v>1441</v>
      </c>
      <c r="W836" s="23">
        <v>43538</v>
      </c>
      <c r="X836" s="20" t="s">
        <v>4554</v>
      </c>
      <c r="Y836" s="20" t="s">
        <v>1397</v>
      </c>
      <c r="Z836" s="24">
        <v>43564.66265046296</v>
      </c>
      <c r="AA836" s="24">
        <v>43543</v>
      </c>
      <c r="AB836" s="20"/>
      <c r="AC836" s="20"/>
      <c r="AD836" s="20">
        <v>1011000012703</v>
      </c>
      <c r="AE836" s="20" t="s">
        <v>1388</v>
      </c>
      <c r="AF836" s="20"/>
    </row>
    <row r="837" spans="1:32" x14ac:dyDescent="0.25">
      <c r="A837" s="20" t="s">
        <v>1374</v>
      </c>
      <c r="B837" s="20" t="s">
        <v>1375</v>
      </c>
      <c r="C837" s="20"/>
      <c r="D837" s="20">
        <v>1791287541001</v>
      </c>
      <c r="E837" s="20"/>
      <c r="F837" s="20"/>
      <c r="G837" s="20" t="s">
        <v>5544</v>
      </c>
      <c r="H837" s="20"/>
      <c r="I837" s="20">
        <v>12810689</v>
      </c>
      <c r="J837" s="20">
        <v>13024999</v>
      </c>
      <c r="K837" s="20" t="s">
        <v>5545</v>
      </c>
      <c r="L837" s="20" t="s">
        <v>6791</v>
      </c>
      <c r="M837" s="20">
        <v>310.8</v>
      </c>
      <c r="N837" s="20" t="s">
        <v>5600</v>
      </c>
      <c r="O837" s="20">
        <v>1011000012703</v>
      </c>
      <c r="P837" s="20"/>
      <c r="Q837" s="20" t="s">
        <v>6792</v>
      </c>
      <c r="R837" s="20"/>
      <c r="S837" s="20"/>
      <c r="T837" s="20"/>
      <c r="U837" s="20" t="s">
        <v>1379</v>
      </c>
      <c r="V837" s="20" t="s">
        <v>1441</v>
      </c>
      <c r="W837" s="23">
        <v>43538</v>
      </c>
      <c r="X837" s="20" t="s">
        <v>4554</v>
      </c>
      <c r="Y837" s="20" t="s">
        <v>1397</v>
      </c>
      <c r="Z837" s="24">
        <v>43564.66265046296</v>
      </c>
      <c r="AA837" s="24">
        <v>43543</v>
      </c>
      <c r="AB837" s="20"/>
      <c r="AC837" s="20"/>
      <c r="AD837" s="20">
        <v>1011000012703</v>
      </c>
      <c r="AE837" s="20" t="s">
        <v>1388</v>
      </c>
      <c r="AF837" s="20"/>
    </row>
    <row r="838" spans="1:32" x14ac:dyDescent="0.25">
      <c r="A838" s="20" t="s">
        <v>1374</v>
      </c>
      <c r="B838" s="20" t="s">
        <v>1375</v>
      </c>
      <c r="C838" s="20"/>
      <c r="D838" s="20">
        <v>1791287541001</v>
      </c>
      <c r="E838" s="20"/>
      <c r="F838" s="20"/>
      <c r="G838" s="20" t="s">
        <v>5544</v>
      </c>
      <c r="H838" s="20"/>
      <c r="I838" s="20">
        <v>12710134</v>
      </c>
      <c r="J838" s="20">
        <v>12923634</v>
      </c>
      <c r="K838" s="20" t="s">
        <v>5545</v>
      </c>
      <c r="L838" s="20" t="s">
        <v>6793</v>
      </c>
      <c r="M838" s="20">
        <v>746.76</v>
      </c>
      <c r="N838" s="20" t="s">
        <v>1386</v>
      </c>
      <c r="O838" s="20">
        <v>23626</v>
      </c>
      <c r="P838" s="20"/>
      <c r="Q838" s="20" t="s">
        <v>6794</v>
      </c>
      <c r="R838" s="20" t="s">
        <v>5684</v>
      </c>
      <c r="S838" s="20" t="s">
        <v>3686</v>
      </c>
      <c r="T838" s="20" t="s">
        <v>5703</v>
      </c>
      <c r="U838" s="20" t="s">
        <v>1379</v>
      </c>
      <c r="V838" s="20" t="s">
        <v>1436</v>
      </c>
      <c r="W838" s="23">
        <v>43538</v>
      </c>
      <c r="X838" s="20" t="s">
        <v>5549</v>
      </c>
      <c r="Y838" s="20" t="s">
        <v>1397</v>
      </c>
      <c r="Z838" s="24">
        <v>43558.719675925924</v>
      </c>
      <c r="AA838" s="20"/>
      <c r="AB838" s="24">
        <v>43559</v>
      </c>
      <c r="AC838" s="20"/>
      <c r="AD838" s="20">
        <v>588119</v>
      </c>
      <c r="AE838" s="20" t="s">
        <v>1388</v>
      </c>
      <c r="AF838" s="20"/>
    </row>
    <row r="839" spans="1:32" x14ac:dyDescent="0.25">
      <c r="A839" s="20" t="s">
        <v>1374</v>
      </c>
      <c r="B839" s="20" t="s">
        <v>1375</v>
      </c>
      <c r="C839" s="20"/>
      <c r="D839" s="20">
        <v>1791287541001</v>
      </c>
      <c r="E839" s="20"/>
      <c r="F839" s="20"/>
      <c r="G839" s="20" t="s">
        <v>5544</v>
      </c>
      <c r="H839" s="20"/>
      <c r="I839" s="20">
        <v>12710134</v>
      </c>
      <c r="J839" s="20">
        <v>12923633</v>
      </c>
      <c r="K839" s="20" t="s">
        <v>5545</v>
      </c>
      <c r="L839" s="20" t="s">
        <v>6793</v>
      </c>
      <c r="M839" s="20">
        <v>3947.16</v>
      </c>
      <c r="N839" s="20" t="s">
        <v>1386</v>
      </c>
      <c r="O839" s="20">
        <v>23626</v>
      </c>
      <c r="P839" s="20"/>
      <c r="Q839" s="20" t="s">
        <v>6795</v>
      </c>
      <c r="R839" s="20" t="s">
        <v>5684</v>
      </c>
      <c r="S839" s="20" t="s">
        <v>3686</v>
      </c>
      <c r="T839" s="20" t="s">
        <v>5703</v>
      </c>
      <c r="U839" s="20" t="s">
        <v>1379</v>
      </c>
      <c r="V839" s="20" t="s">
        <v>1441</v>
      </c>
      <c r="W839" s="23">
        <v>43538</v>
      </c>
      <c r="X839" s="20" t="s">
        <v>5549</v>
      </c>
      <c r="Y839" s="20" t="s">
        <v>1397</v>
      </c>
      <c r="Z839" s="24">
        <v>43558.719675925924</v>
      </c>
      <c r="AA839" s="20"/>
      <c r="AB839" s="24">
        <v>43559</v>
      </c>
      <c r="AC839" s="20"/>
      <c r="AD839" s="20">
        <v>588119</v>
      </c>
      <c r="AE839" s="20" t="s">
        <v>1388</v>
      </c>
      <c r="AF839" s="20"/>
    </row>
    <row r="840" spans="1:32" x14ac:dyDescent="0.25">
      <c r="A840" s="20" t="s">
        <v>1394</v>
      </c>
      <c r="B840" s="20" t="s">
        <v>1375</v>
      </c>
      <c r="C840" s="20"/>
      <c r="D840" s="20">
        <v>1791287541001</v>
      </c>
      <c r="E840" s="20"/>
      <c r="F840" s="20"/>
      <c r="G840" s="20" t="s">
        <v>5544</v>
      </c>
      <c r="H840" s="20"/>
      <c r="I840" s="20">
        <v>12574712</v>
      </c>
      <c r="J840" s="20">
        <v>12786256</v>
      </c>
      <c r="K840" s="20" t="s">
        <v>5545</v>
      </c>
      <c r="L840" s="20" t="s">
        <v>6796</v>
      </c>
      <c r="M840" s="20">
        <v>379.5</v>
      </c>
      <c r="N840" s="20" t="s">
        <v>5550</v>
      </c>
      <c r="O840" s="20">
        <v>1011000012638</v>
      </c>
      <c r="P840" s="20"/>
      <c r="Q840" s="20" t="s">
        <v>6797</v>
      </c>
      <c r="R840" s="20"/>
      <c r="S840" s="20"/>
      <c r="T840" s="20"/>
      <c r="U840" s="20" t="s">
        <v>1379</v>
      </c>
      <c r="V840" s="20" t="s">
        <v>1454</v>
      </c>
      <c r="W840" s="23">
        <v>43537</v>
      </c>
      <c r="X840" s="20" t="s">
        <v>5549</v>
      </c>
      <c r="Y840" s="20" t="s">
        <v>1397</v>
      </c>
      <c r="Z840" s="24">
        <v>43543.627314814818</v>
      </c>
      <c r="AA840" s="24">
        <v>43538</v>
      </c>
      <c r="AB840" s="20"/>
      <c r="AC840" s="20"/>
      <c r="AD840" s="20">
        <v>1011000012638</v>
      </c>
      <c r="AE840" s="20" t="s">
        <v>1388</v>
      </c>
      <c r="AF840" s="20"/>
    </row>
    <row r="841" spans="1:32" x14ac:dyDescent="0.25">
      <c r="A841" s="20" t="s">
        <v>1394</v>
      </c>
      <c r="B841" s="20" t="s">
        <v>1375</v>
      </c>
      <c r="C841" s="20"/>
      <c r="D841" s="20">
        <v>1791287541001</v>
      </c>
      <c r="E841" s="20"/>
      <c r="F841" s="20"/>
      <c r="G841" s="20" t="s">
        <v>5544</v>
      </c>
      <c r="H841" s="20"/>
      <c r="I841" s="20">
        <v>12574712</v>
      </c>
      <c r="J841" s="20">
        <v>12786257</v>
      </c>
      <c r="K841" s="20" t="s">
        <v>5545</v>
      </c>
      <c r="L841" s="20" t="s">
        <v>6796</v>
      </c>
      <c r="M841" s="20">
        <v>455.4</v>
      </c>
      <c r="N841" s="20" t="s">
        <v>5547</v>
      </c>
      <c r="O841" s="20">
        <v>1011000012638</v>
      </c>
      <c r="P841" s="20"/>
      <c r="Q841" s="20" t="s">
        <v>6798</v>
      </c>
      <c r="R841" s="20"/>
      <c r="S841" s="20"/>
      <c r="T841" s="20"/>
      <c r="U841" s="20" t="s">
        <v>1379</v>
      </c>
      <c r="V841" s="20" t="s">
        <v>1454</v>
      </c>
      <c r="W841" s="23">
        <v>43537</v>
      </c>
      <c r="X841" s="20" t="s">
        <v>5549</v>
      </c>
      <c r="Y841" s="20" t="s">
        <v>1397</v>
      </c>
      <c r="Z841" s="24">
        <v>43543.627314814818</v>
      </c>
      <c r="AA841" s="24">
        <v>43538</v>
      </c>
      <c r="AB841" s="20"/>
      <c r="AC841" s="20"/>
      <c r="AD841" s="20">
        <v>1011000012638</v>
      </c>
      <c r="AE841" s="20" t="s">
        <v>1388</v>
      </c>
      <c r="AF841" s="20"/>
    </row>
    <row r="842" spans="1:32" x14ac:dyDescent="0.25">
      <c r="A842" s="20" t="s">
        <v>1394</v>
      </c>
      <c r="B842" s="20" t="s">
        <v>1375</v>
      </c>
      <c r="C842" s="20"/>
      <c r="D842" s="20">
        <v>1791287541001</v>
      </c>
      <c r="E842" s="20"/>
      <c r="F842" s="20"/>
      <c r="G842" s="20" t="s">
        <v>5544</v>
      </c>
      <c r="H842" s="20"/>
      <c r="I842" s="20">
        <v>12571880</v>
      </c>
      <c r="J842" s="20">
        <v>12783268</v>
      </c>
      <c r="K842" s="20" t="s">
        <v>5545</v>
      </c>
      <c r="L842" s="20" t="s">
        <v>6799</v>
      </c>
      <c r="M842" s="20">
        <v>20417.099999999999</v>
      </c>
      <c r="N842" s="20" t="s">
        <v>1386</v>
      </c>
      <c r="O842" s="20">
        <v>965</v>
      </c>
      <c r="P842" s="20"/>
      <c r="Q842" s="20" t="s">
        <v>6800</v>
      </c>
      <c r="R842" s="20" t="s">
        <v>5734</v>
      </c>
      <c r="S842" s="20" t="s">
        <v>3686</v>
      </c>
      <c r="T842" s="20" t="s">
        <v>5718</v>
      </c>
      <c r="U842" s="20" t="s">
        <v>1379</v>
      </c>
      <c r="V842" s="20" t="s">
        <v>1454</v>
      </c>
      <c r="W842" s="23">
        <v>43537</v>
      </c>
      <c r="X842" s="20" t="s">
        <v>5549</v>
      </c>
      <c r="Y842" s="20" t="s">
        <v>1397</v>
      </c>
      <c r="Z842" s="24">
        <v>43542.759733796294</v>
      </c>
      <c r="AA842" s="20"/>
      <c r="AB842" s="24">
        <v>43542</v>
      </c>
      <c r="AC842" s="20"/>
      <c r="AD842" s="20">
        <v>138950021</v>
      </c>
      <c r="AE842" s="20" t="s">
        <v>1388</v>
      </c>
      <c r="AF842" s="20"/>
    </row>
    <row r="843" spans="1:32" x14ac:dyDescent="0.25">
      <c r="A843" s="20" t="s">
        <v>1394</v>
      </c>
      <c r="B843" s="20" t="s">
        <v>1375</v>
      </c>
      <c r="C843" s="20"/>
      <c r="D843" s="20">
        <v>1791287541001</v>
      </c>
      <c r="E843" s="20"/>
      <c r="F843" s="20"/>
      <c r="G843" s="20" t="s">
        <v>5544</v>
      </c>
      <c r="H843" s="20"/>
      <c r="I843" s="20">
        <v>12571880</v>
      </c>
      <c r="J843" s="20">
        <v>12783269</v>
      </c>
      <c r="K843" s="20" t="s">
        <v>5545</v>
      </c>
      <c r="L843" s="20" t="s">
        <v>6799</v>
      </c>
      <c r="M843" s="20">
        <v>42229.74</v>
      </c>
      <c r="N843" s="20" t="s">
        <v>1386</v>
      </c>
      <c r="O843" s="20">
        <v>965</v>
      </c>
      <c r="P843" s="20"/>
      <c r="Q843" s="20" t="s">
        <v>6801</v>
      </c>
      <c r="R843" s="20" t="s">
        <v>5734</v>
      </c>
      <c r="S843" s="20" t="s">
        <v>3686</v>
      </c>
      <c r="T843" s="20" t="s">
        <v>5718</v>
      </c>
      <c r="U843" s="20" t="s">
        <v>1379</v>
      </c>
      <c r="V843" s="20" t="s">
        <v>1486</v>
      </c>
      <c r="W843" s="23">
        <v>43537</v>
      </c>
      <c r="X843" s="20" t="s">
        <v>5549</v>
      </c>
      <c r="Y843" s="20" t="s">
        <v>1397</v>
      </c>
      <c r="Z843" s="24">
        <v>43542.759733796294</v>
      </c>
      <c r="AA843" s="20"/>
      <c r="AB843" s="24">
        <v>43542</v>
      </c>
      <c r="AC843" s="20"/>
      <c r="AD843" s="20">
        <v>138950021</v>
      </c>
      <c r="AE843" s="20" t="s">
        <v>1388</v>
      </c>
      <c r="AF843" s="20"/>
    </row>
    <row r="844" spans="1:32" x14ac:dyDescent="0.25">
      <c r="A844" s="20" t="s">
        <v>1394</v>
      </c>
      <c r="B844" s="20" t="s">
        <v>1375</v>
      </c>
      <c r="C844" s="20"/>
      <c r="D844" s="20">
        <v>1791287541001</v>
      </c>
      <c r="E844" s="20"/>
      <c r="F844" s="20"/>
      <c r="G844" s="20" t="s">
        <v>5544</v>
      </c>
      <c r="H844" s="20"/>
      <c r="I844" s="20">
        <v>12571880</v>
      </c>
      <c r="J844" s="20">
        <v>12783267</v>
      </c>
      <c r="K844" s="20" t="s">
        <v>5545</v>
      </c>
      <c r="L844" s="20" t="s">
        <v>6799</v>
      </c>
      <c r="M844" s="20">
        <v>137353.16</v>
      </c>
      <c r="N844" s="20" t="s">
        <v>1386</v>
      </c>
      <c r="O844" s="20">
        <v>965</v>
      </c>
      <c r="P844" s="20"/>
      <c r="Q844" s="20" t="s">
        <v>6802</v>
      </c>
      <c r="R844" s="20" t="s">
        <v>5734</v>
      </c>
      <c r="S844" s="20" t="s">
        <v>3686</v>
      </c>
      <c r="T844" s="20" t="s">
        <v>5718</v>
      </c>
      <c r="U844" s="20" t="s">
        <v>1379</v>
      </c>
      <c r="V844" s="20" t="s">
        <v>1478</v>
      </c>
      <c r="W844" s="23">
        <v>43537</v>
      </c>
      <c r="X844" s="20" t="s">
        <v>5549</v>
      </c>
      <c r="Y844" s="20" t="s">
        <v>1397</v>
      </c>
      <c r="Z844" s="24">
        <v>43542.759722222225</v>
      </c>
      <c r="AA844" s="20"/>
      <c r="AB844" s="24">
        <v>43542</v>
      </c>
      <c r="AC844" s="20"/>
      <c r="AD844" s="20">
        <v>138950021</v>
      </c>
      <c r="AE844" s="20" t="s">
        <v>1388</v>
      </c>
      <c r="AF844" s="20"/>
    </row>
    <row r="845" spans="1:32" x14ac:dyDescent="0.25">
      <c r="A845" s="20" t="s">
        <v>1394</v>
      </c>
      <c r="B845" s="20" t="s">
        <v>1375</v>
      </c>
      <c r="C845" s="20"/>
      <c r="D845" s="20">
        <v>1791287541001</v>
      </c>
      <c r="E845" s="20"/>
      <c r="F845" s="20"/>
      <c r="G845" s="20" t="s">
        <v>5544</v>
      </c>
      <c r="H845" s="20"/>
      <c r="I845" s="20">
        <v>12571876</v>
      </c>
      <c r="J845" s="20">
        <v>12783263</v>
      </c>
      <c r="K845" s="20" t="s">
        <v>5545</v>
      </c>
      <c r="L845" s="20" t="s">
        <v>6803</v>
      </c>
      <c r="M845" s="20">
        <v>108340.68</v>
      </c>
      <c r="N845" s="20" t="s">
        <v>1386</v>
      </c>
      <c r="O845" s="20">
        <v>966</v>
      </c>
      <c r="P845" s="20"/>
      <c r="Q845" s="20" t="s">
        <v>6804</v>
      </c>
      <c r="R845" s="20" t="s">
        <v>5734</v>
      </c>
      <c r="S845" s="20" t="s">
        <v>3686</v>
      </c>
      <c r="T845" s="20" t="s">
        <v>5718</v>
      </c>
      <c r="U845" s="20" t="s">
        <v>1379</v>
      </c>
      <c r="V845" s="20" t="s">
        <v>1478</v>
      </c>
      <c r="W845" s="23">
        <v>43537</v>
      </c>
      <c r="X845" s="20" t="s">
        <v>5549</v>
      </c>
      <c r="Y845" s="20" t="s">
        <v>1397</v>
      </c>
      <c r="Z845" s="24">
        <v>43542.758599537039</v>
      </c>
      <c r="AA845" s="20"/>
      <c r="AB845" s="24">
        <v>43542</v>
      </c>
      <c r="AC845" s="20"/>
      <c r="AD845" s="20">
        <v>138950021</v>
      </c>
      <c r="AE845" s="20" t="s">
        <v>1388</v>
      </c>
      <c r="AF845" s="20"/>
    </row>
    <row r="846" spans="1:32" x14ac:dyDescent="0.25">
      <c r="A846" s="20" t="s">
        <v>1394</v>
      </c>
      <c r="B846" s="20" t="s">
        <v>1375</v>
      </c>
      <c r="C846" s="20"/>
      <c r="D846" s="20">
        <v>1791287541001</v>
      </c>
      <c r="E846" s="20"/>
      <c r="F846" s="20"/>
      <c r="G846" s="20" t="s">
        <v>5544</v>
      </c>
      <c r="H846" s="20"/>
      <c r="I846" s="20">
        <v>12571876</v>
      </c>
      <c r="J846" s="20">
        <v>12783261</v>
      </c>
      <c r="K846" s="20" t="s">
        <v>5545</v>
      </c>
      <c r="L846" s="20" t="s">
        <v>6803</v>
      </c>
      <c r="M846" s="20">
        <v>16140</v>
      </c>
      <c r="N846" s="20" t="s">
        <v>1386</v>
      </c>
      <c r="O846" s="20">
        <v>966</v>
      </c>
      <c r="P846" s="20"/>
      <c r="Q846" s="20" t="s">
        <v>6805</v>
      </c>
      <c r="R846" s="20" t="s">
        <v>5734</v>
      </c>
      <c r="S846" s="20" t="s">
        <v>3686</v>
      </c>
      <c r="T846" s="20" t="s">
        <v>5718</v>
      </c>
      <c r="U846" s="20" t="s">
        <v>1379</v>
      </c>
      <c r="V846" s="20" t="s">
        <v>1458</v>
      </c>
      <c r="W846" s="23">
        <v>43537</v>
      </c>
      <c r="X846" s="20" t="s">
        <v>5549</v>
      </c>
      <c r="Y846" s="20" t="s">
        <v>1397</v>
      </c>
      <c r="Z846" s="24">
        <v>43542.758587962962</v>
      </c>
      <c r="AA846" s="20"/>
      <c r="AB846" s="24">
        <v>43542</v>
      </c>
      <c r="AC846" s="20"/>
      <c r="AD846" s="20">
        <v>138950021</v>
      </c>
      <c r="AE846" s="20" t="s">
        <v>1388</v>
      </c>
      <c r="AF846" s="20"/>
    </row>
    <row r="847" spans="1:32" x14ac:dyDescent="0.25">
      <c r="A847" s="20" t="s">
        <v>1394</v>
      </c>
      <c r="B847" s="20" t="s">
        <v>1375</v>
      </c>
      <c r="C847" s="20"/>
      <c r="D847" s="20">
        <v>1791287541001</v>
      </c>
      <c r="E847" s="20"/>
      <c r="F847" s="20"/>
      <c r="G847" s="20" t="s">
        <v>5544</v>
      </c>
      <c r="H847" s="20"/>
      <c r="I847" s="20">
        <v>12571876</v>
      </c>
      <c r="J847" s="20">
        <v>12783262</v>
      </c>
      <c r="K847" s="20" t="s">
        <v>5545</v>
      </c>
      <c r="L847" s="20" t="s">
        <v>6803</v>
      </c>
      <c r="M847" s="20">
        <v>75519.320000000007</v>
      </c>
      <c r="N847" s="20" t="s">
        <v>1386</v>
      </c>
      <c r="O847" s="20">
        <v>966</v>
      </c>
      <c r="P847" s="20"/>
      <c r="Q847" s="20" t="s">
        <v>6806</v>
      </c>
      <c r="R847" s="20" t="s">
        <v>5734</v>
      </c>
      <c r="S847" s="20" t="s">
        <v>3686</v>
      </c>
      <c r="T847" s="20" t="s">
        <v>5718</v>
      </c>
      <c r="U847" s="20" t="s">
        <v>1379</v>
      </c>
      <c r="V847" s="20" t="s">
        <v>1445</v>
      </c>
      <c r="W847" s="23">
        <v>43537</v>
      </c>
      <c r="X847" s="20" t="s">
        <v>5549</v>
      </c>
      <c r="Y847" s="20" t="s">
        <v>1397</v>
      </c>
      <c r="Z847" s="24">
        <v>43542.758587962962</v>
      </c>
      <c r="AA847" s="20"/>
      <c r="AB847" s="24">
        <v>43542</v>
      </c>
      <c r="AC847" s="20"/>
      <c r="AD847" s="20">
        <v>138950021</v>
      </c>
      <c r="AE847" s="20" t="s">
        <v>1388</v>
      </c>
      <c r="AF847" s="20"/>
    </row>
    <row r="848" spans="1:32" x14ac:dyDescent="0.25">
      <c r="A848" s="20" t="s">
        <v>1394</v>
      </c>
      <c r="B848" s="20" t="s">
        <v>1375</v>
      </c>
      <c r="C848" s="20"/>
      <c r="D848" s="20">
        <v>1791287541001</v>
      </c>
      <c r="E848" s="20"/>
      <c r="F848" s="20"/>
      <c r="G848" s="20" t="s">
        <v>5544</v>
      </c>
      <c r="H848" s="20"/>
      <c r="I848" s="20">
        <v>12571795</v>
      </c>
      <c r="J848" s="20">
        <v>12783179</v>
      </c>
      <c r="K848" s="20" t="s">
        <v>5545</v>
      </c>
      <c r="L848" s="20" t="s">
        <v>6807</v>
      </c>
      <c r="M848" s="20">
        <v>135026.4</v>
      </c>
      <c r="N848" s="20" t="s">
        <v>1386</v>
      </c>
      <c r="O848" s="20">
        <v>971</v>
      </c>
      <c r="P848" s="20"/>
      <c r="Q848" s="20" t="s">
        <v>6808</v>
      </c>
      <c r="R848" s="20" t="s">
        <v>5734</v>
      </c>
      <c r="S848" s="20" t="s">
        <v>3686</v>
      </c>
      <c r="T848" s="20" t="s">
        <v>5718</v>
      </c>
      <c r="U848" s="20" t="s">
        <v>1379</v>
      </c>
      <c r="V848" s="20" t="s">
        <v>1470</v>
      </c>
      <c r="W848" s="23">
        <v>43537</v>
      </c>
      <c r="X848" s="20" t="s">
        <v>5549</v>
      </c>
      <c r="Y848" s="20" t="s">
        <v>1397</v>
      </c>
      <c r="Z848" s="24">
        <v>43542.749305555553</v>
      </c>
      <c r="AA848" s="20"/>
      <c r="AB848" s="24">
        <v>43542</v>
      </c>
      <c r="AC848" s="20"/>
      <c r="AD848" s="20">
        <v>138950021</v>
      </c>
      <c r="AE848" s="20" t="s">
        <v>1388</v>
      </c>
      <c r="AF848" s="20"/>
    </row>
    <row r="849" spans="1:32" x14ac:dyDescent="0.25">
      <c r="A849" s="20" t="s">
        <v>1394</v>
      </c>
      <c r="B849" s="20" t="s">
        <v>1375</v>
      </c>
      <c r="C849" s="20"/>
      <c r="D849" s="20">
        <v>1791287541001</v>
      </c>
      <c r="E849" s="20"/>
      <c r="F849" s="20"/>
      <c r="G849" s="20" t="s">
        <v>5544</v>
      </c>
      <c r="H849" s="20"/>
      <c r="I849" s="20">
        <v>12571795</v>
      </c>
      <c r="J849" s="20">
        <v>12783178</v>
      </c>
      <c r="K849" s="20" t="s">
        <v>5545</v>
      </c>
      <c r="L849" s="20" t="s">
        <v>6807</v>
      </c>
      <c r="M849" s="20">
        <v>13926.28</v>
      </c>
      <c r="N849" s="20" t="s">
        <v>1386</v>
      </c>
      <c r="O849" s="20">
        <v>971</v>
      </c>
      <c r="P849" s="20"/>
      <c r="Q849" s="20" t="s">
        <v>6809</v>
      </c>
      <c r="R849" s="20" t="s">
        <v>5734</v>
      </c>
      <c r="S849" s="20" t="s">
        <v>3686</v>
      </c>
      <c r="T849" s="20" t="s">
        <v>5718</v>
      </c>
      <c r="U849" s="20" t="s">
        <v>1379</v>
      </c>
      <c r="V849" s="20" t="s">
        <v>1466</v>
      </c>
      <c r="W849" s="23">
        <v>43537</v>
      </c>
      <c r="X849" s="20" t="s">
        <v>5549</v>
      </c>
      <c r="Y849" s="20" t="s">
        <v>1397</v>
      </c>
      <c r="Z849" s="24">
        <v>43542.749293981484</v>
      </c>
      <c r="AA849" s="20"/>
      <c r="AB849" s="24">
        <v>43542</v>
      </c>
      <c r="AC849" s="20"/>
      <c r="AD849" s="20">
        <v>138950021</v>
      </c>
      <c r="AE849" s="20" t="s">
        <v>1388</v>
      </c>
      <c r="AF849" s="20"/>
    </row>
    <row r="850" spans="1:32" x14ac:dyDescent="0.25">
      <c r="A850" s="20" t="s">
        <v>1394</v>
      </c>
      <c r="B850" s="20" t="s">
        <v>1375</v>
      </c>
      <c r="C850" s="20"/>
      <c r="D850" s="20">
        <v>1791287541001</v>
      </c>
      <c r="E850" s="20"/>
      <c r="F850" s="20"/>
      <c r="G850" s="20" t="s">
        <v>5544</v>
      </c>
      <c r="H850" s="20"/>
      <c r="I850" s="20">
        <v>12571780</v>
      </c>
      <c r="J850" s="20">
        <v>12783156</v>
      </c>
      <c r="K850" s="20" t="s">
        <v>5545</v>
      </c>
      <c r="L850" s="20" t="s">
        <v>6810</v>
      </c>
      <c r="M850" s="20">
        <v>122319.32</v>
      </c>
      <c r="N850" s="20" t="s">
        <v>1386</v>
      </c>
      <c r="O850" s="20">
        <v>970</v>
      </c>
      <c r="P850" s="20"/>
      <c r="Q850" s="20" t="s">
        <v>6811</v>
      </c>
      <c r="R850" s="20" t="s">
        <v>5734</v>
      </c>
      <c r="S850" s="20" t="s">
        <v>3686</v>
      </c>
      <c r="T850" s="20" t="s">
        <v>5718</v>
      </c>
      <c r="U850" s="20" t="s">
        <v>1379</v>
      </c>
      <c r="V850" s="20" t="s">
        <v>1466</v>
      </c>
      <c r="W850" s="23">
        <v>43537</v>
      </c>
      <c r="X850" s="20" t="s">
        <v>5549</v>
      </c>
      <c r="Y850" s="20" t="s">
        <v>1397</v>
      </c>
      <c r="Z850" s="24">
        <v>43542.746053240742</v>
      </c>
      <c r="AA850" s="20"/>
      <c r="AB850" s="24">
        <v>43542</v>
      </c>
      <c r="AC850" s="20"/>
      <c r="AD850" s="20">
        <v>138950021</v>
      </c>
      <c r="AE850" s="20" t="s">
        <v>1388</v>
      </c>
      <c r="AF850" s="20"/>
    </row>
    <row r="851" spans="1:32" x14ac:dyDescent="0.25">
      <c r="A851" s="20" t="s">
        <v>1394</v>
      </c>
      <c r="B851" s="20" t="s">
        <v>1375</v>
      </c>
      <c r="C851" s="20"/>
      <c r="D851" s="20">
        <v>1791287541001</v>
      </c>
      <c r="E851" s="20"/>
      <c r="F851" s="20"/>
      <c r="G851" s="20" t="s">
        <v>5544</v>
      </c>
      <c r="H851" s="20"/>
      <c r="I851" s="20">
        <v>12571780</v>
      </c>
      <c r="J851" s="20">
        <v>12783157</v>
      </c>
      <c r="K851" s="20" t="s">
        <v>5545</v>
      </c>
      <c r="L851" s="20" t="s">
        <v>6810</v>
      </c>
      <c r="M851" s="20">
        <v>77680.679999999993</v>
      </c>
      <c r="N851" s="20" t="s">
        <v>1386</v>
      </c>
      <c r="O851" s="20">
        <v>970</v>
      </c>
      <c r="P851" s="20"/>
      <c r="Q851" s="20" t="s">
        <v>6812</v>
      </c>
      <c r="R851" s="20" t="s">
        <v>5734</v>
      </c>
      <c r="S851" s="20" t="s">
        <v>3686</v>
      </c>
      <c r="T851" s="20" t="s">
        <v>5718</v>
      </c>
      <c r="U851" s="20" t="s">
        <v>1379</v>
      </c>
      <c r="V851" s="20" t="s">
        <v>1445</v>
      </c>
      <c r="W851" s="23">
        <v>43537</v>
      </c>
      <c r="X851" s="20" t="s">
        <v>5549</v>
      </c>
      <c r="Y851" s="20" t="s">
        <v>1397</v>
      </c>
      <c r="Z851" s="24">
        <v>43542.746053240742</v>
      </c>
      <c r="AA851" s="20"/>
      <c r="AB851" s="24">
        <v>43542</v>
      </c>
      <c r="AC851" s="20"/>
      <c r="AD851" s="20">
        <v>138950021</v>
      </c>
      <c r="AE851" s="20" t="s">
        <v>1388</v>
      </c>
      <c r="AF851" s="20"/>
    </row>
    <row r="852" spans="1:32" x14ac:dyDescent="0.25">
      <c r="A852" s="20" t="s">
        <v>1394</v>
      </c>
      <c r="B852" s="20" t="s">
        <v>1375</v>
      </c>
      <c r="C852" s="20"/>
      <c r="D852" s="20">
        <v>1791287541001</v>
      </c>
      <c r="E852" s="20"/>
      <c r="F852" s="20"/>
      <c r="G852" s="20" t="s">
        <v>5544</v>
      </c>
      <c r="H852" s="20"/>
      <c r="I852" s="20">
        <v>12571731</v>
      </c>
      <c r="J852" s="20">
        <v>12783103</v>
      </c>
      <c r="K852" s="20" t="s">
        <v>5545</v>
      </c>
      <c r="L852" s="20" t="s">
        <v>6813</v>
      </c>
      <c r="M852" s="20">
        <v>200000</v>
      </c>
      <c r="N852" s="20" t="s">
        <v>1386</v>
      </c>
      <c r="O852" s="20">
        <v>969</v>
      </c>
      <c r="P852" s="20"/>
      <c r="Q852" s="20" t="s">
        <v>6814</v>
      </c>
      <c r="R852" s="20" t="s">
        <v>5734</v>
      </c>
      <c r="S852" s="20" t="s">
        <v>3686</v>
      </c>
      <c r="T852" s="20" t="s">
        <v>5718</v>
      </c>
      <c r="U852" s="20" t="s">
        <v>1379</v>
      </c>
      <c r="V852" s="20" t="s">
        <v>1445</v>
      </c>
      <c r="W852" s="23">
        <v>43537</v>
      </c>
      <c r="X852" s="20" t="s">
        <v>5549</v>
      </c>
      <c r="Y852" s="20" t="s">
        <v>1397</v>
      </c>
      <c r="Z852" s="24">
        <v>43542.743159722224</v>
      </c>
      <c r="AA852" s="20"/>
      <c r="AB852" s="24">
        <v>43542</v>
      </c>
      <c r="AC852" s="20"/>
      <c r="AD852" s="20">
        <v>138950021</v>
      </c>
      <c r="AE852" s="20" t="s">
        <v>1388</v>
      </c>
      <c r="AF852" s="20"/>
    </row>
    <row r="853" spans="1:32" x14ac:dyDescent="0.25">
      <c r="A853" s="20" t="s">
        <v>1394</v>
      </c>
      <c r="B853" s="20" t="s">
        <v>1375</v>
      </c>
      <c r="C853" s="20"/>
      <c r="D853" s="20">
        <v>1791287541001</v>
      </c>
      <c r="E853" s="20"/>
      <c r="F853" s="20"/>
      <c r="G853" s="20" t="s">
        <v>5544</v>
      </c>
      <c r="H853" s="20"/>
      <c r="I853" s="20">
        <v>12571730</v>
      </c>
      <c r="J853" s="20">
        <v>12783102</v>
      </c>
      <c r="K853" s="20" t="s">
        <v>5545</v>
      </c>
      <c r="L853" s="20" t="s">
        <v>6815</v>
      </c>
      <c r="M853" s="20">
        <v>200000</v>
      </c>
      <c r="N853" s="20" t="s">
        <v>1386</v>
      </c>
      <c r="O853" s="20">
        <v>968</v>
      </c>
      <c r="P853" s="20"/>
      <c r="Q853" s="20" t="s">
        <v>6816</v>
      </c>
      <c r="R853" s="20" t="s">
        <v>5734</v>
      </c>
      <c r="S853" s="20" t="s">
        <v>3686</v>
      </c>
      <c r="T853" s="20" t="s">
        <v>5718</v>
      </c>
      <c r="U853" s="20" t="s">
        <v>1379</v>
      </c>
      <c r="V853" s="20" t="s">
        <v>1445</v>
      </c>
      <c r="W853" s="23">
        <v>43537</v>
      </c>
      <c r="X853" s="20" t="s">
        <v>5549</v>
      </c>
      <c r="Y853" s="20" t="s">
        <v>1397</v>
      </c>
      <c r="Z853" s="24">
        <v>43542.74255787037</v>
      </c>
      <c r="AA853" s="20"/>
      <c r="AB853" s="24">
        <v>43542</v>
      </c>
      <c r="AC853" s="20"/>
      <c r="AD853" s="20">
        <v>138950021</v>
      </c>
      <c r="AE853" s="20" t="s">
        <v>1388</v>
      </c>
      <c r="AF853" s="20"/>
    </row>
    <row r="854" spans="1:32" x14ac:dyDescent="0.25">
      <c r="A854" s="20" t="s">
        <v>1394</v>
      </c>
      <c r="B854" s="20" t="s">
        <v>1375</v>
      </c>
      <c r="C854" s="20"/>
      <c r="D854" s="20">
        <v>1791287541001</v>
      </c>
      <c r="E854" s="20"/>
      <c r="F854" s="20"/>
      <c r="G854" s="20" t="s">
        <v>5544</v>
      </c>
      <c r="H854" s="20"/>
      <c r="I854" s="20">
        <v>12571725</v>
      </c>
      <c r="J854" s="20">
        <v>12783097</v>
      </c>
      <c r="K854" s="20" t="s">
        <v>5545</v>
      </c>
      <c r="L854" s="20" t="s">
        <v>6817</v>
      </c>
      <c r="M854" s="20">
        <v>200000</v>
      </c>
      <c r="N854" s="20" t="s">
        <v>1386</v>
      </c>
      <c r="O854" s="20">
        <v>967</v>
      </c>
      <c r="P854" s="20"/>
      <c r="Q854" s="20" t="s">
        <v>6818</v>
      </c>
      <c r="R854" s="20" t="s">
        <v>5734</v>
      </c>
      <c r="S854" s="20" t="s">
        <v>3686</v>
      </c>
      <c r="T854" s="20" t="s">
        <v>5718</v>
      </c>
      <c r="U854" s="20" t="s">
        <v>1379</v>
      </c>
      <c r="V854" s="20" t="s">
        <v>1445</v>
      </c>
      <c r="W854" s="23">
        <v>43537</v>
      </c>
      <c r="X854" s="20" t="s">
        <v>5549</v>
      </c>
      <c r="Y854" s="20" t="s">
        <v>1397</v>
      </c>
      <c r="Z854" s="24">
        <v>43542.741967592592</v>
      </c>
      <c r="AA854" s="20"/>
      <c r="AB854" s="24">
        <v>43542</v>
      </c>
      <c r="AC854" s="20"/>
      <c r="AD854" s="20">
        <v>138950021</v>
      </c>
      <c r="AE854" s="20" t="s">
        <v>1388</v>
      </c>
      <c r="AF854" s="20"/>
    </row>
    <row r="855" spans="1:32" x14ac:dyDescent="0.25">
      <c r="A855" s="20" t="s">
        <v>1394</v>
      </c>
      <c r="B855" s="20" t="s">
        <v>1375</v>
      </c>
      <c r="C855" s="20"/>
      <c r="D855" s="20">
        <v>1791287541001</v>
      </c>
      <c r="E855" s="20"/>
      <c r="F855" s="20"/>
      <c r="G855" s="20" t="s">
        <v>5544</v>
      </c>
      <c r="H855" s="20"/>
      <c r="I855" s="20">
        <v>12571112</v>
      </c>
      <c r="J855" s="20">
        <v>12782435</v>
      </c>
      <c r="K855" s="20" t="s">
        <v>5545</v>
      </c>
      <c r="L855" s="20" t="s">
        <v>6819</v>
      </c>
      <c r="M855" s="20">
        <v>135694.24</v>
      </c>
      <c r="N855" s="20" t="s">
        <v>1386</v>
      </c>
      <c r="O855" s="20">
        <v>965</v>
      </c>
      <c r="P855" s="20" t="s">
        <v>6820</v>
      </c>
      <c r="Q855" s="20" t="s">
        <v>6802</v>
      </c>
      <c r="R855" s="20" t="s">
        <v>5734</v>
      </c>
      <c r="S855" s="20" t="s">
        <v>3686</v>
      </c>
      <c r="T855" s="20"/>
      <c r="U855" s="20" t="s">
        <v>1379</v>
      </c>
      <c r="V855" s="20" t="s">
        <v>1478</v>
      </c>
      <c r="W855" s="23">
        <v>43537</v>
      </c>
      <c r="X855" s="20" t="s">
        <v>5549</v>
      </c>
      <c r="Y855" s="20" t="s">
        <v>5731</v>
      </c>
      <c r="Z855" s="24">
        <v>43542.683912037035</v>
      </c>
      <c r="AA855" s="20"/>
      <c r="AB855" s="20"/>
      <c r="AC855" s="20"/>
      <c r="AD855" s="20">
        <v>965</v>
      </c>
      <c r="AE855" s="20" t="s">
        <v>1388</v>
      </c>
      <c r="AF855" s="20"/>
    </row>
    <row r="856" spans="1:32" x14ac:dyDescent="0.25">
      <c r="A856" s="20" t="s">
        <v>1394</v>
      </c>
      <c r="B856" s="20" t="s">
        <v>1375</v>
      </c>
      <c r="C856" s="20"/>
      <c r="D856" s="20">
        <v>1791287541001</v>
      </c>
      <c r="E856" s="20"/>
      <c r="F856" s="20"/>
      <c r="G856" s="20" t="s">
        <v>5544</v>
      </c>
      <c r="H856" s="20"/>
      <c r="I856" s="20">
        <v>12571112</v>
      </c>
      <c r="J856" s="20">
        <v>12782434</v>
      </c>
      <c r="K856" s="20" t="s">
        <v>5545</v>
      </c>
      <c r="L856" s="20" t="s">
        <v>6819</v>
      </c>
      <c r="M856" s="20">
        <v>21252</v>
      </c>
      <c r="N856" s="20" t="s">
        <v>1386</v>
      </c>
      <c r="O856" s="20">
        <v>965</v>
      </c>
      <c r="P856" s="20" t="s">
        <v>6820</v>
      </c>
      <c r="Q856" s="20" t="s">
        <v>6800</v>
      </c>
      <c r="R856" s="20" t="s">
        <v>5734</v>
      </c>
      <c r="S856" s="20" t="s">
        <v>3686</v>
      </c>
      <c r="T856" s="20"/>
      <c r="U856" s="20" t="s">
        <v>1379</v>
      </c>
      <c r="V856" s="20" t="s">
        <v>1454</v>
      </c>
      <c r="W856" s="23">
        <v>43537</v>
      </c>
      <c r="X856" s="20" t="s">
        <v>5549</v>
      </c>
      <c r="Y856" s="20" t="s">
        <v>5731</v>
      </c>
      <c r="Z856" s="24">
        <v>43542.683900462966</v>
      </c>
      <c r="AA856" s="20"/>
      <c r="AB856" s="20"/>
      <c r="AC856" s="20"/>
      <c r="AD856" s="20">
        <v>965</v>
      </c>
      <c r="AE856" s="20" t="s">
        <v>1388</v>
      </c>
      <c r="AF856" s="20"/>
    </row>
    <row r="857" spans="1:32" x14ac:dyDescent="0.25">
      <c r="A857" s="20" t="s">
        <v>1394</v>
      </c>
      <c r="B857" s="20" t="s">
        <v>1375</v>
      </c>
      <c r="C857" s="20"/>
      <c r="D857" s="20">
        <v>1791287541001</v>
      </c>
      <c r="E857" s="20"/>
      <c r="F857" s="20"/>
      <c r="G857" s="20" t="s">
        <v>5544</v>
      </c>
      <c r="H857" s="20"/>
      <c r="I857" s="20">
        <v>12571112</v>
      </c>
      <c r="J857" s="20">
        <v>12782433</v>
      </c>
      <c r="K857" s="20" t="s">
        <v>5545</v>
      </c>
      <c r="L857" s="20" t="s">
        <v>6819</v>
      </c>
      <c r="M857" s="20">
        <v>43053.760000000002</v>
      </c>
      <c r="N857" s="20" t="s">
        <v>1386</v>
      </c>
      <c r="O857" s="20">
        <v>965</v>
      </c>
      <c r="P857" s="20" t="s">
        <v>6820</v>
      </c>
      <c r="Q857" s="20" t="s">
        <v>6801</v>
      </c>
      <c r="R857" s="20" t="s">
        <v>5734</v>
      </c>
      <c r="S857" s="20" t="s">
        <v>3686</v>
      </c>
      <c r="T857" s="20"/>
      <c r="U857" s="20" t="s">
        <v>1379</v>
      </c>
      <c r="V857" s="20" t="s">
        <v>1486</v>
      </c>
      <c r="W857" s="23">
        <v>43537</v>
      </c>
      <c r="X857" s="20" t="s">
        <v>5549</v>
      </c>
      <c r="Y857" s="20" t="s">
        <v>5731</v>
      </c>
      <c r="Z857" s="24">
        <v>43542.683888888889</v>
      </c>
      <c r="AA857" s="20"/>
      <c r="AB857" s="20"/>
      <c r="AC857" s="20"/>
      <c r="AD857" s="20">
        <v>965</v>
      </c>
      <c r="AE857" s="20" t="s">
        <v>1388</v>
      </c>
      <c r="AF857" s="20"/>
    </row>
    <row r="858" spans="1:32" x14ac:dyDescent="0.25">
      <c r="A858" s="20" t="s">
        <v>1394</v>
      </c>
      <c r="B858" s="20" t="s">
        <v>1375</v>
      </c>
      <c r="C858" s="20"/>
      <c r="D858" s="20">
        <v>1791287541001</v>
      </c>
      <c r="E858" s="20"/>
      <c r="F858" s="20"/>
      <c r="G858" s="20" t="s">
        <v>5544</v>
      </c>
      <c r="H858" s="20"/>
      <c r="I858" s="20">
        <v>12571071</v>
      </c>
      <c r="J858" s="20">
        <v>12782392</v>
      </c>
      <c r="K858" s="20" t="s">
        <v>5545</v>
      </c>
      <c r="L858" s="20" t="s">
        <v>6821</v>
      </c>
      <c r="M858" s="20">
        <v>200000</v>
      </c>
      <c r="N858" s="20" t="s">
        <v>1386</v>
      </c>
      <c r="O858" s="20">
        <v>23623</v>
      </c>
      <c r="P858" s="20"/>
      <c r="Q858" s="20" t="s">
        <v>6822</v>
      </c>
      <c r="R858" s="20" t="s">
        <v>5684</v>
      </c>
      <c r="S858" s="20" t="s">
        <v>3686</v>
      </c>
      <c r="T858" s="20" t="s">
        <v>5688</v>
      </c>
      <c r="U858" s="20" t="s">
        <v>1379</v>
      </c>
      <c r="V858" s="20" t="s">
        <v>1486</v>
      </c>
      <c r="W858" s="23">
        <v>43537</v>
      </c>
      <c r="X858" s="20" t="s">
        <v>5549</v>
      </c>
      <c r="Y858" s="20" t="s">
        <v>1397</v>
      </c>
      <c r="Z858" s="24">
        <v>43542.682199074072</v>
      </c>
      <c r="AA858" s="20"/>
      <c r="AB858" s="24">
        <v>43542</v>
      </c>
      <c r="AC858" s="20"/>
      <c r="AD858" s="20">
        <v>73454646</v>
      </c>
      <c r="AE858" s="20" t="s">
        <v>1388</v>
      </c>
      <c r="AF858" s="20"/>
    </row>
    <row r="859" spans="1:32" x14ac:dyDescent="0.25">
      <c r="A859" s="20" t="s">
        <v>1394</v>
      </c>
      <c r="B859" s="20" t="s">
        <v>1375</v>
      </c>
      <c r="C859" s="20"/>
      <c r="D859" s="20">
        <v>1791287541001</v>
      </c>
      <c r="E859" s="20"/>
      <c r="F859" s="20"/>
      <c r="G859" s="20" t="s">
        <v>5544</v>
      </c>
      <c r="H859" s="20"/>
      <c r="I859" s="20">
        <v>12570416</v>
      </c>
      <c r="J859" s="20">
        <v>12781769</v>
      </c>
      <c r="K859" s="20" t="s">
        <v>5545</v>
      </c>
      <c r="L859" s="20" t="s">
        <v>6823</v>
      </c>
      <c r="M859" s="20">
        <v>167703.85999999999</v>
      </c>
      <c r="N859" s="20" t="s">
        <v>1386</v>
      </c>
      <c r="O859" s="20">
        <v>23622</v>
      </c>
      <c r="P859" s="20"/>
      <c r="Q859" s="20" t="s">
        <v>6824</v>
      </c>
      <c r="R859" s="20" t="s">
        <v>5684</v>
      </c>
      <c r="S859" s="20" t="s">
        <v>3686</v>
      </c>
      <c r="T859" s="20" t="s">
        <v>5688</v>
      </c>
      <c r="U859" s="20" t="s">
        <v>1379</v>
      </c>
      <c r="V859" s="20" t="s">
        <v>1486</v>
      </c>
      <c r="W859" s="23">
        <v>43537</v>
      </c>
      <c r="X859" s="20" t="s">
        <v>5549</v>
      </c>
      <c r="Y859" s="20" t="s">
        <v>1397</v>
      </c>
      <c r="Z859" s="24">
        <v>43542.681388888886</v>
      </c>
      <c r="AA859" s="20"/>
      <c r="AB859" s="24">
        <v>43542</v>
      </c>
      <c r="AC859" s="20"/>
      <c r="AD859" s="20">
        <v>73454646</v>
      </c>
      <c r="AE859" s="20" t="s">
        <v>1388</v>
      </c>
      <c r="AF859" s="20"/>
    </row>
    <row r="860" spans="1:32" x14ac:dyDescent="0.25">
      <c r="A860" s="20" t="s">
        <v>1394</v>
      </c>
      <c r="B860" s="20" t="s">
        <v>1375</v>
      </c>
      <c r="C860" s="20"/>
      <c r="D860" s="20">
        <v>1791287541001</v>
      </c>
      <c r="E860" s="20"/>
      <c r="F860" s="20"/>
      <c r="G860" s="20" t="s">
        <v>5544</v>
      </c>
      <c r="H860" s="20"/>
      <c r="I860" s="20">
        <v>12570416</v>
      </c>
      <c r="J860" s="20">
        <v>12781768</v>
      </c>
      <c r="K860" s="20" t="s">
        <v>5545</v>
      </c>
      <c r="L860" s="20" t="s">
        <v>6823</v>
      </c>
      <c r="M860" s="20">
        <v>16156.14</v>
      </c>
      <c r="N860" s="20" t="s">
        <v>1386</v>
      </c>
      <c r="O860" s="20">
        <v>23622</v>
      </c>
      <c r="P860" s="20"/>
      <c r="Q860" s="20" t="s">
        <v>6825</v>
      </c>
      <c r="R860" s="20" t="s">
        <v>5684</v>
      </c>
      <c r="S860" s="20" t="s">
        <v>3686</v>
      </c>
      <c r="T860" s="20" t="s">
        <v>5688</v>
      </c>
      <c r="U860" s="20" t="s">
        <v>1379</v>
      </c>
      <c r="V860" s="20" t="s">
        <v>1450</v>
      </c>
      <c r="W860" s="23">
        <v>43537</v>
      </c>
      <c r="X860" s="20" t="s">
        <v>5549</v>
      </c>
      <c r="Y860" s="20" t="s">
        <v>1397</v>
      </c>
      <c r="Z860" s="24">
        <v>43542.68136574074</v>
      </c>
      <c r="AA860" s="20"/>
      <c r="AB860" s="24">
        <v>43542</v>
      </c>
      <c r="AC860" s="20"/>
      <c r="AD860" s="20">
        <v>73454646</v>
      </c>
      <c r="AE860" s="20" t="s">
        <v>1388</v>
      </c>
      <c r="AF860" s="20"/>
    </row>
    <row r="861" spans="1:32" x14ac:dyDescent="0.25">
      <c r="A861" s="20" t="s">
        <v>1394</v>
      </c>
      <c r="B861" s="20" t="s">
        <v>1375</v>
      </c>
      <c r="C861" s="20"/>
      <c r="D861" s="20">
        <v>1791287541001</v>
      </c>
      <c r="E861" s="20"/>
      <c r="F861" s="20"/>
      <c r="G861" s="20" t="s">
        <v>5544</v>
      </c>
      <c r="H861" s="20"/>
      <c r="I861" s="20">
        <v>12570416</v>
      </c>
      <c r="J861" s="20">
        <v>12781750</v>
      </c>
      <c r="K861" s="20" t="s">
        <v>5545</v>
      </c>
      <c r="L861" s="20" t="s">
        <v>6823</v>
      </c>
      <c r="M861" s="20">
        <v>16140</v>
      </c>
      <c r="N861" s="20" t="s">
        <v>1386</v>
      </c>
      <c r="O861" s="20">
        <v>23622</v>
      </c>
      <c r="P861" s="20"/>
      <c r="Q861" s="20" t="s">
        <v>6826</v>
      </c>
      <c r="R861" s="20" t="s">
        <v>5684</v>
      </c>
      <c r="S861" s="20" t="s">
        <v>3686</v>
      </c>
      <c r="T861" s="20" t="s">
        <v>5688</v>
      </c>
      <c r="U861" s="20" t="s">
        <v>1379</v>
      </c>
      <c r="V861" s="20" t="s">
        <v>1462</v>
      </c>
      <c r="W861" s="23">
        <v>43537</v>
      </c>
      <c r="X861" s="20" t="s">
        <v>5549</v>
      </c>
      <c r="Y861" s="20" t="s">
        <v>1397</v>
      </c>
      <c r="Z861" s="24">
        <v>43542.681342592594</v>
      </c>
      <c r="AA861" s="20"/>
      <c r="AB861" s="24">
        <v>43542</v>
      </c>
      <c r="AC861" s="20"/>
      <c r="AD861" s="20">
        <v>73454646</v>
      </c>
      <c r="AE861" s="20" t="s">
        <v>1388</v>
      </c>
      <c r="AF861" s="20"/>
    </row>
    <row r="862" spans="1:32" x14ac:dyDescent="0.25">
      <c r="A862" s="20" t="s">
        <v>1394</v>
      </c>
      <c r="B862" s="20" t="s">
        <v>1375</v>
      </c>
      <c r="C862" s="20"/>
      <c r="D862" s="20">
        <v>1791287541001</v>
      </c>
      <c r="E862" s="20"/>
      <c r="F862" s="20"/>
      <c r="G862" s="20" t="s">
        <v>5544</v>
      </c>
      <c r="H862" s="20"/>
      <c r="I862" s="20">
        <v>12570001</v>
      </c>
      <c r="J862" s="20">
        <v>12781312</v>
      </c>
      <c r="K862" s="20" t="s">
        <v>5545</v>
      </c>
      <c r="L862" s="20" t="s">
        <v>6827</v>
      </c>
      <c r="M862" s="20">
        <v>178144.06</v>
      </c>
      <c r="N862" s="20" t="s">
        <v>1386</v>
      </c>
      <c r="O862" s="20">
        <v>23621</v>
      </c>
      <c r="P862" s="20"/>
      <c r="Q862" s="20" t="s">
        <v>6828</v>
      </c>
      <c r="R862" s="20" t="s">
        <v>5684</v>
      </c>
      <c r="S862" s="20" t="s">
        <v>3686</v>
      </c>
      <c r="T862" s="20" t="s">
        <v>5688</v>
      </c>
      <c r="U862" s="20" t="s">
        <v>1379</v>
      </c>
      <c r="V862" s="20" t="s">
        <v>1482</v>
      </c>
      <c r="W862" s="23">
        <v>43537</v>
      </c>
      <c r="X862" s="20" t="s">
        <v>5549</v>
      </c>
      <c r="Y862" s="20" t="s">
        <v>1397</v>
      </c>
      <c r="Z862" s="24">
        <v>43542.677523148152</v>
      </c>
      <c r="AA862" s="20"/>
      <c r="AB862" s="24">
        <v>43542</v>
      </c>
      <c r="AC862" s="20"/>
      <c r="AD862" s="20">
        <v>73454646</v>
      </c>
      <c r="AE862" s="20" t="s">
        <v>1388</v>
      </c>
      <c r="AF862" s="20"/>
    </row>
    <row r="863" spans="1:32" x14ac:dyDescent="0.25">
      <c r="A863" s="20" t="s">
        <v>1394</v>
      </c>
      <c r="B863" s="20" t="s">
        <v>1375</v>
      </c>
      <c r="C863" s="20"/>
      <c r="D863" s="20">
        <v>1791287541001</v>
      </c>
      <c r="E863" s="20"/>
      <c r="F863" s="20"/>
      <c r="G863" s="20" t="s">
        <v>5544</v>
      </c>
      <c r="H863" s="20"/>
      <c r="I863" s="20">
        <v>12570001</v>
      </c>
      <c r="J863" s="20">
        <v>12781311</v>
      </c>
      <c r="K863" s="20" t="s">
        <v>5545</v>
      </c>
      <c r="L863" s="20" t="s">
        <v>6827</v>
      </c>
      <c r="M863" s="20">
        <v>200000</v>
      </c>
      <c r="N863" s="20" t="s">
        <v>1386</v>
      </c>
      <c r="O863" s="20">
        <v>23620</v>
      </c>
      <c r="P863" s="20"/>
      <c r="Q863" s="20" t="s">
        <v>6829</v>
      </c>
      <c r="R863" s="20" t="s">
        <v>5684</v>
      </c>
      <c r="S863" s="20" t="s">
        <v>3686</v>
      </c>
      <c r="T863" s="20" t="s">
        <v>5688</v>
      </c>
      <c r="U863" s="20" t="s">
        <v>1379</v>
      </c>
      <c r="V863" s="20" t="s">
        <v>1482</v>
      </c>
      <c r="W863" s="23">
        <v>43537</v>
      </c>
      <c r="X863" s="20" t="s">
        <v>5549</v>
      </c>
      <c r="Y863" s="20" t="s">
        <v>1397</v>
      </c>
      <c r="Z863" s="24">
        <v>43542.677523148152</v>
      </c>
      <c r="AA863" s="20"/>
      <c r="AB863" s="24">
        <v>43542</v>
      </c>
      <c r="AC863" s="20"/>
      <c r="AD863" s="20">
        <v>73454646</v>
      </c>
      <c r="AE863" s="20" t="s">
        <v>1388</v>
      </c>
      <c r="AF863" s="20"/>
    </row>
    <row r="864" spans="1:32" x14ac:dyDescent="0.25">
      <c r="A864" s="20" t="s">
        <v>1394</v>
      </c>
      <c r="B864" s="20" t="s">
        <v>1375</v>
      </c>
      <c r="C864" s="20"/>
      <c r="D864" s="20">
        <v>1791287541001</v>
      </c>
      <c r="E864" s="20"/>
      <c r="F864" s="20"/>
      <c r="G864" s="20" t="s">
        <v>5544</v>
      </c>
      <c r="H864" s="20"/>
      <c r="I864" s="20">
        <v>12570001</v>
      </c>
      <c r="J864" s="20">
        <v>12781310</v>
      </c>
      <c r="K864" s="20" t="s">
        <v>5545</v>
      </c>
      <c r="L864" s="20" t="s">
        <v>6827</v>
      </c>
      <c r="M864" s="20">
        <v>200000</v>
      </c>
      <c r="N864" s="20" t="s">
        <v>1386</v>
      </c>
      <c r="O864" s="20">
        <v>23619</v>
      </c>
      <c r="P864" s="20"/>
      <c r="Q864" s="20" t="s">
        <v>6830</v>
      </c>
      <c r="R864" s="20" t="s">
        <v>5684</v>
      </c>
      <c r="S864" s="20" t="s">
        <v>3686</v>
      </c>
      <c r="T864" s="20" t="s">
        <v>5688</v>
      </c>
      <c r="U864" s="20" t="s">
        <v>1379</v>
      </c>
      <c r="V864" s="20" t="s">
        <v>1474</v>
      </c>
      <c r="W864" s="23">
        <v>43537</v>
      </c>
      <c r="X864" s="20" t="s">
        <v>5549</v>
      </c>
      <c r="Y864" s="20" t="s">
        <v>1397</v>
      </c>
      <c r="Z864" s="24">
        <v>43542.677523148152</v>
      </c>
      <c r="AA864" s="20"/>
      <c r="AB864" s="24">
        <v>43542</v>
      </c>
      <c r="AC864" s="20"/>
      <c r="AD864" s="20">
        <v>73454646</v>
      </c>
      <c r="AE864" s="20" t="s">
        <v>1388</v>
      </c>
      <c r="AF864" s="20"/>
    </row>
    <row r="865" spans="1:32" x14ac:dyDescent="0.25">
      <c r="A865" s="20" t="s">
        <v>1394</v>
      </c>
      <c r="B865" s="20" t="s">
        <v>1375</v>
      </c>
      <c r="C865" s="20"/>
      <c r="D865" s="20">
        <v>1791287541001</v>
      </c>
      <c r="E865" s="20"/>
      <c r="F865" s="20"/>
      <c r="G865" s="20" t="s">
        <v>5544</v>
      </c>
      <c r="H865" s="20"/>
      <c r="I865" s="20">
        <v>12510910</v>
      </c>
      <c r="J865" s="20">
        <v>12721733</v>
      </c>
      <c r="K865" s="20" t="s">
        <v>5545</v>
      </c>
      <c r="L865" s="20" t="s">
        <v>6831</v>
      </c>
      <c r="M865" s="20">
        <v>10632</v>
      </c>
      <c r="N865" s="20" t="s">
        <v>5600</v>
      </c>
      <c r="O865" s="20">
        <v>1011000012643</v>
      </c>
      <c r="P865" s="20"/>
      <c r="Q865" s="20" t="s">
        <v>6832</v>
      </c>
      <c r="R865" s="20"/>
      <c r="S865" s="20"/>
      <c r="T865" s="20"/>
      <c r="U865" s="20" t="s">
        <v>1379</v>
      </c>
      <c r="V865" s="20" t="s">
        <v>1470</v>
      </c>
      <c r="W865" s="23">
        <v>43537</v>
      </c>
      <c r="X865" s="20" t="s">
        <v>5841</v>
      </c>
      <c r="Y865" s="20" t="s">
        <v>1397</v>
      </c>
      <c r="Z865" s="24">
        <v>43538.745763888888</v>
      </c>
      <c r="AA865" s="24">
        <v>43538</v>
      </c>
      <c r="AB865" s="20"/>
      <c r="AC865" s="20"/>
      <c r="AD865" s="20">
        <v>1011000012643</v>
      </c>
      <c r="AE865" s="20" t="s">
        <v>1388</v>
      </c>
      <c r="AF865" s="20"/>
    </row>
    <row r="866" spans="1:32" x14ac:dyDescent="0.25">
      <c r="A866" s="20" t="s">
        <v>1394</v>
      </c>
      <c r="B866" s="20" t="s">
        <v>1375</v>
      </c>
      <c r="C866" s="20"/>
      <c r="D866" s="20">
        <v>1791287541001</v>
      </c>
      <c r="E866" s="20"/>
      <c r="F866" s="20"/>
      <c r="G866" s="20" t="s">
        <v>5544</v>
      </c>
      <c r="H866" s="20"/>
      <c r="I866" s="20">
        <v>12510910</v>
      </c>
      <c r="J866" s="20">
        <v>12721734</v>
      </c>
      <c r="K866" s="20" t="s">
        <v>5545</v>
      </c>
      <c r="L866" s="20" t="s">
        <v>6831</v>
      </c>
      <c r="M866" s="20">
        <v>3189.6</v>
      </c>
      <c r="N866" s="20" t="s">
        <v>5547</v>
      </c>
      <c r="O866" s="20">
        <v>1011000012643</v>
      </c>
      <c r="P866" s="20"/>
      <c r="Q866" s="20" t="s">
        <v>6832</v>
      </c>
      <c r="R866" s="20"/>
      <c r="S866" s="20"/>
      <c r="T866" s="20"/>
      <c r="U866" s="20" t="s">
        <v>1379</v>
      </c>
      <c r="V866" s="20" t="s">
        <v>1470</v>
      </c>
      <c r="W866" s="23">
        <v>43537</v>
      </c>
      <c r="X866" s="20" t="s">
        <v>5841</v>
      </c>
      <c r="Y866" s="20" t="s">
        <v>1397</v>
      </c>
      <c r="Z866" s="24">
        <v>43538.745763888888</v>
      </c>
      <c r="AA866" s="24">
        <v>43538</v>
      </c>
      <c r="AB866" s="20"/>
      <c r="AC866" s="20"/>
      <c r="AD866" s="20">
        <v>1011000012643</v>
      </c>
      <c r="AE866" s="20" t="s">
        <v>1388</v>
      </c>
      <c r="AF866" s="20"/>
    </row>
    <row r="867" spans="1:32" x14ac:dyDescent="0.25">
      <c r="A867" s="20" t="s">
        <v>1394</v>
      </c>
      <c r="B867" s="20" t="s">
        <v>1375</v>
      </c>
      <c r="C867" s="20"/>
      <c r="D867" s="20">
        <v>1791287541001</v>
      </c>
      <c r="E867" s="20"/>
      <c r="F867" s="20"/>
      <c r="G867" s="20" t="s">
        <v>5544</v>
      </c>
      <c r="H867" s="20"/>
      <c r="I867" s="20">
        <v>12510858</v>
      </c>
      <c r="J867" s="20">
        <v>12721680</v>
      </c>
      <c r="K867" s="20" t="s">
        <v>5545</v>
      </c>
      <c r="L867" s="20" t="s">
        <v>6833</v>
      </c>
      <c r="M867" s="20">
        <v>3218.4</v>
      </c>
      <c r="N867" s="20" t="s">
        <v>5547</v>
      </c>
      <c r="O867" s="20">
        <v>1011000012642</v>
      </c>
      <c r="P867" s="20"/>
      <c r="Q867" s="20" t="s">
        <v>6834</v>
      </c>
      <c r="R867" s="20"/>
      <c r="S867" s="20"/>
      <c r="T867" s="20"/>
      <c r="U867" s="20" t="s">
        <v>1379</v>
      </c>
      <c r="V867" s="20" t="s">
        <v>1466</v>
      </c>
      <c r="W867" s="23">
        <v>43537</v>
      </c>
      <c r="X867" s="20" t="s">
        <v>5841</v>
      </c>
      <c r="Y867" s="20" t="s">
        <v>1397</v>
      </c>
      <c r="Z867" s="24">
        <v>43538.742384259262</v>
      </c>
      <c r="AA867" s="24">
        <v>43537</v>
      </c>
      <c r="AB867" s="20"/>
      <c r="AC867" s="20"/>
      <c r="AD867" s="20">
        <v>1011000012642</v>
      </c>
      <c r="AE867" s="20" t="s">
        <v>1388</v>
      </c>
      <c r="AF867" s="20"/>
    </row>
    <row r="868" spans="1:32" x14ac:dyDescent="0.25">
      <c r="A868" s="20" t="s">
        <v>1394</v>
      </c>
      <c r="B868" s="20" t="s">
        <v>1375</v>
      </c>
      <c r="C868" s="20"/>
      <c r="D868" s="20">
        <v>1791287541001</v>
      </c>
      <c r="E868" s="20"/>
      <c r="F868" s="20"/>
      <c r="G868" s="20" t="s">
        <v>5544</v>
      </c>
      <c r="H868" s="20"/>
      <c r="I868" s="20">
        <v>12510858</v>
      </c>
      <c r="J868" s="20">
        <v>12721679</v>
      </c>
      <c r="K868" s="20" t="s">
        <v>5545</v>
      </c>
      <c r="L868" s="20" t="s">
        <v>6833</v>
      </c>
      <c r="M868" s="20">
        <v>10728</v>
      </c>
      <c r="N868" s="20" t="s">
        <v>5600</v>
      </c>
      <c r="O868" s="20">
        <v>1011000012642</v>
      </c>
      <c r="P868" s="20"/>
      <c r="Q868" s="20" t="s">
        <v>6835</v>
      </c>
      <c r="R868" s="20"/>
      <c r="S868" s="20"/>
      <c r="T868" s="20"/>
      <c r="U868" s="20" t="s">
        <v>1379</v>
      </c>
      <c r="V868" s="20" t="s">
        <v>1466</v>
      </c>
      <c r="W868" s="23">
        <v>43537</v>
      </c>
      <c r="X868" s="20" t="s">
        <v>5841</v>
      </c>
      <c r="Y868" s="20" t="s">
        <v>1397</v>
      </c>
      <c r="Z868" s="24">
        <v>43538.742384259262</v>
      </c>
      <c r="AA868" s="24">
        <v>43537</v>
      </c>
      <c r="AB868" s="20"/>
      <c r="AC868" s="20"/>
      <c r="AD868" s="20">
        <v>1011000012642</v>
      </c>
      <c r="AE868" s="20" t="s">
        <v>1388</v>
      </c>
      <c r="AF868" s="20"/>
    </row>
    <row r="869" spans="1:32" x14ac:dyDescent="0.25">
      <c r="A869" s="20" t="s">
        <v>1394</v>
      </c>
      <c r="B869" s="20" t="s">
        <v>1375</v>
      </c>
      <c r="C869" s="20"/>
      <c r="D869" s="20">
        <v>1791287541001</v>
      </c>
      <c r="E869" s="20"/>
      <c r="F869" s="20"/>
      <c r="G869" s="20" t="s">
        <v>5544</v>
      </c>
      <c r="H869" s="20"/>
      <c r="I869" s="20">
        <v>12510845</v>
      </c>
      <c r="J869" s="20">
        <v>12721666</v>
      </c>
      <c r="K869" s="20" t="s">
        <v>5545</v>
      </c>
      <c r="L869" s="20" t="s">
        <v>6836</v>
      </c>
      <c r="M869" s="20">
        <v>200000</v>
      </c>
      <c r="N869" s="20" t="s">
        <v>1386</v>
      </c>
      <c r="O869" s="20">
        <v>6286</v>
      </c>
      <c r="P869" s="20"/>
      <c r="Q869" s="20" t="s">
        <v>6837</v>
      </c>
      <c r="R869" s="20" t="s">
        <v>5702</v>
      </c>
      <c r="S869" s="20" t="s">
        <v>3686</v>
      </c>
      <c r="T869" s="20" t="s">
        <v>5703</v>
      </c>
      <c r="U869" s="20" t="s">
        <v>1379</v>
      </c>
      <c r="V869" s="20" t="s">
        <v>1495</v>
      </c>
      <c r="W869" s="23">
        <v>43535</v>
      </c>
      <c r="X869" s="20" t="s">
        <v>5792</v>
      </c>
      <c r="Y869" s="20" t="s">
        <v>1397</v>
      </c>
      <c r="Z869" s="24">
        <v>43538.739212962966</v>
      </c>
      <c r="AA869" s="20"/>
      <c r="AB869" s="24">
        <v>43539</v>
      </c>
      <c r="AC869" s="20"/>
      <c r="AD869" s="20">
        <v>371834</v>
      </c>
      <c r="AE869" s="20" t="s">
        <v>1388</v>
      </c>
      <c r="AF869" s="20"/>
    </row>
    <row r="870" spans="1:32" x14ac:dyDescent="0.25">
      <c r="A870" s="20" t="s">
        <v>1394</v>
      </c>
      <c r="B870" s="20" t="s">
        <v>1375</v>
      </c>
      <c r="C870" s="20"/>
      <c r="D870" s="20">
        <v>1791287541001</v>
      </c>
      <c r="E870" s="20"/>
      <c r="F870" s="20"/>
      <c r="G870" s="20" t="s">
        <v>5544</v>
      </c>
      <c r="H870" s="20"/>
      <c r="I870" s="20">
        <v>12510842</v>
      </c>
      <c r="J870" s="20">
        <v>12721661</v>
      </c>
      <c r="K870" s="20" t="s">
        <v>5545</v>
      </c>
      <c r="L870" s="20" t="s">
        <v>6838</v>
      </c>
      <c r="M870" s="20">
        <v>200000</v>
      </c>
      <c r="N870" s="20" t="s">
        <v>1386</v>
      </c>
      <c r="O870" s="20">
        <v>6287</v>
      </c>
      <c r="P870" s="20"/>
      <c r="Q870" s="20" t="s">
        <v>6837</v>
      </c>
      <c r="R870" s="20" t="s">
        <v>5702</v>
      </c>
      <c r="S870" s="20" t="s">
        <v>3686</v>
      </c>
      <c r="T870" s="20" t="s">
        <v>5703</v>
      </c>
      <c r="U870" s="20" t="s">
        <v>1379</v>
      </c>
      <c r="V870" s="20" t="s">
        <v>1495</v>
      </c>
      <c r="W870" s="23">
        <v>43535</v>
      </c>
      <c r="X870" s="20" t="s">
        <v>5792</v>
      </c>
      <c r="Y870" s="20" t="s">
        <v>1397</v>
      </c>
      <c r="Z870" s="24">
        <v>43538.738541666666</v>
      </c>
      <c r="AA870" s="20"/>
      <c r="AB870" s="24">
        <v>43539</v>
      </c>
      <c r="AC870" s="20"/>
      <c r="AD870" s="20">
        <v>371834</v>
      </c>
      <c r="AE870" s="20" t="s">
        <v>1388</v>
      </c>
      <c r="AF870" s="20"/>
    </row>
    <row r="871" spans="1:32" x14ac:dyDescent="0.25">
      <c r="A871" s="20" t="s">
        <v>1394</v>
      </c>
      <c r="B871" s="20" t="s">
        <v>1375</v>
      </c>
      <c r="C871" s="20"/>
      <c r="D871" s="20">
        <v>1791287541001</v>
      </c>
      <c r="E871" s="20"/>
      <c r="F871" s="20"/>
      <c r="G871" s="20" t="s">
        <v>5544</v>
      </c>
      <c r="H871" s="20"/>
      <c r="I871" s="20">
        <v>12510837</v>
      </c>
      <c r="J871" s="20">
        <v>12721655</v>
      </c>
      <c r="K871" s="20" t="s">
        <v>5545</v>
      </c>
      <c r="L871" s="20" t="s">
        <v>6839</v>
      </c>
      <c r="M871" s="20">
        <v>360</v>
      </c>
      <c r="N871" s="20" t="s">
        <v>5547</v>
      </c>
      <c r="O871" s="20">
        <v>1011000012640</v>
      </c>
      <c r="P871" s="20"/>
      <c r="Q871" s="20" t="s">
        <v>6840</v>
      </c>
      <c r="R871" s="20"/>
      <c r="S871" s="20"/>
      <c r="T871" s="20"/>
      <c r="U871" s="20" t="s">
        <v>1379</v>
      </c>
      <c r="V871" s="20" t="s">
        <v>1458</v>
      </c>
      <c r="W871" s="23">
        <v>43537</v>
      </c>
      <c r="X871" s="20" t="s">
        <v>5841</v>
      </c>
      <c r="Y871" s="20" t="s">
        <v>1397</v>
      </c>
      <c r="Z871" s="24">
        <v>43538.737766203703</v>
      </c>
      <c r="AA871" s="24">
        <v>43537</v>
      </c>
      <c r="AB871" s="20"/>
      <c r="AC871" s="20"/>
      <c r="AD871" s="20">
        <v>1011000012640</v>
      </c>
      <c r="AE871" s="20" t="s">
        <v>1388</v>
      </c>
      <c r="AF871" s="20"/>
    </row>
    <row r="872" spans="1:32" x14ac:dyDescent="0.25">
      <c r="A872" s="20" t="s">
        <v>1394</v>
      </c>
      <c r="B872" s="20" t="s">
        <v>1375</v>
      </c>
      <c r="C872" s="20"/>
      <c r="D872" s="20">
        <v>1791287541001</v>
      </c>
      <c r="E872" s="20"/>
      <c r="F872" s="20"/>
      <c r="G872" s="20" t="s">
        <v>5544</v>
      </c>
      <c r="H872" s="20"/>
      <c r="I872" s="20">
        <v>12510837</v>
      </c>
      <c r="J872" s="20">
        <v>12721654</v>
      </c>
      <c r="K872" s="20" t="s">
        <v>5545</v>
      </c>
      <c r="L872" s="20" t="s">
        <v>6839</v>
      </c>
      <c r="M872" s="20">
        <v>300</v>
      </c>
      <c r="N872" s="20" t="s">
        <v>5550</v>
      </c>
      <c r="O872" s="20">
        <v>1011000012640</v>
      </c>
      <c r="P872" s="20"/>
      <c r="Q872" s="20" t="s">
        <v>6840</v>
      </c>
      <c r="R872" s="20"/>
      <c r="S872" s="20"/>
      <c r="T872" s="20"/>
      <c r="U872" s="20" t="s">
        <v>1379</v>
      </c>
      <c r="V872" s="20" t="s">
        <v>1458</v>
      </c>
      <c r="W872" s="23">
        <v>43537</v>
      </c>
      <c r="X872" s="20" t="s">
        <v>5841</v>
      </c>
      <c r="Y872" s="20" t="s">
        <v>1397</v>
      </c>
      <c r="Z872" s="24">
        <v>43538.737754629627</v>
      </c>
      <c r="AA872" s="24">
        <v>43537</v>
      </c>
      <c r="AB872" s="20"/>
      <c r="AC872" s="20"/>
      <c r="AD872" s="20">
        <v>1011000012640</v>
      </c>
      <c r="AE872" s="20" t="s">
        <v>1388</v>
      </c>
      <c r="AF872" s="20"/>
    </row>
    <row r="873" spans="1:32" x14ac:dyDescent="0.25">
      <c r="A873" s="20" t="s">
        <v>1394</v>
      </c>
      <c r="B873" s="20" t="s">
        <v>1375</v>
      </c>
      <c r="C873" s="20"/>
      <c r="D873" s="20">
        <v>1791287541001</v>
      </c>
      <c r="E873" s="20"/>
      <c r="F873" s="20"/>
      <c r="G873" s="20" t="s">
        <v>5544</v>
      </c>
      <c r="H873" s="20"/>
      <c r="I873" s="20">
        <v>12510834</v>
      </c>
      <c r="J873" s="20">
        <v>12721651</v>
      </c>
      <c r="K873" s="20" t="s">
        <v>5545</v>
      </c>
      <c r="L873" s="20" t="s">
        <v>6841</v>
      </c>
      <c r="M873" s="20">
        <v>200000</v>
      </c>
      <c r="N873" s="20" t="s">
        <v>1386</v>
      </c>
      <c r="O873" s="20">
        <v>6288</v>
      </c>
      <c r="P873" s="20"/>
      <c r="Q873" s="20" t="s">
        <v>6837</v>
      </c>
      <c r="R873" s="20" t="s">
        <v>5702</v>
      </c>
      <c r="S873" s="20" t="s">
        <v>3686</v>
      </c>
      <c r="T873" s="20" t="s">
        <v>5703</v>
      </c>
      <c r="U873" s="20" t="s">
        <v>1379</v>
      </c>
      <c r="V873" s="20" t="s">
        <v>1495</v>
      </c>
      <c r="W873" s="23">
        <v>43535</v>
      </c>
      <c r="X873" s="20" t="s">
        <v>5792</v>
      </c>
      <c r="Y873" s="20" t="s">
        <v>1397</v>
      </c>
      <c r="Z873" s="24">
        <v>43538.737511574072</v>
      </c>
      <c r="AA873" s="20"/>
      <c r="AB873" s="24">
        <v>43539</v>
      </c>
      <c r="AC873" s="20"/>
      <c r="AD873" s="20">
        <v>371834</v>
      </c>
      <c r="AE873" s="20" t="s">
        <v>1388</v>
      </c>
      <c r="AF873" s="20"/>
    </row>
    <row r="874" spans="1:32" x14ac:dyDescent="0.25">
      <c r="A874" s="20" t="s">
        <v>1394</v>
      </c>
      <c r="B874" s="20" t="s">
        <v>1375</v>
      </c>
      <c r="C874" s="20"/>
      <c r="D874" s="20">
        <v>1791287541001</v>
      </c>
      <c r="E874" s="20"/>
      <c r="F874" s="20"/>
      <c r="G874" s="20" t="s">
        <v>5544</v>
      </c>
      <c r="H874" s="20"/>
      <c r="I874" s="20">
        <v>12510829</v>
      </c>
      <c r="J874" s="20">
        <v>12721643</v>
      </c>
      <c r="K874" s="20" t="s">
        <v>5545</v>
      </c>
      <c r="L874" s="20" t="s">
        <v>6842</v>
      </c>
      <c r="M874" s="20">
        <v>6182.7</v>
      </c>
      <c r="N874" s="20" t="s">
        <v>1386</v>
      </c>
      <c r="O874" s="20">
        <v>6289</v>
      </c>
      <c r="P874" s="20"/>
      <c r="Q874" s="20" t="s">
        <v>6843</v>
      </c>
      <c r="R874" s="20" t="s">
        <v>5702</v>
      </c>
      <c r="S874" s="20" t="s">
        <v>3686</v>
      </c>
      <c r="T874" s="20" t="s">
        <v>5703</v>
      </c>
      <c r="U874" s="20" t="s">
        <v>1379</v>
      </c>
      <c r="V874" s="20" t="s">
        <v>1490</v>
      </c>
      <c r="W874" s="23">
        <v>43535</v>
      </c>
      <c r="X874" s="20" t="s">
        <v>5792</v>
      </c>
      <c r="Y874" s="20" t="s">
        <v>1397</v>
      </c>
      <c r="Z874" s="24">
        <v>43538.736886574072</v>
      </c>
      <c r="AA874" s="20"/>
      <c r="AB874" s="24">
        <v>43539</v>
      </c>
      <c r="AC874" s="20"/>
      <c r="AD874" s="20">
        <v>721340</v>
      </c>
      <c r="AE874" s="20" t="s">
        <v>1388</v>
      </c>
      <c r="AF874" s="20"/>
    </row>
    <row r="875" spans="1:32" x14ac:dyDescent="0.25">
      <c r="A875" s="20" t="s">
        <v>1394</v>
      </c>
      <c r="B875" s="20" t="s">
        <v>1375</v>
      </c>
      <c r="C875" s="20"/>
      <c r="D875" s="20">
        <v>1791287541001</v>
      </c>
      <c r="E875" s="20"/>
      <c r="F875" s="20"/>
      <c r="G875" s="20" t="s">
        <v>5544</v>
      </c>
      <c r="H875" s="20"/>
      <c r="I875" s="20">
        <v>12510829</v>
      </c>
      <c r="J875" s="20">
        <v>12721644</v>
      </c>
      <c r="K875" s="20" t="s">
        <v>5545</v>
      </c>
      <c r="L875" s="20" t="s">
        <v>6842</v>
      </c>
      <c r="M875" s="20">
        <v>136675.51</v>
      </c>
      <c r="N875" s="20" t="s">
        <v>1386</v>
      </c>
      <c r="O875" s="20">
        <v>6289</v>
      </c>
      <c r="P875" s="20"/>
      <c r="Q875" s="20" t="s">
        <v>6837</v>
      </c>
      <c r="R875" s="20" t="s">
        <v>5702</v>
      </c>
      <c r="S875" s="20" t="s">
        <v>3686</v>
      </c>
      <c r="T875" s="20" t="s">
        <v>5703</v>
      </c>
      <c r="U875" s="20" t="s">
        <v>1379</v>
      </c>
      <c r="V875" s="20" t="s">
        <v>1495</v>
      </c>
      <c r="W875" s="23">
        <v>43535</v>
      </c>
      <c r="X875" s="20" t="s">
        <v>5792</v>
      </c>
      <c r="Y875" s="20" t="s">
        <v>1397</v>
      </c>
      <c r="Z875" s="24">
        <v>43538.736886574072</v>
      </c>
      <c r="AA875" s="20"/>
      <c r="AB875" s="24">
        <v>43539</v>
      </c>
      <c r="AC875" s="20"/>
      <c r="AD875" s="20">
        <v>721340</v>
      </c>
      <c r="AE875" s="20" t="s">
        <v>1388</v>
      </c>
      <c r="AF875" s="20"/>
    </row>
    <row r="876" spans="1:32" x14ac:dyDescent="0.25">
      <c r="A876" s="20" t="s">
        <v>1394</v>
      </c>
      <c r="B876" s="20" t="s">
        <v>1375</v>
      </c>
      <c r="C876" s="20"/>
      <c r="D876" s="20">
        <v>1791287541001</v>
      </c>
      <c r="E876" s="20"/>
      <c r="F876" s="20"/>
      <c r="G876" s="20" t="s">
        <v>5544</v>
      </c>
      <c r="H876" s="20"/>
      <c r="I876" s="20">
        <v>12510793</v>
      </c>
      <c r="J876" s="20">
        <v>12721607</v>
      </c>
      <c r="K876" s="20" t="s">
        <v>5545</v>
      </c>
      <c r="L876" s="20" t="s">
        <v>6844</v>
      </c>
      <c r="M876" s="20">
        <v>16800</v>
      </c>
      <c r="N876" s="20" t="s">
        <v>5547</v>
      </c>
      <c r="O876" s="20">
        <v>1011000012641</v>
      </c>
      <c r="P876" s="20"/>
      <c r="Q876" s="20" t="s">
        <v>6845</v>
      </c>
      <c r="R876" s="20"/>
      <c r="S876" s="20"/>
      <c r="T876" s="20"/>
      <c r="U876" s="20" t="s">
        <v>1379</v>
      </c>
      <c r="V876" s="20" t="s">
        <v>1445</v>
      </c>
      <c r="W876" s="23">
        <v>43537</v>
      </c>
      <c r="X876" s="20" t="s">
        <v>5841</v>
      </c>
      <c r="Y876" s="20" t="s">
        <v>1397</v>
      </c>
      <c r="Z876" s="24">
        <v>43538.736134259256</v>
      </c>
      <c r="AA876" s="24">
        <v>43537</v>
      </c>
      <c r="AB876" s="20"/>
      <c r="AC876" s="20"/>
      <c r="AD876" s="20">
        <v>1011000012641</v>
      </c>
      <c r="AE876" s="20" t="s">
        <v>1388</v>
      </c>
      <c r="AF876" s="20"/>
    </row>
    <row r="877" spans="1:32" x14ac:dyDescent="0.25">
      <c r="A877" s="20" t="s">
        <v>1394</v>
      </c>
      <c r="B877" s="20" t="s">
        <v>1375</v>
      </c>
      <c r="C877" s="20"/>
      <c r="D877" s="20">
        <v>1791287541001</v>
      </c>
      <c r="E877" s="20"/>
      <c r="F877" s="20"/>
      <c r="G877" s="20" t="s">
        <v>5544</v>
      </c>
      <c r="H877" s="20"/>
      <c r="I877" s="20">
        <v>12510793</v>
      </c>
      <c r="J877" s="20">
        <v>12721606</v>
      </c>
      <c r="K877" s="20" t="s">
        <v>5545</v>
      </c>
      <c r="L877" s="20" t="s">
        <v>6844</v>
      </c>
      <c r="M877" s="20">
        <v>14000</v>
      </c>
      <c r="N877" s="20" t="s">
        <v>5550</v>
      </c>
      <c r="O877" s="20">
        <v>1011000012641</v>
      </c>
      <c r="P877" s="20"/>
      <c r="Q877" s="20" t="s">
        <v>6845</v>
      </c>
      <c r="R877" s="20"/>
      <c r="S877" s="20"/>
      <c r="T877" s="20"/>
      <c r="U877" s="20" t="s">
        <v>1379</v>
      </c>
      <c r="V877" s="20" t="s">
        <v>1445</v>
      </c>
      <c r="W877" s="23">
        <v>43537</v>
      </c>
      <c r="X877" s="20" t="s">
        <v>5841</v>
      </c>
      <c r="Y877" s="20" t="s">
        <v>1397</v>
      </c>
      <c r="Z877" s="24">
        <v>43538.736134259256</v>
      </c>
      <c r="AA877" s="24">
        <v>43537</v>
      </c>
      <c r="AB877" s="20"/>
      <c r="AC877" s="20"/>
      <c r="AD877" s="20">
        <v>1011000012641</v>
      </c>
      <c r="AE877" s="20" t="s">
        <v>1388</v>
      </c>
      <c r="AF877" s="20"/>
    </row>
    <row r="878" spans="1:32" x14ac:dyDescent="0.25">
      <c r="A878" s="20" t="s">
        <v>1394</v>
      </c>
      <c r="B878" s="20" t="s">
        <v>1375</v>
      </c>
      <c r="C878" s="20"/>
      <c r="D878" s="20">
        <v>1791287541001</v>
      </c>
      <c r="E878" s="20"/>
      <c r="F878" s="20"/>
      <c r="G878" s="20" t="s">
        <v>5544</v>
      </c>
      <c r="H878" s="20"/>
      <c r="I878" s="20">
        <v>12510788</v>
      </c>
      <c r="J878" s="20">
        <v>12721601</v>
      </c>
      <c r="K878" s="20" t="s">
        <v>5545</v>
      </c>
      <c r="L878" s="20" t="s">
        <v>6846</v>
      </c>
      <c r="M878" s="20">
        <v>200000</v>
      </c>
      <c r="N878" s="20" t="s">
        <v>1386</v>
      </c>
      <c r="O878" s="20">
        <v>8708</v>
      </c>
      <c r="P878" s="20"/>
      <c r="Q878" s="20" t="s">
        <v>6837</v>
      </c>
      <c r="R878" s="20" t="s">
        <v>5698</v>
      </c>
      <c r="S878" s="20" t="s">
        <v>3686</v>
      </c>
      <c r="T878" s="20" t="s">
        <v>5699</v>
      </c>
      <c r="U878" s="20" t="s">
        <v>1379</v>
      </c>
      <c r="V878" s="20" t="s">
        <v>1495</v>
      </c>
      <c r="W878" s="23">
        <v>43535</v>
      </c>
      <c r="X878" s="20" t="s">
        <v>5792</v>
      </c>
      <c r="Y878" s="20" t="s">
        <v>1397</v>
      </c>
      <c r="Z878" s="24">
        <v>43538.734861111108</v>
      </c>
      <c r="AA878" s="20"/>
      <c r="AB878" s="24">
        <v>43539</v>
      </c>
      <c r="AC878" s="20"/>
      <c r="AD878" s="20">
        <v>782699529</v>
      </c>
      <c r="AE878" s="20" t="s">
        <v>1388</v>
      </c>
      <c r="AF878" s="20"/>
    </row>
    <row r="879" spans="1:32" x14ac:dyDescent="0.25">
      <c r="A879" s="20" t="s">
        <v>1394</v>
      </c>
      <c r="B879" s="20" t="s">
        <v>1375</v>
      </c>
      <c r="C879" s="20"/>
      <c r="D879" s="20">
        <v>1791287541001</v>
      </c>
      <c r="E879" s="20"/>
      <c r="F879" s="20"/>
      <c r="G879" s="20" t="s">
        <v>5544</v>
      </c>
      <c r="H879" s="20"/>
      <c r="I879" s="20">
        <v>12510785</v>
      </c>
      <c r="J879" s="20">
        <v>12721598</v>
      </c>
      <c r="K879" s="20" t="s">
        <v>5545</v>
      </c>
      <c r="L879" s="20" t="s">
        <v>6847</v>
      </c>
      <c r="M879" s="20">
        <v>200000</v>
      </c>
      <c r="N879" s="20" t="s">
        <v>1386</v>
      </c>
      <c r="O879" s="20">
        <v>8709</v>
      </c>
      <c r="P879" s="20"/>
      <c r="Q879" s="20" t="s">
        <v>6837</v>
      </c>
      <c r="R879" s="20" t="s">
        <v>5698</v>
      </c>
      <c r="S879" s="20" t="s">
        <v>3686</v>
      </c>
      <c r="T879" s="20" t="s">
        <v>5699</v>
      </c>
      <c r="U879" s="20" t="s">
        <v>1379</v>
      </c>
      <c r="V879" s="20" t="s">
        <v>1495</v>
      </c>
      <c r="W879" s="23">
        <v>43535</v>
      </c>
      <c r="X879" s="20" t="s">
        <v>5792</v>
      </c>
      <c r="Y879" s="20" t="s">
        <v>1397</v>
      </c>
      <c r="Z879" s="24">
        <v>43538.734189814815</v>
      </c>
      <c r="AA879" s="20"/>
      <c r="AB879" s="24">
        <v>43539</v>
      </c>
      <c r="AC879" s="20"/>
      <c r="AD879" s="20">
        <v>782699529</v>
      </c>
      <c r="AE879" s="20" t="s">
        <v>1388</v>
      </c>
      <c r="AF879" s="20"/>
    </row>
    <row r="880" spans="1:32" x14ac:dyDescent="0.25">
      <c r="A880" s="20" t="s">
        <v>1394</v>
      </c>
      <c r="B880" s="20" t="s">
        <v>1375</v>
      </c>
      <c r="C880" s="20"/>
      <c r="D880" s="20">
        <v>1791287541001</v>
      </c>
      <c r="E880" s="20"/>
      <c r="F880" s="20"/>
      <c r="G880" s="20" t="s">
        <v>5544</v>
      </c>
      <c r="H880" s="20"/>
      <c r="I880" s="20">
        <v>12510784</v>
      </c>
      <c r="J880" s="20">
        <v>12721597</v>
      </c>
      <c r="K880" s="20" t="s">
        <v>5545</v>
      </c>
      <c r="L880" s="20" t="s">
        <v>6848</v>
      </c>
      <c r="M880" s="20">
        <v>9161.8799999999992</v>
      </c>
      <c r="N880" s="20" t="s">
        <v>5547</v>
      </c>
      <c r="O880" s="20">
        <v>1011000012637</v>
      </c>
      <c r="P880" s="20"/>
      <c r="Q880" s="20" t="s">
        <v>6849</v>
      </c>
      <c r="R880" s="20"/>
      <c r="S880" s="20"/>
      <c r="T880" s="20"/>
      <c r="U880" s="20" t="s">
        <v>1379</v>
      </c>
      <c r="V880" s="20" t="s">
        <v>1486</v>
      </c>
      <c r="W880" s="23">
        <v>43537</v>
      </c>
      <c r="X880" s="20" t="s">
        <v>5841</v>
      </c>
      <c r="Y880" s="20" t="s">
        <v>1397</v>
      </c>
      <c r="Z880" s="24">
        <v>43538.733993055554</v>
      </c>
      <c r="AA880" s="24">
        <v>43537</v>
      </c>
      <c r="AB880" s="20"/>
      <c r="AC880" s="20"/>
      <c r="AD880" s="20">
        <v>1011000012637</v>
      </c>
      <c r="AE880" s="20" t="s">
        <v>1388</v>
      </c>
      <c r="AF880" s="20"/>
    </row>
    <row r="881" spans="1:32" x14ac:dyDescent="0.25">
      <c r="A881" s="20" t="s">
        <v>1394</v>
      </c>
      <c r="B881" s="20" t="s">
        <v>1375</v>
      </c>
      <c r="C881" s="20"/>
      <c r="D881" s="20">
        <v>1791287541001</v>
      </c>
      <c r="E881" s="20"/>
      <c r="F881" s="20"/>
      <c r="G881" s="20" t="s">
        <v>5544</v>
      </c>
      <c r="H881" s="20"/>
      <c r="I881" s="20">
        <v>12510784</v>
      </c>
      <c r="J881" s="20">
        <v>12721596</v>
      </c>
      <c r="K881" s="20" t="s">
        <v>5545</v>
      </c>
      <c r="L881" s="20" t="s">
        <v>6848</v>
      </c>
      <c r="M881" s="20">
        <v>7634.9</v>
      </c>
      <c r="N881" s="20" t="s">
        <v>5550</v>
      </c>
      <c r="O881" s="20">
        <v>1011000012637</v>
      </c>
      <c r="P881" s="20"/>
      <c r="Q881" s="20" t="s">
        <v>6849</v>
      </c>
      <c r="R881" s="20"/>
      <c r="S881" s="20"/>
      <c r="T881" s="20"/>
      <c r="U881" s="20" t="s">
        <v>1379</v>
      </c>
      <c r="V881" s="20" t="s">
        <v>1486</v>
      </c>
      <c r="W881" s="23">
        <v>43537</v>
      </c>
      <c r="X881" s="20" t="s">
        <v>5841</v>
      </c>
      <c r="Y881" s="20" t="s">
        <v>1397</v>
      </c>
      <c r="Z881" s="24">
        <v>43538.733993055554</v>
      </c>
      <c r="AA881" s="24">
        <v>43537</v>
      </c>
      <c r="AB881" s="20"/>
      <c r="AC881" s="20"/>
      <c r="AD881" s="20">
        <v>1011000012637</v>
      </c>
      <c r="AE881" s="20" t="s">
        <v>1388</v>
      </c>
      <c r="AF881" s="20"/>
    </row>
    <row r="882" spans="1:32" x14ac:dyDescent="0.25">
      <c r="A882" s="20" t="s">
        <v>1394</v>
      </c>
      <c r="B882" s="20" t="s">
        <v>1375</v>
      </c>
      <c r="C882" s="20"/>
      <c r="D882" s="20">
        <v>1791287541001</v>
      </c>
      <c r="E882" s="20"/>
      <c r="F882" s="20"/>
      <c r="G882" s="20" t="s">
        <v>5544</v>
      </c>
      <c r="H882" s="20"/>
      <c r="I882" s="20">
        <v>12510779</v>
      </c>
      <c r="J882" s="20">
        <v>12721591</v>
      </c>
      <c r="K882" s="20" t="s">
        <v>5545</v>
      </c>
      <c r="L882" s="20" t="s">
        <v>6850</v>
      </c>
      <c r="M882" s="20">
        <v>200000</v>
      </c>
      <c r="N882" s="20" t="s">
        <v>1386</v>
      </c>
      <c r="O882" s="20">
        <v>964</v>
      </c>
      <c r="P882" s="20"/>
      <c r="Q882" s="20" t="s">
        <v>6837</v>
      </c>
      <c r="R882" s="20" t="s">
        <v>5734</v>
      </c>
      <c r="S882" s="20" t="s">
        <v>3686</v>
      </c>
      <c r="T882" s="20" t="s">
        <v>5718</v>
      </c>
      <c r="U882" s="20" t="s">
        <v>1379</v>
      </c>
      <c r="V882" s="20" t="s">
        <v>1495</v>
      </c>
      <c r="W882" s="23">
        <v>43535</v>
      </c>
      <c r="X882" s="20" t="s">
        <v>5792</v>
      </c>
      <c r="Y882" s="20" t="s">
        <v>1397</v>
      </c>
      <c r="Z882" s="24">
        <v>43538.733437499999</v>
      </c>
      <c r="AA882" s="20"/>
      <c r="AB882" s="24">
        <v>43539</v>
      </c>
      <c r="AC882" s="20"/>
      <c r="AD882" s="20">
        <v>31476605</v>
      </c>
      <c r="AE882" s="20" t="s">
        <v>1388</v>
      </c>
      <c r="AF882" s="20"/>
    </row>
    <row r="883" spans="1:32" x14ac:dyDescent="0.25">
      <c r="A883" s="20" t="s">
        <v>1394</v>
      </c>
      <c r="B883" s="20" t="s">
        <v>1375</v>
      </c>
      <c r="C883" s="20"/>
      <c r="D883" s="20">
        <v>1791287541001</v>
      </c>
      <c r="E883" s="20"/>
      <c r="F883" s="20"/>
      <c r="G883" s="20" t="s">
        <v>5544</v>
      </c>
      <c r="H883" s="20"/>
      <c r="I883" s="20">
        <v>12510773</v>
      </c>
      <c r="J883" s="20">
        <v>12721584</v>
      </c>
      <c r="K883" s="20" t="s">
        <v>5545</v>
      </c>
      <c r="L883" s="20" t="s">
        <v>6851</v>
      </c>
      <c r="M883" s="20">
        <v>200000</v>
      </c>
      <c r="N883" s="20" t="s">
        <v>1386</v>
      </c>
      <c r="O883" s="20">
        <v>963</v>
      </c>
      <c r="P883" s="20"/>
      <c r="Q883" s="20" t="s">
        <v>6837</v>
      </c>
      <c r="R883" s="20" t="s">
        <v>5734</v>
      </c>
      <c r="S883" s="20" t="s">
        <v>3686</v>
      </c>
      <c r="T883" s="20" t="s">
        <v>5718</v>
      </c>
      <c r="U883" s="20" t="s">
        <v>1379</v>
      </c>
      <c r="V883" s="20" t="s">
        <v>1495</v>
      </c>
      <c r="W883" s="23">
        <v>43535</v>
      </c>
      <c r="X883" s="20" t="s">
        <v>5792</v>
      </c>
      <c r="Y883" s="20" t="s">
        <v>1397</v>
      </c>
      <c r="Z883" s="24">
        <v>43538.732789351852</v>
      </c>
      <c r="AA883" s="20"/>
      <c r="AB883" s="24">
        <v>43539</v>
      </c>
      <c r="AC883" s="20"/>
      <c r="AD883" s="20">
        <v>31476605</v>
      </c>
      <c r="AE883" s="20" t="s">
        <v>1388</v>
      </c>
      <c r="AF883" s="20"/>
    </row>
    <row r="884" spans="1:32" x14ac:dyDescent="0.25">
      <c r="A884" s="20" t="s">
        <v>1394</v>
      </c>
      <c r="B884" s="20" t="s">
        <v>1375</v>
      </c>
      <c r="C884" s="20"/>
      <c r="D884" s="20">
        <v>1791287541001</v>
      </c>
      <c r="E884" s="20"/>
      <c r="F884" s="20"/>
      <c r="G884" s="20" t="s">
        <v>5544</v>
      </c>
      <c r="H884" s="20"/>
      <c r="I884" s="20">
        <v>12510770</v>
      </c>
      <c r="J884" s="20">
        <v>12721581</v>
      </c>
      <c r="K884" s="20" t="s">
        <v>5545</v>
      </c>
      <c r="L884" s="20" t="s">
        <v>6852</v>
      </c>
      <c r="M884" s="20">
        <v>200000</v>
      </c>
      <c r="N884" s="20" t="s">
        <v>1386</v>
      </c>
      <c r="O884" s="20">
        <v>962</v>
      </c>
      <c r="P884" s="20"/>
      <c r="Q884" s="20" t="s">
        <v>6837</v>
      </c>
      <c r="R884" s="20" t="s">
        <v>5734</v>
      </c>
      <c r="S884" s="20" t="s">
        <v>3686</v>
      </c>
      <c r="T884" s="20" t="s">
        <v>5718</v>
      </c>
      <c r="U884" s="20" t="s">
        <v>1379</v>
      </c>
      <c r="V884" s="20" t="s">
        <v>1495</v>
      </c>
      <c r="W884" s="23">
        <v>43535</v>
      </c>
      <c r="X884" s="20" t="s">
        <v>5792</v>
      </c>
      <c r="Y884" s="20" t="s">
        <v>1397</v>
      </c>
      <c r="Z884" s="24">
        <v>43538.732222222221</v>
      </c>
      <c r="AA884" s="20"/>
      <c r="AB884" s="24">
        <v>43539</v>
      </c>
      <c r="AC884" s="20"/>
      <c r="AD884" s="20">
        <v>31476605</v>
      </c>
      <c r="AE884" s="20" t="s">
        <v>1388</v>
      </c>
      <c r="AF884" s="20"/>
    </row>
    <row r="885" spans="1:32" x14ac:dyDescent="0.25">
      <c r="A885" s="20" t="s">
        <v>1394</v>
      </c>
      <c r="B885" s="20" t="s">
        <v>1375</v>
      </c>
      <c r="C885" s="20"/>
      <c r="D885" s="20">
        <v>1791287541001</v>
      </c>
      <c r="E885" s="20"/>
      <c r="F885" s="20"/>
      <c r="G885" s="20" t="s">
        <v>5544</v>
      </c>
      <c r="H885" s="20"/>
      <c r="I885" s="20">
        <v>12510767</v>
      </c>
      <c r="J885" s="20">
        <v>12721576</v>
      </c>
      <c r="K885" s="20" t="s">
        <v>5545</v>
      </c>
      <c r="L885" s="20" t="s">
        <v>6853</v>
      </c>
      <c r="M885" s="20">
        <v>4566.8</v>
      </c>
      <c r="N885" s="20" t="s">
        <v>5550</v>
      </c>
      <c r="O885" s="20">
        <v>1011000012639</v>
      </c>
      <c r="P885" s="20"/>
      <c r="Q885" s="20" t="s">
        <v>6854</v>
      </c>
      <c r="R885" s="20"/>
      <c r="S885" s="20"/>
      <c r="T885" s="20"/>
      <c r="U885" s="20" t="s">
        <v>1379</v>
      </c>
      <c r="V885" s="20" t="s">
        <v>1478</v>
      </c>
      <c r="W885" s="23">
        <v>43537</v>
      </c>
      <c r="X885" s="20" t="s">
        <v>5841</v>
      </c>
      <c r="Y885" s="20" t="s">
        <v>1397</v>
      </c>
      <c r="Z885" s="24">
        <v>43538.73196759259</v>
      </c>
      <c r="AA885" s="24">
        <v>43537</v>
      </c>
      <c r="AB885" s="20"/>
      <c r="AC885" s="20"/>
      <c r="AD885" s="20">
        <v>1011000012639</v>
      </c>
      <c r="AE885" s="20" t="s">
        <v>1388</v>
      </c>
      <c r="AF885" s="20"/>
    </row>
    <row r="886" spans="1:32" x14ac:dyDescent="0.25">
      <c r="A886" s="20" t="s">
        <v>1394</v>
      </c>
      <c r="B886" s="20" t="s">
        <v>1375</v>
      </c>
      <c r="C886" s="20"/>
      <c r="D886" s="20">
        <v>1791287541001</v>
      </c>
      <c r="E886" s="20"/>
      <c r="F886" s="20"/>
      <c r="G886" s="20" t="s">
        <v>5544</v>
      </c>
      <c r="H886" s="20"/>
      <c r="I886" s="20">
        <v>12510767</v>
      </c>
      <c r="J886" s="20">
        <v>12721577</v>
      </c>
      <c r="K886" s="20" t="s">
        <v>5545</v>
      </c>
      <c r="L886" s="20" t="s">
        <v>6853</v>
      </c>
      <c r="M886" s="20">
        <v>5480.16</v>
      </c>
      <c r="N886" s="20" t="s">
        <v>5547</v>
      </c>
      <c r="O886" s="20">
        <v>1011000012639</v>
      </c>
      <c r="P886" s="20"/>
      <c r="Q886" s="20" t="s">
        <v>6855</v>
      </c>
      <c r="R886" s="20"/>
      <c r="S886" s="20"/>
      <c r="T886" s="20"/>
      <c r="U886" s="20" t="s">
        <v>1379</v>
      </c>
      <c r="V886" s="20" t="s">
        <v>1478</v>
      </c>
      <c r="W886" s="23">
        <v>43537</v>
      </c>
      <c r="X886" s="20" t="s">
        <v>5841</v>
      </c>
      <c r="Y886" s="20" t="s">
        <v>1397</v>
      </c>
      <c r="Z886" s="24">
        <v>43538.73196759259</v>
      </c>
      <c r="AA886" s="24">
        <v>43537</v>
      </c>
      <c r="AB886" s="20"/>
      <c r="AC886" s="20"/>
      <c r="AD886" s="20">
        <v>1011000012639</v>
      </c>
      <c r="AE886" s="20" t="s">
        <v>1388</v>
      </c>
      <c r="AF886" s="20"/>
    </row>
    <row r="887" spans="1:32" x14ac:dyDescent="0.25">
      <c r="A887" s="20" t="s">
        <v>1394</v>
      </c>
      <c r="B887" s="20" t="s">
        <v>1375</v>
      </c>
      <c r="C887" s="20"/>
      <c r="D887" s="20">
        <v>1791287541001</v>
      </c>
      <c r="E887" s="20"/>
      <c r="F887" s="20"/>
      <c r="G887" s="20" t="s">
        <v>5544</v>
      </c>
      <c r="H887" s="20"/>
      <c r="I887" s="20">
        <v>12510765</v>
      </c>
      <c r="J887" s="20">
        <v>12721574</v>
      </c>
      <c r="K887" s="20" t="s">
        <v>5545</v>
      </c>
      <c r="L887" s="20" t="s">
        <v>6856</v>
      </c>
      <c r="M887" s="20">
        <v>200000</v>
      </c>
      <c r="N887" s="20" t="s">
        <v>1386</v>
      </c>
      <c r="O887" s="20">
        <v>961</v>
      </c>
      <c r="P887" s="20"/>
      <c r="Q887" s="20" t="s">
        <v>6837</v>
      </c>
      <c r="R887" s="20" t="s">
        <v>5734</v>
      </c>
      <c r="S887" s="20" t="s">
        <v>3686</v>
      </c>
      <c r="T887" s="20" t="s">
        <v>5718</v>
      </c>
      <c r="U887" s="20" t="s">
        <v>1379</v>
      </c>
      <c r="V887" s="20" t="s">
        <v>1495</v>
      </c>
      <c r="W887" s="23">
        <v>43535</v>
      </c>
      <c r="X887" s="20" t="s">
        <v>5792</v>
      </c>
      <c r="Y887" s="20" t="s">
        <v>1397</v>
      </c>
      <c r="Z887" s="24">
        <v>43538.731574074074</v>
      </c>
      <c r="AA887" s="20"/>
      <c r="AB887" s="24">
        <v>43539</v>
      </c>
      <c r="AC887" s="20"/>
      <c r="AD887" s="20">
        <v>31476605</v>
      </c>
      <c r="AE887" s="20" t="s">
        <v>1388</v>
      </c>
      <c r="AF887" s="20"/>
    </row>
    <row r="888" spans="1:32" x14ac:dyDescent="0.25">
      <c r="A888" s="20" t="s">
        <v>1394</v>
      </c>
      <c r="B888" s="20" t="s">
        <v>1375</v>
      </c>
      <c r="C888" s="20"/>
      <c r="D888" s="20">
        <v>1791287541001</v>
      </c>
      <c r="E888" s="20"/>
      <c r="F888" s="20"/>
      <c r="G888" s="20" t="s">
        <v>5544</v>
      </c>
      <c r="H888" s="20"/>
      <c r="I888" s="20">
        <v>12510760</v>
      </c>
      <c r="J888" s="20">
        <v>12721569</v>
      </c>
      <c r="K888" s="20" t="s">
        <v>5545</v>
      </c>
      <c r="L888" s="20" t="s">
        <v>6857</v>
      </c>
      <c r="M888" s="20">
        <v>200000</v>
      </c>
      <c r="N888" s="20" t="s">
        <v>1386</v>
      </c>
      <c r="O888" s="20">
        <v>960</v>
      </c>
      <c r="P888" s="20"/>
      <c r="Q888" s="20" t="s">
        <v>6837</v>
      </c>
      <c r="R888" s="20" t="s">
        <v>5734</v>
      </c>
      <c r="S888" s="20" t="s">
        <v>3686</v>
      </c>
      <c r="T888" s="20" t="s">
        <v>5718</v>
      </c>
      <c r="U888" s="20" t="s">
        <v>1379</v>
      </c>
      <c r="V888" s="20" t="s">
        <v>1495</v>
      </c>
      <c r="W888" s="23">
        <v>43535</v>
      </c>
      <c r="X888" s="20" t="s">
        <v>5792</v>
      </c>
      <c r="Y888" s="20" t="s">
        <v>1397</v>
      </c>
      <c r="Z888" s="24">
        <v>43538.731053240743</v>
      </c>
      <c r="AA888" s="20"/>
      <c r="AB888" s="24">
        <v>43539</v>
      </c>
      <c r="AC888" s="20"/>
      <c r="AD888" s="20">
        <v>31476605</v>
      </c>
      <c r="AE888" s="20" t="s">
        <v>1388</v>
      </c>
      <c r="AF888" s="20"/>
    </row>
    <row r="889" spans="1:32" x14ac:dyDescent="0.25">
      <c r="A889" s="20" t="s">
        <v>1394</v>
      </c>
      <c r="B889" s="20" t="s">
        <v>1375</v>
      </c>
      <c r="C889" s="20"/>
      <c r="D889" s="20">
        <v>1791287541001</v>
      </c>
      <c r="E889" s="20"/>
      <c r="F889" s="20"/>
      <c r="G889" s="20" t="s">
        <v>5544</v>
      </c>
      <c r="H889" s="20"/>
      <c r="I889" s="20">
        <v>12510755</v>
      </c>
      <c r="J889" s="20">
        <v>12721564</v>
      </c>
      <c r="K889" s="20" t="s">
        <v>5545</v>
      </c>
      <c r="L889" s="20" t="s">
        <v>6858</v>
      </c>
      <c r="M889" s="20">
        <v>200000</v>
      </c>
      <c r="N889" s="20" t="s">
        <v>1386</v>
      </c>
      <c r="O889" s="20">
        <v>959</v>
      </c>
      <c r="P889" s="20"/>
      <c r="Q889" s="20" t="s">
        <v>6837</v>
      </c>
      <c r="R889" s="20" t="s">
        <v>5734</v>
      </c>
      <c r="S889" s="20" t="s">
        <v>3686</v>
      </c>
      <c r="T889" s="20" t="s">
        <v>5718</v>
      </c>
      <c r="U889" s="20" t="s">
        <v>1379</v>
      </c>
      <c r="V889" s="20" t="s">
        <v>1495</v>
      </c>
      <c r="W889" s="23">
        <v>43535</v>
      </c>
      <c r="X889" s="20" t="s">
        <v>5792</v>
      </c>
      <c r="Y889" s="20" t="s">
        <v>1397</v>
      </c>
      <c r="Z889" s="24">
        <v>43538.730428240742</v>
      </c>
      <c r="AA889" s="20"/>
      <c r="AB889" s="24">
        <v>43539</v>
      </c>
      <c r="AC889" s="20"/>
      <c r="AD889" s="20">
        <v>31476605</v>
      </c>
      <c r="AE889" s="20" t="s">
        <v>1388</v>
      </c>
      <c r="AF889" s="20"/>
    </row>
    <row r="890" spans="1:32" x14ac:dyDescent="0.25">
      <c r="A890" s="20" t="s">
        <v>1394</v>
      </c>
      <c r="B890" s="20" t="s">
        <v>1375</v>
      </c>
      <c r="C890" s="20"/>
      <c r="D890" s="20">
        <v>1791287541001</v>
      </c>
      <c r="E890" s="20"/>
      <c r="F890" s="20"/>
      <c r="G890" s="20" t="s">
        <v>5544</v>
      </c>
      <c r="H890" s="20"/>
      <c r="I890" s="20">
        <v>12510752</v>
      </c>
      <c r="J890" s="20">
        <v>12721559</v>
      </c>
      <c r="K890" s="20" t="s">
        <v>5545</v>
      </c>
      <c r="L890" s="20" t="s">
        <v>6859</v>
      </c>
      <c r="M890" s="20">
        <v>200000</v>
      </c>
      <c r="N890" s="20" t="s">
        <v>1386</v>
      </c>
      <c r="O890" s="20">
        <v>958</v>
      </c>
      <c r="P890" s="20"/>
      <c r="Q890" s="20" t="s">
        <v>6837</v>
      </c>
      <c r="R890" s="20" t="s">
        <v>5734</v>
      </c>
      <c r="S890" s="20" t="s">
        <v>3686</v>
      </c>
      <c r="T890" s="20" t="s">
        <v>5718</v>
      </c>
      <c r="U890" s="20" t="s">
        <v>1379</v>
      </c>
      <c r="V890" s="20" t="s">
        <v>1495</v>
      </c>
      <c r="W890" s="23">
        <v>43535</v>
      </c>
      <c r="X890" s="20" t="s">
        <v>5792</v>
      </c>
      <c r="Y890" s="20" t="s">
        <v>1397</v>
      </c>
      <c r="Z890" s="24">
        <v>43538.729722222219</v>
      </c>
      <c r="AA890" s="20"/>
      <c r="AB890" s="24">
        <v>43539</v>
      </c>
      <c r="AC890" s="20"/>
      <c r="AD890" s="20">
        <v>31476605</v>
      </c>
      <c r="AE890" s="20" t="s">
        <v>1388</v>
      </c>
      <c r="AF890" s="20"/>
    </row>
    <row r="891" spans="1:32" x14ac:dyDescent="0.25">
      <c r="A891" s="20" t="s">
        <v>1394</v>
      </c>
      <c r="B891" s="20" t="s">
        <v>1375</v>
      </c>
      <c r="C891" s="20"/>
      <c r="D891" s="20">
        <v>1791287541001</v>
      </c>
      <c r="E891" s="20"/>
      <c r="F891" s="20"/>
      <c r="G891" s="20" t="s">
        <v>5544</v>
      </c>
      <c r="H891" s="20"/>
      <c r="I891" s="20">
        <v>12510724</v>
      </c>
      <c r="J891" s="20">
        <v>12721531</v>
      </c>
      <c r="K891" s="20" t="s">
        <v>5545</v>
      </c>
      <c r="L891" s="20" t="s">
        <v>6860</v>
      </c>
      <c r="M891" s="20">
        <v>8434.44</v>
      </c>
      <c r="N891" s="20" t="s">
        <v>5547</v>
      </c>
      <c r="O891" s="20">
        <v>1011000012634</v>
      </c>
      <c r="P891" s="20"/>
      <c r="Q891" s="20" t="s">
        <v>6861</v>
      </c>
      <c r="R891" s="20"/>
      <c r="S891" s="20"/>
      <c r="T891" s="20"/>
      <c r="U891" s="20" t="s">
        <v>1379</v>
      </c>
      <c r="V891" s="20" t="s">
        <v>1482</v>
      </c>
      <c r="W891" s="23">
        <v>43537</v>
      </c>
      <c r="X891" s="20" t="s">
        <v>5841</v>
      </c>
      <c r="Y891" s="20" t="s">
        <v>1397</v>
      </c>
      <c r="Z891" s="24">
        <v>43538.729432870372</v>
      </c>
      <c r="AA891" s="24">
        <v>43537</v>
      </c>
      <c r="AB891" s="20"/>
      <c r="AC891" s="20"/>
      <c r="AD891" s="20">
        <v>1011000012634</v>
      </c>
      <c r="AE891" s="20" t="s">
        <v>1388</v>
      </c>
      <c r="AF891" s="20"/>
    </row>
    <row r="892" spans="1:32" x14ac:dyDescent="0.25">
      <c r="A892" s="20" t="s">
        <v>1394</v>
      </c>
      <c r="B892" s="20" t="s">
        <v>1375</v>
      </c>
      <c r="C892" s="20"/>
      <c r="D892" s="20">
        <v>1791287541001</v>
      </c>
      <c r="E892" s="20"/>
      <c r="F892" s="20"/>
      <c r="G892" s="20" t="s">
        <v>5544</v>
      </c>
      <c r="H892" s="20"/>
      <c r="I892" s="20">
        <v>12510724</v>
      </c>
      <c r="J892" s="20">
        <v>12721530</v>
      </c>
      <c r="K892" s="20" t="s">
        <v>5545</v>
      </c>
      <c r="L892" s="20" t="s">
        <v>6860</v>
      </c>
      <c r="M892" s="20">
        <v>7028.7</v>
      </c>
      <c r="N892" s="20" t="s">
        <v>5550</v>
      </c>
      <c r="O892" s="20">
        <v>1011000012634</v>
      </c>
      <c r="P892" s="20"/>
      <c r="Q892" s="20" t="s">
        <v>6861</v>
      </c>
      <c r="R892" s="20"/>
      <c r="S892" s="20"/>
      <c r="T892" s="20"/>
      <c r="U892" s="20" t="s">
        <v>1379</v>
      </c>
      <c r="V892" s="20" t="s">
        <v>1482</v>
      </c>
      <c r="W892" s="23">
        <v>43537</v>
      </c>
      <c r="X892" s="20" t="s">
        <v>5841</v>
      </c>
      <c r="Y892" s="20" t="s">
        <v>1397</v>
      </c>
      <c r="Z892" s="24">
        <v>43538.729432870372</v>
      </c>
      <c r="AA892" s="24">
        <v>43537</v>
      </c>
      <c r="AB892" s="20"/>
      <c r="AC892" s="20"/>
      <c r="AD892" s="20">
        <v>1011000012634</v>
      </c>
      <c r="AE892" s="20" t="s">
        <v>1388</v>
      </c>
      <c r="AF892" s="20"/>
    </row>
    <row r="893" spans="1:32" x14ac:dyDescent="0.25">
      <c r="A893" s="20" t="s">
        <v>1394</v>
      </c>
      <c r="B893" s="20" t="s">
        <v>1375</v>
      </c>
      <c r="C893" s="20"/>
      <c r="D893" s="20">
        <v>1791287541001</v>
      </c>
      <c r="E893" s="20"/>
      <c r="F893" s="20"/>
      <c r="G893" s="20" t="s">
        <v>5544</v>
      </c>
      <c r="H893" s="20"/>
      <c r="I893" s="20">
        <v>12510715</v>
      </c>
      <c r="J893" s="20">
        <v>12721520</v>
      </c>
      <c r="K893" s="20" t="s">
        <v>5545</v>
      </c>
      <c r="L893" s="20" t="s">
        <v>6862</v>
      </c>
      <c r="M893" s="20">
        <v>200000</v>
      </c>
      <c r="N893" s="20" t="s">
        <v>1386</v>
      </c>
      <c r="O893" s="20">
        <v>957</v>
      </c>
      <c r="P893" s="20"/>
      <c r="Q893" s="20" t="s">
        <v>6837</v>
      </c>
      <c r="R893" s="20" t="s">
        <v>5734</v>
      </c>
      <c r="S893" s="20" t="s">
        <v>3686</v>
      </c>
      <c r="T893" s="20" t="s">
        <v>5718</v>
      </c>
      <c r="U893" s="20" t="s">
        <v>1379</v>
      </c>
      <c r="V893" s="20" t="s">
        <v>1495</v>
      </c>
      <c r="W893" s="23">
        <v>43535</v>
      </c>
      <c r="X893" s="20" t="s">
        <v>5792</v>
      </c>
      <c r="Y893" s="20" t="s">
        <v>1397</v>
      </c>
      <c r="Z893" s="24">
        <v>43538.729108796295</v>
      </c>
      <c r="AA893" s="20"/>
      <c r="AB893" s="24">
        <v>43539</v>
      </c>
      <c r="AC893" s="20"/>
      <c r="AD893" s="20">
        <v>31476605</v>
      </c>
      <c r="AE893" s="20" t="s">
        <v>1388</v>
      </c>
      <c r="AF893" s="20"/>
    </row>
    <row r="894" spans="1:32" x14ac:dyDescent="0.25">
      <c r="A894" s="20" t="s">
        <v>1394</v>
      </c>
      <c r="B894" s="20" t="s">
        <v>1375</v>
      </c>
      <c r="C894" s="20"/>
      <c r="D894" s="20">
        <v>1791287541001</v>
      </c>
      <c r="E894" s="20"/>
      <c r="F894" s="20"/>
      <c r="G894" s="20" t="s">
        <v>5544</v>
      </c>
      <c r="H894" s="20"/>
      <c r="I894" s="20">
        <v>12510712</v>
      </c>
      <c r="J894" s="20">
        <v>12721517</v>
      </c>
      <c r="K894" s="20" t="s">
        <v>5545</v>
      </c>
      <c r="L894" s="20" t="s">
        <v>6863</v>
      </c>
      <c r="M894" s="20">
        <v>200000</v>
      </c>
      <c r="N894" s="20" t="s">
        <v>1386</v>
      </c>
      <c r="O894" s="20">
        <v>1448</v>
      </c>
      <c r="P894" s="20"/>
      <c r="Q894" s="20" t="s">
        <v>6837</v>
      </c>
      <c r="R894" s="20" t="s">
        <v>6048</v>
      </c>
      <c r="S894" s="20" t="s">
        <v>3686</v>
      </c>
      <c r="T894" s="20" t="s">
        <v>6864</v>
      </c>
      <c r="U894" s="20" t="s">
        <v>1379</v>
      </c>
      <c r="V894" s="20" t="s">
        <v>1495</v>
      </c>
      <c r="W894" s="23">
        <v>43535</v>
      </c>
      <c r="X894" s="20" t="s">
        <v>5792</v>
      </c>
      <c r="Y894" s="20" t="s">
        <v>1397</v>
      </c>
      <c r="Z894" s="24">
        <v>43538.728495370371</v>
      </c>
      <c r="AA894" s="20"/>
      <c r="AB894" s="24">
        <v>43539</v>
      </c>
      <c r="AC894" s="20"/>
      <c r="AD894" s="20">
        <v>151679808</v>
      </c>
      <c r="AE894" s="20" t="s">
        <v>1388</v>
      </c>
      <c r="AF894" s="20"/>
    </row>
    <row r="895" spans="1:32" x14ac:dyDescent="0.25">
      <c r="A895" s="20" t="s">
        <v>1394</v>
      </c>
      <c r="B895" s="20" t="s">
        <v>1375</v>
      </c>
      <c r="C895" s="20"/>
      <c r="D895" s="20">
        <v>1791287541001</v>
      </c>
      <c r="E895" s="20"/>
      <c r="F895" s="20"/>
      <c r="G895" s="20" t="s">
        <v>5544</v>
      </c>
      <c r="H895" s="20"/>
      <c r="I895" s="20">
        <v>12510706</v>
      </c>
      <c r="J895" s="20">
        <v>12721511</v>
      </c>
      <c r="K895" s="20" t="s">
        <v>5545</v>
      </c>
      <c r="L895" s="20" t="s">
        <v>6865</v>
      </c>
      <c r="M895" s="20">
        <v>200000</v>
      </c>
      <c r="N895" s="20" t="s">
        <v>1386</v>
      </c>
      <c r="O895" s="20">
        <v>1447</v>
      </c>
      <c r="P895" s="20"/>
      <c r="Q895" s="20" t="s">
        <v>6837</v>
      </c>
      <c r="R895" s="20" t="s">
        <v>6048</v>
      </c>
      <c r="S895" s="20" t="s">
        <v>3686</v>
      </c>
      <c r="T895" s="20" t="s">
        <v>6864</v>
      </c>
      <c r="U895" s="20" t="s">
        <v>1379</v>
      </c>
      <c r="V895" s="20" t="s">
        <v>1495</v>
      </c>
      <c r="W895" s="23">
        <v>43535</v>
      </c>
      <c r="X895" s="20" t="s">
        <v>5792</v>
      </c>
      <c r="Y895" s="20" t="s">
        <v>1397</v>
      </c>
      <c r="Z895" s="24">
        <v>43538.727777777778</v>
      </c>
      <c r="AA895" s="20"/>
      <c r="AB895" s="24">
        <v>43539</v>
      </c>
      <c r="AC895" s="20"/>
      <c r="AD895" s="20">
        <v>151679808</v>
      </c>
      <c r="AE895" s="20" t="s">
        <v>1388</v>
      </c>
      <c r="AF895" s="20"/>
    </row>
    <row r="896" spans="1:32" x14ac:dyDescent="0.25">
      <c r="A896" s="20" t="s">
        <v>1394</v>
      </c>
      <c r="B896" s="20" t="s">
        <v>1375</v>
      </c>
      <c r="C896" s="20"/>
      <c r="D896" s="20">
        <v>1791287541001</v>
      </c>
      <c r="E896" s="20"/>
      <c r="F896" s="20"/>
      <c r="G896" s="20" t="s">
        <v>5544</v>
      </c>
      <c r="H896" s="20"/>
      <c r="I896" s="20">
        <v>12510705</v>
      </c>
      <c r="J896" s="20">
        <v>12721510</v>
      </c>
      <c r="K896" s="20" t="s">
        <v>5545</v>
      </c>
      <c r="L896" s="20" t="s">
        <v>6866</v>
      </c>
      <c r="M896" s="20">
        <v>200000</v>
      </c>
      <c r="N896" s="20" t="s">
        <v>1386</v>
      </c>
      <c r="O896" s="20">
        <v>12644</v>
      </c>
      <c r="P896" s="20"/>
      <c r="Q896" s="20" t="s">
        <v>6837</v>
      </c>
      <c r="R896" s="20" t="s">
        <v>5694</v>
      </c>
      <c r="S896" s="20" t="s">
        <v>3686</v>
      </c>
      <c r="T896" s="20" t="s">
        <v>6202</v>
      </c>
      <c r="U896" s="20" t="s">
        <v>1379</v>
      </c>
      <c r="V896" s="20" t="s">
        <v>1495</v>
      </c>
      <c r="W896" s="23">
        <v>43535</v>
      </c>
      <c r="X896" s="20" t="s">
        <v>5792</v>
      </c>
      <c r="Y896" s="20" t="s">
        <v>1397</v>
      </c>
      <c r="Z896" s="24">
        <v>43538.727025462962</v>
      </c>
      <c r="AA896" s="20"/>
      <c r="AB896" s="24">
        <v>43539</v>
      </c>
      <c r="AC896" s="20"/>
      <c r="AD896" s="20">
        <v>5557820</v>
      </c>
      <c r="AE896" s="20" t="s">
        <v>1388</v>
      </c>
      <c r="AF896" s="20"/>
    </row>
    <row r="897" spans="1:32" x14ac:dyDescent="0.25">
      <c r="A897" s="20" t="s">
        <v>1394</v>
      </c>
      <c r="B897" s="20" t="s">
        <v>1375</v>
      </c>
      <c r="C897" s="20"/>
      <c r="D897" s="20">
        <v>1791287541001</v>
      </c>
      <c r="E897" s="20"/>
      <c r="F897" s="20"/>
      <c r="G897" s="20" t="s">
        <v>5544</v>
      </c>
      <c r="H897" s="20"/>
      <c r="I897" s="20">
        <v>12510703</v>
      </c>
      <c r="J897" s="20">
        <v>12721508</v>
      </c>
      <c r="K897" s="20" t="s">
        <v>5545</v>
      </c>
      <c r="L897" s="20" t="s">
        <v>6867</v>
      </c>
      <c r="M897" s="20">
        <v>300.3</v>
      </c>
      <c r="N897" s="20" t="s">
        <v>5550</v>
      </c>
      <c r="O897" s="20">
        <v>1011000012636</v>
      </c>
      <c r="P897" s="20"/>
      <c r="Q897" s="20" t="s">
        <v>6868</v>
      </c>
      <c r="R897" s="20"/>
      <c r="S897" s="20"/>
      <c r="T897" s="20"/>
      <c r="U897" s="20" t="s">
        <v>1379</v>
      </c>
      <c r="V897" s="20" t="s">
        <v>1450</v>
      </c>
      <c r="W897" s="23">
        <v>43537</v>
      </c>
      <c r="X897" s="20" t="s">
        <v>5841</v>
      </c>
      <c r="Y897" s="20" t="s">
        <v>1397</v>
      </c>
      <c r="Z897" s="24">
        <v>43538.726921296293</v>
      </c>
      <c r="AA897" s="24">
        <v>43537</v>
      </c>
      <c r="AB897" s="20"/>
      <c r="AC897" s="20"/>
      <c r="AD897" s="20">
        <v>1011000012636</v>
      </c>
      <c r="AE897" s="20" t="s">
        <v>1388</v>
      </c>
      <c r="AF897" s="20"/>
    </row>
    <row r="898" spans="1:32" x14ac:dyDescent="0.25">
      <c r="A898" s="20" t="s">
        <v>1394</v>
      </c>
      <c r="B898" s="20" t="s">
        <v>1375</v>
      </c>
      <c r="C898" s="20"/>
      <c r="D898" s="20">
        <v>1791287541001</v>
      </c>
      <c r="E898" s="20"/>
      <c r="F898" s="20"/>
      <c r="G898" s="20" t="s">
        <v>5544</v>
      </c>
      <c r="H898" s="20"/>
      <c r="I898" s="20">
        <v>12510703</v>
      </c>
      <c r="J898" s="20">
        <v>12721507</v>
      </c>
      <c r="K898" s="20" t="s">
        <v>5545</v>
      </c>
      <c r="L898" s="20" t="s">
        <v>6867</v>
      </c>
      <c r="M898" s="20">
        <v>360.36</v>
      </c>
      <c r="N898" s="20" t="s">
        <v>5547</v>
      </c>
      <c r="O898" s="20">
        <v>1011000012636</v>
      </c>
      <c r="P898" s="20"/>
      <c r="Q898" s="20" t="s">
        <v>6868</v>
      </c>
      <c r="R898" s="20"/>
      <c r="S898" s="20"/>
      <c r="T898" s="20"/>
      <c r="U898" s="20" t="s">
        <v>1379</v>
      </c>
      <c r="V898" s="20" t="s">
        <v>1450</v>
      </c>
      <c r="W898" s="23">
        <v>43537</v>
      </c>
      <c r="X898" s="20" t="s">
        <v>5841</v>
      </c>
      <c r="Y898" s="20" t="s">
        <v>1397</v>
      </c>
      <c r="Z898" s="24">
        <v>43538.726921296293</v>
      </c>
      <c r="AA898" s="24">
        <v>43537</v>
      </c>
      <c r="AB898" s="20"/>
      <c r="AC898" s="20"/>
      <c r="AD898" s="20">
        <v>1011000012636</v>
      </c>
      <c r="AE898" s="20" t="s">
        <v>1388</v>
      </c>
      <c r="AF898" s="20"/>
    </row>
    <row r="899" spans="1:32" x14ac:dyDescent="0.25">
      <c r="A899" s="20" t="s">
        <v>1394</v>
      </c>
      <c r="B899" s="20" t="s">
        <v>1375</v>
      </c>
      <c r="C899" s="20"/>
      <c r="D899" s="20">
        <v>1791287541001</v>
      </c>
      <c r="E899" s="20"/>
      <c r="F899" s="20"/>
      <c r="G899" s="20" t="s">
        <v>5544</v>
      </c>
      <c r="H899" s="20"/>
      <c r="I899" s="20">
        <v>12510701</v>
      </c>
      <c r="J899" s="20">
        <v>12721505</v>
      </c>
      <c r="K899" s="20" t="s">
        <v>5545</v>
      </c>
      <c r="L899" s="20" t="s">
        <v>6869</v>
      </c>
      <c r="M899" s="20">
        <v>200000</v>
      </c>
      <c r="N899" s="20" t="s">
        <v>1386</v>
      </c>
      <c r="O899" s="20">
        <v>12643</v>
      </c>
      <c r="P899" s="20"/>
      <c r="Q899" s="20" t="s">
        <v>6837</v>
      </c>
      <c r="R899" s="20" t="s">
        <v>5694</v>
      </c>
      <c r="S899" s="20" t="s">
        <v>3686</v>
      </c>
      <c r="T899" s="20" t="s">
        <v>6202</v>
      </c>
      <c r="U899" s="20" t="s">
        <v>1379</v>
      </c>
      <c r="V899" s="20" t="s">
        <v>1495</v>
      </c>
      <c r="W899" s="23">
        <v>43535</v>
      </c>
      <c r="X899" s="20" t="s">
        <v>5792</v>
      </c>
      <c r="Y899" s="20" t="s">
        <v>1397</v>
      </c>
      <c r="Z899" s="24">
        <v>43538.726365740738</v>
      </c>
      <c r="AA899" s="20"/>
      <c r="AB899" s="24">
        <v>43539</v>
      </c>
      <c r="AC899" s="20"/>
      <c r="AD899" s="20">
        <v>5557820</v>
      </c>
      <c r="AE899" s="20" t="s">
        <v>1388</v>
      </c>
      <c r="AF899" s="20"/>
    </row>
    <row r="900" spans="1:32" x14ac:dyDescent="0.25">
      <c r="A900" s="20" t="s">
        <v>1394</v>
      </c>
      <c r="B900" s="20" t="s">
        <v>1375</v>
      </c>
      <c r="C900" s="20"/>
      <c r="D900" s="20">
        <v>1791287541001</v>
      </c>
      <c r="E900" s="20"/>
      <c r="F900" s="20"/>
      <c r="G900" s="20" t="s">
        <v>5544</v>
      </c>
      <c r="H900" s="20"/>
      <c r="I900" s="20">
        <v>12510695</v>
      </c>
      <c r="J900" s="20">
        <v>12721499</v>
      </c>
      <c r="K900" s="20" t="s">
        <v>5545</v>
      </c>
      <c r="L900" s="20" t="s">
        <v>6870</v>
      </c>
      <c r="M900" s="20">
        <v>200000</v>
      </c>
      <c r="N900" s="20" t="s">
        <v>1386</v>
      </c>
      <c r="O900" s="20">
        <v>12642</v>
      </c>
      <c r="P900" s="20"/>
      <c r="Q900" s="20" t="s">
        <v>6837</v>
      </c>
      <c r="R900" s="20" t="s">
        <v>5694</v>
      </c>
      <c r="S900" s="20" t="s">
        <v>3686</v>
      </c>
      <c r="T900" s="20" t="s">
        <v>6202</v>
      </c>
      <c r="U900" s="20" t="s">
        <v>1379</v>
      </c>
      <c r="V900" s="20" t="s">
        <v>1495</v>
      </c>
      <c r="W900" s="23">
        <v>43535</v>
      </c>
      <c r="X900" s="20" t="s">
        <v>5792</v>
      </c>
      <c r="Y900" s="20" t="s">
        <v>1397</v>
      </c>
      <c r="Z900" s="24">
        <v>43538.725648148145</v>
      </c>
      <c r="AA900" s="20"/>
      <c r="AB900" s="24">
        <v>43539</v>
      </c>
      <c r="AC900" s="20"/>
      <c r="AD900" s="20">
        <v>5557820</v>
      </c>
      <c r="AE900" s="20" t="s">
        <v>1388</v>
      </c>
      <c r="AF900" s="20"/>
    </row>
    <row r="901" spans="1:32" x14ac:dyDescent="0.25">
      <c r="A901" s="20" t="s">
        <v>1394</v>
      </c>
      <c r="B901" s="20" t="s">
        <v>1375</v>
      </c>
      <c r="C901" s="20"/>
      <c r="D901" s="20">
        <v>1791287541001</v>
      </c>
      <c r="E901" s="20"/>
      <c r="F901" s="20"/>
      <c r="G901" s="20" t="s">
        <v>5544</v>
      </c>
      <c r="H901" s="20"/>
      <c r="I901" s="20">
        <v>12510690</v>
      </c>
      <c r="J901" s="20">
        <v>12721494</v>
      </c>
      <c r="K901" s="20" t="s">
        <v>5545</v>
      </c>
      <c r="L901" s="20" t="s">
        <v>6871</v>
      </c>
      <c r="M901" s="20">
        <v>200000</v>
      </c>
      <c r="N901" s="20" t="s">
        <v>1386</v>
      </c>
      <c r="O901" s="20">
        <v>14358</v>
      </c>
      <c r="P901" s="20"/>
      <c r="Q901" s="20" t="s">
        <v>6837</v>
      </c>
      <c r="R901" s="20" t="s">
        <v>5677</v>
      </c>
      <c r="S901" s="20" t="s">
        <v>3686</v>
      </c>
      <c r="T901" s="20" t="s">
        <v>5703</v>
      </c>
      <c r="U901" s="20" t="s">
        <v>1379</v>
      </c>
      <c r="V901" s="20" t="s">
        <v>1495</v>
      </c>
      <c r="W901" s="23">
        <v>43535</v>
      </c>
      <c r="X901" s="20" t="s">
        <v>5792</v>
      </c>
      <c r="Y901" s="20" t="s">
        <v>1397</v>
      </c>
      <c r="Z901" s="24">
        <v>43538.724872685183</v>
      </c>
      <c r="AA901" s="20"/>
      <c r="AB901" s="24">
        <v>43539</v>
      </c>
      <c r="AC901" s="20"/>
      <c r="AD901" s="20">
        <v>817306</v>
      </c>
      <c r="AE901" s="20" t="s">
        <v>1388</v>
      </c>
      <c r="AF901" s="20"/>
    </row>
    <row r="902" spans="1:32" x14ac:dyDescent="0.25">
      <c r="A902" s="20" t="s">
        <v>1394</v>
      </c>
      <c r="B902" s="20" t="s">
        <v>1375</v>
      </c>
      <c r="C902" s="20"/>
      <c r="D902" s="20">
        <v>1791287541001</v>
      </c>
      <c r="E902" s="20"/>
      <c r="F902" s="20"/>
      <c r="G902" s="20" t="s">
        <v>5544</v>
      </c>
      <c r="H902" s="20"/>
      <c r="I902" s="20">
        <v>12510685</v>
      </c>
      <c r="J902" s="20">
        <v>12721487</v>
      </c>
      <c r="K902" s="20" t="s">
        <v>5545</v>
      </c>
      <c r="L902" s="20" t="s">
        <v>6872</v>
      </c>
      <c r="M902" s="20">
        <v>200000</v>
      </c>
      <c r="N902" s="20" t="s">
        <v>1386</v>
      </c>
      <c r="O902" s="20">
        <v>14357</v>
      </c>
      <c r="P902" s="20"/>
      <c r="Q902" s="20" t="s">
        <v>6837</v>
      </c>
      <c r="R902" s="20" t="s">
        <v>5677</v>
      </c>
      <c r="S902" s="20" t="s">
        <v>3686</v>
      </c>
      <c r="T902" s="20" t="s">
        <v>5703</v>
      </c>
      <c r="U902" s="20" t="s">
        <v>1379</v>
      </c>
      <c r="V902" s="20" t="s">
        <v>1495</v>
      </c>
      <c r="W902" s="23">
        <v>43535</v>
      </c>
      <c r="X902" s="20" t="s">
        <v>5792</v>
      </c>
      <c r="Y902" s="20" t="s">
        <v>1397</v>
      </c>
      <c r="Z902" s="24">
        <v>43538.723981481482</v>
      </c>
      <c r="AA902" s="20"/>
      <c r="AB902" s="24">
        <v>43539</v>
      </c>
      <c r="AC902" s="20"/>
      <c r="AD902" s="20">
        <v>817306</v>
      </c>
      <c r="AE902" s="20" t="s">
        <v>1388</v>
      </c>
      <c r="AF902" s="20"/>
    </row>
    <row r="903" spans="1:32" x14ac:dyDescent="0.25">
      <c r="A903" s="20" t="s">
        <v>1394</v>
      </c>
      <c r="B903" s="20" t="s">
        <v>1375</v>
      </c>
      <c r="C903" s="20"/>
      <c r="D903" s="20">
        <v>1791287541001</v>
      </c>
      <c r="E903" s="20"/>
      <c r="F903" s="20"/>
      <c r="G903" s="20" t="s">
        <v>5544</v>
      </c>
      <c r="H903" s="20"/>
      <c r="I903" s="20">
        <v>12510682</v>
      </c>
      <c r="J903" s="20">
        <v>12721484</v>
      </c>
      <c r="K903" s="20" t="s">
        <v>5545</v>
      </c>
      <c r="L903" s="20" t="s">
        <v>6873</v>
      </c>
      <c r="M903" s="20">
        <v>200000</v>
      </c>
      <c r="N903" s="20" t="s">
        <v>1386</v>
      </c>
      <c r="O903" s="20">
        <v>14356</v>
      </c>
      <c r="P903" s="20"/>
      <c r="Q903" s="20" t="s">
        <v>6837</v>
      </c>
      <c r="R903" s="20" t="s">
        <v>5677</v>
      </c>
      <c r="S903" s="20" t="s">
        <v>3686</v>
      </c>
      <c r="T903" s="20" t="s">
        <v>5703</v>
      </c>
      <c r="U903" s="20" t="s">
        <v>1379</v>
      </c>
      <c r="V903" s="20" t="s">
        <v>1495</v>
      </c>
      <c r="W903" s="23">
        <v>43535</v>
      </c>
      <c r="X903" s="20" t="s">
        <v>5792</v>
      </c>
      <c r="Y903" s="20" t="s">
        <v>1397</v>
      </c>
      <c r="Z903" s="24">
        <v>43538.723333333335</v>
      </c>
      <c r="AA903" s="20"/>
      <c r="AB903" s="24">
        <v>43539</v>
      </c>
      <c r="AC903" s="20"/>
      <c r="AD903" s="20">
        <v>817306</v>
      </c>
      <c r="AE903" s="20" t="s">
        <v>1388</v>
      </c>
      <c r="AF903" s="20"/>
    </row>
    <row r="904" spans="1:32" x14ac:dyDescent="0.25">
      <c r="A904" s="20" t="s">
        <v>1394</v>
      </c>
      <c r="B904" s="20" t="s">
        <v>1375</v>
      </c>
      <c r="C904" s="20"/>
      <c r="D904" s="20">
        <v>1791287541001</v>
      </c>
      <c r="E904" s="20"/>
      <c r="F904" s="20"/>
      <c r="G904" s="20" t="s">
        <v>5544</v>
      </c>
      <c r="H904" s="20"/>
      <c r="I904" s="20">
        <v>12510650</v>
      </c>
      <c r="J904" s="20">
        <v>12721452</v>
      </c>
      <c r="K904" s="20" t="s">
        <v>5545</v>
      </c>
      <c r="L904" s="20" t="s">
        <v>6874</v>
      </c>
      <c r="M904" s="20">
        <v>200000</v>
      </c>
      <c r="N904" s="20" t="s">
        <v>1386</v>
      </c>
      <c r="O904" s="20">
        <v>14355</v>
      </c>
      <c r="P904" s="20"/>
      <c r="Q904" s="20" t="s">
        <v>6837</v>
      </c>
      <c r="R904" s="20" t="s">
        <v>5677</v>
      </c>
      <c r="S904" s="20" t="s">
        <v>3686</v>
      </c>
      <c r="T904" s="20" t="s">
        <v>5703</v>
      </c>
      <c r="U904" s="20" t="s">
        <v>1379</v>
      </c>
      <c r="V904" s="20" t="s">
        <v>1495</v>
      </c>
      <c r="W904" s="23">
        <v>43535</v>
      </c>
      <c r="X904" s="20" t="s">
        <v>5792</v>
      </c>
      <c r="Y904" s="20" t="s">
        <v>1397</v>
      </c>
      <c r="Z904" s="24">
        <v>43538.722361111111</v>
      </c>
      <c r="AA904" s="20"/>
      <c r="AB904" s="24">
        <v>43539</v>
      </c>
      <c r="AC904" s="20"/>
      <c r="AD904" s="20">
        <v>817306</v>
      </c>
      <c r="AE904" s="20" t="s">
        <v>1388</v>
      </c>
      <c r="AF904" s="20"/>
    </row>
    <row r="905" spans="1:32" x14ac:dyDescent="0.25">
      <c r="A905" s="20" t="s">
        <v>1394</v>
      </c>
      <c r="B905" s="20" t="s">
        <v>1375</v>
      </c>
      <c r="C905" s="20"/>
      <c r="D905" s="20">
        <v>1791287541001</v>
      </c>
      <c r="E905" s="20"/>
      <c r="F905" s="20"/>
      <c r="G905" s="20" t="s">
        <v>5544</v>
      </c>
      <c r="H905" s="20"/>
      <c r="I905" s="20">
        <v>12510645</v>
      </c>
      <c r="J905" s="20">
        <v>12721447</v>
      </c>
      <c r="K905" s="20" t="s">
        <v>5545</v>
      </c>
      <c r="L905" s="20" t="s">
        <v>6875</v>
      </c>
      <c r="M905" s="20">
        <v>200000</v>
      </c>
      <c r="N905" s="20" t="s">
        <v>1386</v>
      </c>
      <c r="O905" s="20">
        <v>14354</v>
      </c>
      <c r="P905" s="20"/>
      <c r="Q905" s="20" t="s">
        <v>6837</v>
      </c>
      <c r="R905" s="20" t="s">
        <v>5677</v>
      </c>
      <c r="S905" s="20" t="s">
        <v>3686</v>
      </c>
      <c r="T905" s="20" t="s">
        <v>5703</v>
      </c>
      <c r="U905" s="20" t="s">
        <v>1379</v>
      </c>
      <c r="V905" s="20" t="s">
        <v>1495</v>
      </c>
      <c r="W905" s="23">
        <v>43535</v>
      </c>
      <c r="X905" s="20" t="s">
        <v>5792</v>
      </c>
      <c r="Y905" s="20" t="s">
        <v>1397</v>
      </c>
      <c r="Z905" s="24">
        <v>43538.721724537034</v>
      </c>
      <c r="AA905" s="20"/>
      <c r="AB905" s="24">
        <v>43539</v>
      </c>
      <c r="AC905" s="20"/>
      <c r="AD905" s="20">
        <v>817306</v>
      </c>
      <c r="AE905" s="20" t="s">
        <v>1388</v>
      </c>
      <c r="AF905" s="20"/>
    </row>
    <row r="906" spans="1:32" x14ac:dyDescent="0.25">
      <c r="A906" s="20" t="s">
        <v>1394</v>
      </c>
      <c r="B906" s="20" t="s">
        <v>1375</v>
      </c>
      <c r="C906" s="20"/>
      <c r="D906" s="20">
        <v>1791287541001</v>
      </c>
      <c r="E906" s="20"/>
      <c r="F906" s="20"/>
      <c r="G906" s="20" t="s">
        <v>5544</v>
      </c>
      <c r="H906" s="20"/>
      <c r="I906" s="20">
        <v>12510639</v>
      </c>
      <c r="J906" s="20">
        <v>12721439</v>
      </c>
      <c r="K906" s="20" t="s">
        <v>5545</v>
      </c>
      <c r="L906" s="20" t="s">
        <v>6876</v>
      </c>
      <c r="M906" s="20">
        <v>200000</v>
      </c>
      <c r="N906" s="20" t="s">
        <v>1386</v>
      </c>
      <c r="O906" s="20">
        <v>23618</v>
      </c>
      <c r="P906" s="20"/>
      <c r="Q906" s="20" t="s">
        <v>6837</v>
      </c>
      <c r="R906" s="20" t="s">
        <v>5684</v>
      </c>
      <c r="S906" s="20" t="s">
        <v>3686</v>
      </c>
      <c r="T906" s="20" t="s">
        <v>5688</v>
      </c>
      <c r="U906" s="20" t="s">
        <v>1379</v>
      </c>
      <c r="V906" s="20" t="s">
        <v>1495</v>
      </c>
      <c r="W906" s="23">
        <v>43535</v>
      </c>
      <c r="X906" s="20" t="s">
        <v>5792</v>
      </c>
      <c r="Y906" s="20" t="s">
        <v>1397</v>
      </c>
      <c r="Z906" s="24">
        <v>43538.720497685186</v>
      </c>
      <c r="AA906" s="20"/>
      <c r="AB906" s="24">
        <v>43539</v>
      </c>
      <c r="AC906" s="20"/>
      <c r="AD906" s="20">
        <v>39452681</v>
      </c>
      <c r="AE906" s="20" t="s">
        <v>1388</v>
      </c>
      <c r="AF906" s="20"/>
    </row>
    <row r="907" spans="1:32" x14ac:dyDescent="0.25">
      <c r="A907" s="20" t="s">
        <v>1394</v>
      </c>
      <c r="B907" s="20" t="s">
        <v>1375</v>
      </c>
      <c r="C907" s="20"/>
      <c r="D907" s="20">
        <v>1791287541001</v>
      </c>
      <c r="E907" s="20"/>
      <c r="F907" s="20"/>
      <c r="G907" s="20" t="s">
        <v>5544</v>
      </c>
      <c r="H907" s="20"/>
      <c r="I907" s="20">
        <v>12510634</v>
      </c>
      <c r="J907" s="20">
        <v>12721434</v>
      </c>
      <c r="K907" s="20" t="s">
        <v>5545</v>
      </c>
      <c r="L907" s="20" t="s">
        <v>6877</v>
      </c>
      <c r="M907" s="20">
        <v>200000</v>
      </c>
      <c r="N907" s="20" t="s">
        <v>1386</v>
      </c>
      <c r="O907" s="20">
        <v>23617</v>
      </c>
      <c r="P907" s="20"/>
      <c r="Q907" s="20" t="s">
        <v>6837</v>
      </c>
      <c r="R907" s="20" t="s">
        <v>5684</v>
      </c>
      <c r="S907" s="20" t="s">
        <v>3686</v>
      </c>
      <c r="T907" s="20" t="s">
        <v>5688</v>
      </c>
      <c r="U907" s="20" t="s">
        <v>1379</v>
      </c>
      <c r="V907" s="20" t="s">
        <v>1495</v>
      </c>
      <c r="W907" s="23">
        <v>43535</v>
      </c>
      <c r="X907" s="20" t="s">
        <v>5792</v>
      </c>
      <c r="Y907" s="20" t="s">
        <v>1397</v>
      </c>
      <c r="Z907" s="24">
        <v>43538.719837962963</v>
      </c>
      <c r="AA907" s="20"/>
      <c r="AB907" s="24">
        <v>43539</v>
      </c>
      <c r="AC907" s="20"/>
      <c r="AD907" s="20">
        <v>39452681</v>
      </c>
      <c r="AE907" s="20" t="s">
        <v>1388</v>
      </c>
      <c r="AF907" s="20"/>
    </row>
    <row r="908" spans="1:32" x14ac:dyDescent="0.25">
      <c r="A908" s="20" t="s">
        <v>1394</v>
      </c>
      <c r="B908" s="20" t="s">
        <v>1375</v>
      </c>
      <c r="C908" s="20"/>
      <c r="D908" s="20">
        <v>1791287541001</v>
      </c>
      <c r="E908" s="20"/>
      <c r="F908" s="20"/>
      <c r="G908" s="20" t="s">
        <v>5544</v>
      </c>
      <c r="H908" s="20"/>
      <c r="I908" s="20">
        <v>12510596</v>
      </c>
      <c r="J908" s="20">
        <v>12721397</v>
      </c>
      <c r="K908" s="20" t="s">
        <v>5545</v>
      </c>
      <c r="L908" s="20" t="s">
        <v>6878</v>
      </c>
      <c r="M908" s="20">
        <v>200000</v>
      </c>
      <c r="N908" s="20" t="s">
        <v>1386</v>
      </c>
      <c r="O908" s="20">
        <v>23616</v>
      </c>
      <c r="P908" s="20"/>
      <c r="Q908" s="20" t="s">
        <v>6879</v>
      </c>
      <c r="R908" s="20" t="s">
        <v>5684</v>
      </c>
      <c r="S908" s="20" t="s">
        <v>3686</v>
      </c>
      <c r="T908" s="20" t="s">
        <v>5688</v>
      </c>
      <c r="U908" s="20" t="s">
        <v>1379</v>
      </c>
      <c r="V908" s="20" t="s">
        <v>6532</v>
      </c>
      <c r="W908" s="23">
        <v>43438</v>
      </c>
      <c r="X908" s="20" t="s">
        <v>5792</v>
      </c>
      <c r="Y908" s="20" t="s">
        <v>1397</v>
      </c>
      <c r="Z908" s="24">
        <v>43538.719039351854</v>
      </c>
      <c r="AA908" s="20"/>
      <c r="AB908" s="24">
        <v>43539</v>
      </c>
      <c r="AC908" s="20"/>
      <c r="AD908" s="20">
        <v>39452681</v>
      </c>
      <c r="AE908" s="20" t="s">
        <v>1388</v>
      </c>
      <c r="AF908" s="20"/>
    </row>
    <row r="909" spans="1:32" x14ac:dyDescent="0.25">
      <c r="A909" s="20" t="s">
        <v>1394</v>
      </c>
      <c r="B909" s="20" t="s">
        <v>1375</v>
      </c>
      <c r="C909" s="20"/>
      <c r="D909" s="20">
        <v>1791287541001</v>
      </c>
      <c r="E909" s="20"/>
      <c r="F909" s="20"/>
      <c r="G909" s="20" t="s">
        <v>5544</v>
      </c>
      <c r="H909" s="20"/>
      <c r="I909" s="20">
        <v>12510580</v>
      </c>
      <c r="J909" s="20">
        <v>12721379</v>
      </c>
      <c r="K909" s="20" t="s">
        <v>5545</v>
      </c>
      <c r="L909" s="20" t="s">
        <v>6880</v>
      </c>
      <c r="M909" s="20">
        <v>200000</v>
      </c>
      <c r="N909" s="20" t="s">
        <v>1386</v>
      </c>
      <c r="O909" s="20">
        <v>23611</v>
      </c>
      <c r="P909" s="20"/>
      <c r="Q909" s="20" t="s">
        <v>6879</v>
      </c>
      <c r="R909" s="20" t="s">
        <v>5684</v>
      </c>
      <c r="S909" s="20" t="s">
        <v>3686</v>
      </c>
      <c r="T909" s="20" t="s">
        <v>5688</v>
      </c>
      <c r="U909" s="20" t="s">
        <v>1379</v>
      </c>
      <c r="V909" s="20" t="s">
        <v>6532</v>
      </c>
      <c r="W909" s="23">
        <v>43438</v>
      </c>
      <c r="X909" s="20" t="s">
        <v>5792</v>
      </c>
      <c r="Y909" s="20" t="s">
        <v>1397</v>
      </c>
      <c r="Z909" s="24">
        <v>43538.7184837963</v>
      </c>
      <c r="AA909" s="20"/>
      <c r="AB909" s="24">
        <v>43539</v>
      </c>
      <c r="AC909" s="20"/>
      <c r="AD909" s="20">
        <v>39452681</v>
      </c>
      <c r="AE909" s="20" t="s">
        <v>1388</v>
      </c>
      <c r="AF909" s="20"/>
    </row>
    <row r="910" spans="1:32" x14ac:dyDescent="0.25">
      <c r="A910" s="20" t="s">
        <v>1394</v>
      </c>
      <c r="B910" s="20" t="s">
        <v>1375</v>
      </c>
      <c r="C910" s="20"/>
      <c r="D910" s="20">
        <v>1791287541001</v>
      </c>
      <c r="E910" s="20"/>
      <c r="F910" s="20"/>
      <c r="G910" s="20" t="s">
        <v>5544</v>
      </c>
      <c r="H910" s="20"/>
      <c r="I910" s="20">
        <v>12510577</v>
      </c>
      <c r="J910" s="20">
        <v>12721376</v>
      </c>
      <c r="K910" s="20" t="s">
        <v>5545</v>
      </c>
      <c r="L910" s="20" t="s">
        <v>6881</v>
      </c>
      <c r="M910" s="20">
        <v>200000</v>
      </c>
      <c r="N910" s="20" t="s">
        <v>1386</v>
      </c>
      <c r="O910" s="20">
        <v>23612</v>
      </c>
      <c r="P910" s="20"/>
      <c r="Q910" s="20" t="s">
        <v>6879</v>
      </c>
      <c r="R910" s="20" t="s">
        <v>5684</v>
      </c>
      <c r="S910" s="20" t="s">
        <v>3686</v>
      </c>
      <c r="T910" s="20" t="s">
        <v>5688</v>
      </c>
      <c r="U910" s="20" t="s">
        <v>1379</v>
      </c>
      <c r="V910" s="20" t="s">
        <v>6532</v>
      </c>
      <c r="W910" s="23">
        <v>43438</v>
      </c>
      <c r="X910" s="20" t="s">
        <v>5792</v>
      </c>
      <c r="Y910" s="20" t="s">
        <v>1397</v>
      </c>
      <c r="Z910" s="24">
        <v>43538.717812499999</v>
      </c>
      <c r="AA910" s="20"/>
      <c r="AB910" s="24">
        <v>43539</v>
      </c>
      <c r="AC910" s="20"/>
      <c r="AD910" s="20">
        <v>39452681</v>
      </c>
      <c r="AE910" s="20" t="s">
        <v>1388</v>
      </c>
      <c r="AF910" s="20"/>
    </row>
    <row r="911" spans="1:32" x14ac:dyDescent="0.25">
      <c r="A911" s="20" t="s">
        <v>1394</v>
      </c>
      <c r="B911" s="20" t="s">
        <v>1375</v>
      </c>
      <c r="C911" s="20"/>
      <c r="D911" s="20">
        <v>1791287541001</v>
      </c>
      <c r="E911" s="20"/>
      <c r="F911" s="20"/>
      <c r="G911" s="20" t="s">
        <v>5544</v>
      </c>
      <c r="H911" s="20"/>
      <c r="I911" s="20">
        <v>12510569</v>
      </c>
      <c r="J911" s="20">
        <v>12721367</v>
      </c>
      <c r="K911" s="20" t="s">
        <v>5545</v>
      </c>
      <c r="L911" s="20" t="s">
        <v>6882</v>
      </c>
      <c r="M911" s="20">
        <v>200000</v>
      </c>
      <c r="N911" s="20" t="s">
        <v>1386</v>
      </c>
      <c r="O911" s="20">
        <v>23613</v>
      </c>
      <c r="P911" s="20"/>
      <c r="Q911" s="20" t="s">
        <v>6879</v>
      </c>
      <c r="R911" s="20" t="s">
        <v>5684</v>
      </c>
      <c r="S911" s="20" t="s">
        <v>3686</v>
      </c>
      <c r="T911" s="20" t="s">
        <v>5688</v>
      </c>
      <c r="U911" s="20" t="s">
        <v>1379</v>
      </c>
      <c r="V911" s="20" t="s">
        <v>6532</v>
      </c>
      <c r="W911" s="23">
        <v>43438</v>
      </c>
      <c r="X911" s="20" t="s">
        <v>5792</v>
      </c>
      <c r="Y911" s="20" t="s">
        <v>1397</v>
      </c>
      <c r="Z911" s="24">
        <v>43538.716956018521</v>
      </c>
      <c r="AA911" s="20"/>
      <c r="AB911" s="24">
        <v>43539</v>
      </c>
      <c r="AC911" s="20"/>
      <c r="AD911" s="20">
        <v>39452681</v>
      </c>
      <c r="AE911" s="20" t="s">
        <v>1388</v>
      </c>
      <c r="AF911" s="20"/>
    </row>
    <row r="912" spans="1:32" x14ac:dyDescent="0.25">
      <c r="A912" s="20" t="s">
        <v>1394</v>
      </c>
      <c r="B912" s="20" t="s">
        <v>1375</v>
      </c>
      <c r="C912" s="20"/>
      <c r="D912" s="20">
        <v>1791287541001</v>
      </c>
      <c r="E912" s="20"/>
      <c r="F912" s="20"/>
      <c r="G912" s="20" t="s">
        <v>5544</v>
      </c>
      <c r="H912" s="20"/>
      <c r="I912" s="20">
        <v>12510563</v>
      </c>
      <c r="J912" s="20">
        <v>12721361</v>
      </c>
      <c r="K912" s="20" t="s">
        <v>5545</v>
      </c>
      <c r="L912" s="20" t="s">
        <v>6883</v>
      </c>
      <c r="M912" s="20">
        <v>200000</v>
      </c>
      <c r="N912" s="20" t="s">
        <v>1386</v>
      </c>
      <c r="O912" s="20">
        <v>23614</v>
      </c>
      <c r="P912" s="20"/>
      <c r="Q912" s="20" t="s">
        <v>6879</v>
      </c>
      <c r="R912" s="20" t="s">
        <v>5684</v>
      </c>
      <c r="S912" s="20" t="s">
        <v>3686</v>
      </c>
      <c r="T912" s="20" t="s">
        <v>5688</v>
      </c>
      <c r="U912" s="20" t="s">
        <v>1379</v>
      </c>
      <c r="V912" s="20" t="s">
        <v>6532</v>
      </c>
      <c r="W912" s="23">
        <v>43438</v>
      </c>
      <c r="X912" s="20" t="s">
        <v>5792</v>
      </c>
      <c r="Y912" s="20" t="s">
        <v>1397</v>
      </c>
      <c r="Z912" s="24">
        <v>43538.716261574074</v>
      </c>
      <c r="AA912" s="20"/>
      <c r="AB912" s="24">
        <v>43539</v>
      </c>
      <c r="AC912" s="20"/>
      <c r="AD912" s="20">
        <v>39452681</v>
      </c>
      <c r="AE912" s="20" t="s">
        <v>1388</v>
      </c>
      <c r="AF912" s="20"/>
    </row>
    <row r="913" spans="1:32" x14ac:dyDescent="0.25">
      <c r="A913" s="20" t="s">
        <v>1394</v>
      </c>
      <c r="B913" s="20" t="s">
        <v>1375</v>
      </c>
      <c r="C913" s="20"/>
      <c r="D913" s="20">
        <v>1791287541001</v>
      </c>
      <c r="E913" s="20"/>
      <c r="F913" s="20"/>
      <c r="G913" s="20" t="s">
        <v>5544</v>
      </c>
      <c r="H913" s="20"/>
      <c r="I913" s="20">
        <v>12510513</v>
      </c>
      <c r="J913" s="20">
        <v>12721307</v>
      </c>
      <c r="K913" s="20" t="s">
        <v>5545</v>
      </c>
      <c r="L913" s="20" t="s">
        <v>6884</v>
      </c>
      <c r="M913" s="20">
        <v>300</v>
      </c>
      <c r="N913" s="20" t="s">
        <v>5550</v>
      </c>
      <c r="O913" s="20">
        <v>1011000012635</v>
      </c>
      <c r="P913" s="20"/>
      <c r="Q913" s="20" t="s">
        <v>6885</v>
      </c>
      <c r="R913" s="20"/>
      <c r="S913" s="20"/>
      <c r="T913" s="20"/>
      <c r="U913" s="20" t="s">
        <v>1379</v>
      </c>
      <c r="V913" s="20" t="s">
        <v>1462</v>
      </c>
      <c r="W913" s="23">
        <v>43537</v>
      </c>
      <c r="X913" s="20" t="s">
        <v>5841</v>
      </c>
      <c r="Y913" s="20" t="s">
        <v>1397</v>
      </c>
      <c r="Z913" s="24">
        <v>43538.711574074077</v>
      </c>
      <c r="AA913" s="24">
        <v>43537</v>
      </c>
      <c r="AB913" s="20"/>
      <c r="AC913" s="20"/>
      <c r="AD913" s="20">
        <v>1011000012635</v>
      </c>
      <c r="AE913" s="20" t="s">
        <v>1388</v>
      </c>
      <c r="AF913" s="20"/>
    </row>
    <row r="914" spans="1:32" x14ac:dyDescent="0.25">
      <c r="A914" s="20" t="s">
        <v>1394</v>
      </c>
      <c r="B914" s="20" t="s">
        <v>1375</v>
      </c>
      <c r="C914" s="20"/>
      <c r="D914" s="20">
        <v>1791287541001</v>
      </c>
      <c r="E914" s="20"/>
      <c r="F914" s="20"/>
      <c r="G914" s="20" t="s">
        <v>5544</v>
      </c>
      <c r="H914" s="20"/>
      <c r="I914" s="20">
        <v>12510513</v>
      </c>
      <c r="J914" s="20">
        <v>12721308</v>
      </c>
      <c r="K914" s="20" t="s">
        <v>5545</v>
      </c>
      <c r="L914" s="20" t="s">
        <v>6884</v>
      </c>
      <c r="M914" s="20">
        <v>360</v>
      </c>
      <c r="N914" s="20" t="s">
        <v>5547</v>
      </c>
      <c r="O914" s="20">
        <v>1011000012635</v>
      </c>
      <c r="P914" s="20"/>
      <c r="Q914" s="20" t="s">
        <v>6886</v>
      </c>
      <c r="R914" s="20"/>
      <c r="S914" s="20"/>
      <c r="T914" s="20"/>
      <c r="U914" s="20" t="s">
        <v>1379</v>
      </c>
      <c r="V914" s="20" t="s">
        <v>1462</v>
      </c>
      <c r="W914" s="23">
        <v>43537</v>
      </c>
      <c r="X914" s="20" t="s">
        <v>5841</v>
      </c>
      <c r="Y914" s="20" t="s">
        <v>1397</v>
      </c>
      <c r="Z914" s="24">
        <v>43538.711574074077</v>
      </c>
      <c r="AA914" s="24">
        <v>43537</v>
      </c>
      <c r="AB914" s="20"/>
      <c r="AC914" s="20"/>
      <c r="AD914" s="20">
        <v>1011000012635</v>
      </c>
      <c r="AE914" s="20" t="s">
        <v>1388</v>
      </c>
      <c r="AF914" s="20"/>
    </row>
    <row r="915" spans="1:32" x14ac:dyDescent="0.25">
      <c r="A915" s="20" t="s">
        <v>1394</v>
      </c>
      <c r="B915" s="20" t="s">
        <v>1375</v>
      </c>
      <c r="C915" s="20"/>
      <c r="D915" s="20">
        <v>1791287541001</v>
      </c>
      <c r="E915" s="20"/>
      <c r="F915" s="20"/>
      <c r="G915" s="20" t="s">
        <v>5544</v>
      </c>
      <c r="H915" s="20"/>
      <c r="I915" s="20">
        <v>12510511</v>
      </c>
      <c r="J915" s="20">
        <v>12721302</v>
      </c>
      <c r="K915" s="20" t="s">
        <v>5545</v>
      </c>
      <c r="L915" s="20" t="s">
        <v>6887</v>
      </c>
      <c r="M915" s="20">
        <v>200000</v>
      </c>
      <c r="N915" s="20" t="s">
        <v>1386</v>
      </c>
      <c r="O915" s="20">
        <v>23615</v>
      </c>
      <c r="P915" s="20"/>
      <c r="Q915" s="20" t="s">
        <v>6879</v>
      </c>
      <c r="R915" s="20" t="s">
        <v>5684</v>
      </c>
      <c r="S915" s="20" t="s">
        <v>3686</v>
      </c>
      <c r="T915" s="20" t="s">
        <v>5688</v>
      </c>
      <c r="U915" s="20" t="s">
        <v>1379</v>
      </c>
      <c r="V915" s="20" t="s">
        <v>6532</v>
      </c>
      <c r="W915" s="23">
        <v>43438</v>
      </c>
      <c r="X915" s="20" t="s">
        <v>5792</v>
      </c>
      <c r="Y915" s="20" t="s">
        <v>1397</v>
      </c>
      <c r="Z915" s="24">
        <v>43538.7109375</v>
      </c>
      <c r="AA915" s="20"/>
      <c r="AB915" s="24">
        <v>43539</v>
      </c>
      <c r="AC915" s="20"/>
      <c r="AD915" s="20">
        <v>39452681</v>
      </c>
      <c r="AE915" s="20" t="s">
        <v>1388</v>
      </c>
      <c r="AF915" s="20"/>
    </row>
    <row r="916" spans="1:32" x14ac:dyDescent="0.25">
      <c r="A916" s="20" t="s">
        <v>1394</v>
      </c>
      <c r="B916" s="20" t="s">
        <v>1375</v>
      </c>
      <c r="C916" s="20"/>
      <c r="D916" s="20">
        <v>1791287541001</v>
      </c>
      <c r="E916" s="20"/>
      <c r="F916" s="20"/>
      <c r="G916" s="20" t="s">
        <v>5544</v>
      </c>
      <c r="H916" s="20"/>
      <c r="I916" s="20">
        <v>12510483</v>
      </c>
      <c r="J916" s="20">
        <v>12721270</v>
      </c>
      <c r="K916" s="20" t="s">
        <v>5545</v>
      </c>
      <c r="L916" s="20" t="s">
        <v>6888</v>
      </c>
      <c r="M916" s="20">
        <v>4108.3999999999996</v>
      </c>
      <c r="N916" s="20" t="s">
        <v>5550</v>
      </c>
      <c r="O916" s="20">
        <v>1011000012633</v>
      </c>
      <c r="P916" s="20"/>
      <c r="Q916" s="20" t="s">
        <v>6889</v>
      </c>
      <c r="R916" s="20"/>
      <c r="S916" s="20"/>
      <c r="T916" s="20"/>
      <c r="U916" s="20" t="s">
        <v>1379</v>
      </c>
      <c r="V916" s="20" t="s">
        <v>1474</v>
      </c>
      <c r="W916" s="23">
        <v>43537</v>
      </c>
      <c r="X916" s="20" t="s">
        <v>5841</v>
      </c>
      <c r="Y916" s="20" t="s">
        <v>1397</v>
      </c>
      <c r="Z916" s="24">
        <v>43538.708981481483</v>
      </c>
      <c r="AA916" s="24">
        <v>43537</v>
      </c>
      <c r="AB916" s="20"/>
      <c r="AC916" s="20"/>
      <c r="AD916" s="20">
        <v>1011000012633</v>
      </c>
      <c r="AE916" s="20" t="s">
        <v>1388</v>
      </c>
      <c r="AF916" s="20"/>
    </row>
    <row r="917" spans="1:32" x14ac:dyDescent="0.25">
      <c r="A917" s="20" t="s">
        <v>1394</v>
      </c>
      <c r="B917" s="20" t="s">
        <v>1375</v>
      </c>
      <c r="C917" s="20"/>
      <c r="D917" s="20">
        <v>1791287541001</v>
      </c>
      <c r="E917" s="20"/>
      <c r="F917" s="20"/>
      <c r="G917" s="20" t="s">
        <v>5544</v>
      </c>
      <c r="H917" s="20"/>
      <c r="I917" s="20">
        <v>12510483</v>
      </c>
      <c r="J917" s="20">
        <v>12721271</v>
      </c>
      <c r="K917" s="20" t="s">
        <v>5545</v>
      </c>
      <c r="L917" s="20" t="s">
        <v>6888</v>
      </c>
      <c r="M917" s="20">
        <v>4930.08</v>
      </c>
      <c r="N917" s="20" t="s">
        <v>5547</v>
      </c>
      <c r="O917" s="20">
        <v>1011000012633</v>
      </c>
      <c r="P917" s="20"/>
      <c r="Q917" s="20" t="s">
        <v>6890</v>
      </c>
      <c r="R917" s="20"/>
      <c r="S917" s="20"/>
      <c r="T917" s="20"/>
      <c r="U917" s="20" t="s">
        <v>1379</v>
      </c>
      <c r="V917" s="20" t="s">
        <v>1474</v>
      </c>
      <c r="W917" s="23">
        <v>43537</v>
      </c>
      <c r="X917" s="20" t="s">
        <v>5841</v>
      </c>
      <c r="Y917" s="20" t="s">
        <v>1397</v>
      </c>
      <c r="Z917" s="24">
        <v>43538.708981481483</v>
      </c>
      <c r="AA917" s="24">
        <v>43537</v>
      </c>
      <c r="AB917" s="20"/>
      <c r="AC917" s="20"/>
      <c r="AD917" s="20">
        <v>1011000012633</v>
      </c>
      <c r="AE917" s="20" t="s">
        <v>1388</v>
      </c>
      <c r="AF917" s="20"/>
    </row>
    <row r="918" spans="1:32" x14ac:dyDescent="0.25">
      <c r="A918" s="20" t="s">
        <v>1394</v>
      </c>
      <c r="B918" s="20" t="s">
        <v>1375</v>
      </c>
      <c r="C918" s="20"/>
      <c r="D918" s="20">
        <v>1791287541001</v>
      </c>
      <c r="E918" s="20"/>
      <c r="F918" s="20"/>
      <c r="G918" s="20" t="s">
        <v>5544</v>
      </c>
      <c r="H918" s="20"/>
      <c r="I918" s="20">
        <v>12501818</v>
      </c>
      <c r="J918" s="20">
        <v>12712383</v>
      </c>
      <c r="K918" s="20" t="s">
        <v>5545</v>
      </c>
      <c r="L918" s="20" t="s">
        <v>6891</v>
      </c>
      <c r="M918" s="20">
        <v>137.9</v>
      </c>
      <c r="N918" s="20" t="s">
        <v>5547</v>
      </c>
      <c r="O918" s="20">
        <v>1011000012588</v>
      </c>
      <c r="P918" s="20"/>
      <c r="Q918" s="20" t="s">
        <v>6892</v>
      </c>
      <c r="R918" s="20"/>
      <c r="S918" s="20"/>
      <c r="T918" s="20"/>
      <c r="U918" s="20" t="s">
        <v>1379</v>
      </c>
      <c r="V918" s="20" t="s">
        <v>1490</v>
      </c>
      <c r="W918" s="23">
        <v>43535</v>
      </c>
      <c r="X918" s="20" t="s">
        <v>5549</v>
      </c>
      <c r="Y918" s="20" t="s">
        <v>1397</v>
      </c>
      <c r="Z918" s="24">
        <v>43537.743425925924</v>
      </c>
      <c r="AA918" s="24">
        <v>43537</v>
      </c>
      <c r="AB918" s="20"/>
      <c r="AC918" s="20"/>
      <c r="AD918" s="20">
        <v>1011000012588</v>
      </c>
      <c r="AE918" s="20" t="s">
        <v>1388</v>
      </c>
      <c r="AF918" s="20"/>
    </row>
    <row r="919" spans="1:32" x14ac:dyDescent="0.25">
      <c r="A919" s="20" t="s">
        <v>1394</v>
      </c>
      <c r="B919" s="20" t="s">
        <v>1375</v>
      </c>
      <c r="C919" s="20"/>
      <c r="D919" s="20">
        <v>1791287541001</v>
      </c>
      <c r="E919" s="20"/>
      <c r="F919" s="20"/>
      <c r="G919" s="20" t="s">
        <v>5544</v>
      </c>
      <c r="H919" s="20"/>
      <c r="I919" s="20">
        <v>12501818</v>
      </c>
      <c r="J919" s="20">
        <v>12712382</v>
      </c>
      <c r="K919" s="20" t="s">
        <v>5545</v>
      </c>
      <c r="L919" s="20" t="s">
        <v>6891</v>
      </c>
      <c r="M919" s="20">
        <v>114.92</v>
      </c>
      <c r="N919" s="20" t="s">
        <v>5550</v>
      </c>
      <c r="O919" s="20">
        <v>1011000012588</v>
      </c>
      <c r="P919" s="20"/>
      <c r="Q919" s="20" t="s">
        <v>6893</v>
      </c>
      <c r="R919" s="20"/>
      <c r="S919" s="20"/>
      <c r="T919" s="20"/>
      <c r="U919" s="20" t="s">
        <v>1379</v>
      </c>
      <c r="V919" s="20" t="s">
        <v>1490</v>
      </c>
      <c r="W919" s="23">
        <v>43535</v>
      </c>
      <c r="X919" s="20" t="s">
        <v>5549</v>
      </c>
      <c r="Y919" s="20" t="s">
        <v>1397</v>
      </c>
      <c r="Z919" s="24">
        <v>43537.743425925924</v>
      </c>
      <c r="AA919" s="24">
        <v>43537</v>
      </c>
      <c r="AB919" s="20"/>
      <c r="AC919" s="20"/>
      <c r="AD919" s="20">
        <v>1011000012588</v>
      </c>
      <c r="AE919" s="20" t="s">
        <v>1388</v>
      </c>
      <c r="AF919" s="20"/>
    </row>
    <row r="920" spans="1:32" x14ac:dyDescent="0.25">
      <c r="A920" s="20" t="s">
        <v>1394</v>
      </c>
      <c r="B920" s="20" t="s">
        <v>1375</v>
      </c>
      <c r="C920" s="20"/>
      <c r="D920" s="20">
        <v>1791287541001</v>
      </c>
      <c r="E920" s="20"/>
      <c r="F920" s="20"/>
      <c r="G920" s="20" t="s">
        <v>5544</v>
      </c>
      <c r="H920" s="20"/>
      <c r="I920" s="20">
        <v>12501772</v>
      </c>
      <c r="J920" s="20">
        <v>12712335</v>
      </c>
      <c r="K920" s="20" t="s">
        <v>5545</v>
      </c>
      <c r="L920" s="20" t="s">
        <v>6894</v>
      </c>
      <c r="M920" s="20">
        <v>95477.24</v>
      </c>
      <c r="N920" s="20" t="s">
        <v>5550</v>
      </c>
      <c r="O920" s="20">
        <v>1011000012589</v>
      </c>
      <c r="P920" s="20"/>
      <c r="Q920" s="20" t="s">
        <v>6895</v>
      </c>
      <c r="R920" s="20"/>
      <c r="S920" s="20"/>
      <c r="T920" s="20"/>
      <c r="U920" s="20" t="s">
        <v>1379</v>
      </c>
      <c r="V920" s="20" t="s">
        <v>1495</v>
      </c>
      <c r="W920" s="23">
        <v>43535</v>
      </c>
      <c r="X920" s="20" t="s">
        <v>5549</v>
      </c>
      <c r="Y920" s="20" t="s">
        <v>1397</v>
      </c>
      <c r="Z920" s="24">
        <v>43537.742592592593</v>
      </c>
      <c r="AA920" s="24">
        <v>43537</v>
      </c>
      <c r="AB920" s="20"/>
      <c r="AC920" s="20"/>
      <c r="AD920" s="20">
        <v>1011000012589</v>
      </c>
      <c r="AE920" s="20" t="s">
        <v>1388</v>
      </c>
      <c r="AF920" s="20"/>
    </row>
    <row r="921" spans="1:32" x14ac:dyDescent="0.25">
      <c r="A921" s="20" t="s">
        <v>1394</v>
      </c>
      <c r="B921" s="20" t="s">
        <v>1375</v>
      </c>
      <c r="C921" s="20"/>
      <c r="D921" s="20">
        <v>1791287541001</v>
      </c>
      <c r="E921" s="20"/>
      <c r="F921" s="20"/>
      <c r="G921" s="20" t="s">
        <v>5544</v>
      </c>
      <c r="H921" s="20"/>
      <c r="I921" s="20">
        <v>12501772</v>
      </c>
      <c r="J921" s="20">
        <v>12712336</v>
      </c>
      <c r="K921" s="20" t="s">
        <v>5545</v>
      </c>
      <c r="L921" s="20" t="s">
        <v>6894</v>
      </c>
      <c r="M921" s="20">
        <v>114572.69</v>
      </c>
      <c r="N921" s="20" t="s">
        <v>5547</v>
      </c>
      <c r="O921" s="20">
        <v>1011000012589</v>
      </c>
      <c r="P921" s="20"/>
      <c r="Q921" s="20" t="s">
        <v>6896</v>
      </c>
      <c r="R921" s="20"/>
      <c r="S921" s="20"/>
      <c r="T921" s="20"/>
      <c r="U921" s="20" t="s">
        <v>1379</v>
      </c>
      <c r="V921" s="20" t="s">
        <v>1495</v>
      </c>
      <c r="W921" s="23">
        <v>43535</v>
      </c>
      <c r="X921" s="20" t="s">
        <v>5549</v>
      </c>
      <c r="Y921" s="20" t="s">
        <v>1397</v>
      </c>
      <c r="Z921" s="24">
        <v>43537.742592592593</v>
      </c>
      <c r="AA921" s="24">
        <v>43537</v>
      </c>
      <c r="AB921" s="20"/>
      <c r="AC921" s="20"/>
      <c r="AD921" s="20">
        <v>1011000012589</v>
      </c>
      <c r="AE921" s="20" t="s">
        <v>1388</v>
      </c>
      <c r="AF921" s="20"/>
    </row>
    <row r="922" spans="1:32" x14ac:dyDescent="0.25">
      <c r="A922" s="20" t="s">
        <v>1394</v>
      </c>
      <c r="B922" s="20" t="s">
        <v>1375</v>
      </c>
      <c r="C922" s="20"/>
      <c r="D922" s="20">
        <v>1791287541001</v>
      </c>
      <c r="E922" s="20"/>
      <c r="F922" s="20"/>
      <c r="G922" s="20" t="s">
        <v>5544</v>
      </c>
      <c r="H922" s="20"/>
      <c r="I922" s="20">
        <v>12413479</v>
      </c>
      <c r="J922" s="20">
        <v>12623138</v>
      </c>
      <c r="K922" s="20" t="s">
        <v>5545</v>
      </c>
      <c r="L922" s="20" t="s">
        <v>6897</v>
      </c>
      <c r="M922" s="20">
        <v>200000</v>
      </c>
      <c r="N922" s="20" t="s">
        <v>1386</v>
      </c>
      <c r="O922" s="20">
        <v>955</v>
      </c>
      <c r="P922" s="20"/>
      <c r="Q922" s="20" t="s">
        <v>6898</v>
      </c>
      <c r="R922" s="20" t="s">
        <v>5734</v>
      </c>
      <c r="S922" s="20" t="s">
        <v>3686</v>
      </c>
      <c r="T922" s="20" t="s">
        <v>5869</v>
      </c>
      <c r="U922" s="20" t="s">
        <v>1379</v>
      </c>
      <c r="V922" s="20" t="s">
        <v>1432</v>
      </c>
      <c r="W922" s="23">
        <v>43511</v>
      </c>
      <c r="X922" s="20" t="s">
        <v>5549</v>
      </c>
      <c r="Y922" s="20" t="s">
        <v>1397</v>
      </c>
      <c r="Z922" s="24">
        <v>43530.717893518522</v>
      </c>
      <c r="AA922" s="20"/>
      <c r="AB922" s="24">
        <v>43537</v>
      </c>
      <c r="AC922" s="20"/>
      <c r="AD922" s="20">
        <v>672999</v>
      </c>
      <c r="AE922" s="20" t="s">
        <v>1388</v>
      </c>
      <c r="AF922" s="20"/>
    </row>
    <row r="923" spans="1:32" x14ac:dyDescent="0.25">
      <c r="A923" s="20" t="s">
        <v>1394</v>
      </c>
      <c r="B923" s="20" t="s">
        <v>1375</v>
      </c>
      <c r="C923" s="20"/>
      <c r="D923" s="20">
        <v>1791287541001</v>
      </c>
      <c r="E923" s="20"/>
      <c r="F923" s="20"/>
      <c r="G923" s="20" t="s">
        <v>5544</v>
      </c>
      <c r="H923" s="20"/>
      <c r="I923" s="20">
        <v>12413479</v>
      </c>
      <c r="J923" s="20">
        <v>12623141</v>
      </c>
      <c r="K923" s="20" t="s">
        <v>5545</v>
      </c>
      <c r="L923" s="20" t="s">
        <v>6897</v>
      </c>
      <c r="M923" s="20">
        <v>200000</v>
      </c>
      <c r="N923" s="20" t="s">
        <v>1386</v>
      </c>
      <c r="O923" s="20">
        <v>954</v>
      </c>
      <c r="P923" s="20"/>
      <c r="Q923" s="20" t="s">
        <v>6898</v>
      </c>
      <c r="R923" s="20" t="s">
        <v>5734</v>
      </c>
      <c r="S923" s="20" t="s">
        <v>3686</v>
      </c>
      <c r="T923" s="20" t="s">
        <v>5688</v>
      </c>
      <c r="U923" s="20" t="s">
        <v>1379</v>
      </c>
      <c r="V923" s="20" t="s">
        <v>1432</v>
      </c>
      <c r="W923" s="23">
        <v>43511</v>
      </c>
      <c r="X923" s="20" t="s">
        <v>5549</v>
      </c>
      <c r="Y923" s="20" t="s">
        <v>1397</v>
      </c>
      <c r="Z923" s="24">
        <v>43530.717893518522</v>
      </c>
      <c r="AA923" s="20"/>
      <c r="AB923" s="24">
        <v>43530</v>
      </c>
      <c r="AC923" s="20"/>
      <c r="AD923" s="20">
        <v>1189000206</v>
      </c>
      <c r="AE923" s="20" t="s">
        <v>1388</v>
      </c>
      <c r="AF923" s="20"/>
    </row>
    <row r="924" spans="1:32" x14ac:dyDescent="0.25">
      <c r="A924" s="20" t="s">
        <v>1394</v>
      </c>
      <c r="B924" s="20" t="s">
        <v>1375</v>
      </c>
      <c r="C924" s="20"/>
      <c r="D924" s="20">
        <v>1791287541001</v>
      </c>
      <c r="E924" s="20"/>
      <c r="F924" s="20"/>
      <c r="G924" s="20" t="s">
        <v>5544</v>
      </c>
      <c r="H924" s="20"/>
      <c r="I924" s="20">
        <v>12413479</v>
      </c>
      <c r="J924" s="20">
        <v>12623139</v>
      </c>
      <c r="K924" s="20" t="s">
        <v>5545</v>
      </c>
      <c r="L924" s="20" t="s">
        <v>6897</v>
      </c>
      <c r="M924" s="20">
        <v>200000</v>
      </c>
      <c r="N924" s="20" t="s">
        <v>1386</v>
      </c>
      <c r="O924" s="20">
        <v>956</v>
      </c>
      <c r="P924" s="20"/>
      <c r="Q924" s="20" t="s">
        <v>6898</v>
      </c>
      <c r="R924" s="20" t="s">
        <v>5734</v>
      </c>
      <c r="S924" s="20" t="s">
        <v>3686</v>
      </c>
      <c r="T924" s="20" t="s">
        <v>5703</v>
      </c>
      <c r="U924" s="20" t="s">
        <v>1379</v>
      </c>
      <c r="V924" s="20" t="s">
        <v>1432</v>
      </c>
      <c r="W924" s="23">
        <v>43511</v>
      </c>
      <c r="X924" s="20" t="s">
        <v>5549</v>
      </c>
      <c r="Y924" s="20" t="s">
        <v>1397</v>
      </c>
      <c r="Z924" s="24">
        <v>43530.717893518522</v>
      </c>
      <c r="AA924" s="20"/>
      <c r="AB924" s="24">
        <v>43530</v>
      </c>
      <c r="AC924" s="20"/>
      <c r="AD924" s="20">
        <v>118083</v>
      </c>
      <c r="AE924" s="20" t="s">
        <v>1388</v>
      </c>
      <c r="AF924" s="20"/>
    </row>
    <row r="925" spans="1:32" x14ac:dyDescent="0.25">
      <c r="A925" s="20" t="s">
        <v>1374</v>
      </c>
      <c r="B925" s="20" t="s">
        <v>1375</v>
      </c>
      <c r="C925" s="20"/>
      <c r="D925" s="20">
        <v>1791287541001</v>
      </c>
      <c r="E925" s="20"/>
      <c r="F925" s="20"/>
      <c r="G925" s="20" t="s">
        <v>5544</v>
      </c>
      <c r="H925" s="20"/>
      <c r="I925" s="20">
        <v>12413351</v>
      </c>
      <c r="J925" s="20">
        <v>12623010</v>
      </c>
      <c r="K925" s="20" t="s">
        <v>5545</v>
      </c>
      <c r="L925" s="20" t="s">
        <v>6899</v>
      </c>
      <c r="M925" s="20">
        <v>3947.16</v>
      </c>
      <c r="N925" s="20" t="s">
        <v>1386</v>
      </c>
      <c r="O925" s="20">
        <v>6274</v>
      </c>
      <c r="P925" s="20"/>
      <c r="Q925" s="20" t="s">
        <v>6900</v>
      </c>
      <c r="R925" s="20" t="s">
        <v>5702</v>
      </c>
      <c r="S925" s="20" t="s">
        <v>3686</v>
      </c>
      <c r="T925" s="20" t="s">
        <v>5703</v>
      </c>
      <c r="U925" s="20" t="s">
        <v>1379</v>
      </c>
      <c r="V925" s="20" t="s">
        <v>1420</v>
      </c>
      <c r="W925" s="23">
        <v>43515</v>
      </c>
      <c r="X925" s="20" t="s">
        <v>5549</v>
      </c>
      <c r="Y925" s="20" t="s">
        <v>1397</v>
      </c>
      <c r="Z925" s="24">
        <v>43530.715740740743</v>
      </c>
      <c r="AA925" s="20"/>
      <c r="AB925" s="24">
        <v>43530</v>
      </c>
      <c r="AC925" s="20"/>
      <c r="AD925" s="20">
        <v>216217</v>
      </c>
      <c r="AE925" s="20" t="s">
        <v>1388</v>
      </c>
      <c r="AF925" s="20"/>
    </row>
    <row r="926" spans="1:32" x14ac:dyDescent="0.25">
      <c r="A926" s="20" t="s">
        <v>1374</v>
      </c>
      <c r="B926" s="20" t="s">
        <v>1375</v>
      </c>
      <c r="C926" s="20"/>
      <c r="D926" s="20">
        <v>1791287541001</v>
      </c>
      <c r="E926" s="20"/>
      <c r="F926" s="20"/>
      <c r="G926" s="20" t="s">
        <v>5544</v>
      </c>
      <c r="H926" s="20"/>
      <c r="I926" s="20">
        <v>12413351</v>
      </c>
      <c r="J926" s="20">
        <v>12623008</v>
      </c>
      <c r="K926" s="20" t="s">
        <v>5545</v>
      </c>
      <c r="L926" s="20" t="s">
        <v>6899</v>
      </c>
      <c r="M926" s="20">
        <v>746.76</v>
      </c>
      <c r="N926" s="20" t="s">
        <v>1386</v>
      </c>
      <c r="O926" s="20">
        <v>6274</v>
      </c>
      <c r="P926" s="20"/>
      <c r="Q926" s="20" t="s">
        <v>6901</v>
      </c>
      <c r="R926" s="20" t="s">
        <v>5702</v>
      </c>
      <c r="S926" s="20" t="s">
        <v>3686</v>
      </c>
      <c r="T926" s="20" t="s">
        <v>5703</v>
      </c>
      <c r="U926" s="20" t="s">
        <v>1379</v>
      </c>
      <c r="V926" s="20" t="s">
        <v>1422</v>
      </c>
      <c r="W926" s="23">
        <v>43515</v>
      </c>
      <c r="X926" s="20" t="s">
        <v>5549</v>
      </c>
      <c r="Y926" s="20" t="s">
        <v>1397</v>
      </c>
      <c r="Z926" s="24">
        <v>43530.715729166666</v>
      </c>
      <c r="AA926" s="20"/>
      <c r="AB926" s="24">
        <v>43530</v>
      </c>
      <c r="AC926" s="20"/>
      <c r="AD926" s="20">
        <v>216217</v>
      </c>
      <c r="AE926" s="20" t="s">
        <v>1388</v>
      </c>
      <c r="AF926" s="20"/>
    </row>
    <row r="927" spans="1:32" x14ac:dyDescent="0.25">
      <c r="A927" s="20" t="s">
        <v>1394</v>
      </c>
      <c r="B927" s="20" t="s">
        <v>1375</v>
      </c>
      <c r="C927" s="20"/>
      <c r="D927" s="20">
        <v>1791287541001</v>
      </c>
      <c r="E927" s="20"/>
      <c r="F927" s="20"/>
      <c r="G927" s="20" t="s">
        <v>5544</v>
      </c>
      <c r="H927" s="20"/>
      <c r="I927" s="20">
        <v>12413285</v>
      </c>
      <c r="J927" s="20">
        <v>12622940</v>
      </c>
      <c r="K927" s="20" t="s">
        <v>5545</v>
      </c>
      <c r="L927" s="20" t="s">
        <v>6902</v>
      </c>
      <c r="M927" s="20">
        <v>153200</v>
      </c>
      <c r="N927" s="20" t="s">
        <v>1386</v>
      </c>
      <c r="O927" s="20">
        <v>6285</v>
      </c>
      <c r="P927" s="20"/>
      <c r="Q927" s="20" t="s">
        <v>6898</v>
      </c>
      <c r="R927" s="20" t="s">
        <v>5702</v>
      </c>
      <c r="S927" s="20" t="s">
        <v>3686</v>
      </c>
      <c r="T927" s="20" t="s">
        <v>5703</v>
      </c>
      <c r="U927" s="20" t="s">
        <v>1379</v>
      </c>
      <c r="V927" s="20" t="s">
        <v>1432</v>
      </c>
      <c r="W927" s="23">
        <v>43511</v>
      </c>
      <c r="X927" s="20" t="s">
        <v>5549</v>
      </c>
      <c r="Y927" s="20" t="s">
        <v>1397</v>
      </c>
      <c r="Z927" s="24">
        <v>43530.714618055557</v>
      </c>
      <c r="AA927" s="20"/>
      <c r="AB927" s="24">
        <v>43530</v>
      </c>
      <c r="AC927" s="20"/>
      <c r="AD927" s="20">
        <v>216217</v>
      </c>
      <c r="AE927" s="20" t="s">
        <v>1388</v>
      </c>
      <c r="AF927" s="20"/>
    </row>
    <row r="928" spans="1:32" x14ac:dyDescent="0.25">
      <c r="A928" s="20" t="s">
        <v>1394</v>
      </c>
      <c r="B928" s="20" t="s">
        <v>1375</v>
      </c>
      <c r="C928" s="20"/>
      <c r="D928" s="20">
        <v>1791287541001</v>
      </c>
      <c r="E928" s="20"/>
      <c r="F928" s="20"/>
      <c r="G928" s="20" t="s">
        <v>5544</v>
      </c>
      <c r="H928" s="20"/>
      <c r="I928" s="20">
        <v>12413285</v>
      </c>
      <c r="J928" s="20">
        <v>12622939</v>
      </c>
      <c r="K928" s="20" t="s">
        <v>5545</v>
      </c>
      <c r="L928" s="20" t="s">
        <v>6902</v>
      </c>
      <c r="M928" s="20">
        <v>9473.1</v>
      </c>
      <c r="N928" s="20" t="s">
        <v>1386</v>
      </c>
      <c r="O928" s="20">
        <v>6285</v>
      </c>
      <c r="P928" s="20"/>
      <c r="Q928" s="20" t="s">
        <v>6903</v>
      </c>
      <c r="R928" s="20" t="s">
        <v>5702</v>
      </c>
      <c r="S928" s="20" t="s">
        <v>3686</v>
      </c>
      <c r="T928" s="20" t="s">
        <v>5703</v>
      </c>
      <c r="U928" s="20" t="s">
        <v>1379</v>
      </c>
      <c r="V928" s="20" t="s">
        <v>1426</v>
      </c>
      <c r="W928" s="23">
        <v>43511</v>
      </c>
      <c r="X928" s="20" t="s">
        <v>5549</v>
      </c>
      <c r="Y928" s="20" t="s">
        <v>1397</v>
      </c>
      <c r="Z928" s="24">
        <v>43530.714618055557</v>
      </c>
      <c r="AA928" s="20"/>
      <c r="AB928" s="24">
        <v>43530</v>
      </c>
      <c r="AC928" s="20"/>
      <c r="AD928" s="20">
        <v>216217</v>
      </c>
      <c r="AE928" s="20" t="s">
        <v>1388</v>
      </c>
      <c r="AF928" s="20"/>
    </row>
    <row r="929" spans="1:32" x14ac:dyDescent="0.25">
      <c r="A929" s="20" t="s">
        <v>1394</v>
      </c>
      <c r="B929" s="20" t="s">
        <v>1375</v>
      </c>
      <c r="C929" s="20"/>
      <c r="D929" s="20">
        <v>1791287541001</v>
      </c>
      <c r="E929" s="20"/>
      <c r="F929" s="20"/>
      <c r="G929" s="20" t="s">
        <v>5544</v>
      </c>
      <c r="H929" s="20"/>
      <c r="I929" s="20">
        <v>12303713</v>
      </c>
      <c r="J929" s="20">
        <v>12513013</v>
      </c>
      <c r="K929" s="20" t="s">
        <v>5545</v>
      </c>
      <c r="L929" s="20" t="s">
        <v>6904</v>
      </c>
      <c r="M929" s="20">
        <v>16800</v>
      </c>
      <c r="N929" s="20" t="s">
        <v>5547</v>
      </c>
      <c r="O929" s="20">
        <v>1011000012568</v>
      </c>
      <c r="P929" s="20"/>
      <c r="Q929" s="20" t="s">
        <v>6905</v>
      </c>
      <c r="R929" s="20"/>
      <c r="S929" s="20"/>
      <c r="T929" s="20"/>
      <c r="U929" s="20" t="s">
        <v>1379</v>
      </c>
      <c r="V929" s="20" t="s">
        <v>1432</v>
      </c>
      <c r="W929" s="23">
        <v>43511</v>
      </c>
      <c r="X929" s="20" t="s">
        <v>5549</v>
      </c>
      <c r="Y929" s="20" t="s">
        <v>1397</v>
      </c>
      <c r="Z929" s="24">
        <v>43524.686226851853</v>
      </c>
      <c r="AA929" s="24">
        <v>43523</v>
      </c>
      <c r="AB929" s="20"/>
      <c r="AC929" s="20"/>
      <c r="AD929" s="20">
        <v>1011000012568</v>
      </c>
      <c r="AE929" s="20" t="s">
        <v>1388</v>
      </c>
      <c r="AF929" s="20"/>
    </row>
    <row r="930" spans="1:32" x14ac:dyDescent="0.25">
      <c r="A930" s="20" t="s">
        <v>1394</v>
      </c>
      <c r="B930" s="20" t="s">
        <v>1375</v>
      </c>
      <c r="C930" s="20"/>
      <c r="D930" s="20">
        <v>1791287541001</v>
      </c>
      <c r="E930" s="20"/>
      <c r="F930" s="20"/>
      <c r="G930" s="20" t="s">
        <v>5544</v>
      </c>
      <c r="H930" s="20"/>
      <c r="I930" s="20">
        <v>12303713</v>
      </c>
      <c r="J930" s="20">
        <v>12513012</v>
      </c>
      <c r="K930" s="20" t="s">
        <v>5545</v>
      </c>
      <c r="L930" s="20" t="s">
        <v>6904</v>
      </c>
      <c r="M930" s="20">
        <v>14000</v>
      </c>
      <c r="N930" s="20" t="s">
        <v>5550</v>
      </c>
      <c r="O930" s="20">
        <v>1011000012568</v>
      </c>
      <c r="P930" s="20"/>
      <c r="Q930" s="20" t="s">
        <v>6906</v>
      </c>
      <c r="R930" s="20"/>
      <c r="S930" s="20"/>
      <c r="T930" s="20"/>
      <c r="U930" s="20" t="s">
        <v>1379</v>
      </c>
      <c r="V930" s="20" t="s">
        <v>1432</v>
      </c>
      <c r="W930" s="23">
        <v>43511</v>
      </c>
      <c r="X930" s="20" t="s">
        <v>5549</v>
      </c>
      <c r="Y930" s="20" t="s">
        <v>1397</v>
      </c>
      <c r="Z930" s="24">
        <v>43524.686226851853</v>
      </c>
      <c r="AA930" s="24">
        <v>43523</v>
      </c>
      <c r="AB930" s="20"/>
      <c r="AC930" s="20"/>
      <c r="AD930" s="20">
        <v>1011000012568</v>
      </c>
      <c r="AE930" s="20" t="s">
        <v>1388</v>
      </c>
      <c r="AF930" s="20"/>
    </row>
    <row r="931" spans="1:32" x14ac:dyDescent="0.25">
      <c r="A931" s="20" t="s">
        <v>1394</v>
      </c>
      <c r="B931" s="20" t="s">
        <v>1375</v>
      </c>
      <c r="C931" s="20"/>
      <c r="D931" s="20">
        <v>1791287541001</v>
      </c>
      <c r="E931" s="20"/>
      <c r="F931" s="20"/>
      <c r="G931" s="20" t="s">
        <v>5544</v>
      </c>
      <c r="H931" s="20"/>
      <c r="I931" s="20">
        <v>12294825</v>
      </c>
      <c r="J931" s="20">
        <v>12503864</v>
      </c>
      <c r="K931" s="20" t="s">
        <v>5545</v>
      </c>
      <c r="L931" s="20" t="s">
        <v>6907</v>
      </c>
      <c r="M931" s="20">
        <v>176.08</v>
      </c>
      <c r="N931" s="20" t="s">
        <v>5550</v>
      </c>
      <c r="O931" s="20">
        <v>1011000012505</v>
      </c>
      <c r="P931" s="20"/>
      <c r="Q931" s="20" t="s">
        <v>6908</v>
      </c>
      <c r="R931" s="20"/>
      <c r="S931" s="20"/>
      <c r="T931" s="20"/>
      <c r="U931" s="20" t="s">
        <v>1379</v>
      </c>
      <c r="V931" s="20" t="s">
        <v>1426</v>
      </c>
      <c r="W931" s="23">
        <v>43511</v>
      </c>
      <c r="X931" s="20" t="s">
        <v>5549</v>
      </c>
      <c r="Y931" s="20" t="s">
        <v>1397</v>
      </c>
      <c r="Z931" s="24">
        <v>43523.616354166668</v>
      </c>
      <c r="AA931" s="24">
        <v>43522</v>
      </c>
      <c r="AB931" s="20"/>
      <c r="AC931" s="20"/>
      <c r="AD931" s="20">
        <v>1011000012505</v>
      </c>
      <c r="AE931" s="20" t="s">
        <v>1388</v>
      </c>
      <c r="AF931" s="20"/>
    </row>
    <row r="932" spans="1:32" x14ac:dyDescent="0.25">
      <c r="A932" s="20" t="s">
        <v>1394</v>
      </c>
      <c r="B932" s="20" t="s">
        <v>1375</v>
      </c>
      <c r="C932" s="20"/>
      <c r="D932" s="20">
        <v>1791287541001</v>
      </c>
      <c r="E932" s="20"/>
      <c r="F932" s="20"/>
      <c r="G932" s="20" t="s">
        <v>5544</v>
      </c>
      <c r="H932" s="20"/>
      <c r="I932" s="20">
        <v>12294825</v>
      </c>
      <c r="J932" s="20">
        <v>12503865</v>
      </c>
      <c r="K932" s="20" t="s">
        <v>5545</v>
      </c>
      <c r="L932" s="20" t="s">
        <v>6907</v>
      </c>
      <c r="M932" s="20">
        <v>211.3</v>
      </c>
      <c r="N932" s="20" t="s">
        <v>5547</v>
      </c>
      <c r="O932" s="20">
        <v>1011000012505</v>
      </c>
      <c r="P932" s="20"/>
      <c r="Q932" s="20" t="s">
        <v>6909</v>
      </c>
      <c r="R932" s="20"/>
      <c r="S932" s="20"/>
      <c r="T932" s="20"/>
      <c r="U932" s="20" t="s">
        <v>1379</v>
      </c>
      <c r="V932" s="20" t="s">
        <v>1426</v>
      </c>
      <c r="W932" s="23">
        <v>43511</v>
      </c>
      <c r="X932" s="20" t="s">
        <v>5549</v>
      </c>
      <c r="Y932" s="20" t="s">
        <v>1397</v>
      </c>
      <c r="Z932" s="24">
        <v>43523.616354166668</v>
      </c>
      <c r="AA932" s="24">
        <v>43522</v>
      </c>
      <c r="AB932" s="20"/>
      <c r="AC932" s="20"/>
      <c r="AD932" s="20">
        <v>1011000012505</v>
      </c>
      <c r="AE932" s="20" t="s">
        <v>1388</v>
      </c>
      <c r="AF932" s="20"/>
    </row>
    <row r="933" spans="1:32" x14ac:dyDescent="0.25">
      <c r="A933" s="20" t="s">
        <v>1374</v>
      </c>
      <c r="B933" s="20" t="s">
        <v>1375</v>
      </c>
      <c r="C933" s="20"/>
      <c r="D933" s="20">
        <v>1791287541001</v>
      </c>
      <c r="E933" s="20"/>
      <c r="F933" s="20"/>
      <c r="G933" s="20" t="s">
        <v>5544</v>
      </c>
      <c r="H933" s="20"/>
      <c r="I933" s="20">
        <v>12294798</v>
      </c>
      <c r="J933" s="20">
        <v>12503837</v>
      </c>
      <c r="K933" s="20" t="s">
        <v>5545</v>
      </c>
      <c r="L933" s="20" t="s">
        <v>6910</v>
      </c>
      <c r="M933" s="20">
        <v>17.64</v>
      </c>
      <c r="N933" s="20" t="s">
        <v>5547</v>
      </c>
      <c r="O933" s="20">
        <v>1011000012512</v>
      </c>
      <c r="P933" s="20"/>
      <c r="Q933" s="20" t="s">
        <v>6911</v>
      </c>
      <c r="R933" s="20"/>
      <c r="S933" s="20"/>
      <c r="T933" s="20"/>
      <c r="U933" s="20" t="s">
        <v>1379</v>
      </c>
      <c r="V933" s="20" t="s">
        <v>1422</v>
      </c>
      <c r="W933" s="23">
        <v>43515</v>
      </c>
      <c r="X933" s="20" t="s">
        <v>5549</v>
      </c>
      <c r="Y933" s="20" t="s">
        <v>1397</v>
      </c>
      <c r="Z933" s="24">
        <v>43523.613020833334</v>
      </c>
      <c r="AA933" s="24">
        <v>43522</v>
      </c>
      <c r="AB933" s="20"/>
      <c r="AC933" s="20"/>
      <c r="AD933" s="20">
        <v>1011000012512</v>
      </c>
      <c r="AE933" s="20" t="s">
        <v>1388</v>
      </c>
      <c r="AF933" s="20"/>
    </row>
    <row r="934" spans="1:32" x14ac:dyDescent="0.25">
      <c r="A934" s="20" t="s">
        <v>1374</v>
      </c>
      <c r="B934" s="20" t="s">
        <v>1375</v>
      </c>
      <c r="C934" s="20"/>
      <c r="D934" s="20">
        <v>1791287541001</v>
      </c>
      <c r="E934" s="20"/>
      <c r="F934" s="20"/>
      <c r="G934" s="20" t="s">
        <v>5544</v>
      </c>
      <c r="H934" s="20"/>
      <c r="I934" s="20">
        <v>12294798</v>
      </c>
      <c r="J934" s="20">
        <v>12503836</v>
      </c>
      <c r="K934" s="20" t="s">
        <v>5545</v>
      </c>
      <c r="L934" s="20" t="s">
        <v>6910</v>
      </c>
      <c r="M934" s="20">
        <v>58.8</v>
      </c>
      <c r="N934" s="20" t="s">
        <v>5600</v>
      </c>
      <c r="O934" s="20">
        <v>1011000012512</v>
      </c>
      <c r="P934" s="20"/>
      <c r="Q934" s="20" t="s">
        <v>6912</v>
      </c>
      <c r="R934" s="20"/>
      <c r="S934" s="20"/>
      <c r="T934" s="20"/>
      <c r="U934" s="20" t="s">
        <v>1379</v>
      </c>
      <c r="V934" s="20" t="s">
        <v>1422</v>
      </c>
      <c r="W934" s="23">
        <v>43515</v>
      </c>
      <c r="X934" s="20" t="s">
        <v>5549</v>
      </c>
      <c r="Y934" s="20" t="s">
        <v>1397</v>
      </c>
      <c r="Z934" s="24">
        <v>43523.613020833334</v>
      </c>
      <c r="AA934" s="24">
        <v>43522</v>
      </c>
      <c r="AB934" s="20"/>
      <c r="AC934" s="20"/>
      <c r="AD934" s="20">
        <v>1011000012512</v>
      </c>
      <c r="AE934" s="20" t="s">
        <v>1388</v>
      </c>
      <c r="AF934" s="20"/>
    </row>
    <row r="935" spans="1:32" x14ac:dyDescent="0.25">
      <c r="A935" s="20" t="s">
        <v>1374</v>
      </c>
      <c r="B935" s="20" t="s">
        <v>1375</v>
      </c>
      <c r="C935" s="20"/>
      <c r="D935" s="20">
        <v>1791287541001</v>
      </c>
      <c r="E935" s="20"/>
      <c r="F935" s="20"/>
      <c r="G935" s="20" t="s">
        <v>5544</v>
      </c>
      <c r="H935" s="20"/>
      <c r="I935" s="20">
        <v>12294786</v>
      </c>
      <c r="J935" s="20">
        <v>12503824</v>
      </c>
      <c r="K935" s="20" t="s">
        <v>5545</v>
      </c>
      <c r="L935" s="20" t="s">
        <v>6913</v>
      </c>
      <c r="M935" s="20">
        <v>93.24</v>
      </c>
      <c r="N935" s="20" t="s">
        <v>5547</v>
      </c>
      <c r="O935" s="20">
        <v>1011000012513</v>
      </c>
      <c r="P935" s="20"/>
      <c r="Q935" s="20" t="s">
        <v>6914</v>
      </c>
      <c r="R935" s="20"/>
      <c r="S935" s="20"/>
      <c r="T935" s="20"/>
      <c r="U935" s="20" t="s">
        <v>1379</v>
      </c>
      <c r="V935" s="20" t="s">
        <v>1420</v>
      </c>
      <c r="W935" s="23">
        <v>43515</v>
      </c>
      <c r="X935" s="20" t="s">
        <v>5549</v>
      </c>
      <c r="Y935" s="20" t="s">
        <v>1397</v>
      </c>
      <c r="Z935" s="24">
        <v>43523.61215277778</v>
      </c>
      <c r="AA935" s="24">
        <v>43522</v>
      </c>
      <c r="AB935" s="20"/>
      <c r="AC935" s="20"/>
      <c r="AD935" s="20">
        <v>1011000012513</v>
      </c>
      <c r="AE935" s="20" t="s">
        <v>1388</v>
      </c>
      <c r="AF935" s="20"/>
    </row>
    <row r="936" spans="1:32" x14ac:dyDescent="0.25">
      <c r="A936" s="20" t="s">
        <v>1374</v>
      </c>
      <c r="B936" s="20" t="s">
        <v>1375</v>
      </c>
      <c r="C936" s="20"/>
      <c r="D936" s="20">
        <v>1791287541001</v>
      </c>
      <c r="E936" s="20"/>
      <c r="F936" s="20"/>
      <c r="G936" s="20" t="s">
        <v>5544</v>
      </c>
      <c r="H936" s="20"/>
      <c r="I936" s="20">
        <v>12294786</v>
      </c>
      <c r="J936" s="20">
        <v>12503823</v>
      </c>
      <c r="K936" s="20" t="s">
        <v>5545</v>
      </c>
      <c r="L936" s="20" t="s">
        <v>6913</v>
      </c>
      <c r="M936" s="20">
        <v>310.8</v>
      </c>
      <c r="N936" s="20" t="s">
        <v>5600</v>
      </c>
      <c r="O936" s="20">
        <v>1011000012513</v>
      </c>
      <c r="P936" s="20"/>
      <c r="Q936" s="20" t="s">
        <v>6915</v>
      </c>
      <c r="R936" s="20"/>
      <c r="S936" s="20"/>
      <c r="T936" s="20"/>
      <c r="U936" s="20" t="s">
        <v>1379</v>
      </c>
      <c r="V936" s="20" t="s">
        <v>1420</v>
      </c>
      <c r="W936" s="23">
        <v>43515</v>
      </c>
      <c r="X936" s="20" t="s">
        <v>5549</v>
      </c>
      <c r="Y936" s="20" t="s">
        <v>1397</v>
      </c>
      <c r="Z936" s="24">
        <v>43523.61215277778</v>
      </c>
      <c r="AA936" s="24">
        <v>43522</v>
      </c>
      <c r="AB936" s="20"/>
      <c r="AC936" s="20"/>
      <c r="AD936" s="20">
        <v>1011000012513</v>
      </c>
      <c r="AE936" s="20" t="s">
        <v>1388</v>
      </c>
      <c r="AF936" s="20"/>
    </row>
    <row r="937" spans="1:32" x14ac:dyDescent="0.25">
      <c r="A937" s="20" t="s">
        <v>1394</v>
      </c>
      <c r="B937" s="20" t="s">
        <v>1375</v>
      </c>
      <c r="C937" s="20"/>
      <c r="D937" s="20">
        <v>1791287541001</v>
      </c>
      <c r="E937" s="20"/>
      <c r="F937" s="20"/>
      <c r="G937" s="20" t="s">
        <v>5544</v>
      </c>
      <c r="H937" s="20"/>
      <c r="I937" s="20">
        <v>12264248</v>
      </c>
      <c r="J937" s="20">
        <v>12472740</v>
      </c>
      <c r="K937" s="20" t="s">
        <v>5545</v>
      </c>
      <c r="L937" s="20" t="s">
        <v>6916</v>
      </c>
      <c r="M937" s="20">
        <v>60000</v>
      </c>
      <c r="N937" s="20" t="s">
        <v>6917</v>
      </c>
      <c r="O937" s="20">
        <v>221750041037</v>
      </c>
      <c r="P937" s="20"/>
      <c r="Q937" s="20" t="s">
        <v>6918</v>
      </c>
      <c r="R937" s="20"/>
      <c r="S937" s="20"/>
      <c r="T937" s="20" t="s">
        <v>5703</v>
      </c>
      <c r="U937" s="20" t="s">
        <v>1379</v>
      </c>
      <c r="V937" s="20" t="s">
        <v>6532</v>
      </c>
      <c r="W937" s="23">
        <v>43438</v>
      </c>
      <c r="X937" s="20" t="s">
        <v>5549</v>
      </c>
      <c r="Y937" s="20" t="s">
        <v>1397</v>
      </c>
      <c r="Z937" s="24">
        <v>43518.65929398148</v>
      </c>
      <c r="AA937" s="24">
        <v>43517</v>
      </c>
      <c r="AB937" s="20"/>
      <c r="AC937" s="20"/>
      <c r="AD937" s="20">
        <v>221750041037</v>
      </c>
      <c r="AE937" s="20" t="s">
        <v>1388</v>
      </c>
      <c r="AF937" s="20"/>
    </row>
    <row r="938" spans="1:32" x14ac:dyDescent="0.25">
      <c r="A938" s="20" t="s">
        <v>1394</v>
      </c>
      <c r="B938" s="20" t="s">
        <v>1375</v>
      </c>
      <c r="C938" s="20"/>
      <c r="D938" s="20">
        <v>1791287541001</v>
      </c>
      <c r="E938" s="20"/>
      <c r="F938" s="20"/>
      <c r="G938" s="20" t="s">
        <v>5544</v>
      </c>
      <c r="H938" s="20"/>
      <c r="I938" s="20">
        <v>12257662</v>
      </c>
      <c r="J938" s="20">
        <v>12465958</v>
      </c>
      <c r="K938" s="20" t="s">
        <v>5545</v>
      </c>
      <c r="L938" s="20" t="s">
        <v>6919</v>
      </c>
      <c r="M938" s="20">
        <v>532.62</v>
      </c>
      <c r="N938" s="20" t="s">
        <v>1386</v>
      </c>
      <c r="O938" s="20">
        <v>953</v>
      </c>
      <c r="P938" s="20"/>
      <c r="Q938" s="20" t="s">
        <v>6920</v>
      </c>
      <c r="R938" s="20" t="s">
        <v>5734</v>
      </c>
      <c r="S938" s="20" t="s">
        <v>3686</v>
      </c>
      <c r="T938" s="20" t="s">
        <v>5703</v>
      </c>
      <c r="U938" s="20" t="s">
        <v>1379</v>
      </c>
      <c r="V938" s="20" t="s">
        <v>1434</v>
      </c>
      <c r="W938" s="23">
        <v>43511</v>
      </c>
      <c r="X938" s="20" t="s">
        <v>5549</v>
      </c>
      <c r="Y938" s="20" t="s">
        <v>1397</v>
      </c>
      <c r="Z938" s="24">
        <v>43517.69158564815</v>
      </c>
      <c r="AA938" s="20"/>
      <c r="AB938" s="24">
        <v>43521</v>
      </c>
      <c r="AC938" s="20"/>
      <c r="AD938" s="20">
        <v>622944</v>
      </c>
      <c r="AE938" s="20" t="s">
        <v>1388</v>
      </c>
      <c r="AF938" s="20"/>
    </row>
    <row r="939" spans="1:32" x14ac:dyDescent="0.25">
      <c r="A939" s="20" t="s">
        <v>1394</v>
      </c>
      <c r="B939" s="20" t="s">
        <v>1375</v>
      </c>
      <c r="C939" s="20"/>
      <c r="D939" s="20">
        <v>1791287541001</v>
      </c>
      <c r="E939" s="20"/>
      <c r="F939" s="20"/>
      <c r="G939" s="20" t="s">
        <v>5544</v>
      </c>
      <c r="H939" s="20"/>
      <c r="I939" s="20">
        <v>12257662</v>
      </c>
      <c r="J939" s="20">
        <v>12465959</v>
      </c>
      <c r="K939" s="20" t="s">
        <v>5545</v>
      </c>
      <c r="L939" s="20" t="s">
        <v>6919</v>
      </c>
      <c r="M939" s="20">
        <v>188641.16</v>
      </c>
      <c r="N939" s="20" t="s">
        <v>1386</v>
      </c>
      <c r="O939" s="20">
        <v>953</v>
      </c>
      <c r="P939" s="20"/>
      <c r="Q939" s="20" t="s">
        <v>6921</v>
      </c>
      <c r="R939" s="20" t="s">
        <v>5734</v>
      </c>
      <c r="S939" s="20" t="s">
        <v>3686</v>
      </c>
      <c r="T939" s="20" t="s">
        <v>5703</v>
      </c>
      <c r="U939" s="20" t="s">
        <v>1379</v>
      </c>
      <c r="V939" s="20" t="s">
        <v>1428</v>
      </c>
      <c r="W939" s="23">
        <v>43511</v>
      </c>
      <c r="X939" s="20" t="s">
        <v>5549</v>
      </c>
      <c r="Y939" s="20" t="s">
        <v>1397</v>
      </c>
      <c r="Z939" s="24">
        <v>43517.69158564815</v>
      </c>
      <c r="AA939" s="20"/>
      <c r="AB939" s="24">
        <v>43521</v>
      </c>
      <c r="AC939" s="20"/>
      <c r="AD939" s="20">
        <v>622944</v>
      </c>
      <c r="AE939" s="20" t="s">
        <v>1388</v>
      </c>
      <c r="AF939" s="20"/>
    </row>
    <row r="940" spans="1:32" x14ac:dyDescent="0.25">
      <c r="A940" s="20" t="s">
        <v>1394</v>
      </c>
      <c r="B940" s="20" t="s">
        <v>1375</v>
      </c>
      <c r="C940" s="20"/>
      <c r="D940" s="20">
        <v>1791287541001</v>
      </c>
      <c r="E940" s="20"/>
      <c r="F940" s="20"/>
      <c r="G940" s="20" t="s">
        <v>5544</v>
      </c>
      <c r="H940" s="20"/>
      <c r="I940" s="20">
        <v>12257662</v>
      </c>
      <c r="J940" s="20">
        <v>12465957</v>
      </c>
      <c r="K940" s="20" t="s">
        <v>5545</v>
      </c>
      <c r="L940" s="20" t="s">
        <v>6919</v>
      </c>
      <c r="M940" s="20">
        <v>8110.89</v>
      </c>
      <c r="N940" s="20" t="s">
        <v>1386</v>
      </c>
      <c r="O940" s="20">
        <v>953</v>
      </c>
      <c r="P940" s="20"/>
      <c r="Q940" s="20" t="s">
        <v>6922</v>
      </c>
      <c r="R940" s="20" t="s">
        <v>5734</v>
      </c>
      <c r="S940" s="20" t="s">
        <v>3686</v>
      </c>
      <c r="T940" s="20" t="s">
        <v>5703</v>
      </c>
      <c r="U940" s="20" t="s">
        <v>1379</v>
      </c>
      <c r="V940" s="20" t="s">
        <v>1424</v>
      </c>
      <c r="W940" s="23">
        <v>43511</v>
      </c>
      <c r="X940" s="20" t="s">
        <v>5549</v>
      </c>
      <c r="Y940" s="20" t="s">
        <v>1397</v>
      </c>
      <c r="Z940" s="24">
        <v>43517.691574074073</v>
      </c>
      <c r="AA940" s="20"/>
      <c r="AB940" s="24">
        <v>43521</v>
      </c>
      <c r="AC940" s="20"/>
      <c r="AD940" s="20">
        <v>622944</v>
      </c>
      <c r="AE940" s="20" t="s">
        <v>1388</v>
      </c>
      <c r="AF940" s="20"/>
    </row>
    <row r="941" spans="1:32" x14ac:dyDescent="0.25">
      <c r="A941" s="20" t="s">
        <v>1394</v>
      </c>
      <c r="B941" s="20" t="s">
        <v>1375</v>
      </c>
      <c r="C941" s="20"/>
      <c r="D941" s="20">
        <v>1791287541001</v>
      </c>
      <c r="E941" s="20"/>
      <c r="F941" s="20"/>
      <c r="G941" s="20" t="s">
        <v>5544</v>
      </c>
      <c r="H941" s="20"/>
      <c r="I941" s="20">
        <v>12257657</v>
      </c>
      <c r="J941" s="20">
        <v>12465950</v>
      </c>
      <c r="K941" s="20" t="s">
        <v>5545</v>
      </c>
      <c r="L941" s="20" t="s">
        <v>6923</v>
      </c>
      <c r="M941" s="20">
        <v>200000</v>
      </c>
      <c r="N941" s="20" t="s">
        <v>1386</v>
      </c>
      <c r="O941" s="20">
        <v>952</v>
      </c>
      <c r="P941" s="20"/>
      <c r="Q941" s="20" t="s">
        <v>6924</v>
      </c>
      <c r="R941" s="20" t="s">
        <v>5734</v>
      </c>
      <c r="S941" s="20" t="s">
        <v>3686</v>
      </c>
      <c r="T941" s="20" t="s">
        <v>5688</v>
      </c>
      <c r="U941" s="20" t="s">
        <v>1379</v>
      </c>
      <c r="V941" s="20" t="s">
        <v>1428</v>
      </c>
      <c r="W941" s="23">
        <v>43511</v>
      </c>
      <c r="X941" s="20" t="s">
        <v>5549</v>
      </c>
      <c r="Y941" s="20" t="s">
        <v>1397</v>
      </c>
      <c r="Z941" s="24">
        <v>43517.690127314818</v>
      </c>
      <c r="AA941" s="20"/>
      <c r="AB941" s="24">
        <v>43522</v>
      </c>
      <c r="AC941" s="20"/>
      <c r="AD941" s="20">
        <v>40060392</v>
      </c>
      <c r="AE941" s="20" t="s">
        <v>1388</v>
      </c>
      <c r="AF941" s="20"/>
    </row>
    <row r="942" spans="1:32" x14ac:dyDescent="0.25">
      <c r="A942" s="20" t="s">
        <v>1394</v>
      </c>
      <c r="B942" s="20" t="s">
        <v>1375</v>
      </c>
      <c r="C942" s="20"/>
      <c r="D942" s="20">
        <v>1791287541001</v>
      </c>
      <c r="E942" s="20"/>
      <c r="F942" s="20"/>
      <c r="G942" s="20" t="s">
        <v>5544</v>
      </c>
      <c r="H942" s="20"/>
      <c r="I942" s="20">
        <v>12257652</v>
      </c>
      <c r="J942" s="20">
        <v>12465945</v>
      </c>
      <c r="K942" s="20" t="s">
        <v>5545</v>
      </c>
      <c r="L942" s="20" t="s">
        <v>6925</v>
      </c>
      <c r="M942" s="20">
        <v>200000</v>
      </c>
      <c r="N942" s="20" t="s">
        <v>1386</v>
      </c>
      <c r="O942" s="20">
        <v>6272</v>
      </c>
      <c r="P942" s="20"/>
      <c r="Q942" s="20" t="s">
        <v>6926</v>
      </c>
      <c r="R942" s="20" t="s">
        <v>5702</v>
      </c>
      <c r="S942" s="20" t="s">
        <v>3686</v>
      </c>
      <c r="T942" s="20" t="s">
        <v>5703</v>
      </c>
      <c r="U942" s="20" t="s">
        <v>1379</v>
      </c>
      <c r="V942" s="20" t="s">
        <v>1428</v>
      </c>
      <c r="W942" s="23">
        <v>43511</v>
      </c>
      <c r="X942" s="20" t="s">
        <v>5549</v>
      </c>
      <c r="Y942" s="20" t="s">
        <v>1397</v>
      </c>
      <c r="Z942" s="24">
        <v>43517.688692129632</v>
      </c>
      <c r="AA942" s="20"/>
      <c r="AB942" s="24">
        <v>43518</v>
      </c>
      <c r="AC942" s="20"/>
      <c r="AD942" s="20">
        <v>884407</v>
      </c>
      <c r="AE942" s="20" t="s">
        <v>1388</v>
      </c>
      <c r="AF942" s="20"/>
    </row>
    <row r="943" spans="1:32" x14ac:dyDescent="0.25">
      <c r="A943" s="20" t="s">
        <v>1394</v>
      </c>
      <c r="B943" s="20" t="s">
        <v>1375</v>
      </c>
      <c r="C943" s="20"/>
      <c r="D943" s="20">
        <v>1791287541001</v>
      </c>
      <c r="E943" s="20"/>
      <c r="F943" s="20"/>
      <c r="G943" s="20" t="s">
        <v>5544</v>
      </c>
      <c r="H943" s="20"/>
      <c r="I943" s="20">
        <v>12257648</v>
      </c>
      <c r="J943" s="20">
        <v>12465937</v>
      </c>
      <c r="K943" s="20" t="s">
        <v>5545</v>
      </c>
      <c r="L943" s="20" t="s">
        <v>6927</v>
      </c>
      <c r="M943" s="20">
        <v>200000</v>
      </c>
      <c r="N943" s="20" t="s">
        <v>1386</v>
      </c>
      <c r="O943" s="20">
        <v>1444</v>
      </c>
      <c r="P943" s="20"/>
      <c r="Q943" s="20" t="s">
        <v>6928</v>
      </c>
      <c r="R943" s="20" t="s">
        <v>6048</v>
      </c>
      <c r="S943" s="20" t="s">
        <v>3686</v>
      </c>
      <c r="T943" s="20" t="s">
        <v>5869</v>
      </c>
      <c r="U943" s="20" t="s">
        <v>1379</v>
      </c>
      <c r="V943" s="20" t="s">
        <v>1428</v>
      </c>
      <c r="W943" s="23">
        <v>43511</v>
      </c>
      <c r="X943" s="20" t="s">
        <v>5549</v>
      </c>
      <c r="Y943" s="20" t="s">
        <v>1397</v>
      </c>
      <c r="Z943" s="24">
        <v>43517.688055555554</v>
      </c>
      <c r="AA943" s="20"/>
      <c r="AB943" s="24">
        <v>43522</v>
      </c>
      <c r="AC943" s="20"/>
      <c r="AD943" s="20">
        <v>591486</v>
      </c>
      <c r="AE943" s="20" t="s">
        <v>1388</v>
      </c>
      <c r="AF943" s="20"/>
    </row>
    <row r="944" spans="1:32" x14ac:dyDescent="0.25">
      <c r="A944" s="20" t="s">
        <v>1394</v>
      </c>
      <c r="B944" s="20" t="s">
        <v>1375</v>
      </c>
      <c r="C944" s="20"/>
      <c r="D944" s="20">
        <v>1791287541001</v>
      </c>
      <c r="E944" s="20"/>
      <c r="F944" s="20"/>
      <c r="G944" s="20" t="s">
        <v>5544</v>
      </c>
      <c r="H944" s="20"/>
      <c r="I944" s="20">
        <v>12257648</v>
      </c>
      <c r="J944" s="20">
        <v>12465939</v>
      </c>
      <c r="K944" s="20" t="s">
        <v>5545</v>
      </c>
      <c r="L944" s="20" t="s">
        <v>6927</v>
      </c>
      <c r="M944" s="20">
        <v>200000</v>
      </c>
      <c r="N944" s="20" t="s">
        <v>1386</v>
      </c>
      <c r="O944" s="20">
        <v>1446</v>
      </c>
      <c r="P944" s="20"/>
      <c r="Q944" s="20" t="s">
        <v>6929</v>
      </c>
      <c r="R944" s="20" t="s">
        <v>6048</v>
      </c>
      <c r="S944" s="20" t="s">
        <v>3686</v>
      </c>
      <c r="T944" s="20" t="s">
        <v>5688</v>
      </c>
      <c r="U944" s="20" t="s">
        <v>1379</v>
      </c>
      <c r="V944" s="20" t="s">
        <v>1428</v>
      </c>
      <c r="W944" s="23">
        <v>43511</v>
      </c>
      <c r="X944" s="20" t="s">
        <v>5549</v>
      </c>
      <c r="Y944" s="20" t="s">
        <v>1397</v>
      </c>
      <c r="Z944" s="24">
        <v>43517.688055555554</v>
      </c>
      <c r="AA944" s="20"/>
      <c r="AB944" s="24">
        <v>43522</v>
      </c>
      <c r="AC944" s="20"/>
      <c r="AD944" s="20">
        <v>40060393</v>
      </c>
      <c r="AE944" s="20" t="s">
        <v>1388</v>
      </c>
      <c r="AF944" s="20"/>
    </row>
    <row r="945" spans="1:32" x14ac:dyDescent="0.25">
      <c r="A945" s="20" t="s">
        <v>1394</v>
      </c>
      <c r="B945" s="20" t="s">
        <v>1375</v>
      </c>
      <c r="C945" s="20"/>
      <c r="D945" s="20">
        <v>1791287541001</v>
      </c>
      <c r="E945" s="20"/>
      <c r="F945" s="20"/>
      <c r="G945" s="20" t="s">
        <v>5544</v>
      </c>
      <c r="H945" s="20"/>
      <c r="I945" s="20">
        <v>12257648</v>
      </c>
      <c r="J945" s="20">
        <v>12465938</v>
      </c>
      <c r="K945" s="20" t="s">
        <v>5545</v>
      </c>
      <c r="L945" s="20" t="s">
        <v>6927</v>
      </c>
      <c r="M945" s="20">
        <v>200000</v>
      </c>
      <c r="N945" s="20" t="s">
        <v>1386</v>
      </c>
      <c r="O945" s="20">
        <v>1445</v>
      </c>
      <c r="P945" s="20"/>
      <c r="Q945" s="20" t="s">
        <v>6930</v>
      </c>
      <c r="R945" s="20" t="s">
        <v>6048</v>
      </c>
      <c r="S945" s="20" t="s">
        <v>3686</v>
      </c>
      <c r="T945" s="20" t="s">
        <v>5869</v>
      </c>
      <c r="U945" s="20" t="s">
        <v>1379</v>
      </c>
      <c r="V945" s="20" t="s">
        <v>1428</v>
      </c>
      <c r="W945" s="23">
        <v>43511</v>
      </c>
      <c r="X945" s="20" t="s">
        <v>5549</v>
      </c>
      <c r="Y945" s="20" t="s">
        <v>1397</v>
      </c>
      <c r="Z945" s="24">
        <v>43517.688055555554</v>
      </c>
      <c r="AA945" s="20"/>
      <c r="AB945" s="24">
        <v>43522</v>
      </c>
      <c r="AC945" s="20"/>
      <c r="AD945" s="20">
        <v>598706</v>
      </c>
      <c r="AE945" s="20" t="s">
        <v>1388</v>
      </c>
      <c r="AF945" s="20"/>
    </row>
    <row r="946" spans="1:32" x14ac:dyDescent="0.25">
      <c r="A946" s="20" t="s">
        <v>1394</v>
      </c>
      <c r="B946" s="20" t="s">
        <v>1375</v>
      </c>
      <c r="C946" s="20"/>
      <c r="D946" s="20">
        <v>1791287541001</v>
      </c>
      <c r="E946" s="20"/>
      <c r="F946" s="20"/>
      <c r="G946" s="20" t="s">
        <v>5544</v>
      </c>
      <c r="H946" s="20"/>
      <c r="I946" s="20">
        <v>12257621</v>
      </c>
      <c r="J946" s="20">
        <v>12465908</v>
      </c>
      <c r="K946" s="20" t="s">
        <v>5545</v>
      </c>
      <c r="L946" s="20" t="s">
        <v>6931</v>
      </c>
      <c r="M946" s="20">
        <v>200000</v>
      </c>
      <c r="N946" s="20" t="s">
        <v>1386</v>
      </c>
      <c r="O946" s="20">
        <v>14353</v>
      </c>
      <c r="P946" s="20"/>
      <c r="Q946" s="20" t="s">
        <v>6932</v>
      </c>
      <c r="R946" s="20" t="s">
        <v>5677</v>
      </c>
      <c r="S946" s="20" t="s">
        <v>3686</v>
      </c>
      <c r="T946" s="20" t="s">
        <v>5728</v>
      </c>
      <c r="U946" s="20" t="s">
        <v>1379</v>
      </c>
      <c r="V946" s="20" t="s">
        <v>1428</v>
      </c>
      <c r="W946" s="23">
        <v>43511</v>
      </c>
      <c r="X946" s="20" t="s">
        <v>5549</v>
      </c>
      <c r="Y946" s="20" t="s">
        <v>1397</v>
      </c>
      <c r="Z946" s="24">
        <v>43517.685590277775</v>
      </c>
      <c r="AA946" s="20"/>
      <c r="AB946" s="24">
        <v>43523</v>
      </c>
      <c r="AC946" s="20"/>
      <c r="AD946" s="20">
        <v>8282286</v>
      </c>
      <c r="AE946" s="20" t="s">
        <v>1388</v>
      </c>
      <c r="AF946" s="20"/>
    </row>
    <row r="947" spans="1:32" x14ac:dyDescent="0.25">
      <c r="A947" s="20" t="s">
        <v>1394</v>
      </c>
      <c r="B947" s="20" t="s">
        <v>1375</v>
      </c>
      <c r="C947" s="20"/>
      <c r="D947" s="20">
        <v>1791287541001</v>
      </c>
      <c r="E947" s="20"/>
      <c r="F947" s="20"/>
      <c r="G947" s="20" t="s">
        <v>5544</v>
      </c>
      <c r="H947" s="20"/>
      <c r="I947" s="20">
        <v>12257621</v>
      </c>
      <c r="J947" s="20">
        <v>12465907</v>
      </c>
      <c r="K947" s="20" t="s">
        <v>5545</v>
      </c>
      <c r="L947" s="20" t="s">
        <v>6931</v>
      </c>
      <c r="M947" s="20">
        <v>200000</v>
      </c>
      <c r="N947" s="20" t="s">
        <v>1386</v>
      </c>
      <c r="O947" s="20">
        <v>14352</v>
      </c>
      <c r="P947" s="20"/>
      <c r="Q947" s="20" t="s">
        <v>6933</v>
      </c>
      <c r="R947" s="20" t="s">
        <v>5677</v>
      </c>
      <c r="S947" s="20" t="s">
        <v>3686</v>
      </c>
      <c r="T947" s="20" t="s">
        <v>5728</v>
      </c>
      <c r="U947" s="20" t="s">
        <v>1379</v>
      </c>
      <c r="V947" s="20" t="s">
        <v>1428</v>
      </c>
      <c r="W947" s="23">
        <v>43511</v>
      </c>
      <c r="X947" s="20" t="s">
        <v>5549</v>
      </c>
      <c r="Y947" s="20" t="s">
        <v>1397</v>
      </c>
      <c r="Z947" s="24">
        <v>43517.685590277775</v>
      </c>
      <c r="AA947" s="20"/>
      <c r="AB947" s="24">
        <v>43523</v>
      </c>
      <c r="AC947" s="20"/>
      <c r="AD947" s="20">
        <v>8278817</v>
      </c>
      <c r="AE947" s="20" t="s">
        <v>1388</v>
      </c>
      <c r="AF947" s="20"/>
    </row>
    <row r="948" spans="1:32" x14ac:dyDescent="0.25">
      <c r="A948" s="20" t="s">
        <v>1394</v>
      </c>
      <c r="B948" s="20" t="s">
        <v>1375</v>
      </c>
      <c r="C948" s="20"/>
      <c r="D948" s="20">
        <v>1791287541001</v>
      </c>
      <c r="E948" s="20"/>
      <c r="F948" s="20"/>
      <c r="G948" s="20" t="s">
        <v>5544</v>
      </c>
      <c r="H948" s="20"/>
      <c r="I948" s="20">
        <v>12257615</v>
      </c>
      <c r="J948" s="20">
        <v>12465899</v>
      </c>
      <c r="K948" s="20" t="s">
        <v>5545</v>
      </c>
      <c r="L948" s="20" t="s">
        <v>6934</v>
      </c>
      <c r="M948" s="20">
        <v>200000</v>
      </c>
      <c r="N948" s="20" t="s">
        <v>1386</v>
      </c>
      <c r="O948" s="20">
        <v>23607</v>
      </c>
      <c r="P948" s="20"/>
      <c r="Q948" s="20" t="s">
        <v>6935</v>
      </c>
      <c r="R948" s="20" t="s">
        <v>5684</v>
      </c>
      <c r="S948" s="20" t="s">
        <v>3686</v>
      </c>
      <c r="T948" s="20" t="s">
        <v>5688</v>
      </c>
      <c r="U948" s="20" t="s">
        <v>1379</v>
      </c>
      <c r="V948" s="20" t="s">
        <v>1428</v>
      </c>
      <c r="W948" s="23">
        <v>43511</v>
      </c>
      <c r="X948" s="20" t="s">
        <v>5549</v>
      </c>
      <c r="Y948" s="20" t="s">
        <v>1397</v>
      </c>
      <c r="Z948" s="24">
        <v>43517.683668981481</v>
      </c>
      <c r="AA948" s="20"/>
      <c r="AB948" s="24">
        <v>43518</v>
      </c>
      <c r="AC948" s="20"/>
      <c r="AD948" s="20">
        <v>40044764</v>
      </c>
      <c r="AE948" s="20" t="s">
        <v>1388</v>
      </c>
      <c r="AF948" s="20"/>
    </row>
    <row r="949" spans="1:32" x14ac:dyDescent="0.25">
      <c r="A949" s="20" t="s">
        <v>1394</v>
      </c>
      <c r="B949" s="20" t="s">
        <v>1375</v>
      </c>
      <c r="C949" s="20"/>
      <c r="D949" s="20">
        <v>1791287541001</v>
      </c>
      <c r="E949" s="20"/>
      <c r="F949" s="20"/>
      <c r="G949" s="20" t="s">
        <v>5544</v>
      </c>
      <c r="H949" s="20"/>
      <c r="I949" s="20">
        <v>12257615</v>
      </c>
      <c r="J949" s="20">
        <v>12465898</v>
      </c>
      <c r="K949" s="20" t="s">
        <v>5545</v>
      </c>
      <c r="L949" s="20" t="s">
        <v>6934</v>
      </c>
      <c r="M949" s="20">
        <v>200000</v>
      </c>
      <c r="N949" s="20" t="s">
        <v>1386</v>
      </c>
      <c r="O949" s="20">
        <v>23606</v>
      </c>
      <c r="P949" s="20"/>
      <c r="Q949" s="20" t="s">
        <v>6936</v>
      </c>
      <c r="R949" s="20" t="s">
        <v>5684</v>
      </c>
      <c r="S949" s="20" t="s">
        <v>3686</v>
      </c>
      <c r="T949" s="20" t="s">
        <v>5688</v>
      </c>
      <c r="U949" s="20" t="s">
        <v>1379</v>
      </c>
      <c r="V949" s="20" t="s">
        <v>1428</v>
      </c>
      <c r="W949" s="23">
        <v>43511</v>
      </c>
      <c r="X949" s="20" t="s">
        <v>5549</v>
      </c>
      <c r="Y949" s="20" t="s">
        <v>1397</v>
      </c>
      <c r="Z949" s="24">
        <v>43517.683668981481</v>
      </c>
      <c r="AA949" s="20"/>
      <c r="AB949" s="24">
        <v>43518</v>
      </c>
      <c r="AC949" s="20"/>
      <c r="AD949" s="20">
        <v>37122572</v>
      </c>
      <c r="AE949" s="20" t="s">
        <v>1388</v>
      </c>
      <c r="AF949" s="20"/>
    </row>
    <row r="950" spans="1:32" x14ac:dyDescent="0.25">
      <c r="A950" s="20" t="s">
        <v>1394</v>
      </c>
      <c r="B950" s="20" t="s">
        <v>1375</v>
      </c>
      <c r="C950" s="20"/>
      <c r="D950" s="20">
        <v>1791287541001</v>
      </c>
      <c r="E950" s="20"/>
      <c r="F950" s="20"/>
      <c r="G950" s="20" t="s">
        <v>5544</v>
      </c>
      <c r="H950" s="20"/>
      <c r="I950" s="20">
        <v>12257604</v>
      </c>
      <c r="J950" s="20">
        <v>12465885</v>
      </c>
      <c r="K950" s="20" t="s">
        <v>5545</v>
      </c>
      <c r="L950" s="20" t="s">
        <v>6937</v>
      </c>
      <c r="M950" s="20">
        <v>200000</v>
      </c>
      <c r="N950" s="20" t="s">
        <v>1386</v>
      </c>
      <c r="O950" s="20">
        <v>23605</v>
      </c>
      <c r="P950" s="20" t="s">
        <v>6938</v>
      </c>
      <c r="Q950" s="20" t="s">
        <v>6939</v>
      </c>
      <c r="R950" s="20" t="s">
        <v>5684</v>
      </c>
      <c r="S950" s="20" t="s">
        <v>3686</v>
      </c>
      <c r="T950" s="20"/>
      <c r="U950" s="20" t="s">
        <v>1379</v>
      </c>
      <c r="V950" s="20" t="s">
        <v>1428</v>
      </c>
      <c r="W950" s="23">
        <v>43511</v>
      </c>
      <c r="X950" s="20" t="s">
        <v>5549</v>
      </c>
      <c r="Y950" s="20" t="s">
        <v>5731</v>
      </c>
      <c r="Z950" s="24">
        <v>43517.681180555555</v>
      </c>
      <c r="AA950" s="20"/>
      <c r="AB950" s="20"/>
      <c r="AC950" s="20"/>
      <c r="AD950" s="20">
        <v>23605</v>
      </c>
      <c r="AE950" s="20" t="s">
        <v>1388</v>
      </c>
      <c r="AF950" s="20"/>
    </row>
    <row r="951" spans="1:32" x14ac:dyDescent="0.25">
      <c r="A951" s="20" t="s">
        <v>1394</v>
      </c>
      <c r="B951" s="20" t="s">
        <v>1375</v>
      </c>
      <c r="C951" s="20"/>
      <c r="D951" s="20">
        <v>1791287541001</v>
      </c>
      <c r="E951" s="20"/>
      <c r="F951" s="20"/>
      <c r="G951" s="20" t="s">
        <v>5544</v>
      </c>
      <c r="H951" s="20"/>
      <c r="I951" s="20">
        <v>12257604</v>
      </c>
      <c r="J951" s="20">
        <v>12465886</v>
      </c>
      <c r="K951" s="20" t="s">
        <v>5545</v>
      </c>
      <c r="L951" s="20" t="s">
        <v>6937</v>
      </c>
      <c r="M951" s="20">
        <v>200000</v>
      </c>
      <c r="N951" s="20" t="s">
        <v>1386</v>
      </c>
      <c r="O951" s="20">
        <v>23606</v>
      </c>
      <c r="P951" s="20" t="s">
        <v>6938</v>
      </c>
      <c r="Q951" s="20" t="s">
        <v>6940</v>
      </c>
      <c r="R951" s="20" t="s">
        <v>5684</v>
      </c>
      <c r="S951" s="20" t="s">
        <v>3686</v>
      </c>
      <c r="T951" s="20"/>
      <c r="U951" s="20" t="s">
        <v>1379</v>
      </c>
      <c r="V951" s="20" t="s">
        <v>1428</v>
      </c>
      <c r="W951" s="23">
        <v>43511</v>
      </c>
      <c r="X951" s="20" t="s">
        <v>5549</v>
      </c>
      <c r="Y951" s="20" t="s">
        <v>5731</v>
      </c>
      <c r="Z951" s="24">
        <v>43517.681180555555</v>
      </c>
      <c r="AA951" s="20"/>
      <c r="AB951" s="20"/>
      <c r="AC951" s="20"/>
      <c r="AD951" s="20">
        <v>23606</v>
      </c>
      <c r="AE951" s="20" t="s">
        <v>1388</v>
      </c>
      <c r="AF951" s="20"/>
    </row>
    <row r="952" spans="1:32" x14ac:dyDescent="0.25">
      <c r="A952" s="20" t="s">
        <v>1394</v>
      </c>
      <c r="B952" s="20" t="s">
        <v>1375</v>
      </c>
      <c r="C952" s="20"/>
      <c r="D952" s="20">
        <v>1791287541001</v>
      </c>
      <c r="E952" s="20"/>
      <c r="F952" s="20"/>
      <c r="G952" s="20" t="s">
        <v>5544</v>
      </c>
      <c r="H952" s="20"/>
      <c r="I952" s="20">
        <v>12257582</v>
      </c>
      <c r="J952" s="20">
        <v>12465861</v>
      </c>
      <c r="K952" s="20" t="s">
        <v>5545</v>
      </c>
      <c r="L952" s="20" t="s">
        <v>6941</v>
      </c>
      <c r="M952" s="20">
        <v>200000</v>
      </c>
      <c r="N952" s="20" t="s">
        <v>1386</v>
      </c>
      <c r="O952" s="20">
        <v>23604</v>
      </c>
      <c r="P952" s="20"/>
      <c r="Q952" s="20" t="s">
        <v>6942</v>
      </c>
      <c r="R952" s="20" t="s">
        <v>5684</v>
      </c>
      <c r="S952" s="20" t="s">
        <v>3686</v>
      </c>
      <c r="T952" s="20" t="s">
        <v>5688</v>
      </c>
      <c r="U952" s="20" t="s">
        <v>1379</v>
      </c>
      <c r="V952" s="20" t="s">
        <v>1428</v>
      </c>
      <c r="W952" s="23">
        <v>43511</v>
      </c>
      <c r="X952" s="20" t="s">
        <v>5549</v>
      </c>
      <c r="Y952" s="20" t="s">
        <v>1397</v>
      </c>
      <c r="Z952" s="24">
        <v>43517.679618055554</v>
      </c>
      <c r="AA952" s="20"/>
      <c r="AB952" s="24">
        <v>43518</v>
      </c>
      <c r="AC952" s="20"/>
      <c r="AD952" s="20">
        <v>40047763</v>
      </c>
      <c r="AE952" s="20" t="s">
        <v>1388</v>
      </c>
      <c r="AF952" s="20"/>
    </row>
    <row r="953" spans="1:32" x14ac:dyDescent="0.25">
      <c r="A953" s="20" t="s">
        <v>1394</v>
      </c>
      <c r="B953" s="20" t="s">
        <v>1375</v>
      </c>
      <c r="C953" s="20"/>
      <c r="D953" s="20">
        <v>1791287541001</v>
      </c>
      <c r="E953" s="20"/>
      <c r="F953" s="20"/>
      <c r="G953" s="20" t="s">
        <v>5544</v>
      </c>
      <c r="H953" s="20"/>
      <c r="I953" s="20">
        <v>12257582</v>
      </c>
      <c r="J953" s="20">
        <v>12465862</v>
      </c>
      <c r="K953" s="20" t="s">
        <v>5545</v>
      </c>
      <c r="L953" s="20" t="s">
        <v>6941</v>
      </c>
      <c r="M953" s="20">
        <v>200000</v>
      </c>
      <c r="N953" s="20" t="s">
        <v>1386</v>
      </c>
      <c r="O953" s="20">
        <v>23605</v>
      </c>
      <c r="P953" s="20"/>
      <c r="Q953" s="20" t="s">
        <v>6939</v>
      </c>
      <c r="R953" s="20" t="s">
        <v>5684</v>
      </c>
      <c r="S953" s="20" t="s">
        <v>3686</v>
      </c>
      <c r="T953" s="20" t="s">
        <v>5688</v>
      </c>
      <c r="U953" s="20" t="s">
        <v>1379</v>
      </c>
      <c r="V953" s="20" t="s">
        <v>1428</v>
      </c>
      <c r="W953" s="23">
        <v>43511</v>
      </c>
      <c r="X953" s="20" t="s">
        <v>5549</v>
      </c>
      <c r="Y953" s="20" t="s">
        <v>1397</v>
      </c>
      <c r="Z953" s="24">
        <v>43517.679618055554</v>
      </c>
      <c r="AA953" s="20"/>
      <c r="AB953" s="24">
        <v>43518</v>
      </c>
      <c r="AC953" s="20"/>
      <c r="AD953" s="20">
        <v>40047762</v>
      </c>
      <c r="AE953" s="20" t="s">
        <v>1388</v>
      </c>
      <c r="AF953" s="20"/>
    </row>
    <row r="954" spans="1:32" x14ac:dyDescent="0.25">
      <c r="A954" s="20" t="s">
        <v>1394</v>
      </c>
      <c r="B954" s="20" t="s">
        <v>1375</v>
      </c>
      <c r="C954" s="20"/>
      <c r="D954" s="20">
        <v>1791287541001</v>
      </c>
      <c r="E954" s="20"/>
      <c r="F954" s="20"/>
      <c r="G954" s="20" t="s">
        <v>5544</v>
      </c>
      <c r="H954" s="20"/>
      <c r="I954" s="20">
        <v>12257578</v>
      </c>
      <c r="J954" s="20">
        <v>12465857</v>
      </c>
      <c r="K954" s="20" t="s">
        <v>5545</v>
      </c>
      <c r="L954" s="20" t="s">
        <v>6943</v>
      </c>
      <c r="M954" s="20">
        <v>200000</v>
      </c>
      <c r="N954" s="20" t="s">
        <v>1386</v>
      </c>
      <c r="O954" s="20">
        <v>23603</v>
      </c>
      <c r="P954" s="20"/>
      <c r="Q954" s="20" t="s">
        <v>6944</v>
      </c>
      <c r="R954" s="20" t="s">
        <v>5684</v>
      </c>
      <c r="S954" s="20" t="s">
        <v>3686</v>
      </c>
      <c r="T954" s="20" t="s">
        <v>5688</v>
      </c>
      <c r="U954" s="20" t="s">
        <v>1379</v>
      </c>
      <c r="V954" s="20" t="s">
        <v>1428</v>
      </c>
      <c r="W954" s="23">
        <v>43511</v>
      </c>
      <c r="X954" s="20" t="s">
        <v>5549</v>
      </c>
      <c r="Y954" s="20" t="s">
        <v>1397</v>
      </c>
      <c r="Z954" s="24">
        <v>43517.678472222222</v>
      </c>
      <c r="AA954" s="20"/>
      <c r="AB954" s="24">
        <v>43518</v>
      </c>
      <c r="AC954" s="20"/>
      <c r="AD954" s="20">
        <v>40047760</v>
      </c>
      <c r="AE954" s="20" t="s">
        <v>1388</v>
      </c>
      <c r="AF954" s="20"/>
    </row>
    <row r="955" spans="1:32" x14ac:dyDescent="0.25">
      <c r="A955" s="20" t="s">
        <v>1394</v>
      </c>
      <c r="B955" s="20" t="s">
        <v>1375</v>
      </c>
      <c r="C955" s="20"/>
      <c r="D955" s="20">
        <v>1791287541001</v>
      </c>
      <c r="E955" s="20"/>
      <c r="F955" s="20"/>
      <c r="G955" s="20" t="s">
        <v>5544</v>
      </c>
      <c r="H955" s="20"/>
      <c r="I955" s="20">
        <v>12257578</v>
      </c>
      <c r="J955" s="20">
        <v>12465856</v>
      </c>
      <c r="K955" s="20" t="s">
        <v>5545</v>
      </c>
      <c r="L955" s="20" t="s">
        <v>6943</v>
      </c>
      <c r="M955" s="20">
        <v>200000</v>
      </c>
      <c r="N955" s="20" t="s">
        <v>1386</v>
      </c>
      <c r="O955" s="20">
        <v>23602</v>
      </c>
      <c r="P955" s="20"/>
      <c r="Q955" s="20" t="s">
        <v>6945</v>
      </c>
      <c r="R955" s="20" t="s">
        <v>5684</v>
      </c>
      <c r="S955" s="20" t="s">
        <v>3686</v>
      </c>
      <c r="T955" s="20" t="s">
        <v>5688</v>
      </c>
      <c r="U955" s="20" t="s">
        <v>1379</v>
      </c>
      <c r="V955" s="20" t="s">
        <v>1428</v>
      </c>
      <c r="W955" s="23">
        <v>43511</v>
      </c>
      <c r="X955" s="20" t="s">
        <v>5549</v>
      </c>
      <c r="Y955" s="20" t="s">
        <v>1397</v>
      </c>
      <c r="Z955" s="24">
        <v>43517.678472222222</v>
      </c>
      <c r="AA955" s="20"/>
      <c r="AB955" s="24">
        <v>43518</v>
      </c>
      <c r="AC955" s="20"/>
      <c r="AD955" s="20">
        <v>40047761</v>
      </c>
      <c r="AE955" s="20" t="s">
        <v>1388</v>
      </c>
      <c r="AF955" s="20"/>
    </row>
    <row r="956" spans="1:32" x14ac:dyDescent="0.25">
      <c r="A956" s="20" t="s">
        <v>1394</v>
      </c>
      <c r="B956" s="20" t="s">
        <v>1375</v>
      </c>
      <c r="C956" s="20"/>
      <c r="D956" s="20">
        <v>1791287541001</v>
      </c>
      <c r="E956" s="20"/>
      <c r="F956" s="20"/>
      <c r="G956" s="20" t="s">
        <v>5544</v>
      </c>
      <c r="H956" s="20"/>
      <c r="I956" s="20">
        <v>12236512</v>
      </c>
      <c r="J956" s="20">
        <v>12444339</v>
      </c>
      <c r="K956" s="20" t="s">
        <v>5545</v>
      </c>
      <c r="L956" s="20" t="s">
        <v>6946</v>
      </c>
      <c r="M956" s="20">
        <v>89008.2</v>
      </c>
      <c r="N956" s="20" t="s">
        <v>5550</v>
      </c>
      <c r="O956" s="20">
        <v>1011000012435</v>
      </c>
      <c r="P956" s="20"/>
      <c r="Q956" s="20" t="s">
        <v>6947</v>
      </c>
      <c r="R956" s="20"/>
      <c r="S956" s="20"/>
      <c r="T956" s="20"/>
      <c r="U956" s="20" t="s">
        <v>1379</v>
      </c>
      <c r="V956" s="20" t="s">
        <v>1428</v>
      </c>
      <c r="W956" s="23">
        <v>43511</v>
      </c>
      <c r="X956" s="20" t="s">
        <v>5549</v>
      </c>
      <c r="Y956" s="20" t="s">
        <v>1397</v>
      </c>
      <c r="Z956" s="24">
        <v>43515.663611111115</v>
      </c>
      <c r="AA956" s="24">
        <v>43515</v>
      </c>
      <c r="AB956" s="20"/>
      <c r="AC956" s="20"/>
      <c r="AD956" s="20">
        <v>1011000012435</v>
      </c>
      <c r="AE956" s="20" t="s">
        <v>1388</v>
      </c>
      <c r="AF956" s="20"/>
    </row>
    <row r="957" spans="1:32" x14ac:dyDescent="0.25">
      <c r="A957" s="20" t="s">
        <v>1394</v>
      </c>
      <c r="B957" s="20" t="s">
        <v>1375</v>
      </c>
      <c r="C957" s="20"/>
      <c r="D957" s="20">
        <v>1791287541001</v>
      </c>
      <c r="E957" s="20"/>
      <c r="F957" s="20"/>
      <c r="G957" s="20" t="s">
        <v>5544</v>
      </c>
      <c r="H957" s="20"/>
      <c r="I957" s="20">
        <v>12236512</v>
      </c>
      <c r="J957" s="20">
        <v>12444340</v>
      </c>
      <c r="K957" s="20" t="s">
        <v>5545</v>
      </c>
      <c r="L957" s="20" t="s">
        <v>6946</v>
      </c>
      <c r="M957" s="20">
        <v>106809.84</v>
      </c>
      <c r="N957" s="20" t="s">
        <v>5547</v>
      </c>
      <c r="O957" s="20">
        <v>1011000012435</v>
      </c>
      <c r="P957" s="20"/>
      <c r="Q957" s="20" t="s">
        <v>6948</v>
      </c>
      <c r="R957" s="20"/>
      <c r="S957" s="20"/>
      <c r="T957" s="20"/>
      <c r="U957" s="20" t="s">
        <v>1379</v>
      </c>
      <c r="V957" s="20" t="s">
        <v>1428</v>
      </c>
      <c r="W957" s="23">
        <v>43511</v>
      </c>
      <c r="X957" s="20" t="s">
        <v>5549</v>
      </c>
      <c r="Y957" s="20" t="s">
        <v>1397</v>
      </c>
      <c r="Z957" s="24">
        <v>43515.663611111115</v>
      </c>
      <c r="AA957" s="24">
        <v>43515</v>
      </c>
      <c r="AB957" s="20"/>
      <c r="AC957" s="20"/>
      <c r="AD957" s="20">
        <v>1011000012435</v>
      </c>
      <c r="AE957" s="20" t="s">
        <v>1388</v>
      </c>
      <c r="AF957" s="20"/>
    </row>
    <row r="958" spans="1:32" x14ac:dyDescent="0.25">
      <c r="A958" s="20" t="s">
        <v>1394</v>
      </c>
      <c r="B958" s="20" t="s">
        <v>1375</v>
      </c>
      <c r="C958" s="20"/>
      <c r="D958" s="20">
        <v>1791287541001</v>
      </c>
      <c r="E958" s="20"/>
      <c r="F958" s="20"/>
      <c r="G958" s="20" t="s">
        <v>5544</v>
      </c>
      <c r="H958" s="20"/>
      <c r="I958" s="20">
        <v>12236504</v>
      </c>
      <c r="J958" s="20">
        <v>12444329</v>
      </c>
      <c r="K958" s="20" t="s">
        <v>5545</v>
      </c>
      <c r="L958" s="20" t="s">
        <v>6949</v>
      </c>
      <c r="M958" s="20">
        <v>150.76</v>
      </c>
      <c r="N958" s="20" t="s">
        <v>5550</v>
      </c>
      <c r="O958" s="20">
        <v>1011000012432</v>
      </c>
      <c r="P958" s="20"/>
      <c r="Q958" s="20" t="s">
        <v>6950</v>
      </c>
      <c r="R958" s="20"/>
      <c r="S958" s="20"/>
      <c r="T958" s="20"/>
      <c r="U958" s="20" t="s">
        <v>1379</v>
      </c>
      <c r="V958" s="20" t="s">
        <v>1424</v>
      </c>
      <c r="W958" s="23">
        <v>43511</v>
      </c>
      <c r="X958" s="20" t="s">
        <v>5549</v>
      </c>
      <c r="Y958" s="20" t="s">
        <v>1397</v>
      </c>
      <c r="Z958" s="24">
        <v>43515.662465277775</v>
      </c>
      <c r="AA958" s="24">
        <v>43515</v>
      </c>
      <c r="AB958" s="20"/>
      <c r="AC958" s="20"/>
      <c r="AD958" s="20">
        <v>1011000012432</v>
      </c>
      <c r="AE958" s="20" t="s">
        <v>1388</v>
      </c>
      <c r="AF958" s="20"/>
    </row>
    <row r="959" spans="1:32" x14ac:dyDescent="0.25">
      <c r="A959" s="20" t="s">
        <v>1394</v>
      </c>
      <c r="B959" s="20" t="s">
        <v>1375</v>
      </c>
      <c r="C959" s="20"/>
      <c r="D959" s="20">
        <v>1791287541001</v>
      </c>
      <c r="E959" s="20"/>
      <c r="F959" s="20"/>
      <c r="G959" s="20" t="s">
        <v>5544</v>
      </c>
      <c r="H959" s="20"/>
      <c r="I959" s="20">
        <v>12236504</v>
      </c>
      <c r="J959" s="20">
        <v>12444330</v>
      </c>
      <c r="K959" s="20" t="s">
        <v>5545</v>
      </c>
      <c r="L959" s="20" t="s">
        <v>6949</v>
      </c>
      <c r="M959" s="20">
        <v>180.91</v>
      </c>
      <c r="N959" s="20" t="s">
        <v>5547</v>
      </c>
      <c r="O959" s="20">
        <v>1011000012432</v>
      </c>
      <c r="P959" s="20"/>
      <c r="Q959" s="20" t="s">
        <v>6951</v>
      </c>
      <c r="R959" s="20"/>
      <c r="S959" s="20"/>
      <c r="T959" s="20"/>
      <c r="U959" s="20" t="s">
        <v>1379</v>
      </c>
      <c r="V959" s="20" t="s">
        <v>1424</v>
      </c>
      <c r="W959" s="23">
        <v>43511</v>
      </c>
      <c r="X959" s="20" t="s">
        <v>5549</v>
      </c>
      <c r="Y959" s="20" t="s">
        <v>1397</v>
      </c>
      <c r="Z959" s="24">
        <v>43515.662465277775</v>
      </c>
      <c r="AA959" s="24">
        <v>43515</v>
      </c>
      <c r="AB959" s="20"/>
      <c r="AC959" s="20"/>
      <c r="AD959" s="20">
        <v>1011000012432</v>
      </c>
      <c r="AE959" s="20" t="s">
        <v>1388</v>
      </c>
      <c r="AF959" s="20"/>
    </row>
    <row r="960" spans="1:32" x14ac:dyDescent="0.25">
      <c r="A960" s="20" t="s">
        <v>1394</v>
      </c>
      <c r="B960" s="20" t="s">
        <v>1375</v>
      </c>
      <c r="C960" s="20"/>
      <c r="D960" s="20">
        <v>1791287541001</v>
      </c>
      <c r="E960" s="20"/>
      <c r="F960" s="20"/>
      <c r="G960" s="20" t="s">
        <v>5544</v>
      </c>
      <c r="H960" s="20"/>
      <c r="I960" s="20">
        <v>12236501</v>
      </c>
      <c r="J960" s="20">
        <v>12444325</v>
      </c>
      <c r="K960" s="20" t="s">
        <v>5545</v>
      </c>
      <c r="L960" s="20" t="s">
        <v>6952</v>
      </c>
      <c r="M960" s="20">
        <v>9.9</v>
      </c>
      <c r="N960" s="20" t="s">
        <v>5550</v>
      </c>
      <c r="O960" s="20">
        <v>1011000012433</v>
      </c>
      <c r="P960" s="20"/>
      <c r="Q960" s="20" t="s">
        <v>6953</v>
      </c>
      <c r="R960" s="20"/>
      <c r="S960" s="20"/>
      <c r="T960" s="20"/>
      <c r="U960" s="20" t="s">
        <v>1379</v>
      </c>
      <c r="V960" s="20" t="s">
        <v>1434</v>
      </c>
      <c r="W960" s="23">
        <v>43511</v>
      </c>
      <c r="X960" s="20" t="s">
        <v>5549</v>
      </c>
      <c r="Y960" s="20" t="s">
        <v>1397</v>
      </c>
      <c r="Z960" s="24">
        <v>43515.661863425928</v>
      </c>
      <c r="AA960" s="24">
        <v>43515</v>
      </c>
      <c r="AB960" s="20"/>
      <c r="AC960" s="20"/>
      <c r="AD960" s="20">
        <v>1011000012433</v>
      </c>
      <c r="AE960" s="20" t="s">
        <v>1388</v>
      </c>
      <c r="AF960" s="20"/>
    </row>
    <row r="961" spans="1:32" x14ac:dyDescent="0.25">
      <c r="A961" s="20" t="s">
        <v>1394</v>
      </c>
      <c r="B961" s="20" t="s">
        <v>1375</v>
      </c>
      <c r="C961" s="20"/>
      <c r="D961" s="20">
        <v>1791287541001</v>
      </c>
      <c r="E961" s="20"/>
      <c r="F961" s="20"/>
      <c r="G961" s="20" t="s">
        <v>5544</v>
      </c>
      <c r="H961" s="20"/>
      <c r="I961" s="20">
        <v>12236501</v>
      </c>
      <c r="J961" s="20">
        <v>12444326</v>
      </c>
      <c r="K961" s="20" t="s">
        <v>5545</v>
      </c>
      <c r="L961" s="20" t="s">
        <v>6952</v>
      </c>
      <c r="M961" s="20">
        <v>11.88</v>
      </c>
      <c r="N961" s="20" t="s">
        <v>5547</v>
      </c>
      <c r="O961" s="20">
        <v>1011000012433</v>
      </c>
      <c r="P961" s="20"/>
      <c r="Q961" s="20" t="s">
        <v>6954</v>
      </c>
      <c r="R961" s="20"/>
      <c r="S961" s="20"/>
      <c r="T961" s="20"/>
      <c r="U961" s="20" t="s">
        <v>1379</v>
      </c>
      <c r="V961" s="20" t="s">
        <v>1434</v>
      </c>
      <c r="W961" s="23">
        <v>43511</v>
      </c>
      <c r="X961" s="20" t="s">
        <v>5549</v>
      </c>
      <c r="Y961" s="20" t="s">
        <v>1397</v>
      </c>
      <c r="Z961" s="24">
        <v>43515.661863425928</v>
      </c>
      <c r="AA961" s="24">
        <v>43515</v>
      </c>
      <c r="AB961" s="20"/>
      <c r="AC961" s="20"/>
      <c r="AD961" s="20">
        <v>1011000012433</v>
      </c>
      <c r="AE961" s="20" t="s">
        <v>1388</v>
      </c>
      <c r="AF961" s="20"/>
    </row>
    <row r="962" spans="1:32" x14ac:dyDescent="0.25">
      <c r="A962" s="20" t="s">
        <v>1394</v>
      </c>
      <c r="B962" s="20" t="s">
        <v>1375</v>
      </c>
      <c r="C962" s="20"/>
      <c r="D962" s="20">
        <v>1791287541001</v>
      </c>
      <c r="E962" s="20"/>
      <c r="F962" s="20"/>
      <c r="G962" s="20" t="s">
        <v>5544</v>
      </c>
      <c r="H962" s="20"/>
      <c r="I962" s="20">
        <v>12236498</v>
      </c>
      <c r="J962" s="20">
        <v>12444319</v>
      </c>
      <c r="K962" s="20" t="s">
        <v>5545</v>
      </c>
      <c r="L962" s="20" t="s">
        <v>6955</v>
      </c>
      <c r="M962" s="20">
        <v>2138.11</v>
      </c>
      <c r="N962" s="20" t="s">
        <v>5568</v>
      </c>
      <c r="O962" s="20">
        <v>1011000012434</v>
      </c>
      <c r="P962" s="20"/>
      <c r="Q962" s="20" t="s">
        <v>6956</v>
      </c>
      <c r="R962" s="20"/>
      <c r="S962" s="20"/>
      <c r="T962" s="20"/>
      <c r="U962" s="20" t="s">
        <v>1379</v>
      </c>
      <c r="V962" s="20" t="s">
        <v>1430</v>
      </c>
      <c r="W962" s="23">
        <v>43511</v>
      </c>
      <c r="X962" s="20" t="s">
        <v>5549</v>
      </c>
      <c r="Y962" s="20" t="s">
        <v>1397</v>
      </c>
      <c r="Z962" s="24">
        <v>43515.661122685182</v>
      </c>
      <c r="AA962" s="24">
        <v>43515</v>
      </c>
      <c r="AB962" s="20"/>
      <c r="AC962" s="20"/>
      <c r="AD962" s="20">
        <v>1011000012434</v>
      </c>
      <c r="AE962" s="20" t="s">
        <v>1388</v>
      </c>
      <c r="AF962" s="20"/>
    </row>
    <row r="963" spans="1:32" x14ac:dyDescent="0.25">
      <c r="A963" s="20" t="s">
        <v>1394</v>
      </c>
      <c r="B963" s="20" t="s">
        <v>1375</v>
      </c>
      <c r="C963" s="20"/>
      <c r="D963" s="20">
        <v>1791287541001</v>
      </c>
      <c r="E963" s="20"/>
      <c r="F963" s="20"/>
      <c r="G963" s="20" t="s">
        <v>5544</v>
      </c>
      <c r="H963" s="20"/>
      <c r="I963" s="20">
        <v>12236498</v>
      </c>
      <c r="J963" s="20">
        <v>12444320</v>
      </c>
      <c r="K963" s="20" t="s">
        <v>5545</v>
      </c>
      <c r="L963" s="20" t="s">
        <v>6955</v>
      </c>
      <c r="M963" s="20">
        <v>2565.73</v>
      </c>
      <c r="N963" s="20" t="s">
        <v>5570</v>
      </c>
      <c r="O963" s="20">
        <v>1011000012434</v>
      </c>
      <c r="P963" s="20"/>
      <c r="Q963" s="20" t="s">
        <v>6957</v>
      </c>
      <c r="R963" s="20"/>
      <c r="S963" s="20"/>
      <c r="T963" s="20"/>
      <c r="U963" s="20" t="s">
        <v>1379</v>
      </c>
      <c r="V963" s="20" t="s">
        <v>1430</v>
      </c>
      <c r="W963" s="23">
        <v>43511</v>
      </c>
      <c r="X963" s="20" t="s">
        <v>5549</v>
      </c>
      <c r="Y963" s="20" t="s">
        <v>1397</v>
      </c>
      <c r="Z963" s="24">
        <v>43515.661122685182</v>
      </c>
      <c r="AA963" s="24">
        <v>43515</v>
      </c>
      <c r="AB963" s="20"/>
      <c r="AC963" s="20"/>
      <c r="AD963" s="20">
        <v>1011000012434</v>
      </c>
      <c r="AE963" s="20" t="s">
        <v>1388</v>
      </c>
      <c r="AF963" s="20"/>
    </row>
    <row r="964" spans="1:32" x14ac:dyDescent="0.25">
      <c r="A964" s="20" t="s">
        <v>1394</v>
      </c>
      <c r="B964" s="20" t="s">
        <v>1375</v>
      </c>
      <c r="C964" s="20"/>
      <c r="D964" s="20">
        <v>1791287541001</v>
      </c>
      <c r="E964" s="20"/>
      <c r="F964" s="20"/>
      <c r="G964" s="20" t="s">
        <v>5544</v>
      </c>
      <c r="H964" s="20"/>
      <c r="I964" s="20">
        <v>12140328</v>
      </c>
      <c r="J964" s="20">
        <v>12346780</v>
      </c>
      <c r="K964" s="20" t="s">
        <v>5545</v>
      </c>
      <c r="L964" s="20" t="s">
        <v>6958</v>
      </c>
      <c r="M964" s="20">
        <v>200000</v>
      </c>
      <c r="N964" s="20" t="s">
        <v>1386</v>
      </c>
      <c r="O964" s="20">
        <v>6270</v>
      </c>
      <c r="P964" s="20"/>
      <c r="Q964" s="20" t="s">
        <v>6959</v>
      </c>
      <c r="R964" s="20" t="s">
        <v>5702</v>
      </c>
      <c r="S964" s="20" t="s">
        <v>3686</v>
      </c>
      <c r="T964" s="20" t="s">
        <v>5703</v>
      </c>
      <c r="U964" s="20" t="s">
        <v>1379</v>
      </c>
      <c r="V964" s="20" t="s">
        <v>6532</v>
      </c>
      <c r="W964" s="23">
        <v>43438</v>
      </c>
      <c r="X964" s="20" t="s">
        <v>5549</v>
      </c>
      <c r="Y964" s="20" t="s">
        <v>1397</v>
      </c>
      <c r="Z964" s="24">
        <v>43504.674456018518</v>
      </c>
      <c r="AA964" s="20"/>
      <c r="AB964" s="24">
        <v>43517</v>
      </c>
      <c r="AC964" s="20"/>
      <c r="AD964" s="20">
        <v>537771</v>
      </c>
      <c r="AE964" s="20" t="s">
        <v>1388</v>
      </c>
      <c r="AF964" s="20"/>
    </row>
    <row r="965" spans="1:32" x14ac:dyDescent="0.25">
      <c r="A965" s="20" t="s">
        <v>1394</v>
      </c>
      <c r="B965" s="20" t="s">
        <v>1375</v>
      </c>
      <c r="C965" s="20"/>
      <c r="D965" s="20">
        <v>1791287541001</v>
      </c>
      <c r="E965" s="20"/>
      <c r="F965" s="20"/>
      <c r="G965" s="20" t="s">
        <v>5544</v>
      </c>
      <c r="H965" s="20"/>
      <c r="I965" s="20">
        <v>12140328</v>
      </c>
      <c r="J965" s="20">
        <v>12346781</v>
      </c>
      <c r="K965" s="20" t="s">
        <v>5545</v>
      </c>
      <c r="L965" s="20" t="s">
        <v>6958</v>
      </c>
      <c r="M965" s="20">
        <v>50000</v>
      </c>
      <c r="N965" s="20" t="s">
        <v>1386</v>
      </c>
      <c r="O965" s="20">
        <v>6271</v>
      </c>
      <c r="P965" s="20"/>
      <c r="Q965" s="20" t="s">
        <v>6960</v>
      </c>
      <c r="R965" s="20" t="s">
        <v>5702</v>
      </c>
      <c r="S965" s="20" t="s">
        <v>3686</v>
      </c>
      <c r="T965" s="20" t="s">
        <v>5703</v>
      </c>
      <c r="U965" s="20" t="s">
        <v>1379</v>
      </c>
      <c r="V965" s="20" t="s">
        <v>6532</v>
      </c>
      <c r="W965" s="23">
        <v>43438</v>
      </c>
      <c r="X965" s="20" t="s">
        <v>5549</v>
      </c>
      <c r="Y965" s="20" t="s">
        <v>1397</v>
      </c>
      <c r="Z965" s="24">
        <v>43504.674456018518</v>
      </c>
      <c r="AA965" s="20"/>
      <c r="AB965" s="24">
        <v>43507</v>
      </c>
      <c r="AC965" s="20"/>
      <c r="AD965" s="20">
        <v>951873</v>
      </c>
      <c r="AE965" s="20" t="s">
        <v>1388</v>
      </c>
      <c r="AF965" s="20"/>
    </row>
    <row r="966" spans="1:32" x14ac:dyDescent="0.25">
      <c r="A966" s="20" t="s">
        <v>1394</v>
      </c>
      <c r="B966" s="20" t="s">
        <v>1375</v>
      </c>
      <c r="C966" s="20"/>
      <c r="D966" s="20">
        <v>1791287541001</v>
      </c>
      <c r="E966" s="20"/>
      <c r="F966" s="20"/>
      <c r="G966" s="20" t="s">
        <v>5544</v>
      </c>
      <c r="H966" s="20"/>
      <c r="I966" s="20">
        <v>12140309</v>
      </c>
      <c r="J966" s="20">
        <v>12346758</v>
      </c>
      <c r="K966" s="20" t="s">
        <v>5545</v>
      </c>
      <c r="L966" s="20" t="s">
        <v>6961</v>
      </c>
      <c r="M966" s="20">
        <v>50000</v>
      </c>
      <c r="N966" s="20" t="s">
        <v>1386</v>
      </c>
      <c r="O966" s="20">
        <v>8707</v>
      </c>
      <c r="P966" s="20"/>
      <c r="Q966" s="20" t="s">
        <v>6962</v>
      </c>
      <c r="R966" s="20" t="s">
        <v>5698</v>
      </c>
      <c r="S966" s="20" t="s">
        <v>3686</v>
      </c>
      <c r="T966" s="20" t="s">
        <v>5869</v>
      </c>
      <c r="U966" s="20" t="s">
        <v>1379</v>
      </c>
      <c r="V966" s="20" t="s">
        <v>6532</v>
      </c>
      <c r="W966" s="23">
        <v>43438</v>
      </c>
      <c r="X966" s="20" t="s">
        <v>5549</v>
      </c>
      <c r="Y966" s="20" t="s">
        <v>1397</v>
      </c>
      <c r="Z966" s="24">
        <v>43504.673333333332</v>
      </c>
      <c r="AA966" s="20"/>
      <c r="AB966" s="24">
        <v>43509</v>
      </c>
      <c r="AC966" s="20"/>
      <c r="AD966" s="20">
        <v>454798</v>
      </c>
      <c r="AE966" s="20" t="s">
        <v>1388</v>
      </c>
      <c r="AF966" s="20"/>
    </row>
    <row r="967" spans="1:32" x14ac:dyDescent="0.25">
      <c r="A967" s="20" t="s">
        <v>1394</v>
      </c>
      <c r="B967" s="20" t="s">
        <v>1375</v>
      </c>
      <c r="C967" s="20"/>
      <c r="D967" s="20">
        <v>1791287541001</v>
      </c>
      <c r="E967" s="20"/>
      <c r="F967" s="20"/>
      <c r="G967" s="20" t="s">
        <v>5544</v>
      </c>
      <c r="H967" s="20"/>
      <c r="I967" s="20">
        <v>12140309</v>
      </c>
      <c r="J967" s="20">
        <v>12346757</v>
      </c>
      <c r="K967" s="20" t="s">
        <v>5545</v>
      </c>
      <c r="L967" s="20" t="s">
        <v>6961</v>
      </c>
      <c r="M967" s="20">
        <v>200000</v>
      </c>
      <c r="N967" s="20" t="s">
        <v>1386</v>
      </c>
      <c r="O967" s="20">
        <v>8706</v>
      </c>
      <c r="P967" s="20"/>
      <c r="Q967" s="20" t="s">
        <v>6963</v>
      </c>
      <c r="R967" s="20" t="s">
        <v>5698</v>
      </c>
      <c r="S967" s="20" t="s">
        <v>3686</v>
      </c>
      <c r="T967" s="20" t="s">
        <v>5728</v>
      </c>
      <c r="U967" s="20" t="s">
        <v>1379</v>
      </c>
      <c r="V967" s="20" t="s">
        <v>6532</v>
      </c>
      <c r="W967" s="23">
        <v>43438</v>
      </c>
      <c r="X967" s="20" t="s">
        <v>5549</v>
      </c>
      <c r="Y967" s="20" t="s">
        <v>1397</v>
      </c>
      <c r="Z967" s="24">
        <v>43504.673333333332</v>
      </c>
      <c r="AA967" s="20"/>
      <c r="AB967" s="24">
        <v>43509</v>
      </c>
      <c r="AC967" s="20"/>
      <c r="AD967" s="20">
        <v>3688317</v>
      </c>
      <c r="AE967" s="20" t="s">
        <v>1388</v>
      </c>
      <c r="AF967" s="20"/>
    </row>
    <row r="968" spans="1:32" x14ac:dyDescent="0.25">
      <c r="A968" s="20" t="s">
        <v>1394</v>
      </c>
      <c r="B968" s="20" t="s">
        <v>1375</v>
      </c>
      <c r="C968" s="20"/>
      <c r="D968" s="20">
        <v>1791287541001</v>
      </c>
      <c r="E968" s="20"/>
      <c r="F968" s="20"/>
      <c r="G968" s="20" t="s">
        <v>5544</v>
      </c>
      <c r="H968" s="20"/>
      <c r="I968" s="20">
        <v>12140297</v>
      </c>
      <c r="J968" s="20">
        <v>12346741</v>
      </c>
      <c r="K968" s="20" t="s">
        <v>5545</v>
      </c>
      <c r="L968" s="20" t="s">
        <v>6964</v>
      </c>
      <c r="M968" s="20">
        <v>200000</v>
      </c>
      <c r="N968" s="20" t="s">
        <v>1386</v>
      </c>
      <c r="O968" s="20">
        <v>12529</v>
      </c>
      <c r="P968" s="20"/>
      <c r="Q968" s="20" t="s">
        <v>6965</v>
      </c>
      <c r="R968" s="20" t="s">
        <v>5694</v>
      </c>
      <c r="S968" s="20" t="s">
        <v>3686</v>
      </c>
      <c r="T968" s="20" t="s">
        <v>5685</v>
      </c>
      <c r="U968" s="20" t="s">
        <v>1379</v>
      </c>
      <c r="V968" s="20" t="s">
        <v>6532</v>
      </c>
      <c r="W968" s="23">
        <v>43438</v>
      </c>
      <c r="X968" s="20" t="s">
        <v>5549</v>
      </c>
      <c r="Y968" s="20" t="s">
        <v>1397</v>
      </c>
      <c r="Z968" s="24">
        <v>43504.671539351853</v>
      </c>
      <c r="AA968" s="20"/>
      <c r="AB968" s="24">
        <v>43507</v>
      </c>
      <c r="AC968" s="20"/>
      <c r="AD968" s="20">
        <v>54516144</v>
      </c>
      <c r="AE968" s="20" t="s">
        <v>1388</v>
      </c>
      <c r="AF968" s="20"/>
    </row>
    <row r="969" spans="1:32" x14ac:dyDescent="0.25">
      <c r="A969" s="20" t="s">
        <v>1394</v>
      </c>
      <c r="B969" s="20" t="s">
        <v>1375</v>
      </c>
      <c r="C969" s="20"/>
      <c r="D969" s="20">
        <v>1791287541001</v>
      </c>
      <c r="E969" s="20"/>
      <c r="F969" s="20"/>
      <c r="G969" s="20" t="s">
        <v>5544</v>
      </c>
      <c r="H969" s="20"/>
      <c r="I969" s="20">
        <v>12140297</v>
      </c>
      <c r="J969" s="20">
        <v>12346742</v>
      </c>
      <c r="K969" s="20" t="s">
        <v>5545</v>
      </c>
      <c r="L969" s="20" t="s">
        <v>6964</v>
      </c>
      <c r="M969" s="20">
        <v>200000</v>
      </c>
      <c r="N969" s="20" t="s">
        <v>1386</v>
      </c>
      <c r="O969" s="20">
        <v>12530</v>
      </c>
      <c r="P969" s="20"/>
      <c r="Q969" s="20" t="s">
        <v>6966</v>
      </c>
      <c r="R969" s="20" t="s">
        <v>5694</v>
      </c>
      <c r="S969" s="20" t="s">
        <v>3686</v>
      </c>
      <c r="T969" s="20" t="s">
        <v>5688</v>
      </c>
      <c r="U969" s="20" t="s">
        <v>1379</v>
      </c>
      <c r="V969" s="20" t="s">
        <v>6532</v>
      </c>
      <c r="W969" s="23">
        <v>43438</v>
      </c>
      <c r="X969" s="20" t="s">
        <v>5549</v>
      </c>
      <c r="Y969" s="20" t="s">
        <v>1397</v>
      </c>
      <c r="Z969" s="24">
        <v>43504.671539351853</v>
      </c>
      <c r="AA969" s="20"/>
      <c r="AB969" s="24">
        <v>43521</v>
      </c>
      <c r="AC969" s="20"/>
      <c r="AD969" s="20">
        <v>37122577</v>
      </c>
      <c r="AE969" s="20" t="s">
        <v>1388</v>
      </c>
      <c r="AF969" s="20"/>
    </row>
    <row r="970" spans="1:32" x14ac:dyDescent="0.25">
      <c r="A970" s="20" t="s">
        <v>1394</v>
      </c>
      <c r="B970" s="20" t="s">
        <v>1375</v>
      </c>
      <c r="C970" s="20"/>
      <c r="D970" s="20">
        <v>1791287541001</v>
      </c>
      <c r="E970" s="20"/>
      <c r="F970" s="20"/>
      <c r="G970" s="20" t="s">
        <v>5544</v>
      </c>
      <c r="H970" s="20"/>
      <c r="I970" s="20">
        <v>12140297</v>
      </c>
      <c r="J970" s="20">
        <v>12346743</v>
      </c>
      <c r="K970" s="20" t="s">
        <v>5545</v>
      </c>
      <c r="L970" s="20" t="s">
        <v>6964</v>
      </c>
      <c r="M970" s="20">
        <v>100000</v>
      </c>
      <c r="N970" s="20" t="s">
        <v>1386</v>
      </c>
      <c r="O970" s="20">
        <v>12531</v>
      </c>
      <c r="P970" s="20"/>
      <c r="Q970" s="20" t="s">
        <v>6967</v>
      </c>
      <c r="R970" s="20" t="s">
        <v>5694</v>
      </c>
      <c r="S970" s="20" t="s">
        <v>3686</v>
      </c>
      <c r="T970" s="20" t="s">
        <v>5688</v>
      </c>
      <c r="U970" s="20" t="s">
        <v>1379</v>
      </c>
      <c r="V970" s="20" t="s">
        <v>6532</v>
      </c>
      <c r="W970" s="23">
        <v>43438</v>
      </c>
      <c r="X970" s="20" t="s">
        <v>5549</v>
      </c>
      <c r="Y970" s="20" t="s">
        <v>1397</v>
      </c>
      <c r="Z970" s="24">
        <v>43504.671539351853</v>
      </c>
      <c r="AA970" s="20"/>
      <c r="AB970" s="24">
        <v>43509</v>
      </c>
      <c r="AC970" s="20"/>
      <c r="AD970" s="20">
        <v>31991619</v>
      </c>
      <c r="AE970" s="20" t="s">
        <v>1388</v>
      </c>
      <c r="AF970" s="20"/>
    </row>
    <row r="971" spans="1:32" x14ac:dyDescent="0.25">
      <c r="A971" s="20" t="s">
        <v>1374</v>
      </c>
      <c r="B971" s="20" t="s">
        <v>1375</v>
      </c>
      <c r="C971" s="20"/>
      <c r="D971" s="20">
        <v>1791287541001</v>
      </c>
      <c r="E971" s="20"/>
      <c r="F971" s="20"/>
      <c r="G971" s="20" t="s">
        <v>5544</v>
      </c>
      <c r="H971" s="20"/>
      <c r="I971" s="20">
        <v>11978167</v>
      </c>
      <c r="J971" s="20">
        <v>12183618</v>
      </c>
      <c r="K971" s="20" t="s">
        <v>5545</v>
      </c>
      <c r="L971" s="20" t="s">
        <v>6968</v>
      </c>
      <c r="M971" s="20">
        <v>746.76</v>
      </c>
      <c r="N971" s="20" t="s">
        <v>1386</v>
      </c>
      <c r="O971" s="20">
        <v>6255</v>
      </c>
      <c r="P971" s="20"/>
      <c r="Q971" s="20" t="s">
        <v>6969</v>
      </c>
      <c r="R971" s="20" t="s">
        <v>5702</v>
      </c>
      <c r="S971" s="20" t="s">
        <v>3686</v>
      </c>
      <c r="T971" s="20" t="s">
        <v>5703</v>
      </c>
      <c r="U971" s="20" t="s">
        <v>1379</v>
      </c>
      <c r="V971" s="20" t="s">
        <v>1380</v>
      </c>
      <c r="W971" s="23">
        <v>43482</v>
      </c>
      <c r="X971" s="20" t="s">
        <v>5549</v>
      </c>
      <c r="Y971" s="20" t="s">
        <v>1397</v>
      </c>
      <c r="Z971" s="24">
        <v>43497.541018518517</v>
      </c>
      <c r="AA971" s="20"/>
      <c r="AB971" s="24">
        <v>43497</v>
      </c>
      <c r="AC971" s="20"/>
      <c r="AD971" s="20">
        <v>641177</v>
      </c>
      <c r="AE971" s="20" t="s">
        <v>1388</v>
      </c>
      <c r="AF971" s="20"/>
    </row>
    <row r="972" spans="1:32" x14ac:dyDescent="0.25">
      <c r="A972" s="20" t="s">
        <v>1374</v>
      </c>
      <c r="B972" s="20" t="s">
        <v>1375</v>
      </c>
      <c r="C972" s="20"/>
      <c r="D972" s="20">
        <v>1791287541001</v>
      </c>
      <c r="E972" s="20"/>
      <c r="F972" s="20"/>
      <c r="G972" s="20" t="s">
        <v>5544</v>
      </c>
      <c r="H972" s="20"/>
      <c r="I972" s="20">
        <v>11978167</v>
      </c>
      <c r="J972" s="20">
        <v>12183617</v>
      </c>
      <c r="K972" s="20" t="s">
        <v>5545</v>
      </c>
      <c r="L972" s="20" t="s">
        <v>6968</v>
      </c>
      <c r="M972" s="20">
        <v>3947.16</v>
      </c>
      <c r="N972" s="20" t="s">
        <v>1386</v>
      </c>
      <c r="O972" s="20">
        <v>6255</v>
      </c>
      <c r="P972" s="20"/>
      <c r="Q972" s="20" t="s">
        <v>6970</v>
      </c>
      <c r="R972" s="20" t="s">
        <v>5702</v>
      </c>
      <c r="S972" s="20" t="s">
        <v>3686</v>
      </c>
      <c r="T972" s="20" t="s">
        <v>5703</v>
      </c>
      <c r="U972" s="20" t="s">
        <v>1379</v>
      </c>
      <c r="V972" s="20" t="s">
        <v>1391</v>
      </c>
      <c r="W972" s="23">
        <v>43482</v>
      </c>
      <c r="X972" s="20" t="s">
        <v>5549</v>
      </c>
      <c r="Y972" s="20" t="s">
        <v>1397</v>
      </c>
      <c r="Z972" s="24">
        <v>43497.541018518517</v>
      </c>
      <c r="AA972" s="20"/>
      <c r="AB972" s="24">
        <v>43497</v>
      </c>
      <c r="AC972" s="20"/>
      <c r="AD972" s="20">
        <v>641177</v>
      </c>
      <c r="AE972" s="20" t="s">
        <v>1388</v>
      </c>
      <c r="AF972" s="20"/>
    </row>
    <row r="973" spans="1:32" x14ac:dyDescent="0.25">
      <c r="A973" s="20" t="s">
        <v>1401</v>
      </c>
      <c r="B973" s="20" t="s">
        <v>1375</v>
      </c>
      <c r="C973" s="20" t="s">
        <v>1402</v>
      </c>
      <c r="D973" s="20">
        <v>1791287541001</v>
      </c>
      <c r="E973" s="20"/>
      <c r="F973" s="20"/>
      <c r="G973" s="20" t="s">
        <v>5544</v>
      </c>
      <c r="H973" s="20"/>
      <c r="I973" s="20">
        <v>11978094</v>
      </c>
      <c r="J973" s="20">
        <v>12183539</v>
      </c>
      <c r="K973" s="20" t="s">
        <v>5545</v>
      </c>
      <c r="L973" s="20" t="s">
        <v>6971</v>
      </c>
      <c r="M973" s="20">
        <v>18743.169999999998</v>
      </c>
      <c r="N973" s="20" t="s">
        <v>1386</v>
      </c>
      <c r="O973" s="20">
        <v>8704</v>
      </c>
      <c r="P973" s="20"/>
      <c r="Q973" s="20" t="s">
        <v>6972</v>
      </c>
      <c r="R973" s="20" t="s">
        <v>5698</v>
      </c>
      <c r="S973" s="20" t="s">
        <v>3686</v>
      </c>
      <c r="T973" s="20" t="s">
        <v>5699</v>
      </c>
      <c r="U973" s="20" t="s">
        <v>1379</v>
      </c>
      <c r="V973" s="20" t="s">
        <v>1408</v>
      </c>
      <c r="W973" s="23">
        <v>43482</v>
      </c>
      <c r="X973" s="20" t="s">
        <v>5549</v>
      </c>
      <c r="Y973" s="20" t="s">
        <v>1397</v>
      </c>
      <c r="Z973" s="24">
        <v>43497.528379629628</v>
      </c>
      <c r="AA973" s="20"/>
      <c r="AB973" s="24">
        <v>43497</v>
      </c>
      <c r="AC973" s="20"/>
      <c r="AD973" s="20">
        <v>710131742</v>
      </c>
      <c r="AE973" s="20" t="s">
        <v>1388</v>
      </c>
      <c r="AF973" s="20"/>
    </row>
    <row r="974" spans="1:32" x14ac:dyDescent="0.25">
      <c r="A974" s="20" t="s">
        <v>1401</v>
      </c>
      <c r="B974" s="20" t="s">
        <v>1375</v>
      </c>
      <c r="C974" s="20" t="s">
        <v>1402</v>
      </c>
      <c r="D974" s="20">
        <v>1791287541001</v>
      </c>
      <c r="E974" s="20"/>
      <c r="F974" s="20"/>
      <c r="G974" s="20" t="s">
        <v>5544</v>
      </c>
      <c r="H974" s="20"/>
      <c r="I974" s="20">
        <v>11978094</v>
      </c>
      <c r="J974" s="20">
        <v>12183540</v>
      </c>
      <c r="K974" s="20" t="s">
        <v>5545</v>
      </c>
      <c r="L974" s="20" t="s">
        <v>6971</v>
      </c>
      <c r="M974" s="20">
        <v>18841.189999999999</v>
      </c>
      <c r="N974" s="20" t="s">
        <v>1386</v>
      </c>
      <c r="O974" s="20">
        <v>8704</v>
      </c>
      <c r="P974" s="20"/>
      <c r="Q974" s="20" t="s">
        <v>6973</v>
      </c>
      <c r="R974" s="20" t="s">
        <v>5698</v>
      </c>
      <c r="S974" s="20" t="s">
        <v>3686</v>
      </c>
      <c r="T974" s="20" t="s">
        <v>5699</v>
      </c>
      <c r="U974" s="20" t="s">
        <v>1379</v>
      </c>
      <c r="V974" s="20" t="s">
        <v>1404</v>
      </c>
      <c r="W974" s="23">
        <v>43482</v>
      </c>
      <c r="X974" s="20" t="s">
        <v>5549</v>
      </c>
      <c r="Y974" s="20" t="s">
        <v>1397</v>
      </c>
      <c r="Z974" s="24">
        <v>43497.528379629628</v>
      </c>
      <c r="AA974" s="20"/>
      <c r="AB974" s="24">
        <v>43497</v>
      </c>
      <c r="AC974" s="20"/>
      <c r="AD974" s="20">
        <v>710131742</v>
      </c>
      <c r="AE974" s="20" t="s">
        <v>1388</v>
      </c>
      <c r="AF974" s="20"/>
    </row>
    <row r="975" spans="1:32" x14ac:dyDescent="0.25">
      <c r="A975" s="20" t="s">
        <v>1394</v>
      </c>
      <c r="B975" s="20" t="s">
        <v>1375</v>
      </c>
      <c r="C975" s="20"/>
      <c r="D975" s="20">
        <v>1791287541001</v>
      </c>
      <c r="E975" s="20"/>
      <c r="F975" s="20"/>
      <c r="G975" s="20" t="s">
        <v>5544</v>
      </c>
      <c r="H975" s="20"/>
      <c r="I975" s="20">
        <v>11978034</v>
      </c>
      <c r="J975" s="20">
        <v>12183478</v>
      </c>
      <c r="K975" s="20" t="s">
        <v>5545</v>
      </c>
      <c r="L975" s="20" t="s">
        <v>6974</v>
      </c>
      <c r="M975" s="20">
        <v>153200</v>
      </c>
      <c r="N975" s="20" t="s">
        <v>1386</v>
      </c>
      <c r="O975" s="20">
        <v>8704</v>
      </c>
      <c r="P975" s="20"/>
      <c r="Q975" s="20" t="s">
        <v>6975</v>
      </c>
      <c r="R975" s="20" t="s">
        <v>5698</v>
      </c>
      <c r="S975" s="20" t="s">
        <v>3686</v>
      </c>
      <c r="T975" s="20" t="s">
        <v>5699</v>
      </c>
      <c r="U975" s="20" t="s">
        <v>1379</v>
      </c>
      <c r="V975" s="20" t="s">
        <v>1396</v>
      </c>
      <c r="W975" s="23">
        <v>43488</v>
      </c>
      <c r="X975" s="20" t="s">
        <v>5549</v>
      </c>
      <c r="Y975" s="20" t="s">
        <v>1397</v>
      </c>
      <c r="Z975" s="24">
        <v>43497.521793981483</v>
      </c>
      <c r="AA975" s="20"/>
      <c r="AB975" s="24">
        <v>43497</v>
      </c>
      <c r="AC975" s="20"/>
      <c r="AD975" s="20">
        <v>710131742</v>
      </c>
      <c r="AE975" s="20" t="s">
        <v>1388</v>
      </c>
      <c r="AF975" s="20"/>
    </row>
    <row r="976" spans="1:32" x14ac:dyDescent="0.25">
      <c r="A976" s="20" t="s">
        <v>1394</v>
      </c>
      <c r="B976" s="20" t="s">
        <v>1375</v>
      </c>
      <c r="C976" s="20"/>
      <c r="D976" s="20">
        <v>1791287541001</v>
      </c>
      <c r="E976" s="20"/>
      <c r="F976" s="20"/>
      <c r="G976" s="20" t="s">
        <v>5544</v>
      </c>
      <c r="H976" s="20"/>
      <c r="I976" s="20">
        <v>11977997</v>
      </c>
      <c r="J976" s="20">
        <v>12183438</v>
      </c>
      <c r="K976" s="20" t="s">
        <v>5545</v>
      </c>
      <c r="L976" s="20" t="s">
        <v>6976</v>
      </c>
      <c r="M976" s="20">
        <v>200000</v>
      </c>
      <c r="N976" s="20" t="s">
        <v>1386</v>
      </c>
      <c r="O976" s="20">
        <v>6262</v>
      </c>
      <c r="P976" s="20"/>
      <c r="Q976" s="20" t="s">
        <v>6977</v>
      </c>
      <c r="R976" s="20" t="s">
        <v>5702</v>
      </c>
      <c r="S976" s="20" t="s">
        <v>3686</v>
      </c>
      <c r="T976" s="20" t="s">
        <v>5703</v>
      </c>
      <c r="U976" s="20" t="s">
        <v>1379</v>
      </c>
      <c r="V976" s="20" t="s">
        <v>1396</v>
      </c>
      <c r="W976" s="23">
        <v>43488</v>
      </c>
      <c r="X976" s="20" t="s">
        <v>5549</v>
      </c>
      <c r="Y976" s="20" t="s">
        <v>1397</v>
      </c>
      <c r="Z976" s="24">
        <v>43497.517175925925</v>
      </c>
      <c r="AA976" s="20"/>
      <c r="AB976" s="24">
        <v>43497</v>
      </c>
      <c r="AC976" s="20"/>
      <c r="AD976" s="20">
        <v>301336</v>
      </c>
      <c r="AE976" s="20" t="s">
        <v>1388</v>
      </c>
      <c r="AF976" s="20"/>
    </row>
    <row r="977" spans="1:32" x14ac:dyDescent="0.25">
      <c r="A977" s="20" t="s">
        <v>1394</v>
      </c>
      <c r="B977" s="20" t="s">
        <v>1375</v>
      </c>
      <c r="C977" s="20"/>
      <c r="D977" s="20">
        <v>1791287541001</v>
      </c>
      <c r="E977" s="20"/>
      <c r="F977" s="20"/>
      <c r="G977" s="20" t="s">
        <v>5544</v>
      </c>
      <c r="H977" s="20"/>
      <c r="I977" s="20">
        <v>11977997</v>
      </c>
      <c r="J977" s="20">
        <v>12183437</v>
      </c>
      <c r="K977" s="20" t="s">
        <v>5545</v>
      </c>
      <c r="L977" s="20" t="s">
        <v>6976</v>
      </c>
      <c r="M977" s="20">
        <v>200000</v>
      </c>
      <c r="N977" s="20" t="s">
        <v>1386</v>
      </c>
      <c r="O977" s="20">
        <v>23589</v>
      </c>
      <c r="P977" s="20"/>
      <c r="Q977" s="20" t="s">
        <v>6978</v>
      </c>
      <c r="R977" s="20" t="s">
        <v>5684</v>
      </c>
      <c r="S977" s="20" t="s">
        <v>3686</v>
      </c>
      <c r="T977" s="20" t="s">
        <v>5703</v>
      </c>
      <c r="U977" s="20" t="s">
        <v>1379</v>
      </c>
      <c r="V977" s="20" t="s">
        <v>1396</v>
      </c>
      <c r="W977" s="23">
        <v>43488</v>
      </c>
      <c r="X977" s="20" t="s">
        <v>5549</v>
      </c>
      <c r="Y977" s="20" t="s">
        <v>1397</v>
      </c>
      <c r="Z977" s="24">
        <v>43497.517175925925</v>
      </c>
      <c r="AA977" s="20"/>
      <c r="AB977" s="24">
        <v>43502</v>
      </c>
      <c r="AC977" s="20"/>
      <c r="AD977" s="20">
        <v>715315</v>
      </c>
      <c r="AE977" s="20" t="s">
        <v>1388</v>
      </c>
      <c r="AF977" s="20"/>
    </row>
    <row r="978" spans="1:32" x14ac:dyDescent="0.25">
      <c r="A978" s="20" t="s">
        <v>1394</v>
      </c>
      <c r="B978" s="20" t="s">
        <v>1375</v>
      </c>
      <c r="C978" s="20"/>
      <c r="D978" s="20">
        <v>1791287541001</v>
      </c>
      <c r="E978" s="20"/>
      <c r="F978" s="20"/>
      <c r="G978" s="20" t="s">
        <v>5544</v>
      </c>
      <c r="H978" s="20"/>
      <c r="I978" s="20">
        <v>11977997</v>
      </c>
      <c r="J978" s="20">
        <v>12183436</v>
      </c>
      <c r="K978" s="20" t="s">
        <v>5545</v>
      </c>
      <c r="L978" s="20" t="s">
        <v>6976</v>
      </c>
      <c r="M978" s="20">
        <v>200000</v>
      </c>
      <c r="N978" s="20" t="s">
        <v>1386</v>
      </c>
      <c r="O978" s="20">
        <v>23588</v>
      </c>
      <c r="P978" s="20"/>
      <c r="Q978" s="20" t="s">
        <v>6979</v>
      </c>
      <c r="R978" s="20" t="s">
        <v>5684</v>
      </c>
      <c r="S978" s="20" t="s">
        <v>3686</v>
      </c>
      <c r="T978" s="20" t="s">
        <v>5703</v>
      </c>
      <c r="U978" s="20" t="s">
        <v>1379</v>
      </c>
      <c r="V978" s="20" t="s">
        <v>1396</v>
      </c>
      <c r="W978" s="23">
        <v>43488</v>
      </c>
      <c r="X978" s="20" t="s">
        <v>5549</v>
      </c>
      <c r="Y978" s="20" t="s">
        <v>1397</v>
      </c>
      <c r="Z978" s="24">
        <v>43497.517164351855</v>
      </c>
      <c r="AA978" s="20"/>
      <c r="AB978" s="24">
        <v>43502</v>
      </c>
      <c r="AC978" s="20"/>
      <c r="AD978" s="20">
        <v>715315</v>
      </c>
      <c r="AE978" s="20" t="s">
        <v>1388</v>
      </c>
      <c r="AF978" s="20"/>
    </row>
    <row r="979" spans="1:32" x14ac:dyDescent="0.25">
      <c r="A979" s="20" t="s">
        <v>1401</v>
      </c>
      <c r="B979" s="20" t="s">
        <v>1375</v>
      </c>
      <c r="C979" s="20" t="s">
        <v>1402</v>
      </c>
      <c r="D979" s="20">
        <v>1791287541001</v>
      </c>
      <c r="E979" s="20"/>
      <c r="F979" s="20"/>
      <c r="G979" s="20" t="s">
        <v>5544</v>
      </c>
      <c r="H979" s="20"/>
      <c r="I979" s="20">
        <v>11959751</v>
      </c>
      <c r="J979" s="20">
        <v>12164696</v>
      </c>
      <c r="K979" s="20" t="s">
        <v>5545</v>
      </c>
      <c r="L979" s="20" t="s">
        <v>6980</v>
      </c>
      <c r="M979" s="20">
        <v>420.25</v>
      </c>
      <c r="N979" s="20" t="s">
        <v>5547</v>
      </c>
      <c r="O979" s="20">
        <v>1011000012274</v>
      </c>
      <c r="P979" s="20"/>
      <c r="Q979" s="20" t="s">
        <v>6981</v>
      </c>
      <c r="R979" s="20"/>
      <c r="S979" s="20"/>
      <c r="T979" s="20"/>
      <c r="U979" s="20" t="s">
        <v>1379</v>
      </c>
      <c r="V979" s="20" t="s">
        <v>1404</v>
      </c>
      <c r="W979" s="23">
        <v>43482</v>
      </c>
      <c r="X979" s="20" t="s">
        <v>5549</v>
      </c>
      <c r="Y979" s="20" t="s">
        <v>1397</v>
      </c>
      <c r="Z979" s="24">
        <v>43494.691018518519</v>
      </c>
      <c r="AA979" s="24">
        <v>43494</v>
      </c>
      <c r="AB979" s="20"/>
      <c r="AC979" s="20"/>
      <c r="AD979" s="20">
        <v>1011000012274</v>
      </c>
      <c r="AE979" s="20" t="s">
        <v>1388</v>
      </c>
      <c r="AF979" s="20"/>
    </row>
    <row r="980" spans="1:32" x14ac:dyDescent="0.25">
      <c r="A980" s="20" t="s">
        <v>1401</v>
      </c>
      <c r="B980" s="20" t="s">
        <v>1375</v>
      </c>
      <c r="C980" s="20" t="s">
        <v>1402</v>
      </c>
      <c r="D980" s="20">
        <v>1791287541001</v>
      </c>
      <c r="E980" s="20"/>
      <c r="F980" s="20"/>
      <c r="G980" s="20" t="s">
        <v>5544</v>
      </c>
      <c r="H980" s="20"/>
      <c r="I980" s="20">
        <v>11959751</v>
      </c>
      <c r="J980" s="20">
        <v>12164695</v>
      </c>
      <c r="K980" s="20" t="s">
        <v>5545</v>
      </c>
      <c r="L980" s="20" t="s">
        <v>6980</v>
      </c>
      <c r="M980" s="20">
        <v>350.21</v>
      </c>
      <c r="N980" s="20" t="s">
        <v>5550</v>
      </c>
      <c r="O980" s="20">
        <v>1011000012274</v>
      </c>
      <c r="P980" s="20"/>
      <c r="Q980" s="20" t="s">
        <v>6982</v>
      </c>
      <c r="R980" s="20"/>
      <c r="S980" s="20"/>
      <c r="T980" s="20"/>
      <c r="U980" s="20" t="s">
        <v>1379</v>
      </c>
      <c r="V980" s="20" t="s">
        <v>1404</v>
      </c>
      <c r="W980" s="23">
        <v>43482</v>
      </c>
      <c r="X980" s="20" t="s">
        <v>5549</v>
      </c>
      <c r="Y980" s="20" t="s">
        <v>1397</v>
      </c>
      <c r="Z980" s="24">
        <v>43494.691018518519</v>
      </c>
      <c r="AA980" s="24">
        <v>43494</v>
      </c>
      <c r="AB980" s="20"/>
      <c r="AC980" s="20"/>
      <c r="AD980" s="20">
        <v>1011000012274</v>
      </c>
      <c r="AE980" s="20" t="s">
        <v>1388</v>
      </c>
      <c r="AF980" s="20"/>
    </row>
    <row r="981" spans="1:32" x14ac:dyDescent="0.25">
      <c r="A981" s="20" t="s">
        <v>1401</v>
      </c>
      <c r="B981" s="20" t="s">
        <v>1375</v>
      </c>
      <c r="C981" s="20" t="s">
        <v>1402</v>
      </c>
      <c r="D981" s="20">
        <v>1791287541001</v>
      </c>
      <c r="E981" s="20"/>
      <c r="F981" s="20"/>
      <c r="G981" s="20" t="s">
        <v>5544</v>
      </c>
      <c r="H981" s="20"/>
      <c r="I981" s="20">
        <v>11959748</v>
      </c>
      <c r="J981" s="20">
        <v>12164691</v>
      </c>
      <c r="K981" s="20" t="s">
        <v>5545</v>
      </c>
      <c r="L981" s="20" t="s">
        <v>6983</v>
      </c>
      <c r="M981" s="20">
        <v>348.39</v>
      </c>
      <c r="N981" s="20" t="s">
        <v>5550</v>
      </c>
      <c r="O981" s="20">
        <v>1011000012273</v>
      </c>
      <c r="P981" s="20"/>
      <c r="Q981" s="20" t="s">
        <v>6984</v>
      </c>
      <c r="R981" s="20"/>
      <c r="S981" s="20"/>
      <c r="T981" s="20"/>
      <c r="U981" s="20" t="s">
        <v>1379</v>
      </c>
      <c r="V981" s="20" t="s">
        <v>1408</v>
      </c>
      <c r="W981" s="23">
        <v>43482</v>
      </c>
      <c r="X981" s="20" t="s">
        <v>5549</v>
      </c>
      <c r="Y981" s="20" t="s">
        <v>1397</v>
      </c>
      <c r="Z981" s="24">
        <v>43494.690405092595</v>
      </c>
      <c r="AA981" s="24">
        <v>43494</v>
      </c>
      <c r="AB981" s="20"/>
      <c r="AC981" s="20"/>
      <c r="AD981" s="20">
        <v>1011000012273</v>
      </c>
      <c r="AE981" s="20" t="s">
        <v>1388</v>
      </c>
      <c r="AF981" s="20"/>
    </row>
    <row r="982" spans="1:32" x14ac:dyDescent="0.25">
      <c r="A982" s="20" t="s">
        <v>1401</v>
      </c>
      <c r="B982" s="20" t="s">
        <v>1375</v>
      </c>
      <c r="C982" s="20" t="s">
        <v>1402</v>
      </c>
      <c r="D982" s="20">
        <v>1791287541001</v>
      </c>
      <c r="E982" s="20"/>
      <c r="F982" s="20"/>
      <c r="G982" s="20" t="s">
        <v>5544</v>
      </c>
      <c r="H982" s="20"/>
      <c r="I982" s="20">
        <v>11959748</v>
      </c>
      <c r="J982" s="20">
        <v>12164692</v>
      </c>
      <c r="K982" s="20" t="s">
        <v>5545</v>
      </c>
      <c r="L982" s="20" t="s">
        <v>6983</v>
      </c>
      <c r="M982" s="20">
        <v>418.06</v>
      </c>
      <c r="N982" s="20" t="s">
        <v>5547</v>
      </c>
      <c r="O982" s="20">
        <v>1011000012273</v>
      </c>
      <c r="P982" s="20"/>
      <c r="Q982" s="20" t="s">
        <v>6985</v>
      </c>
      <c r="R982" s="20"/>
      <c r="S982" s="20"/>
      <c r="T982" s="20"/>
      <c r="U982" s="20" t="s">
        <v>1379</v>
      </c>
      <c r="V982" s="20" t="s">
        <v>1408</v>
      </c>
      <c r="W982" s="23">
        <v>43482</v>
      </c>
      <c r="X982" s="20" t="s">
        <v>5549</v>
      </c>
      <c r="Y982" s="20" t="s">
        <v>1397</v>
      </c>
      <c r="Z982" s="24">
        <v>43494.690405092595</v>
      </c>
      <c r="AA982" s="24">
        <v>43494</v>
      </c>
      <c r="AB982" s="20"/>
      <c r="AC982" s="20"/>
      <c r="AD982" s="20">
        <v>1011000012273</v>
      </c>
      <c r="AE982" s="20" t="s">
        <v>1388</v>
      </c>
      <c r="AF982" s="20"/>
    </row>
    <row r="983" spans="1:32" x14ac:dyDescent="0.25">
      <c r="A983" s="20" t="s">
        <v>1394</v>
      </c>
      <c r="B983" s="20" t="s">
        <v>1375</v>
      </c>
      <c r="C983" s="20"/>
      <c r="D983" s="20">
        <v>1791287541001</v>
      </c>
      <c r="E983" s="20"/>
      <c r="F983" s="20"/>
      <c r="G983" s="20" t="s">
        <v>5544</v>
      </c>
      <c r="H983" s="20"/>
      <c r="I983" s="20">
        <v>11959658</v>
      </c>
      <c r="J983" s="20">
        <v>12164600</v>
      </c>
      <c r="K983" s="20" t="s">
        <v>5545</v>
      </c>
      <c r="L983" s="20" t="s">
        <v>6986</v>
      </c>
      <c r="M983" s="20">
        <v>16800</v>
      </c>
      <c r="N983" s="20" t="s">
        <v>5547</v>
      </c>
      <c r="O983" s="20">
        <v>1011000012275</v>
      </c>
      <c r="P983" s="20"/>
      <c r="Q983" s="20" t="s">
        <v>6987</v>
      </c>
      <c r="R983" s="20"/>
      <c r="S983" s="20"/>
      <c r="T983" s="20"/>
      <c r="U983" s="20" t="s">
        <v>1379</v>
      </c>
      <c r="V983" s="20" t="s">
        <v>1396</v>
      </c>
      <c r="W983" s="23">
        <v>43488</v>
      </c>
      <c r="X983" s="20" t="s">
        <v>5549</v>
      </c>
      <c r="Y983" s="20" t="s">
        <v>1397</v>
      </c>
      <c r="Z983" s="24">
        <v>43494.686678240738</v>
      </c>
      <c r="AA983" s="24">
        <v>43494</v>
      </c>
      <c r="AB983" s="20"/>
      <c r="AC983" s="20"/>
      <c r="AD983" s="20">
        <v>1011000012275</v>
      </c>
      <c r="AE983" s="20" t="s">
        <v>1388</v>
      </c>
      <c r="AF983" s="20"/>
    </row>
    <row r="984" spans="1:32" x14ac:dyDescent="0.25">
      <c r="A984" s="20" t="s">
        <v>1394</v>
      </c>
      <c r="B984" s="20" t="s">
        <v>1375</v>
      </c>
      <c r="C984" s="20"/>
      <c r="D984" s="20">
        <v>1791287541001</v>
      </c>
      <c r="E984" s="20"/>
      <c r="F984" s="20"/>
      <c r="G984" s="20" t="s">
        <v>5544</v>
      </c>
      <c r="H984" s="20"/>
      <c r="I984" s="20">
        <v>11959658</v>
      </c>
      <c r="J984" s="20">
        <v>12164599</v>
      </c>
      <c r="K984" s="20" t="s">
        <v>5545</v>
      </c>
      <c r="L984" s="20" t="s">
        <v>6986</v>
      </c>
      <c r="M984" s="20">
        <v>14000</v>
      </c>
      <c r="N984" s="20" t="s">
        <v>5550</v>
      </c>
      <c r="O984" s="20">
        <v>1011000012275</v>
      </c>
      <c r="P984" s="20"/>
      <c r="Q984" s="20" t="s">
        <v>6988</v>
      </c>
      <c r="R984" s="20"/>
      <c r="S984" s="20"/>
      <c r="T984" s="20"/>
      <c r="U984" s="20" t="s">
        <v>1379</v>
      </c>
      <c r="V984" s="20" t="s">
        <v>1396</v>
      </c>
      <c r="W984" s="23">
        <v>43488</v>
      </c>
      <c r="X984" s="20" t="s">
        <v>5549</v>
      </c>
      <c r="Y984" s="20" t="s">
        <v>1397</v>
      </c>
      <c r="Z984" s="24">
        <v>43494.686678240738</v>
      </c>
      <c r="AA984" s="24">
        <v>43494</v>
      </c>
      <c r="AB984" s="20"/>
      <c r="AC984" s="20"/>
      <c r="AD984" s="20">
        <v>1011000012275</v>
      </c>
      <c r="AE984" s="20" t="s">
        <v>1388</v>
      </c>
      <c r="AF984" s="20"/>
    </row>
    <row r="985" spans="1:32" x14ac:dyDescent="0.25">
      <c r="A985" s="20" t="s">
        <v>1374</v>
      </c>
      <c r="B985" s="20" t="s">
        <v>1375</v>
      </c>
      <c r="C985" s="20"/>
      <c r="D985" s="20">
        <v>1791287541001</v>
      </c>
      <c r="E985" s="20"/>
      <c r="F985" s="20"/>
      <c r="G985" s="20" t="s">
        <v>5544</v>
      </c>
      <c r="H985" s="20"/>
      <c r="I985" s="20">
        <v>11929560</v>
      </c>
      <c r="J985" s="20">
        <v>12133950</v>
      </c>
      <c r="K985" s="20" t="s">
        <v>5545</v>
      </c>
      <c r="L985" s="20" t="s">
        <v>6989</v>
      </c>
      <c r="M985" s="20">
        <v>17.64</v>
      </c>
      <c r="N985" s="20" t="s">
        <v>5547</v>
      </c>
      <c r="O985" s="20">
        <v>1011000012186</v>
      </c>
      <c r="P985" s="20"/>
      <c r="Q985" s="20" t="s">
        <v>6990</v>
      </c>
      <c r="R985" s="20"/>
      <c r="S985" s="20"/>
      <c r="T985" s="20"/>
      <c r="U985" s="20" t="s">
        <v>1379</v>
      </c>
      <c r="V985" s="20" t="s">
        <v>1380</v>
      </c>
      <c r="W985" s="23">
        <v>43482</v>
      </c>
      <c r="X985" s="20" t="s">
        <v>5549</v>
      </c>
      <c r="Y985" s="20" t="s">
        <v>1397</v>
      </c>
      <c r="Z985" s="24">
        <v>43489.517511574071</v>
      </c>
      <c r="AA985" s="24">
        <v>43489</v>
      </c>
      <c r="AB985" s="20"/>
      <c r="AC985" s="20"/>
      <c r="AD985" s="20">
        <v>1011000012186</v>
      </c>
      <c r="AE985" s="20" t="s">
        <v>1388</v>
      </c>
      <c r="AF985" s="20"/>
    </row>
    <row r="986" spans="1:32" x14ac:dyDescent="0.25">
      <c r="A986" s="20" t="s">
        <v>1374</v>
      </c>
      <c r="B986" s="20" t="s">
        <v>1375</v>
      </c>
      <c r="C986" s="20"/>
      <c r="D986" s="20">
        <v>1791287541001</v>
      </c>
      <c r="E986" s="20"/>
      <c r="F986" s="20"/>
      <c r="G986" s="20" t="s">
        <v>5544</v>
      </c>
      <c r="H986" s="20"/>
      <c r="I986" s="20">
        <v>11929560</v>
      </c>
      <c r="J986" s="20">
        <v>12133949</v>
      </c>
      <c r="K986" s="20" t="s">
        <v>5545</v>
      </c>
      <c r="L986" s="20" t="s">
        <v>6989</v>
      </c>
      <c r="M986" s="20">
        <v>58.8</v>
      </c>
      <c r="N986" s="20" t="s">
        <v>5600</v>
      </c>
      <c r="O986" s="20">
        <v>1011000012186</v>
      </c>
      <c r="P986" s="20"/>
      <c r="Q986" s="20" t="s">
        <v>6991</v>
      </c>
      <c r="R986" s="20"/>
      <c r="S986" s="20"/>
      <c r="T986" s="20"/>
      <c r="U986" s="20" t="s">
        <v>1379</v>
      </c>
      <c r="V986" s="20" t="s">
        <v>1380</v>
      </c>
      <c r="W986" s="23">
        <v>43482</v>
      </c>
      <c r="X986" s="20" t="s">
        <v>5549</v>
      </c>
      <c r="Y986" s="20" t="s">
        <v>1397</v>
      </c>
      <c r="Z986" s="24">
        <v>43489.517511574071</v>
      </c>
      <c r="AA986" s="24">
        <v>43489</v>
      </c>
      <c r="AB986" s="20"/>
      <c r="AC986" s="20"/>
      <c r="AD986" s="20">
        <v>1011000012186</v>
      </c>
      <c r="AE986" s="20" t="s">
        <v>1388</v>
      </c>
      <c r="AF986" s="20"/>
    </row>
    <row r="987" spans="1:32" x14ac:dyDescent="0.25">
      <c r="A987" s="20" t="s">
        <v>1374</v>
      </c>
      <c r="B987" s="20" t="s">
        <v>1375</v>
      </c>
      <c r="C987" s="20"/>
      <c r="D987" s="20">
        <v>1791287541001</v>
      </c>
      <c r="E987" s="20"/>
      <c r="F987" s="20"/>
      <c r="G987" s="20" t="s">
        <v>5544</v>
      </c>
      <c r="H987" s="20"/>
      <c r="I987" s="20">
        <v>11929540</v>
      </c>
      <c r="J987" s="20">
        <v>12133929</v>
      </c>
      <c r="K987" s="20" t="s">
        <v>5545</v>
      </c>
      <c r="L987" s="20" t="s">
        <v>6992</v>
      </c>
      <c r="M987" s="20">
        <v>93.24</v>
      </c>
      <c r="N987" s="20" t="s">
        <v>5547</v>
      </c>
      <c r="O987" s="20">
        <v>1011000012195</v>
      </c>
      <c r="P987" s="20"/>
      <c r="Q987" s="20" t="s">
        <v>6993</v>
      </c>
      <c r="R987" s="20"/>
      <c r="S987" s="20"/>
      <c r="T987" s="20"/>
      <c r="U987" s="20" t="s">
        <v>1379</v>
      </c>
      <c r="V987" s="20" t="s">
        <v>1391</v>
      </c>
      <c r="W987" s="23">
        <v>43482</v>
      </c>
      <c r="X987" s="20" t="s">
        <v>5549</v>
      </c>
      <c r="Y987" s="20" t="s">
        <v>1397</v>
      </c>
      <c r="Z987" s="24">
        <v>43489.515659722223</v>
      </c>
      <c r="AA987" s="24">
        <v>43489</v>
      </c>
      <c r="AB987" s="20"/>
      <c r="AC987" s="20"/>
      <c r="AD987" s="20">
        <v>1011000012195</v>
      </c>
      <c r="AE987" s="20" t="s">
        <v>1388</v>
      </c>
      <c r="AF987" s="20"/>
    </row>
    <row r="988" spans="1:32" x14ac:dyDescent="0.25">
      <c r="A988" s="20" t="s">
        <v>1374</v>
      </c>
      <c r="B988" s="20" t="s">
        <v>1375</v>
      </c>
      <c r="C988" s="20"/>
      <c r="D988" s="20">
        <v>1791287541001</v>
      </c>
      <c r="E988" s="20"/>
      <c r="F988" s="20"/>
      <c r="G988" s="20" t="s">
        <v>5544</v>
      </c>
      <c r="H988" s="20"/>
      <c r="I988" s="20">
        <v>11929540</v>
      </c>
      <c r="J988" s="20">
        <v>12133928</v>
      </c>
      <c r="K988" s="20" t="s">
        <v>5545</v>
      </c>
      <c r="L988" s="20" t="s">
        <v>6992</v>
      </c>
      <c r="M988" s="20">
        <v>310.8</v>
      </c>
      <c r="N988" s="20" t="s">
        <v>5600</v>
      </c>
      <c r="O988" s="20">
        <v>1011000012195</v>
      </c>
      <c r="P988" s="20"/>
      <c r="Q988" s="20" t="s">
        <v>6994</v>
      </c>
      <c r="R988" s="20"/>
      <c r="S988" s="20"/>
      <c r="T988" s="20"/>
      <c r="U988" s="20" t="s">
        <v>1379</v>
      </c>
      <c r="V988" s="20" t="s">
        <v>1391</v>
      </c>
      <c r="W988" s="23">
        <v>43482</v>
      </c>
      <c r="X988" s="20" t="s">
        <v>5549</v>
      </c>
      <c r="Y988" s="20" t="s">
        <v>1397</v>
      </c>
      <c r="Z988" s="24">
        <v>43489.515659722223</v>
      </c>
      <c r="AA988" s="24">
        <v>43489</v>
      </c>
      <c r="AB988" s="20"/>
      <c r="AC988" s="20"/>
      <c r="AD988" s="20">
        <v>1011000012195</v>
      </c>
      <c r="AE988" s="20" t="s">
        <v>1388</v>
      </c>
      <c r="AF988" s="20"/>
    </row>
    <row r="989" spans="1:32" x14ac:dyDescent="0.25">
      <c r="A989" s="20" t="s">
        <v>1394</v>
      </c>
      <c r="B989" s="20" t="s">
        <v>1375</v>
      </c>
      <c r="C989" s="20"/>
      <c r="D989" s="20">
        <v>1791287541001</v>
      </c>
      <c r="E989" s="20"/>
      <c r="F989" s="20"/>
      <c r="G989" s="20" t="s">
        <v>5544</v>
      </c>
      <c r="H989" s="20"/>
      <c r="I989" s="20">
        <v>11928254</v>
      </c>
      <c r="J989" s="20">
        <v>12132569</v>
      </c>
      <c r="K989" s="20" t="s">
        <v>5545</v>
      </c>
      <c r="L989" s="20" t="s">
        <v>6995</v>
      </c>
      <c r="M989" s="20">
        <v>100000</v>
      </c>
      <c r="N989" s="20" t="s">
        <v>1386</v>
      </c>
      <c r="O989" s="20">
        <v>948</v>
      </c>
      <c r="P989" s="20"/>
      <c r="Q989" s="20" t="s">
        <v>6996</v>
      </c>
      <c r="R989" s="20" t="s">
        <v>5734</v>
      </c>
      <c r="S989" s="20" t="s">
        <v>3686</v>
      </c>
      <c r="T989" s="20" t="s">
        <v>5869</v>
      </c>
      <c r="U989" s="20" t="s">
        <v>1379</v>
      </c>
      <c r="V989" s="20" t="s">
        <v>6532</v>
      </c>
      <c r="W989" s="23">
        <v>43438</v>
      </c>
      <c r="X989" s="20" t="s">
        <v>5549</v>
      </c>
      <c r="Y989" s="20" t="s">
        <v>1397</v>
      </c>
      <c r="Z989" s="24">
        <v>43488.729074074072</v>
      </c>
      <c r="AA989" s="20"/>
      <c r="AB989" s="24">
        <v>43494</v>
      </c>
      <c r="AC989" s="20"/>
      <c r="AD989" s="20">
        <v>27494</v>
      </c>
      <c r="AE989" s="20" t="s">
        <v>1388</v>
      </c>
      <c r="AF989" s="20"/>
    </row>
    <row r="990" spans="1:32" x14ac:dyDescent="0.25">
      <c r="A990" s="20" t="s">
        <v>1394</v>
      </c>
      <c r="B990" s="20" t="s">
        <v>1375</v>
      </c>
      <c r="C990" s="20"/>
      <c r="D990" s="20">
        <v>1791287541001</v>
      </c>
      <c r="E990" s="20"/>
      <c r="F990" s="20"/>
      <c r="G990" s="20" t="s">
        <v>5544</v>
      </c>
      <c r="H990" s="20"/>
      <c r="I990" s="20">
        <v>11928254</v>
      </c>
      <c r="J990" s="20">
        <v>12132570</v>
      </c>
      <c r="K990" s="20" t="s">
        <v>5545</v>
      </c>
      <c r="L990" s="20" t="s">
        <v>6995</v>
      </c>
      <c r="M990" s="20">
        <v>100000</v>
      </c>
      <c r="N990" s="20" t="s">
        <v>1386</v>
      </c>
      <c r="O990" s="20">
        <v>12505</v>
      </c>
      <c r="P990" s="20"/>
      <c r="Q990" s="20" t="s">
        <v>6997</v>
      </c>
      <c r="R990" s="20" t="s">
        <v>5694</v>
      </c>
      <c r="S990" s="20" t="s">
        <v>3686</v>
      </c>
      <c r="T990" s="20" t="s">
        <v>5869</v>
      </c>
      <c r="U990" s="20" t="s">
        <v>1379</v>
      </c>
      <c r="V990" s="20" t="s">
        <v>6532</v>
      </c>
      <c r="W990" s="23">
        <v>43438</v>
      </c>
      <c r="X990" s="20" t="s">
        <v>5549</v>
      </c>
      <c r="Y990" s="20" t="s">
        <v>1397</v>
      </c>
      <c r="Z990" s="24">
        <v>43488.729074074072</v>
      </c>
      <c r="AA990" s="20"/>
      <c r="AB990" s="24">
        <v>43494</v>
      </c>
      <c r="AC990" s="20"/>
      <c r="AD990" s="20">
        <v>27494</v>
      </c>
      <c r="AE990" s="20" t="s">
        <v>1388</v>
      </c>
      <c r="AF990" s="20"/>
    </row>
    <row r="991" spans="1:32" x14ac:dyDescent="0.25">
      <c r="A991" s="20" t="s">
        <v>1394</v>
      </c>
      <c r="B991" s="20" t="s">
        <v>1375</v>
      </c>
      <c r="C991" s="20"/>
      <c r="D991" s="20">
        <v>1791287541001</v>
      </c>
      <c r="E991" s="20"/>
      <c r="F991" s="20"/>
      <c r="G991" s="20" t="s">
        <v>5544</v>
      </c>
      <c r="H991" s="20"/>
      <c r="I991" s="20">
        <v>11928254</v>
      </c>
      <c r="J991" s="20">
        <v>12132568</v>
      </c>
      <c r="K991" s="20" t="s">
        <v>5545</v>
      </c>
      <c r="L991" s="20" t="s">
        <v>6995</v>
      </c>
      <c r="M991" s="20">
        <v>100000</v>
      </c>
      <c r="N991" s="20" t="s">
        <v>1386</v>
      </c>
      <c r="O991" s="20">
        <v>23584</v>
      </c>
      <c r="P991" s="20"/>
      <c r="Q991" s="20" t="s">
        <v>6998</v>
      </c>
      <c r="R991" s="20" t="s">
        <v>5684</v>
      </c>
      <c r="S991" s="20" t="s">
        <v>3686</v>
      </c>
      <c r="T991" s="20" t="s">
        <v>5869</v>
      </c>
      <c r="U991" s="20" t="s">
        <v>1379</v>
      </c>
      <c r="V991" s="20" t="s">
        <v>6532</v>
      </c>
      <c r="W991" s="23">
        <v>43438</v>
      </c>
      <c r="X991" s="20" t="s">
        <v>5549</v>
      </c>
      <c r="Y991" s="20" t="s">
        <v>1397</v>
      </c>
      <c r="Z991" s="24">
        <v>43488.729074074072</v>
      </c>
      <c r="AA991" s="20"/>
      <c r="AB991" s="24">
        <v>43494</v>
      </c>
      <c r="AC991" s="20"/>
      <c r="AD991" s="20">
        <v>27494</v>
      </c>
      <c r="AE991" s="20" t="s">
        <v>1388</v>
      </c>
      <c r="AF991" s="20"/>
    </row>
    <row r="992" spans="1:32" x14ac:dyDescent="0.25">
      <c r="A992" s="20" t="s">
        <v>1394</v>
      </c>
      <c r="B992" s="20" t="s">
        <v>1375</v>
      </c>
      <c r="C992" s="20"/>
      <c r="D992" s="20">
        <v>1791287541001</v>
      </c>
      <c r="E992" s="20"/>
      <c r="F992" s="20"/>
      <c r="G992" s="20" t="s">
        <v>5544</v>
      </c>
      <c r="H992" s="20"/>
      <c r="I992" s="20">
        <v>11928254</v>
      </c>
      <c r="J992" s="20">
        <v>12132571</v>
      </c>
      <c r="K992" s="20" t="s">
        <v>5545</v>
      </c>
      <c r="L992" s="20" t="s">
        <v>6995</v>
      </c>
      <c r="M992" s="20">
        <v>100000</v>
      </c>
      <c r="N992" s="20" t="s">
        <v>1386</v>
      </c>
      <c r="O992" s="20">
        <v>6254</v>
      </c>
      <c r="P992" s="20"/>
      <c r="Q992" s="20" t="s">
        <v>6999</v>
      </c>
      <c r="R992" s="20" t="s">
        <v>5702</v>
      </c>
      <c r="S992" s="20" t="s">
        <v>3686</v>
      </c>
      <c r="T992" s="20" t="s">
        <v>5869</v>
      </c>
      <c r="U992" s="20" t="s">
        <v>1379</v>
      </c>
      <c r="V992" s="20" t="s">
        <v>6532</v>
      </c>
      <c r="W992" s="23">
        <v>43438</v>
      </c>
      <c r="X992" s="20" t="s">
        <v>5549</v>
      </c>
      <c r="Y992" s="20" t="s">
        <v>1397</v>
      </c>
      <c r="Z992" s="24">
        <v>43488.729074074072</v>
      </c>
      <c r="AA992" s="20"/>
      <c r="AB992" s="24">
        <v>43494</v>
      </c>
      <c r="AC992" s="20"/>
      <c r="AD992" s="20">
        <v>27494</v>
      </c>
      <c r="AE992" s="20" t="s">
        <v>1388</v>
      </c>
      <c r="AF992" s="20"/>
    </row>
    <row r="993" spans="1:32" x14ac:dyDescent="0.25">
      <c r="A993" s="20" t="s">
        <v>1394</v>
      </c>
      <c r="B993" s="20" t="s">
        <v>1375</v>
      </c>
      <c r="C993" s="20"/>
      <c r="D993" s="20">
        <v>1791287541001</v>
      </c>
      <c r="E993" s="20"/>
      <c r="F993" s="20"/>
      <c r="G993" s="20" t="s">
        <v>5544</v>
      </c>
      <c r="H993" s="20"/>
      <c r="I993" s="20">
        <v>11894672</v>
      </c>
      <c r="J993" s="20">
        <v>12098305</v>
      </c>
      <c r="K993" s="20" t="s">
        <v>5545</v>
      </c>
      <c r="L993" s="20" t="s">
        <v>7000</v>
      </c>
      <c r="M993" s="20">
        <v>28802.87</v>
      </c>
      <c r="N993" s="20" t="s">
        <v>1386</v>
      </c>
      <c r="O993" s="20">
        <v>947</v>
      </c>
      <c r="P993" s="20"/>
      <c r="Q993" s="20" t="s">
        <v>7001</v>
      </c>
      <c r="R993" s="20" t="s">
        <v>5734</v>
      </c>
      <c r="S993" s="20" t="s">
        <v>3686</v>
      </c>
      <c r="T993" s="20" t="s">
        <v>5685</v>
      </c>
      <c r="U993" s="20" t="s">
        <v>1379</v>
      </c>
      <c r="V993" s="20" t="s">
        <v>7002</v>
      </c>
      <c r="W993" s="23">
        <v>43447</v>
      </c>
      <c r="X993" s="20" t="s">
        <v>5549</v>
      </c>
      <c r="Y993" s="20" t="s">
        <v>1397</v>
      </c>
      <c r="Z993" s="24">
        <v>43483.637766203705</v>
      </c>
      <c r="AA993" s="20"/>
      <c r="AB993" s="24">
        <v>43486</v>
      </c>
      <c r="AC993" s="20"/>
      <c r="AD993" s="20">
        <v>54516064</v>
      </c>
      <c r="AE993" s="20" t="s">
        <v>1388</v>
      </c>
      <c r="AF993" s="20"/>
    </row>
    <row r="994" spans="1:32" x14ac:dyDescent="0.25">
      <c r="A994" s="20" t="s">
        <v>1394</v>
      </c>
      <c r="B994" s="20" t="s">
        <v>1375</v>
      </c>
      <c r="C994" s="20"/>
      <c r="D994" s="20">
        <v>1791287541001</v>
      </c>
      <c r="E994" s="20"/>
      <c r="F994" s="20"/>
      <c r="G994" s="20" t="s">
        <v>5544</v>
      </c>
      <c r="H994" s="20"/>
      <c r="I994" s="20">
        <v>11894669</v>
      </c>
      <c r="J994" s="20">
        <v>12098302</v>
      </c>
      <c r="K994" s="20" t="s">
        <v>5545</v>
      </c>
      <c r="L994" s="20" t="s">
        <v>7003</v>
      </c>
      <c r="M994" s="20">
        <v>200000</v>
      </c>
      <c r="N994" s="20" t="s">
        <v>1386</v>
      </c>
      <c r="O994" s="20">
        <v>946</v>
      </c>
      <c r="P994" s="20"/>
      <c r="Q994" s="20" t="s">
        <v>7004</v>
      </c>
      <c r="R994" s="20" t="s">
        <v>5734</v>
      </c>
      <c r="S994" s="20" t="s">
        <v>3686</v>
      </c>
      <c r="T994" s="20" t="s">
        <v>5703</v>
      </c>
      <c r="U994" s="20" t="s">
        <v>1379</v>
      </c>
      <c r="V994" s="20" t="s">
        <v>7002</v>
      </c>
      <c r="W994" s="23">
        <v>43447</v>
      </c>
      <c r="X994" s="20" t="s">
        <v>5549</v>
      </c>
      <c r="Y994" s="20" t="s">
        <v>1397</v>
      </c>
      <c r="Z994" s="24">
        <v>43483.637361111112</v>
      </c>
      <c r="AA994" s="20"/>
      <c r="AB994" s="24">
        <v>43494</v>
      </c>
      <c r="AC994" s="20"/>
      <c r="AD994" s="20">
        <v>686953</v>
      </c>
      <c r="AE994" s="20" t="s">
        <v>1388</v>
      </c>
      <c r="AF994" s="20"/>
    </row>
    <row r="995" spans="1:32" x14ac:dyDescent="0.25">
      <c r="A995" s="20" t="s">
        <v>1394</v>
      </c>
      <c r="B995" s="20" t="s">
        <v>1375</v>
      </c>
      <c r="C995" s="20"/>
      <c r="D995" s="20">
        <v>1791287541001</v>
      </c>
      <c r="E995" s="20"/>
      <c r="F995" s="20"/>
      <c r="G995" s="20" t="s">
        <v>5544</v>
      </c>
      <c r="H995" s="20"/>
      <c r="I995" s="20">
        <v>11894668</v>
      </c>
      <c r="J995" s="20">
        <v>12098301</v>
      </c>
      <c r="K995" s="20" t="s">
        <v>5545</v>
      </c>
      <c r="L995" s="20" t="s">
        <v>7005</v>
      </c>
      <c r="M995" s="20">
        <v>200000</v>
      </c>
      <c r="N995" s="20" t="s">
        <v>1386</v>
      </c>
      <c r="O995" s="20">
        <v>945</v>
      </c>
      <c r="P995" s="20"/>
      <c r="Q995" s="20" t="s">
        <v>7006</v>
      </c>
      <c r="R995" s="20" t="s">
        <v>5734</v>
      </c>
      <c r="S995" s="20" t="s">
        <v>3686</v>
      </c>
      <c r="T995" s="20" t="s">
        <v>5703</v>
      </c>
      <c r="U995" s="20" t="s">
        <v>1379</v>
      </c>
      <c r="V995" s="20" t="s">
        <v>7002</v>
      </c>
      <c r="W995" s="23">
        <v>43447</v>
      </c>
      <c r="X995" s="20" t="s">
        <v>5549</v>
      </c>
      <c r="Y995" s="20" t="s">
        <v>1397</v>
      </c>
      <c r="Z995" s="24">
        <v>43483.63690972222</v>
      </c>
      <c r="AA995" s="20"/>
      <c r="AB995" s="24">
        <v>43494</v>
      </c>
      <c r="AC995" s="20"/>
      <c r="AD995" s="20">
        <v>686953</v>
      </c>
      <c r="AE995" s="20" t="s">
        <v>1388</v>
      </c>
      <c r="AF995" s="20"/>
    </row>
    <row r="996" spans="1:32" x14ac:dyDescent="0.25">
      <c r="A996" s="20" t="s">
        <v>1394</v>
      </c>
      <c r="B996" s="20" t="s">
        <v>1375</v>
      </c>
      <c r="C996" s="20"/>
      <c r="D996" s="20">
        <v>1791287541001</v>
      </c>
      <c r="E996" s="20"/>
      <c r="F996" s="20"/>
      <c r="G996" s="20" t="s">
        <v>5544</v>
      </c>
      <c r="H996" s="20"/>
      <c r="I996" s="20">
        <v>11894663</v>
      </c>
      <c r="J996" s="20">
        <v>12098295</v>
      </c>
      <c r="K996" s="20" t="s">
        <v>5545</v>
      </c>
      <c r="L996" s="20" t="s">
        <v>7007</v>
      </c>
      <c r="M996" s="20">
        <v>200000</v>
      </c>
      <c r="N996" s="20" t="s">
        <v>1386</v>
      </c>
      <c r="O996" s="20">
        <v>944</v>
      </c>
      <c r="P996" s="20"/>
      <c r="Q996" s="20" t="s">
        <v>7008</v>
      </c>
      <c r="R996" s="20" t="s">
        <v>5734</v>
      </c>
      <c r="S996" s="20" t="s">
        <v>3686</v>
      </c>
      <c r="T996" s="20" t="s">
        <v>5703</v>
      </c>
      <c r="U996" s="20" t="s">
        <v>1379</v>
      </c>
      <c r="V996" s="20" t="s">
        <v>7002</v>
      </c>
      <c r="W996" s="23">
        <v>43447</v>
      </c>
      <c r="X996" s="20" t="s">
        <v>5549</v>
      </c>
      <c r="Y996" s="20" t="s">
        <v>1397</v>
      </c>
      <c r="Z996" s="24">
        <v>43483.63622685185</v>
      </c>
      <c r="AA996" s="20"/>
      <c r="AB996" s="24">
        <v>43494</v>
      </c>
      <c r="AC996" s="20"/>
      <c r="AD996" s="20">
        <v>686953</v>
      </c>
      <c r="AE996" s="20" t="s">
        <v>1388</v>
      </c>
      <c r="AF996" s="20"/>
    </row>
    <row r="997" spans="1:32" x14ac:dyDescent="0.25">
      <c r="A997" s="20" t="s">
        <v>1394</v>
      </c>
      <c r="B997" s="20" t="s">
        <v>1375</v>
      </c>
      <c r="C997" s="20"/>
      <c r="D997" s="20">
        <v>1791287541001</v>
      </c>
      <c r="E997" s="20"/>
      <c r="F997" s="20"/>
      <c r="G997" s="20" t="s">
        <v>5544</v>
      </c>
      <c r="H997" s="20"/>
      <c r="I997" s="20">
        <v>11894662</v>
      </c>
      <c r="J997" s="20">
        <v>12098294</v>
      </c>
      <c r="K997" s="20" t="s">
        <v>5545</v>
      </c>
      <c r="L997" s="20" t="s">
        <v>7009</v>
      </c>
      <c r="M997" s="20">
        <v>200000</v>
      </c>
      <c r="N997" s="20" t="s">
        <v>1386</v>
      </c>
      <c r="O997" s="20">
        <v>943</v>
      </c>
      <c r="P997" s="20"/>
      <c r="Q997" s="20" t="s">
        <v>7010</v>
      </c>
      <c r="R997" s="20" t="s">
        <v>6048</v>
      </c>
      <c r="S997" s="20" t="s">
        <v>3686</v>
      </c>
      <c r="T997" s="20" t="s">
        <v>5703</v>
      </c>
      <c r="U997" s="20" t="s">
        <v>1379</v>
      </c>
      <c r="V997" s="20" t="s">
        <v>7002</v>
      </c>
      <c r="W997" s="23">
        <v>43447</v>
      </c>
      <c r="X997" s="20" t="s">
        <v>5549</v>
      </c>
      <c r="Y997" s="20" t="s">
        <v>1397</v>
      </c>
      <c r="Z997" s="24">
        <v>43483.635578703703</v>
      </c>
      <c r="AA997" s="20"/>
      <c r="AB997" s="24">
        <v>43494</v>
      </c>
      <c r="AC997" s="20"/>
      <c r="AD997" s="20">
        <v>686953</v>
      </c>
      <c r="AE997" s="20" t="s">
        <v>1388</v>
      </c>
      <c r="AF997" s="20"/>
    </row>
    <row r="998" spans="1:32" x14ac:dyDescent="0.25">
      <c r="A998" s="20" t="s">
        <v>1394</v>
      </c>
      <c r="B998" s="20" t="s">
        <v>1375</v>
      </c>
      <c r="C998" s="20"/>
      <c r="D998" s="20">
        <v>1791287541001</v>
      </c>
      <c r="E998" s="20"/>
      <c r="F998" s="20"/>
      <c r="G998" s="20" t="s">
        <v>5544</v>
      </c>
      <c r="H998" s="20"/>
      <c r="I998" s="20">
        <v>11894658</v>
      </c>
      <c r="J998" s="20">
        <v>12098290</v>
      </c>
      <c r="K998" s="20" t="s">
        <v>5545</v>
      </c>
      <c r="L998" s="20" t="s">
        <v>7011</v>
      </c>
      <c r="M998" s="20">
        <v>200000</v>
      </c>
      <c r="N998" s="20" t="s">
        <v>1386</v>
      </c>
      <c r="O998" s="20">
        <v>1443</v>
      </c>
      <c r="P998" s="20"/>
      <c r="Q998" s="20" t="s">
        <v>7012</v>
      </c>
      <c r="R998" s="20" t="s">
        <v>6048</v>
      </c>
      <c r="S998" s="20" t="s">
        <v>3686</v>
      </c>
      <c r="T998" s="20" t="s">
        <v>5699</v>
      </c>
      <c r="U998" s="20" t="s">
        <v>1379</v>
      </c>
      <c r="V998" s="20" t="s">
        <v>7002</v>
      </c>
      <c r="W998" s="23">
        <v>43447</v>
      </c>
      <c r="X998" s="20" t="s">
        <v>5549</v>
      </c>
      <c r="Y998" s="20" t="s">
        <v>1397</v>
      </c>
      <c r="Z998" s="24">
        <v>43483.634467592594</v>
      </c>
      <c r="AA998" s="20"/>
      <c r="AB998" s="24">
        <v>43486</v>
      </c>
      <c r="AC998" s="20"/>
      <c r="AD998" s="20">
        <v>687723326</v>
      </c>
      <c r="AE998" s="20" t="s">
        <v>1388</v>
      </c>
      <c r="AF998" s="20"/>
    </row>
    <row r="999" spans="1:32" x14ac:dyDescent="0.25">
      <c r="A999" s="20" t="s">
        <v>1394</v>
      </c>
      <c r="B999" s="20" t="s">
        <v>1375</v>
      </c>
      <c r="C999" s="20"/>
      <c r="D999" s="20">
        <v>1791287541001</v>
      </c>
      <c r="E999" s="20"/>
      <c r="F999" s="20"/>
      <c r="G999" s="20" t="s">
        <v>5544</v>
      </c>
      <c r="H999" s="20"/>
      <c r="I999" s="20">
        <v>11894656</v>
      </c>
      <c r="J999" s="20">
        <v>12098288</v>
      </c>
      <c r="K999" s="20" t="s">
        <v>5545</v>
      </c>
      <c r="L999" s="20" t="s">
        <v>7013</v>
      </c>
      <c r="M999" s="20">
        <v>200000</v>
      </c>
      <c r="N999" s="20" t="s">
        <v>1386</v>
      </c>
      <c r="O999" s="20">
        <v>1442</v>
      </c>
      <c r="P999" s="20"/>
      <c r="Q999" s="20" t="s">
        <v>7014</v>
      </c>
      <c r="R999" s="20" t="s">
        <v>6048</v>
      </c>
      <c r="S999" s="20" t="s">
        <v>3686</v>
      </c>
      <c r="T999" s="20" t="s">
        <v>5699</v>
      </c>
      <c r="U999" s="20" t="s">
        <v>1379</v>
      </c>
      <c r="V999" s="20" t="s">
        <v>7002</v>
      </c>
      <c r="W999" s="23">
        <v>43447</v>
      </c>
      <c r="X999" s="20" t="s">
        <v>5549</v>
      </c>
      <c r="Y999" s="20" t="s">
        <v>1397</v>
      </c>
      <c r="Z999" s="24">
        <v>43483.633576388886</v>
      </c>
      <c r="AA999" s="20"/>
      <c r="AB999" s="24">
        <v>43486</v>
      </c>
      <c r="AC999" s="20"/>
      <c r="AD999" s="20">
        <v>687723326</v>
      </c>
      <c r="AE999" s="20" t="s">
        <v>1388</v>
      </c>
      <c r="AF999" s="20"/>
    </row>
    <row r="1000" spans="1:32" x14ac:dyDescent="0.25">
      <c r="A1000" s="20" t="s">
        <v>1394</v>
      </c>
      <c r="B1000" s="20" t="s">
        <v>1375</v>
      </c>
      <c r="C1000" s="20"/>
      <c r="D1000" s="20">
        <v>1791287541001</v>
      </c>
      <c r="E1000" s="20"/>
      <c r="F1000" s="20"/>
      <c r="G1000" s="20" t="s">
        <v>5544</v>
      </c>
      <c r="H1000" s="20"/>
      <c r="I1000" s="20">
        <v>11894649</v>
      </c>
      <c r="J1000" s="20">
        <v>12098279</v>
      </c>
      <c r="K1000" s="20" t="s">
        <v>5545</v>
      </c>
      <c r="L1000" s="20" t="s">
        <v>7015</v>
      </c>
      <c r="M1000" s="20">
        <v>200000</v>
      </c>
      <c r="N1000" s="20" t="s">
        <v>1386</v>
      </c>
      <c r="O1000" s="20">
        <v>1441</v>
      </c>
      <c r="P1000" s="20"/>
      <c r="Q1000" s="20" t="s">
        <v>7016</v>
      </c>
      <c r="R1000" s="20" t="s">
        <v>6048</v>
      </c>
      <c r="S1000" s="20" t="s">
        <v>3686</v>
      </c>
      <c r="T1000" s="20" t="s">
        <v>5699</v>
      </c>
      <c r="U1000" s="20" t="s">
        <v>1379</v>
      </c>
      <c r="V1000" s="20" t="s">
        <v>7002</v>
      </c>
      <c r="W1000" s="23">
        <v>43447</v>
      </c>
      <c r="X1000" s="20" t="s">
        <v>5549</v>
      </c>
      <c r="Y1000" s="20" t="s">
        <v>1397</v>
      </c>
      <c r="Z1000" s="24">
        <v>43483.632974537039</v>
      </c>
      <c r="AA1000" s="20"/>
      <c r="AB1000" s="24">
        <v>43486</v>
      </c>
      <c r="AC1000" s="20"/>
      <c r="AD1000" s="20">
        <v>687723326</v>
      </c>
      <c r="AE1000" s="20" t="s">
        <v>1388</v>
      </c>
      <c r="AF1000" s="20"/>
    </row>
    <row r="1001" spans="1:32" x14ac:dyDescent="0.25">
      <c r="A1001" s="20" t="s">
        <v>1394</v>
      </c>
      <c r="B1001" s="20" t="s">
        <v>1375</v>
      </c>
      <c r="C1001" s="20"/>
      <c r="D1001" s="20">
        <v>1791287541001</v>
      </c>
      <c r="E1001" s="20"/>
      <c r="F1001" s="20"/>
      <c r="G1001" s="20" t="s">
        <v>5544</v>
      </c>
      <c r="H1001" s="20"/>
      <c r="I1001" s="20">
        <v>11894645</v>
      </c>
      <c r="J1001" s="20">
        <v>12098275</v>
      </c>
      <c r="K1001" s="20" t="s">
        <v>5545</v>
      </c>
      <c r="L1001" s="20" t="s">
        <v>7017</v>
      </c>
      <c r="M1001" s="20">
        <v>200000</v>
      </c>
      <c r="N1001" s="20" t="s">
        <v>1386</v>
      </c>
      <c r="O1001" s="20">
        <v>1440</v>
      </c>
      <c r="P1001" s="20"/>
      <c r="Q1001" s="20" t="s">
        <v>7001</v>
      </c>
      <c r="R1001" s="20" t="s">
        <v>6048</v>
      </c>
      <c r="S1001" s="20" t="s">
        <v>3686</v>
      </c>
      <c r="T1001" s="20" t="s">
        <v>5699</v>
      </c>
      <c r="U1001" s="20" t="s">
        <v>1379</v>
      </c>
      <c r="V1001" s="20" t="s">
        <v>7002</v>
      </c>
      <c r="W1001" s="23">
        <v>43447</v>
      </c>
      <c r="X1001" s="20" t="s">
        <v>5549</v>
      </c>
      <c r="Y1001" s="20" t="s">
        <v>1397</v>
      </c>
      <c r="Z1001" s="24">
        <v>43483.632222222222</v>
      </c>
      <c r="AA1001" s="20"/>
      <c r="AB1001" s="24">
        <v>43486</v>
      </c>
      <c r="AC1001" s="20"/>
      <c r="AD1001" s="20">
        <v>687723326</v>
      </c>
      <c r="AE1001" s="20" t="s">
        <v>1388</v>
      </c>
      <c r="AF1001" s="20"/>
    </row>
    <row r="1002" spans="1:32" x14ac:dyDescent="0.25">
      <c r="A1002" s="20" t="s">
        <v>1394</v>
      </c>
      <c r="B1002" s="20" t="s">
        <v>1375</v>
      </c>
      <c r="C1002" s="20"/>
      <c r="D1002" s="20">
        <v>1791287541001</v>
      </c>
      <c r="E1002" s="20"/>
      <c r="F1002" s="20"/>
      <c r="G1002" s="20" t="s">
        <v>5544</v>
      </c>
      <c r="H1002" s="20"/>
      <c r="I1002" s="20">
        <v>11894628</v>
      </c>
      <c r="J1002" s="20">
        <v>12098259</v>
      </c>
      <c r="K1002" s="20" t="s">
        <v>5545</v>
      </c>
      <c r="L1002" s="20" t="s">
        <v>7018</v>
      </c>
      <c r="M1002" s="20">
        <v>200000</v>
      </c>
      <c r="N1002" s="20" t="s">
        <v>1386</v>
      </c>
      <c r="O1002" s="20">
        <v>14257</v>
      </c>
      <c r="P1002" s="20"/>
      <c r="Q1002" s="20" t="s">
        <v>7019</v>
      </c>
      <c r="R1002" s="20" t="s">
        <v>5677</v>
      </c>
      <c r="S1002" s="20" t="s">
        <v>3686</v>
      </c>
      <c r="T1002" s="20" t="s">
        <v>5703</v>
      </c>
      <c r="U1002" s="20" t="s">
        <v>1379</v>
      </c>
      <c r="V1002" s="20" t="s">
        <v>7002</v>
      </c>
      <c r="W1002" s="23">
        <v>43447</v>
      </c>
      <c r="X1002" s="20" t="s">
        <v>5549</v>
      </c>
      <c r="Y1002" s="20" t="s">
        <v>1397</v>
      </c>
      <c r="Z1002" s="24">
        <v>43483.631574074076</v>
      </c>
      <c r="AA1002" s="20"/>
      <c r="AB1002" s="24">
        <v>43494</v>
      </c>
      <c r="AC1002" s="20"/>
      <c r="AD1002" s="20">
        <v>686953</v>
      </c>
      <c r="AE1002" s="20" t="s">
        <v>1388</v>
      </c>
      <c r="AF1002" s="20"/>
    </row>
    <row r="1003" spans="1:32" x14ac:dyDescent="0.25">
      <c r="A1003" s="20" t="s">
        <v>1401</v>
      </c>
      <c r="B1003" s="20" t="s">
        <v>1375</v>
      </c>
      <c r="C1003" s="20" t="s">
        <v>1402</v>
      </c>
      <c r="D1003" s="20">
        <v>1791287541001</v>
      </c>
      <c r="E1003" s="20"/>
      <c r="F1003" s="20"/>
      <c r="G1003" s="20" t="s">
        <v>5544</v>
      </c>
      <c r="H1003" s="20"/>
      <c r="I1003" s="20">
        <v>11835042</v>
      </c>
      <c r="J1003" s="20">
        <v>12037610</v>
      </c>
      <c r="K1003" s="20" t="s">
        <v>5545</v>
      </c>
      <c r="L1003" s="20" t="s">
        <v>7020</v>
      </c>
      <c r="M1003" s="20">
        <v>23018.87</v>
      </c>
      <c r="N1003" s="20" t="s">
        <v>1386</v>
      </c>
      <c r="O1003" s="20">
        <v>942</v>
      </c>
      <c r="P1003" s="20"/>
      <c r="Q1003" s="20" t="s">
        <v>7021</v>
      </c>
      <c r="R1003" s="20" t="s">
        <v>5734</v>
      </c>
      <c r="S1003" s="20" t="s">
        <v>3686</v>
      </c>
      <c r="T1003" s="20" t="s">
        <v>5869</v>
      </c>
      <c r="U1003" s="20" t="s">
        <v>1379</v>
      </c>
      <c r="V1003" s="20" t="s">
        <v>7022</v>
      </c>
      <c r="W1003" s="23">
        <v>43452</v>
      </c>
      <c r="X1003" s="20" t="s">
        <v>5549</v>
      </c>
      <c r="Y1003" s="20" t="s">
        <v>1397</v>
      </c>
      <c r="Z1003" s="24">
        <v>43476.713738425926</v>
      </c>
      <c r="AA1003" s="20"/>
      <c r="AB1003" s="24">
        <v>43479</v>
      </c>
      <c r="AC1003" s="20"/>
      <c r="AD1003" s="20">
        <v>483269</v>
      </c>
      <c r="AE1003" s="20" t="s">
        <v>1388</v>
      </c>
      <c r="AF1003" s="20"/>
    </row>
    <row r="1004" spans="1:32" x14ac:dyDescent="0.25">
      <c r="A1004" s="20" t="s">
        <v>1394</v>
      </c>
      <c r="B1004" s="20" t="s">
        <v>1375</v>
      </c>
      <c r="C1004" s="20"/>
      <c r="D1004" s="20">
        <v>1791287541001</v>
      </c>
      <c r="E1004" s="20"/>
      <c r="F1004" s="20"/>
      <c r="G1004" s="20" t="s">
        <v>5544</v>
      </c>
      <c r="H1004" s="20"/>
      <c r="I1004" s="20">
        <v>11835035</v>
      </c>
      <c r="J1004" s="20">
        <v>12037602</v>
      </c>
      <c r="K1004" s="20" t="s">
        <v>5545</v>
      </c>
      <c r="L1004" s="20" t="s">
        <v>7023</v>
      </c>
      <c r="M1004" s="20">
        <v>169473</v>
      </c>
      <c r="N1004" s="20" t="s">
        <v>1386</v>
      </c>
      <c r="O1004" s="20">
        <v>940</v>
      </c>
      <c r="P1004" s="20"/>
      <c r="Q1004" s="20" t="s">
        <v>7024</v>
      </c>
      <c r="R1004" s="20" t="s">
        <v>5734</v>
      </c>
      <c r="S1004" s="20" t="s">
        <v>3686</v>
      </c>
      <c r="T1004" s="20" t="s">
        <v>5703</v>
      </c>
      <c r="U1004" s="20" t="s">
        <v>1379</v>
      </c>
      <c r="V1004" s="20" t="s">
        <v>7025</v>
      </c>
      <c r="W1004" s="23">
        <v>43452</v>
      </c>
      <c r="X1004" s="20" t="s">
        <v>5549</v>
      </c>
      <c r="Y1004" s="20" t="s">
        <v>1397</v>
      </c>
      <c r="Z1004" s="24">
        <v>43476.712789351855</v>
      </c>
      <c r="AA1004" s="20"/>
      <c r="AB1004" s="24">
        <v>43494</v>
      </c>
      <c r="AC1004" s="20"/>
      <c r="AD1004" s="20">
        <v>686953</v>
      </c>
      <c r="AE1004" s="20" t="s">
        <v>1388</v>
      </c>
      <c r="AF1004" s="20"/>
    </row>
    <row r="1005" spans="1:32" x14ac:dyDescent="0.25">
      <c r="A1005" s="20" t="s">
        <v>1394</v>
      </c>
      <c r="B1005" s="20" t="s">
        <v>1375</v>
      </c>
      <c r="C1005" s="20"/>
      <c r="D1005" s="20">
        <v>1791287541001</v>
      </c>
      <c r="E1005" s="20"/>
      <c r="F1005" s="20"/>
      <c r="G1005" s="20" t="s">
        <v>5544</v>
      </c>
      <c r="H1005" s="20"/>
      <c r="I1005" s="20">
        <v>11835035</v>
      </c>
      <c r="J1005" s="20">
        <v>12037603</v>
      </c>
      <c r="K1005" s="20" t="s">
        <v>5545</v>
      </c>
      <c r="L1005" s="20" t="s">
        <v>7023</v>
      </c>
      <c r="M1005" s="20">
        <v>30527</v>
      </c>
      <c r="N1005" s="20" t="s">
        <v>1386</v>
      </c>
      <c r="O1005" s="20">
        <v>940</v>
      </c>
      <c r="P1005" s="20"/>
      <c r="Q1005" s="20" t="s">
        <v>7026</v>
      </c>
      <c r="R1005" s="20" t="s">
        <v>5734</v>
      </c>
      <c r="S1005" s="20" t="s">
        <v>3686</v>
      </c>
      <c r="T1005" s="20" t="s">
        <v>5703</v>
      </c>
      <c r="U1005" s="20" t="s">
        <v>1379</v>
      </c>
      <c r="V1005" s="20" t="s">
        <v>7027</v>
      </c>
      <c r="W1005" s="23">
        <v>43453</v>
      </c>
      <c r="X1005" s="20" t="s">
        <v>5549</v>
      </c>
      <c r="Y1005" s="20" t="s">
        <v>1397</v>
      </c>
      <c r="Z1005" s="24">
        <v>43476.712789351855</v>
      </c>
      <c r="AA1005" s="20"/>
      <c r="AB1005" s="24">
        <v>43494</v>
      </c>
      <c r="AC1005" s="20"/>
      <c r="AD1005" s="20">
        <v>686953</v>
      </c>
      <c r="AE1005" s="20" t="s">
        <v>1388</v>
      </c>
      <c r="AF1005" s="20"/>
    </row>
    <row r="1006" spans="1:32" x14ac:dyDescent="0.25">
      <c r="A1006" s="20" t="s">
        <v>1394</v>
      </c>
      <c r="B1006" s="20" t="s">
        <v>1375</v>
      </c>
      <c r="C1006" s="20"/>
      <c r="D1006" s="20">
        <v>1791287541001</v>
      </c>
      <c r="E1006" s="20"/>
      <c r="F1006" s="20"/>
      <c r="G1006" s="20" t="s">
        <v>5544</v>
      </c>
      <c r="H1006" s="20"/>
      <c r="I1006" s="20">
        <v>11835029</v>
      </c>
      <c r="J1006" s="20">
        <v>12037594</v>
      </c>
      <c r="K1006" s="20" t="s">
        <v>5545</v>
      </c>
      <c r="L1006" s="20" t="s">
        <v>7028</v>
      </c>
      <c r="M1006" s="20">
        <v>163720.28</v>
      </c>
      <c r="N1006" s="20" t="s">
        <v>1386</v>
      </c>
      <c r="O1006" s="20">
        <v>939</v>
      </c>
      <c r="P1006" s="20"/>
      <c r="Q1006" s="20" t="s">
        <v>7029</v>
      </c>
      <c r="R1006" s="20" t="s">
        <v>5734</v>
      </c>
      <c r="S1006" s="20" t="s">
        <v>3686</v>
      </c>
      <c r="T1006" s="20" t="s">
        <v>5703</v>
      </c>
      <c r="U1006" s="20" t="s">
        <v>1379</v>
      </c>
      <c r="V1006" s="20" t="s">
        <v>7030</v>
      </c>
      <c r="W1006" s="23">
        <v>43452</v>
      </c>
      <c r="X1006" s="20" t="s">
        <v>5549</v>
      </c>
      <c r="Y1006" s="20" t="s">
        <v>1397</v>
      </c>
      <c r="Z1006" s="24">
        <v>43476.712048611109</v>
      </c>
      <c r="AA1006" s="20"/>
      <c r="AB1006" s="24">
        <v>43494</v>
      </c>
      <c r="AC1006" s="20"/>
      <c r="AD1006" s="20">
        <v>686953</v>
      </c>
      <c r="AE1006" s="20" t="s">
        <v>1388</v>
      </c>
      <c r="AF1006" s="20"/>
    </row>
    <row r="1007" spans="1:32" x14ac:dyDescent="0.25">
      <c r="A1007" s="20" t="s">
        <v>1394</v>
      </c>
      <c r="B1007" s="20" t="s">
        <v>1375</v>
      </c>
      <c r="C1007" s="20"/>
      <c r="D1007" s="20">
        <v>1791287541001</v>
      </c>
      <c r="E1007" s="20"/>
      <c r="F1007" s="20"/>
      <c r="G1007" s="20" t="s">
        <v>5544</v>
      </c>
      <c r="H1007" s="20"/>
      <c r="I1007" s="20">
        <v>11835029</v>
      </c>
      <c r="J1007" s="20">
        <v>12037595</v>
      </c>
      <c r="K1007" s="20" t="s">
        <v>5545</v>
      </c>
      <c r="L1007" s="20" t="s">
        <v>7028</v>
      </c>
      <c r="M1007" s="20">
        <v>36279.72</v>
      </c>
      <c r="N1007" s="20" t="s">
        <v>1386</v>
      </c>
      <c r="O1007" s="20">
        <v>939</v>
      </c>
      <c r="P1007" s="20"/>
      <c r="Q1007" s="20" t="s">
        <v>7031</v>
      </c>
      <c r="R1007" s="20" t="s">
        <v>5734</v>
      </c>
      <c r="S1007" s="20" t="s">
        <v>3686</v>
      </c>
      <c r="T1007" s="20" t="s">
        <v>5703</v>
      </c>
      <c r="U1007" s="20" t="s">
        <v>1379</v>
      </c>
      <c r="V1007" s="20" t="s">
        <v>7025</v>
      </c>
      <c r="W1007" s="23">
        <v>43452</v>
      </c>
      <c r="X1007" s="20" t="s">
        <v>5549</v>
      </c>
      <c r="Y1007" s="20" t="s">
        <v>1397</v>
      </c>
      <c r="Z1007" s="24">
        <v>43476.712048611109</v>
      </c>
      <c r="AA1007" s="20"/>
      <c r="AB1007" s="24">
        <v>43494</v>
      </c>
      <c r="AC1007" s="20"/>
      <c r="AD1007" s="20">
        <v>686953</v>
      </c>
      <c r="AE1007" s="20" t="s">
        <v>1388</v>
      </c>
      <c r="AF1007" s="20"/>
    </row>
    <row r="1008" spans="1:32" x14ac:dyDescent="0.25">
      <c r="A1008" s="20" t="s">
        <v>1394</v>
      </c>
      <c r="B1008" s="20" t="s">
        <v>1375</v>
      </c>
      <c r="C1008" s="20"/>
      <c r="D1008" s="20">
        <v>1791287541001</v>
      </c>
      <c r="E1008" s="20"/>
      <c r="F1008" s="20"/>
      <c r="G1008" s="20" t="s">
        <v>5544</v>
      </c>
      <c r="H1008" s="20"/>
      <c r="I1008" s="20">
        <v>11835016</v>
      </c>
      <c r="J1008" s="20">
        <v>12037579</v>
      </c>
      <c r="K1008" s="20" t="s">
        <v>5545</v>
      </c>
      <c r="L1008" s="20" t="s">
        <v>7032</v>
      </c>
      <c r="M1008" s="20">
        <v>23257.74</v>
      </c>
      <c r="N1008" s="20" t="s">
        <v>1386</v>
      </c>
      <c r="O1008" s="20">
        <v>942</v>
      </c>
      <c r="P1008" s="20"/>
      <c r="Q1008" s="20" t="s">
        <v>7033</v>
      </c>
      <c r="R1008" s="20" t="s">
        <v>5734</v>
      </c>
      <c r="S1008" s="20" t="s">
        <v>3686</v>
      </c>
      <c r="T1008" s="20" t="s">
        <v>5869</v>
      </c>
      <c r="U1008" s="20" t="s">
        <v>1379</v>
      </c>
      <c r="V1008" s="20" t="s">
        <v>7034</v>
      </c>
      <c r="W1008" s="23">
        <v>43452</v>
      </c>
      <c r="X1008" s="20" t="s">
        <v>5549</v>
      </c>
      <c r="Y1008" s="20" t="s">
        <v>1397</v>
      </c>
      <c r="Z1008" s="24">
        <v>43476.710844907408</v>
      </c>
      <c r="AA1008" s="20"/>
      <c r="AB1008" s="24">
        <v>43479</v>
      </c>
      <c r="AC1008" s="20"/>
      <c r="AD1008" s="20">
        <v>483269</v>
      </c>
      <c r="AE1008" s="20" t="s">
        <v>1388</v>
      </c>
      <c r="AF1008" s="20"/>
    </row>
    <row r="1009" spans="1:32" x14ac:dyDescent="0.25">
      <c r="A1009" s="20" t="s">
        <v>1394</v>
      </c>
      <c r="B1009" s="20" t="s">
        <v>1375</v>
      </c>
      <c r="C1009" s="20"/>
      <c r="D1009" s="20">
        <v>1791287541001</v>
      </c>
      <c r="E1009" s="20"/>
      <c r="F1009" s="20"/>
      <c r="G1009" s="20" t="s">
        <v>5544</v>
      </c>
      <c r="H1009" s="20"/>
      <c r="I1009" s="20">
        <v>11835016</v>
      </c>
      <c r="J1009" s="20">
        <v>12037578</v>
      </c>
      <c r="K1009" s="20" t="s">
        <v>5545</v>
      </c>
      <c r="L1009" s="20" t="s">
        <v>7032</v>
      </c>
      <c r="M1009" s="20">
        <v>26016.25</v>
      </c>
      <c r="N1009" s="20" t="s">
        <v>1386</v>
      </c>
      <c r="O1009" s="20">
        <v>942</v>
      </c>
      <c r="P1009" s="20"/>
      <c r="Q1009" s="20" t="s">
        <v>7035</v>
      </c>
      <c r="R1009" s="20" t="s">
        <v>5734</v>
      </c>
      <c r="S1009" s="20" t="s">
        <v>3686</v>
      </c>
      <c r="T1009" s="20" t="s">
        <v>5869</v>
      </c>
      <c r="U1009" s="20" t="s">
        <v>1379</v>
      </c>
      <c r="V1009" s="20" t="s">
        <v>7036</v>
      </c>
      <c r="W1009" s="23">
        <v>43454</v>
      </c>
      <c r="X1009" s="20" t="s">
        <v>5549</v>
      </c>
      <c r="Y1009" s="20" t="s">
        <v>1397</v>
      </c>
      <c r="Z1009" s="24">
        <v>43476.710844907408</v>
      </c>
      <c r="AA1009" s="20"/>
      <c r="AB1009" s="24">
        <v>43479</v>
      </c>
      <c r="AC1009" s="20"/>
      <c r="AD1009" s="20">
        <v>483269</v>
      </c>
      <c r="AE1009" s="20" t="s">
        <v>1388</v>
      </c>
      <c r="AF1009" s="20"/>
    </row>
    <row r="1010" spans="1:32" x14ac:dyDescent="0.25">
      <c r="A1010" s="20" t="s">
        <v>1394</v>
      </c>
      <c r="B1010" s="20" t="s">
        <v>1375</v>
      </c>
      <c r="C1010" s="20"/>
      <c r="D1010" s="20">
        <v>1791287541001</v>
      </c>
      <c r="E1010" s="20"/>
      <c r="F1010" s="20"/>
      <c r="G1010" s="20" t="s">
        <v>5544</v>
      </c>
      <c r="H1010" s="20"/>
      <c r="I1010" s="20">
        <v>11835016</v>
      </c>
      <c r="J1010" s="20">
        <v>12037580</v>
      </c>
      <c r="K1010" s="20" t="s">
        <v>5545</v>
      </c>
      <c r="L1010" s="20" t="s">
        <v>7032</v>
      </c>
      <c r="M1010" s="20">
        <v>16140</v>
      </c>
      <c r="N1010" s="20" t="s">
        <v>1386</v>
      </c>
      <c r="O1010" s="20">
        <v>942</v>
      </c>
      <c r="P1010" s="20"/>
      <c r="Q1010" s="20" t="s">
        <v>7037</v>
      </c>
      <c r="R1010" s="20" t="s">
        <v>5734</v>
      </c>
      <c r="S1010" s="20" t="s">
        <v>3686</v>
      </c>
      <c r="T1010" s="20" t="s">
        <v>5869</v>
      </c>
      <c r="U1010" s="20" t="s">
        <v>1379</v>
      </c>
      <c r="V1010" s="20" t="s">
        <v>7038</v>
      </c>
      <c r="W1010" s="23">
        <v>43452</v>
      </c>
      <c r="X1010" s="20" t="s">
        <v>5549</v>
      </c>
      <c r="Y1010" s="20" t="s">
        <v>1397</v>
      </c>
      <c r="Z1010" s="24">
        <v>43476.710844907408</v>
      </c>
      <c r="AA1010" s="20"/>
      <c r="AB1010" s="24">
        <v>43479</v>
      </c>
      <c r="AC1010" s="20"/>
      <c r="AD1010" s="20">
        <v>483269</v>
      </c>
      <c r="AE1010" s="20" t="s">
        <v>1388</v>
      </c>
      <c r="AF1010" s="20"/>
    </row>
    <row r="1011" spans="1:32" x14ac:dyDescent="0.25">
      <c r="A1011" s="20" t="s">
        <v>1394</v>
      </c>
      <c r="B1011" s="20" t="s">
        <v>1375</v>
      </c>
      <c r="C1011" s="20"/>
      <c r="D1011" s="20">
        <v>1791287541001</v>
      </c>
      <c r="E1011" s="20"/>
      <c r="F1011" s="20"/>
      <c r="G1011" s="20" t="s">
        <v>5544</v>
      </c>
      <c r="H1011" s="20"/>
      <c r="I1011" s="20">
        <v>11835016</v>
      </c>
      <c r="J1011" s="20">
        <v>12037577</v>
      </c>
      <c r="K1011" s="20" t="s">
        <v>5545</v>
      </c>
      <c r="L1011" s="20" t="s">
        <v>7032</v>
      </c>
      <c r="M1011" s="20">
        <v>104912.04</v>
      </c>
      <c r="N1011" s="20" t="s">
        <v>1386</v>
      </c>
      <c r="O1011" s="20">
        <v>942</v>
      </c>
      <c r="P1011" s="20"/>
      <c r="Q1011" s="20" t="s">
        <v>7039</v>
      </c>
      <c r="R1011" s="20" t="s">
        <v>5734</v>
      </c>
      <c r="S1011" s="20" t="s">
        <v>3686</v>
      </c>
      <c r="T1011" s="20" t="s">
        <v>5869</v>
      </c>
      <c r="U1011" s="20" t="s">
        <v>1379</v>
      </c>
      <c r="V1011" s="20" t="s">
        <v>7040</v>
      </c>
      <c r="W1011" s="23">
        <v>43452</v>
      </c>
      <c r="X1011" s="20" t="s">
        <v>5549</v>
      </c>
      <c r="Y1011" s="20" t="s">
        <v>1397</v>
      </c>
      <c r="Z1011" s="24">
        <v>43476.710833333331</v>
      </c>
      <c r="AA1011" s="20"/>
      <c r="AB1011" s="24">
        <v>43479</v>
      </c>
      <c r="AC1011" s="20"/>
      <c r="AD1011" s="20">
        <v>483269</v>
      </c>
      <c r="AE1011" s="20" t="s">
        <v>1388</v>
      </c>
      <c r="AF1011" s="20"/>
    </row>
    <row r="1012" spans="1:32" x14ac:dyDescent="0.25">
      <c r="A1012" s="20" t="s">
        <v>1394</v>
      </c>
      <c r="B1012" s="20" t="s">
        <v>1375</v>
      </c>
      <c r="C1012" s="20"/>
      <c r="D1012" s="20">
        <v>1791287541001</v>
      </c>
      <c r="E1012" s="20"/>
      <c r="F1012" s="20"/>
      <c r="G1012" s="20" t="s">
        <v>5544</v>
      </c>
      <c r="H1012" s="20"/>
      <c r="I1012" s="20">
        <v>11835002</v>
      </c>
      <c r="J1012" s="20">
        <v>12037559</v>
      </c>
      <c r="K1012" s="20" t="s">
        <v>5545</v>
      </c>
      <c r="L1012" s="20" t="s">
        <v>7041</v>
      </c>
      <c r="M1012" s="20">
        <v>172019.24</v>
      </c>
      <c r="N1012" s="20" t="s">
        <v>1386</v>
      </c>
      <c r="O1012" s="20">
        <v>941</v>
      </c>
      <c r="P1012" s="20"/>
      <c r="Q1012" s="20" t="s">
        <v>7042</v>
      </c>
      <c r="R1012" s="20" t="s">
        <v>5734</v>
      </c>
      <c r="S1012" s="20" t="s">
        <v>3686</v>
      </c>
      <c r="T1012" s="20" t="s">
        <v>5869</v>
      </c>
      <c r="U1012" s="20" t="s">
        <v>1379</v>
      </c>
      <c r="V1012" s="20" t="s">
        <v>7027</v>
      </c>
      <c r="W1012" s="23">
        <v>43453</v>
      </c>
      <c r="X1012" s="20" t="s">
        <v>5549</v>
      </c>
      <c r="Y1012" s="20" t="s">
        <v>1397</v>
      </c>
      <c r="Z1012" s="24">
        <v>43476.709247685183</v>
      </c>
      <c r="AA1012" s="20"/>
      <c r="AB1012" s="24">
        <v>43479</v>
      </c>
      <c r="AC1012" s="20"/>
      <c r="AD1012" s="20">
        <v>483269</v>
      </c>
      <c r="AE1012" s="20" t="s">
        <v>1388</v>
      </c>
      <c r="AF1012" s="20"/>
    </row>
    <row r="1013" spans="1:32" x14ac:dyDescent="0.25">
      <c r="A1013" s="20" t="s">
        <v>1394</v>
      </c>
      <c r="B1013" s="20" t="s">
        <v>1375</v>
      </c>
      <c r="C1013" s="20"/>
      <c r="D1013" s="20">
        <v>1791287541001</v>
      </c>
      <c r="E1013" s="20"/>
      <c r="F1013" s="20"/>
      <c r="G1013" s="20" t="s">
        <v>5544</v>
      </c>
      <c r="H1013" s="20"/>
      <c r="I1013" s="20">
        <v>11835002</v>
      </c>
      <c r="J1013" s="20">
        <v>12037558</v>
      </c>
      <c r="K1013" s="20" t="s">
        <v>5545</v>
      </c>
      <c r="L1013" s="20" t="s">
        <v>7041</v>
      </c>
      <c r="M1013" s="20">
        <v>27980.76</v>
      </c>
      <c r="N1013" s="20" t="s">
        <v>1386</v>
      </c>
      <c r="O1013" s="20">
        <v>941</v>
      </c>
      <c r="P1013" s="20"/>
      <c r="Q1013" s="20" t="s">
        <v>7043</v>
      </c>
      <c r="R1013" s="20" t="s">
        <v>5734</v>
      </c>
      <c r="S1013" s="20" t="s">
        <v>3686</v>
      </c>
      <c r="T1013" s="20" t="s">
        <v>5869</v>
      </c>
      <c r="U1013" s="20" t="s">
        <v>1379</v>
      </c>
      <c r="V1013" s="20" t="s">
        <v>7040</v>
      </c>
      <c r="W1013" s="23">
        <v>43452</v>
      </c>
      <c r="X1013" s="20" t="s">
        <v>5549</v>
      </c>
      <c r="Y1013" s="20" t="s">
        <v>1397</v>
      </c>
      <c r="Z1013" s="24">
        <v>43476.709247685183</v>
      </c>
      <c r="AA1013" s="20"/>
      <c r="AB1013" s="24">
        <v>43479</v>
      </c>
      <c r="AC1013" s="20"/>
      <c r="AD1013" s="20">
        <v>483269</v>
      </c>
      <c r="AE1013" s="20" t="s">
        <v>1388</v>
      </c>
      <c r="AF1013" s="20"/>
    </row>
    <row r="1014" spans="1:32" x14ac:dyDescent="0.25">
      <c r="A1014" s="20" t="s">
        <v>1394</v>
      </c>
      <c r="B1014" s="20" t="s">
        <v>1375</v>
      </c>
      <c r="C1014" s="20"/>
      <c r="D1014" s="20">
        <v>1791287541001</v>
      </c>
      <c r="E1014" s="20"/>
      <c r="F1014" s="20"/>
      <c r="G1014" s="20" t="s">
        <v>5544</v>
      </c>
      <c r="H1014" s="20"/>
      <c r="I1014" s="20">
        <v>11833715</v>
      </c>
      <c r="J1014" s="20">
        <v>12036231</v>
      </c>
      <c r="K1014" s="20" t="s">
        <v>5545</v>
      </c>
      <c r="L1014" s="20" t="s">
        <v>7044</v>
      </c>
      <c r="M1014" s="20">
        <v>200000</v>
      </c>
      <c r="N1014" s="20" t="s">
        <v>1386</v>
      </c>
      <c r="O1014" s="20">
        <v>938</v>
      </c>
      <c r="P1014" s="20"/>
      <c r="Q1014" s="20" t="s">
        <v>7045</v>
      </c>
      <c r="R1014" s="20" t="s">
        <v>5734</v>
      </c>
      <c r="S1014" s="20" t="s">
        <v>3686</v>
      </c>
      <c r="T1014" s="20" t="s">
        <v>5703</v>
      </c>
      <c r="U1014" s="20" t="s">
        <v>1379</v>
      </c>
      <c r="V1014" s="20" t="s">
        <v>7030</v>
      </c>
      <c r="W1014" s="23">
        <v>43452</v>
      </c>
      <c r="X1014" s="20" t="s">
        <v>5549</v>
      </c>
      <c r="Y1014" s="20" t="s">
        <v>1397</v>
      </c>
      <c r="Z1014" s="24">
        <v>43476.685023148151</v>
      </c>
      <c r="AA1014" s="20"/>
      <c r="AB1014" s="24">
        <v>43494</v>
      </c>
      <c r="AC1014" s="20"/>
      <c r="AD1014" s="20">
        <v>686953</v>
      </c>
      <c r="AE1014" s="20" t="s">
        <v>1388</v>
      </c>
      <c r="AF1014" s="20"/>
    </row>
    <row r="1015" spans="1:32" x14ac:dyDescent="0.25">
      <c r="A1015" s="20" t="s">
        <v>1394</v>
      </c>
      <c r="B1015" s="20" t="s">
        <v>1375</v>
      </c>
      <c r="C1015" s="20"/>
      <c r="D1015" s="20">
        <v>1791287541001</v>
      </c>
      <c r="E1015" s="20"/>
      <c r="F1015" s="20"/>
      <c r="G1015" s="20" t="s">
        <v>5544</v>
      </c>
      <c r="H1015" s="20"/>
      <c r="I1015" s="20">
        <v>11801148</v>
      </c>
      <c r="J1015" s="20">
        <v>12003106</v>
      </c>
      <c r="K1015" s="20" t="s">
        <v>5545</v>
      </c>
      <c r="L1015" s="20" t="s">
        <v>7046</v>
      </c>
      <c r="M1015" s="20">
        <v>110984.65</v>
      </c>
      <c r="N1015" s="20" t="s">
        <v>5716</v>
      </c>
      <c r="O1015" s="20">
        <v>382517750</v>
      </c>
      <c r="P1015" s="20"/>
      <c r="Q1015" s="20" t="s">
        <v>7047</v>
      </c>
      <c r="R1015" s="20"/>
      <c r="S1015" s="20"/>
      <c r="T1015" s="20" t="s">
        <v>5680</v>
      </c>
      <c r="U1015" s="20" t="s">
        <v>1379</v>
      </c>
      <c r="V1015" s="20" t="s">
        <v>7048</v>
      </c>
      <c r="W1015" s="23">
        <v>43451</v>
      </c>
      <c r="X1015" s="20" t="s">
        <v>5549</v>
      </c>
      <c r="Y1015" s="20" t="s">
        <v>1397</v>
      </c>
      <c r="Z1015" s="24">
        <v>43473.765266203707</v>
      </c>
      <c r="AA1015" s="20"/>
      <c r="AB1015" s="24">
        <v>43473</v>
      </c>
      <c r="AC1015" s="20"/>
      <c r="AD1015" s="20">
        <v>382517750</v>
      </c>
      <c r="AE1015" s="20" t="s">
        <v>1388</v>
      </c>
      <c r="AF1015" s="20"/>
    </row>
    <row r="1016" spans="1:32" x14ac:dyDescent="0.25">
      <c r="A1016" s="20" t="s">
        <v>1394</v>
      </c>
      <c r="B1016" s="20" t="s">
        <v>1375</v>
      </c>
      <c r="C1016" s="20"/>
      <c r="D1016" s="20">
        <v>1791287541001</v>
      </c>
      <c r="E1016" s="20"/>
      <c r="F1016" s="20"/>
      <c r="G1016" s="20" t="s">
        <v>5544</v>
      </c>
      <c r="H1016" s="20"/>
      <c r="I1016" s="20">
        <v>11801148</v>
      </c>
      <c r="J1016" s="20">
        <v>12003105</v>
      </c>
      <c r="K1016" s="20" t="s">
        <v>5545</v>
      </c>
      <c r="L1016" s="20" t="s">
        <v>7046</v>
      </c>
      <c r="M1016" s="20">
        <v>89015.35</v>
      </c>
      <c r="N1016" s="20" t="s">
        <v>5716</v>
      </c>
      <c r="O1016" s="20">
        <v>382517750</v>
      </c>
      <c r="P1016" s="20"/>
      <c r="Q1016" s="20" t="s">
        <v>7049</v>
      </c>
      <c r="R1016" s="20"/>
      <c r="S1016" s="20"/>
      <c r="T1016" s="20" t="s">
        <v>5680</v>
      </c>
      <c r="U1016" s="20" t="s">
        <v>1379</v>
      </c>
      <c r="V1016" s="20" t="s">
        <v>7050</v>
      </c>
      <c r="W1016" s="23">
        <v>43451</v>
      </c>
      <c r="X1016" s="20" t="s">
        <v>5549</v>
      </c>
      <c r="Y1016" s="20" t="s">
        <v>1397</v>
      </c>
      <c r="Z1016" s="24">
        <v>43473.765266203707</v>
      </c>
      <c r="AA1016" s="20"/>
      <c r="AB1016" s="24">
        <v>43473</v>
      </c>
      <c r="AC1016" s="20"/>
      <c r="AD1016" s="20">
        <v>382517750</v>
      </c>
      <c r="AE1016" s="20" t="s">
        <v>1388</v>
      </c>
      <c r="AF1016" s="20"/>
    </row>
    <row r="1017" spans="1:32" x14ac:dyDescent="0.25">
      <c r="A1017" s="20" t="s">
        <v>1394</v>
      </c>
      <c r="B1017" s="20" t="s">
        <v>1375</v>
      </c>
      <c r="C1017" s="20"/>
      <c r="D1017" s="20">
        <v>1791287541001</v>
      </c>
      <c r="E1017" s="20"/>
      <c r="F1017" s="20"/>
      <c r="G1017" s="20" t="s">
        <v>5544</v>
      </c>
      <c r="H1017" s="20"/>
      <c r="I1017" s="20">
        <v>11801121</v>
      </c>
      <c r="J1017" s="20">
        <v>12003076</v>
      </c>
      <c r="K1017" s="20" t="s">
        <v>5545</v>
      </c>
      <c r="L1017" s="20" t="s">
        <v>7051</v>
      </c>
      <c r="M1017" s="20">
        <v>200000</v>
      </c>
      <c r="N1017" s="20" t="s">
        <v>5716</v>
      </c>
      <c r="O1017" s="20">
        <v>382517750</v>
      </c>
      <c r="P1017" s="20"/>
      <c r="Q1017" s="20" t="s">
        <v>7052</v>
      </c>
      <c r="R1017" s="20"/>
      <c r="S1017" s="20"/>
      <c r="T1017" s="20" t="s">
        <v>5680</v>
      </c>
      <c r="U1017" s="20" t="s">
        <v>1379</v>
      </c>
      <c r="V1017" s="20" t="s">
        <v>7053</v>
      </c>
      <c r="W1017" s="23">
        <v>43452</v>
      </c>
      <c r="X1017" s="20" t="s">
        <v>5549</v>
      </c>
      <c r="Y1017" s="20" t="s">
        <v>1397</v>
      </c>
      <c r="Z1017" s="24">
        <v>43473.763182870367</v>
      </c>
      <c r="AA1017" s="20"/>
      <c r="AB1017" s="24">
        <v>43473</v>
      </c>
      <c r="AC1017" s="20"/>
      <c r="AD1017" s="20">
        <v>382517750</v>
      </c>
      <c r="AE1017" s="20" t="s">
        <v>1388</v>
      </c>
      <c r="AF1017" s="20"/>
    </row>
    <row r="1018" spans="1:32" x14ac:dyDescent="0.25">
      <c r="A1018" s="20" t="s">
        <v>1394</v>
      </c>
      <c r="B1018" s="20" t="s">
        <v>1375</v>
      </c>
      <c r="C1018" s="20"/>
      <c r="D1018" s="20">
        <v>1791287541001</v>
      </c>
      <c r="E1018" s="20"/>
      <c r="F1018" s="20"/>
      <c r="G1018" s="20" t="s">
        <v>5544</v>
      </c>
      <c r="H1018" s="20"/>
      <c r="I1018" s="20">
        <v>11801121</v>
      </c>
      <c r="J1018" s="20">
        <v>12003078</v>
      </c>
      <c r="K1018" s="20" t="s">
        <v>5545</v>
      </c>
      <c r="L1018" s="20" t="s">
        <v>7051</v>
      </c>
      <c r="M1018" s="20">
        <v>109015.23</v>
      </c>
      <c r="N1018" s="20" t="s">
        <v>5716</v>
      </c>
      <c r="O1018" s="20">
        <v>382517750</v>
      </c>
      <c r="P1018" s="20"/>
      <c r="Q1018" s="20" t="s">
        <v>7054</v>
      </c>
      <c r="R1018" s="20"/>
      <c r="S1018" s="20"/>
      <c r="T1018" s="20" t="s">
        <v>5680</v>
      </c>
      <c r="U1018" s="20" t="s">
        <v>1379</v>
      </c>
      <c r="V1018" s="20" t="s">
        <v>7053</v>
      </c>
      <c r="W1018" s="23">
        <v>43452</v>
      </c>
      <c r="X1018" s="20" t="s">
        <v>5549</v>
      </c>
      <c r="Y1018" s="20" t="s">
        <v>1397</v>
      </c>
      <c r="Z1018" s="24">
        <v>43473.763182870367</v>
      </c>
      <c r="AA1018" s="20"/>
      <c r="AB1018" s="24">
        <v>43473</v>
      </c>
      <c r="AC1018" s="20"/>
      <c r="AD1018" s="20">
        <v>382517750</v>
      </c>
      <c r="AE1018" s="20" t="s">
        <v>1388</v>
      </c>
      <c r="AF1018" s="20"/>
    </row>
    <row r="1019" spans="1:32" x14ac:dyDescent="0.25">
      <c r="A1019" s="20" t="s">
        <v>1394</v>
      </c>
      <c r="B1019" s="20" t="s">
        <v>1375</v>
      </c>
      <c r="C1019" s="20"/>
      <c r="D1019" s="20">
        <v>1791287541001</v>
      </c>
      <c r="E1019" s="20"/>
      <c r="F1019" s="20"/>
      <c r="G1019" s="20" t="s">
        <v>5544</v>
      </c>
      <c r="H1019" s="20"/>
      <c r="I1019" s="20">
        <v>11801121</v>
      </c>
      <c r="J1019" s="20">
        <v>12003077</v>
      </c>
      <c r="K1019" s="20" t="s">
        <v>5545</v>
      </c>
      <c r="L1019" s="20" t="s">
        <v>7051</v>
      </c>
      <c r="M1019" s="20">
        <v>90984.77</v>
      </c>
      <c r="N1019" s="20" t="s">
        <v>5716</v>
      </c>
      <c r="O1019" s="20">
        <v>382517750</v>
      </c>
      <c r="P1019" s="20"/>
      <c r="Q1019" s="20" t="s">
        <v>7054</v>
      </c>
      <c r="R1019" s="20"/>
      <c r="S1019" s="20"/>
      <c r="T1019" s="20" t="s">
        <v>5680</v>
      </c>
      <c r="U1019" s="20" t="s">
        <v>1379</v>
      </c>
      <c r="V1019" s="20" t="s">
        <v>7050</v>
      </c>
      <c r="W1019" s="23">
        <v>43451</v>
      </c>
      <c r="X1019" s="20" t="s">
        <v>5549</v>
      </c>
      <c r="Y1019" s="20" t="s">
        <v>1397</v>
      </c>
      <c r="Z1019" s="24">
        <v>43473.763182870367</v>
      </c>
      <c r="AA1019" s="20"/>
      <c r="AB1019" s="24">
        <v>43473</v>
      </c>
      <c r="AC1019" s="20"/>
      <c r="AD1019" s="20">
        <v>382517750</v>
      </c>
      <c r="AE1019" s="20" t="s">
        <v>1388</v>
      </c>
      <c r="AF1019" s="20"/>
    </row>
    <row r="1020" spans="1:32" x14ac:dyDescent="0.25">
      <c r="A1020" s="20" t="s">
        <v>1394</v>
      </c>
      <c r="B1020" s="20" t="s">
        <v>1375</v>
      </c>
      <c r="C1020" s="20"/>
      <c r="D1020" s="20">
        <v>1791287541001</v>
      </c>
      <c r="E1020" s="20"/>
      <c r="F1020" s="20"/>
      <c r="G1020" s="20" t="s">
        <v>5544</v>
      </c>
      <c r="H1020" s="20"/>
      <c r="I1020" s="20">
        <v>11801115</v>
      </c>
      <c r="J1020" s="20">
        <v>12003070</v>
      </c>
      <c r="K1020" s="20" t="s">
        <v>5545</v>
      </c>
      <c r="L1020" s="20" t="s">
        <v>7055</v>
      </c>
      <c r="M1020" s="20">
        <v>200000</v>
      </c>
      <c r="N1020" s="20" t="s">
        <v>5726</v>
      </c>
      <c r="O1020" s="20">
        <v>382517797</v>
      </c>
      <c r="P1020" s="20"/>
      <c r="Q1020" s="20" t="s">
        <v>7056</v>
      </c>
      <c r="R1020" s="20"/>
      <c r="S1020" s="20"/>
      <c r="T1020" s="20" t="s">
        <v>5680</v>
      </c>
      <c r="U1020" s="20" t="s">
        <v>1379</v>
      </c>
      <c r="V1020" s="20" t="s">
        <v>7053</v>
      </c>
      <c r="W1020" s="23">
        <v>43452</v>
      </c>
      <c r="X1020" s="20" t="s">
        <v>5549</v>
      </c>
      <c r="Y1020" s="20" t="s">
        <v>1397</v>
      </c>
      <c r="Z1020" s="24">
        <v>43473.760567129626</v>
      </c>
      <c r="AA1020" s="24">
        <v>43473</v>
      </c>
      <c r="AB1020" s="20"/>
      <c r="AC1020" s="20"/>
      <c r="AD1020" s="20">
        <v>382517797</v>
      </c>
      <c r="AE1020" s="20" t="s">
        <v>1388</v>
      </c>
      <c r="AF1020" s="20"/>
    </row>
    <row r="1021" spans="1:32" x14ac:dyDescent="0.25">
      <c r="A1021" s="20" t="s">
        <v>1394</v>
      </c>
      <c r="B1021" s="20" t="s">
        <v>1375</v>
      </c>
      <c r="C1021" s="20"/>
      <c r="D1021" s="20">
        <v>1791287541001</v>
      </c>
      <c r="E1021" s="20"/>
      <c r="F1021" s="20"/>
      <c r="G1021" s="20" t="s">
        <v>5544</v>
      </c>
      <c r="H1021" s="20"/>
      <c r="I1021" s="20">
        <v>11801114</v>
      </c>
      <c r="J1021" s="20">
        <v>12003069</v>
      </c>
      <c r="K1021" s="20" t="s">
        <v>5545</v>
      </c>
      <c r="L1021" s="20" t="s">
        <v>7057</v>
      </c>
      <c r="M1021" s="20">
        <v>800000</v>
      </c>
      <c r="N1021" s="20" t="s">
        <v>5726</v>
      </c>
      <c r="O1021" s="20">
        <v>852702</v>
      </c>
      <c r="P1021" s="20"/>
      <c r="Q1021" s="20" t="s">
        <v>7058</v>
      </c>
      <c r="R1021" s="20"/>
      <c r="S1021" s="20"/>
      <c r="T1021" s="20" t="s">
        <v>5703</v>
      </c>
      <c r="U1021" s="20" t="s">
        <v>1379</v>
      </c>
      <c r="V1021" s="20" t="s">
        <v>7002</v>
      </c>
      <c r="W1021" s="23">
        <v>43447</v>
      </c>
      <c r="X1021" s="20" t="s">
        <v>5549</v>
      </c>
      <c r="Y1021" s="20" t="s">
        <v>1397</v>
      </c>
      <c r="Z1021" s="24">
        <v>43473.759062500001</v>
      </c>
      <c r="AA1021" s="24">
        <v>43473</v>
      </c>
      <c r="AB1021" s="20"/>
      <c r="AC1021" s="20"/>
      <c r="AD1021" s="20">
        <v>852702</v>
      </c>
      <c r="AE1021" s="20" t="s">
        <v>1388</v>
      </c>
      <c r="AF1021" s="20"/>
    </row>
    <row r="1022" spans="1:32" x14ac:dyDescent="0.25">
      <c r="A1022" s="20" t="s">
        <v>1401</v>
      </c>
      <c r="B1022" s="20" t="s">
        <v>1375</v>
      </c>
      <c r="C1022" s="20" t="s">
        <v>1402</v>
      </c>
      <c r="D1022" s="20">
        <v>1791287541001</v>
      </c>
      <c r="E1022" s="20"/>
      <c r="F1022" s="20"/>
      <c r="G1022" s="20" t="s">
        <v>5544</v>
      </c>
      <c r="H1022" s="20"/>
      <c r="I1022" s="20">
        <v>11801096</v>
      </c>
      <c r="J1022" s="20">
        <v>12003050</v>
      </c>
      <c r="K1022" s="20" t="s">
        <v>5545</v>
      </c>
      <c r="L1022" s="20" t="s">
        <v>7059</v>
      </c>
      <c r="M1022" s="20">
        <v>19272.88</v>
      </c>
      <c r="N1022" s="20" t="s">
        <v>1386</v>
      </c>
      <c r="O1022" s="20">
        <v>14250</v>
      </c>
      <c r="P1022" s="20"/>
      <c r="Q1022" s="20" t="s">
        <v>7060</v>
      </c>
      <c r="R1022" s="20" t="s">
        <v>5677</v>
      </c>
      <c r="S1022" s="20" t="s">
        <v>3686</v>
      </c>
      <c r="T1022" s="20" t="s">
        <v>5678</v>
      </c>
      <c r="U1022" s="20" t="s">
        <v>1379</v>
      </c>
      <c r="V1022" s="20" t="s">
        <v>7061</v>
      </c>
      <c r="W1022" s="23">
        <v>43451</v>
      </c>
      <c r="X1022" s="20" t="s">
        <v>5549</v>
      </c>
      <c r="Y1022" s="20" t="s">
        <v>1397</v>
      </c>
      <c r="Z1022" s="24">
        <v>43473.756342592591</v>
      </c>
      <c r="AA1022" s="20"/>
      <c r="AB1022" s="24">
        <v>43474</v>
      </c>
      <c r="AC1022" s="20"/>
      <c r="AD1022" s="20">
        <v>6327330</v>
      </c>
      <c r="AE1022" s="20" t="s">
        <v>1388</v>
      </c>
      <c r="AF1022" s="20"/>
    </row>
    <row r="1023" spans="1:32" x14ac:dyDescent="0.25">
      <c r="A1023" s="20" t="s">
        <v>1394</v>
      </c>
      <c r="B1023" s="20" t="s">
        <v>1375</v>
      </c>
      <c r="C1023" s="20"/>
      <c r="D1023" s="20">
        <v>1791287541001</v>
      </c>
      <c r="E1023" s="20"/>
      <c r="F1023" s="20"/>
      <c r="G1023" s="20" t="s">
        <v>5544</v>
      </c>
      <c r="H1023" s="20"/>
      <c r="I1023" s="20">
        <v>11801095</v>
      </c>
      <c r="J1023" s="20">
        <v>12003049</v>
      </c>
      <c r="K1023" s="20" t="s">
        <v>5545</v>
      </c>
      <c r="L1023" s="20" t="s">
        <v>7062</v>
      </c>
      <c r="M1023" s="20">
        <v>120532.47</v>
      </c>
      <c r="N1023" s="20" t="s">
        <v>1386</v>
      </c>
      <c r="O1023" s="20">
        <v>14250</v>
      </c>
      <c r="P1023" s="20"/>
      <c r="Q1023" s="20" t="s">
        <v>7063</v>
      </c>
      <c r="R1023" s="20" t="s">
        <v>5677</v>
      </c>
      <c r="S1023" s="20" t="s">
        <v>3686</v>
      </c>
      <c r="T1023" s="20" t="s">
        <v>5678</v>
      </c>
      <c r="U1023" s="20" t="s">
        <v>1379</v>
      </c>
      <c r="V1023" s="20" t="s">
        <v>7002</v>
      </c>
      <c r="W1023" s="23">
        <v>43447</v>
      </c>
      <c r="X1023" s="20" t="s">
        <v>5549</v>
      </c>
      <c r="Y1023" s="20" t="s">
        <v>1397</v>
      </c>
      <c r="Z1023" s="24">
        <v>43473.755266203705</v>
      </c>
      <c r="AA1023" s="20"/>
      <c r="AB1023" s="24">
        <v>43474</v>
      </c>
      <c r="AC1023" s="20"/>
      <c r="AD1023" s="20">
        <v>6327330</v>
      </c>
      <c r="AE1023" s="20" t="s">
        <v>1388</v>
      </c>
      <c r="AF1023" s="20"/>
    </row>
    <row r="1024" spans="1:32" x14ac:dyDescent="0.25">
      <c r="A1024" s="20" t="s">
        <v>1394</v>
      </c>
      <c r="B1024" s="20" t="s">
        <v>1375</v>
      </c>
      <c r="C1024" s="20"/>
      <c r="D1024" s="20">
        <v>1791287541001</v>
      </c>
      <c r="E1024" s="20"/>
      <c r="F1024" s="20"/>
      <c r="G1024" s="20" t="s">
        <v>5544</v>
      </c>
      <c r="H1024" s="20"/>
      <c r="I1024" s="20">
        <v>11801095</v>
      </c>
      <c r="J1024" s="20">
        <v>12003048</v>
      </c>
      <c r="K1024" s="20" t="s">
        <v>5545</v>
      </c>
      <c r="L1024" s="20" t="s">
        <v>7062</v>
      </c>
      <c r="M1024" s="20">
        <v>735.98</v>
      </c>
      <c r="N1024" s="20" t="s">
        <v>1386</v>
      </c>
      <c r="O1024" s="20">
        <v>14250</v>
      </c>
      <c r="P1024" s="20"/>
      <c r="Q1024" s="20" t="s">
        <v>7064</v>
      </c>
      <c r="R1024" s="20" t="s">
        <v>5677</v>
      </c>
      <c r="S1024" s="20" t="s">
        <v>3686</v>
      </c>
      <c r="T1024" s="20" t="s">
        <v>5678</v>
      </c>
      <c r="U1024" s="20" t="s">
        <v>1379</v>
      </c>
      <c r="V1024" s="20" t="s">
        <v>7065</v>
      </c>
      <c r="W1024" s="23">
        <v>43451</v>
      </c>
      <c r="X1024" s="20" t="s">
        <v>5549</v>
      </c>
      <c r="Y1024" s="20" t="s">
        <v>1397</v>
      </c>
      <c r="Z1024" s="24">
        <v>43473.755266203705</v>
      </c>
      <c r="AA1024" s="20"/>
      <c r="AB1024" s="24">
        <v>43474</v>
      </c>
      <c r="AC1024" s="20"/>
      <c r="AD1024" s="20">
        <v>6327330</v>
      </c>
      <c r="AE1024" s="20" t="s">
        <v>1388</v>
      </c>
      <c r="AF1024" s="20"/>
    </row>
    <row r="1025" spans="1:32" x14ac:dyDescent="0.25">
      <c r="A1025" s="20" t="s">
        <v>1394</v>
      </c>
      <c r="B1025" s="20" t="s">
        <v>1375</v>
      </c>
      <c r="C1025" s="20"/>
      <c r="D1025" s="20">
        <v>1791287541001</v>
      </c>
      <c r="E1025" s="20"/>
      <c r="F1025" s="20"/>
      <c r="G1025" s="20" t="s">
        <v>5544</v>
      </c>
      <c r="H1025" s="20"/>
      <c r="I1025" s="20">
        <v>11801095</v>
      </c>
      <c r="J1025" s="20">
        <v>12003047</v>
      </c>
      <c r="K1025" s="20" t="s">
        <v>5545</v>
      </c>
      <c r="L1025" s="20" t="s">
        <v>7062</v>
      </c>
      <c r="M1025" s="20">
        <v>4229</v>
      </c>
      <c r="N1025" s="20" t="s">
        <v>1386</v>
      </c>
      <c r="O1025" s="20">
        <v>14250</v>
      </c>
      <c r="P1025" s="20"/>
      <c r="Q1025" s="20" t="s">
        <v>7066</v>
      </c>
      <c r="R1025" s="20" t="s">
        <v>5677</v>
      </c>
      <c r="S1025" s="20" t="s">
        <v>3686</v>
      </c>
      <c r="T1025" s="20" t="s">
        <v>5678</v>
      </c>
      <c r="U1025" s="20" t="s">
        <v>1379</v>
      </c>
      <c r="V1025" s="20" t="s">
        <v>7067</v>
      </c>
      <c r="W1025" s="23">
        <v>43452</v>
      </c>
      <c r="X1025" s="20" t="s">
        <v>5549</v>
      </c>
      <c r="Y1025" s="20" t="s">
        <v>1397</v>
      </c>
      <c r="Z1025" s="24">
        <v>43473.755266203705</v>
      </c>
      <c r="AA1025" s="20"/>
      <c r="AB1025" s="24">
        <v>43474</v>
      </c>
      <c r="AC1025" s="20"/>
      <c r="AD1025" s="20">
        <v>6327330</v>
      </c>
      <c r="AE1025" s="20" t="s">
        <v>1388</v>
      </c>
      <c r="AF1025" s="20"/>
    </row>
    <row r="1026" spans="1:32" x14ac:dyDescent="0.25">
      <c r="A1026" s="20" t="s">
        <v>1394</v>
      </c>
      <c r="B1026" s="20" t="s">
        <v>1375</v>
      </c>
      <c r="C1026" s="20"/>
      <c r="D1026" s="20">
        <v>1791287541001</v>
      </c>
      <c r="E1026" s="20"/>
      <c r="F1026" s="20"/>
      <c r="G1026" s="20" t="s">
        <v>5544</v>
      </c>
      <c r="H1026" s="20"/>
      <c r="I1026" s="20">
        <v>11801095</v>
      </c>
      <c r="J1026" s="20">
        <v>12003046</v>
      </c>
      <c r="K1026" s="20" t="s">
        <v>5545</v>
      </c>
      <c r="L1026" s="20" t="s">
        <v>7062</v>
      </c>
      <c r="M1026" s="20">
        <v>5384.2</v>
      </c>
      <c r="N1026" s="20" t="s">
        <v>1386</v>
      </c>
      <c r="O1026" s="20">
        <v>14250</v>
      </c>
      <c r="P1026" s="20"/>
      <c r="Q1026" s="20" t="s">
        <v>7068</v>
      </c>
      <c r="R1026" s="20" t="s">
        <v>5677</v>
      </c>
      <c r="S1026" s="20" t="s">
        <v>3686</v>
      </c>
      <c r="T1026" s="20" t="s">
        <v>5678</v>
      </c>
      <c r="U1026" s="20" t="s">
        <v>1379</v>
      </c>
      <c r="V1026" s="20" t="s">
        <v>7069</v>
      </c>
      <c r="W1026" s="23">
        <v>43451</v>
      </c>
      <c r="X1026" s="20" t="s">
        <v>5549</v>
      </c>
      <c r="Y1026" s="20" t="s">
        <v>1397</v>
      </c>
      <c r="Z1026" s="24">
        <v>43473.755266203705</v>
      </c>
      <c r="AA1026" s="20"/>
      <c r="AB1026" s="24">
        <v>43474</v>
      </c>
      <c r="AC1026" s="20"/>
      <c r="AD1026" s="20">
        <v>6327330</v>
      </c>
      <c r="AE1026" s="20" t="s">
        <v>1388</v>
      </c>
      <c r="AF1026" s="20"/>
    </row>
    <row r="1027" spans="1:32" x14ac:dyDescent="0.25">
      <c r="A1027" s="20" t="s">
        <v>1394</v>
      </c>
      <c r="B1027" s="20" t="s">
        <v>1375</v>
      </c>
      <c r="C1027" s="20"/>
      <c r="D1027" s="20">
        <v>1791287541001</v>
      </c>
      <c r="E1027" s="20"/>
      <c r="F1027" s="20"/>
      <c r="G1027" s="20" t="s">
        <v>5544</v>
      </c>
      <c r="H1027" s="20"/>
      <c r="I1027" s="20">
        <v>11801095</v>
      </c>
      <c r="J1027" s="20">
        <v>12003044</v>
      </c>
      <c r="K1027" s="20" t="s">
        <v>5545</v>
      </c>
      <c r="L1027" s="20" t="s">
        <v>7062</v>
      </c>
      <c r="M1027" s="20">
        <v>7886.33</v>
      </c>
      <c r="N1027" s="20" t="s">
        <v>1386</v>
      </c>
      <c r="O1027" s="20">
        <v>14250</v>
      </c>
      <c r="P1027" s="20"/>
      <c r="Q1027" s="20" t="s">
        <v>7070</v>
      </c>
      <c r="R1027" s="20" t="s">
        <v>5677</v>
      </c>
      <c r="S1027" s="20" t="s">
        <v>3686</v>
      </c>
      <c r="T1027" s="20" t="s">
        <v>5678</v>
      </c>
      <c r="U1027" s="20" t="s">
        <v>1379</v>
      </c>
      <c r="V1027" s="20" t="s">
        <v>7071</v>
      </c>
      <c r="W1027" s="23">
        <v>43451</v>
      </c>
      <c r="X1027" s="20" t="s">
        <v>5549</v>
      </c>
      <c r="Y1027" s="20" t="s">
        <v>1397</v>
      </c>
      <c r="Z1027" s="24">
        <v>43473.755266203705</v>
      </c>
      <c r="AA1027" s="20"/>
      <c r="AB1027" s="24">
        <v>43474</v>
      </c>
      <c r="AC1027" s="20"/>
      <c r="AD1027" s="20">
        <v>6327330</v>
      </c>
      <c r="AE1027" s="20" t="s">
        <v>1388</v>
      </c>
      <c r="AF1027" s="20"/>
    </row>
    <row r="1028" spans="1:32" x14ac:dyDescent="0.25">
      <c r="A1028" s="20" t="s">
        <v>1394</v>
      </c>
      <c r="B1028" s="20" t="s">
        <v>1375</v>
      </c>
      <c r="C1028" s="20"/>
      <c r="D1028" s="20">
        <v>1791287541001</v>
      </c>
      <c r="E1028" s="20"/>
      <c r="F1028" s="20"/>
      <c r="G1028" s="20" t="s">
        <v>5544</v>
      </c>
      <c r="H1028" s="20"/>
      <c r="I1028" s="20">
        <v>11801095</v>
      </c>
      <c r="J1028" s="20">
        <v>12003045</v>
      </c>
      <c r="K1028" s="20" t="s">
        <v>5545</v>
      </c>
      <c r="L1028" s="20" t="s">
        <v>7062</v>
      </c>
      <c r="M1028" s="20">
        <v>5945.22</v>
      </c>
      <c r="N1028" s="20" t="s">
        <v>1386</v>
      </c>
      <c r="O1028" s="20">
        <v>14250</v>
      </c>
      <c r="P1028" s="20"/>
      <c r="Q1028" s="20" t="s">
        <v>7072</v>
      </c>
      <c r="R1028" s="20" t="s">
        <v>5677</v>
      </c>
      <c r="S1028" s="20" t="s">
        <v>3686</v>
      </c>
      <c r="T1028" s="20" t="s">
        <v>5678</v>
      </c>
      <c r="U1028" s="20" t="s">
        <v>1379</v>
      </c>
      <c r="V1028" s="20" t="s">
        <v>7073</v>
      </c>
      <c r="W1028" s="23">
        <v>43451</v>
      </c>
      <c r="X1028" s="20" t="s">
        <v>5549</v>
      </c>
      <c r="Y1028" s="20" t="s">
        <v>1397</v>
      </c>
      <c r="Z1028" s="24">
        <v>43473.755266203705</v>
      </c>
      <c r="AA1028" s="20"/>
      <c r="AB1028" s="24">
        <v>43474</v>
      </c>
      <c r="AC1028" s="20"/>
      <c r="AD1028" s="20">
        <v>6327330</v>
      </c>
      <c r="AE1028" s="20" t="s">
        <v>1388</v>
      </c>
      <c r="AF1028" s="20"/>
    </row>
    <row r="1029" spans="1:32" x14ac:dyDescent="0.25">
      <c r="A1029" s="20" t="s">
        <v>1394</v>
      </c>
      <c r="B1029" s="20" t="s">
        <v>1375</v>
      </c>
      <c r="C1029" s="20"/>
      <c r="D1029" s="20">
        <v>1791287541001</v>
      </c>
      <c r="E1029" s="20"/>
      <c r="F1029" s="20"/>
      <c r="G1029" s="20" t="s">
        <v>5544</v>
      </c>
      <c r="H1029" s="20"/>
      <c r="I1029" s="20">
        <v>11801095</v>
      </c>
      <c r="J1029" s="20">
        <v>12003041</v>
      </c>
      <c r="K1029" s="20" t="s">
        <v>5545</v>
      </c>
      <c r="L1029" s="20" t="s">
        <v>7062</v>
      </c>
      <c r="M1029" s="20">
        <v>8593.14</v>
      </c>
      <c r="N1029" s="20" t="s">
        <v>1386</v>
      </c>
      <c r="O1029" s="20">
        <v>14250</v>
      </c>
      <c r="P1029" s="20"/>
      <c r="Q1029" s="20" t="s">
        <v>7074</v>
      </c>
      <c r="R1029" s="20" t="s">
        <v>5677</v>
      </c>
      <c r="S1029" s="20" t="s">
        <v>3686</v>
      </c>
      <c r="T1029" s="20" t="s">
        <v>5678</v>
      </c>
      <c r="U1029" s="20" t="s">
        <v>1379</v>
      </c>
      <c r="V1029" s="20" t="s">
        <v>7075</v>
      </c>
      <c r="W1029" s="23">
        <v>43452</v>
      </c>
      <c r="X1029" s="20" t="s">
        <v>5549</v>
      </c>
      <c r="Y1029" s="20" t="s">
        <v>1397</v>
      </c>
      <c r="Z1029" s="24">
        <v>43473.755254629628</v>
      </c>
      <c r="AA1029" s="20"/>
      <c r="AB1029" s="24">
        <v>43474</v>
      </c>
      <c r="AC1029" s="20"/>
      <c r="AD1029" s="20">
        <v>6327330</v>
      </c>
      <c r="AE1029" s="20" t="s">
        <v>1388</v>
      </c>
      <c r="AF1029" s="20"/>
    </row>
    <row r="1030" spans="1:32" x14ac:dyDescent="0.25">
      <c r="A1030" s="20" t="s">
        <v>1394</v>
      </c>
      <c r="B1030" s="20" t="s">
        <v>1375</v>
      </c>
      <c r="C1030" s="20"/>
      <c r="D1030" s="20">
        <v>1791287541001</v>
      </c>
      <c r="E1030" s="20"/>
      <c r="F1030" s="20"/>
      <c r="G1030" s="20" t="s">
        <v>5544</v>
      </c>
      <c r="H1030" s="20"/>
      <c r="I1030" s="20">
        <v>11801095</v>
      </c>
      <c r="J1030" s="20">
        <v>12003042</v>
      </c>
      <c r="K1030" s="20" t="s">
        <v>5545</v>
      </c>
      <c r="L1030" s="20" t="s">
        <v>7062</v>
      </c>
      <c r="M1030" s="20">
        <v>16140</v>
      </c>
      <c r="N1030" s="20" t="s">
        <v>1386</v>
      </c>
      <c r="O1030" s="20">
        <v>14250</v>
      </c>
      <c r="P1030" s="20"/>
      <c r="Q1030" s="20" t="s">
        <v>7076</v>
      </c>
      <c r="R1030" s="20" t="s">
        <v>5677</v>
      </c>
      <c r="S1030" s="20" t="s">
        <v>3686</v>
      </c>
      <c r="T1030" s="20" t="s">
        <v>5678</v>
      </c>
      <c r="U1030" s="20" t="s">
        <v>1379</v>
      </c>
      <c r="V1030" s="20" t="s">
        <v>7077</v>
      </c>
      <c r="W1030" s="23">
        <v>43451</v>
      </c>
      <c r="X1030" s="20" t="s">
        <v>5549</v>
      </c>
      <c r="Y1030" s="20" t="s">
        <v>1397</v>
      </c>
      <c r="Z1030" s="24">
        <v>43473.755254629628</v>
      </c>
      <c r="AA1030" s="20"/>
      <c r="AB1030" s="24">
        <v>43474</v>
      </c>
      <c r="AC1030" s="20"/>
      <c r="AD1030" s="20">
        <v>6327330</v>
      </c>
      <c r="AE1030" s="20" t="s">
        <v>1388</v>
      </c>
      <c r="AF1030" s="20"/>
    </row>
    <row r="1031" spans="1:32" x14ac:dyDescent="0.25">
      <c r="A1031" s="20" t="s">
        <v>1394</v>
      </c>
      <c r="B1031" s="20" t="s">
        <v>1375</v>
      </c>
      <c r="C1031" s="20"/>
      <c r="D1031" s="20">
        <v>1791287541001</v>
      </c>
      <c r="E1031" s="20"/>
      <c r="F1031" s="20"/>
      <c r="G1031" s="20" t="s">
        <v>5544</v>
      </c>
      <c r="H1031" s="20"/>
      <c r="I1031" s="20">
        <v>11801095</v>
      </c>
      <c r="J1031" s="20">
        <v>12003043</v>
      </c>
      <c r="K1031" s="20" t="s">
        <v>5545</v>
      </c>
      <c r="L1031" s="20" t="s">
        <v>7062</v>
      </c>
      <c r="M1031" s="20">
        <v>11280.78</v>
      </c>
      <c r="N1031" s="20" t="s">
        <v>1386</v>
      </c>
      <c r="O1031" s="20">
        <v>14250</v>
      </c>
      <c r="P1031" s="20"/>
      <c r="Q1031" s="20" t="s">
        <v>7078</v>
      </c>
      <c r="R1031" s="20" t="s">
        <v>5677</v>
      </c>
      <c r="S1031" s="20" t="s">
        <v>3686</v>
      </c>
      <c r="T1031" s="20" t="s">
        <v>5678</v>
      </c>
      <c r="U1031" s="20" t="s">
        <v>1379</v>
      </c>
      <c r="V1031" s="20" t="s">
        <v>7079</v>
      </c>
      <c r="W1031" s="23">
        <v>43446</v>
      </c>
      <c r="X1031" s="20" t="s">
        <v>5549</v>
      </c>
      <c r="Y1031" s="20" t="s">
        <v>1397</v>
      </c>
      <c r="Z1031" s="24">
        <v>43473.755254629628</v>
      </c>
      <c r="AA1031" s="20"/>
      <c r="AB1031" s="24">
        <v>43474</v>
      </c>
      <c r="AC1031" s="20"/>
      <c r="AD1031" s="20">
        <v>6327330</v>
      </c>
      <c r="AE1031" s="20" t="s">
        <v>1388</v>
      </c>
      <c r="AF1031" s="20"/>
    </row>
    <row r="1032" spans="1:32" x14ac:dyDescent="0.25">
      <c r="A1032" s="20" t="s">
        <v>1394</v>
      </c>
      <c r="B1032" s="20" t="s">
        <v>1375</v>
      </c>
      <c r="C1032" s="20"/>
      <c r="D1032" s="20">
        <v>1791287541001</v>
      </c>
      <c r="E1032" s="20"/>
      <c r="F1032" s="20"/>
      <c r="G1032" s="20" t="s">
        <v>5544</v>
      </c>
      <c r="H1032" s="20"/>
      <c r="I1032" s="20">
        <v>11801077</v>
      </c>
      <c r="J1032" s="20">
        <v>12003018</v>
      </c>
      <c r="K1032" s="20" t="s">
        <v>5545</v>
      </c>
      <c r="L1032" s="20" t="s">
        <v>7080</v>
      </c>
      <c r="M1032" s="20">
        <v>132892.79999999999</v>
      </c>
      <c r="N1032" s="20" t="s">
        <v>1386</v>
      </c>
      <c r="O1032" s="20">
        <v>14249</v>
      </c>
      <c r="P1032" s="20"/>
      <c r="Q1032" s="20" t="s">
        <v>7081</v>
      </c>
      <c r="R1032" s="20" t="s">
        <v>5677</v>
      </c>
      <c r="S1032" s="20" t="s">
        <v>3686</v>
      </c>
      <c r="T1032" s="20" t="s">
        <v>5678</v>
      </c>
      <c r="U1032" s="20" t="s">
        <v>1379</v>
      </c>
      <c r="V1032" s="20" t="s">
        <v>7082</v>
      </c>
      <c r="W1032" s="23">
        <v>43451</v>
      </c>
      <c r="X1032" s="20" t="s">
        <v>5549</v>
      </c>
      <c r="Y1032" s="20" t="s">
        <v>1397</v>
      </c>
      <c r="Z1032" s="24">
        <v>43473.750023148146</v>
      </c>
      <c r="AA1032" s="20"/>
      <c r="AB1032" s="24">
        <v>43474</v>
      </c>
      <c r="AC1032" s="20"/>
      <c r="AD1032" s="20">
        <v>6330320</v>
      </c>
      <c r="AE1032" s="20" t="s">
        <v>1388</v>
      </c>
      <c r="AF1032" s="20"/>
    </row>
    <row r="1033" spans="1:32" x14ac:dyDescent="0.25">
      <c r="A1033" s="20" t="s">
        <v>1394</v>
      </c>
      <c r="B1033" s="20" t="s">
        <v>1375</v>
      </c>
      <c r="C1033" s="20"/>
      <c r="D1033" s="20">
        <v>1791287541001</v>
      </c>
      <c r="E1033" s="20"/>
      <c r="F1033" s="20"/>
      <c r="G1033" s="20" t="s">
        <v>5544</v>
      </c>
      <c r="H1033" s="20"/>
      <c r="I1033" s="20">
        <v>11801077</v>
      </c>
      <c r="J1033" s="20">
        <v>12003020</v>
      </c>
      <c r="K1033" s="20" t="s">
        <v>5545</v>
      </c>
      <c r="L1033" s="20" t="s">
        <v>7080</v>
      </c>
      <c r="M1033" s="20">
        <v>11468.88</v>
      </c>
      <c r="N1033" s="20" t="s">
        <v>1386</v>
      </c>
      <c r="O1033" s="20">
        <v>14249</v>
      </c>
      <c r="P1033" s="20"/>
      <c r="Q1033" s="20" t="s">
        <v>7083</v>
      </c>
      <c r="R1033" s="20" t="s">
        <v>5677</v>
      </c>
      <c r="S1033" s="20" t="s">
        <v>3686</v>
      </c>
      <c r="T1033" s="20" t="s">
        <v>5678</v>
      </c>
      <c r="U1033" s="20" t="s">
        <v>1379</v>
      </c>
      <c r="V1033" s="20" t="s">
        <v>7075</v>
      </c>
      <c r="W1033" s="23">
        <v>43452</v>
      </c>
      <c r="X1033" s="20" t="s">
        <v>5549</v>
      </c>
      <c r="Y1033" s="20" t="s">
        <v>1397</v>
      </c>
      <c r="Z1033" s="24">
        <v>43473.750023148146</v>
      </c>
      <c r="AA1033" s="20"/>
      <c r="AB1033" s="24">
        <v>43474</v>
      </c>
      <c r="AC1033" s="20"/>
      <c r="AD1033" s="20">
        <v>6330320</v>
      </c>
      <c r="AE1033" s="20" t="s">
        <v>1388</v>
      </c>
      <c r="AF1033" s="20"/>
    </row>
    <row r="1034" spans="1:32" x14ac:dyDescent="0.25">
      <c r="A1034" s="20" t="s">
        <v>1394</v>
      </c>
      <c r="B1034" s="20" t="s">
        <v>1375</v>
      </c>
      <c r="C1034" s="20"/>
      <c r="D1034" s="20">
        <v>1791287541001</v>
      </c>
      <c r="E1034" s="20"/>
      <c r="F1034" s="20"/>
      <c r="G1034" s="20" t="s">
        <v>5544</v>
      </c>
      <c r="H1034" s="20"/>
      <c r="I1034" s="20">
        <v>11801077</v>
      </c>
      <c r="J1034" s="20">
        <v>12003019</v>
      </c>
      <c r="K1034" s="20" t="s">
        <v>5545</v>
      </c>
      <c r="L1034" s="20" t="s">
        <v>7080</v>
      </c>
      <c r="M1034" s="20">
        <v>22902.66</v>
      </c>
      <c r="N1034" s="20" t="s">
        <v>1386</v>
      </c>
      <c r="O1034" s="20">
        <v>14249</v>
      </c>
      <c r="P1034" s="20"/>
      <c r="Q1034" s="20" t="s">
        <v>7084</v>
      </c>
      <c r="R1034" s="20" t="s">
        <v>5677</v>
      </c>
      <c r="S1034" s="20" t="s">
        <v>3686</v>
      </c>
      <c r="T1034" s="20" t="s">
        <v>5678</v>
      </c>
      <c r="U1034" s="20" t="s">
        <v>1379</v>
      </c>
      <c r="V1034" s="20" t="s">
        <v>7085</v>
      </c>
      <c r="W1034" s="23">
        <v>43452</v>
      </c>
      <c r="X1034" s="20" t="s">
        <v>5549</v>
      </c>
      <c r="Y1034" s="20" t="s">
        <v>1397</v>
      </c>
      <c r="Z1034" s="24">
        <v>43473.750023148146</v>
      </c>
      <c r="AA1034" s="20"/>
      <c r="AB1034" s="24">
        <v>43474</v>
      </c>
      <c r="AC1034" s="20"/>
      <c r="AD1034" s="20">
        <v>6330320</v>
      </c>
      <c r="AE1034" s="20" t="s">
        <v>1388</v>
      </c>
      <c r="AF1034" s="20"/>
    </row>
    <row r="1035" spans="1:32" x14ac:dyDescent="0.25">
      <c r="A1035" s="20" t="s">
        <v>1394</v>
      </c>
      <c r="B1035" s="20" t="s">
        <v>1375</v>
      </c>
      <c r="C1035" s="20"/>
      <c r="D1035" s="20">
        <v>1791287541001</v>
      </c>
      <c r="E1035" s="20"/>
      <c r="F1035" s="20"/>
      <c r="G1035" s="20" t="s">
        <v>5544</v>
      </c>
      <c r="H1035" s="20"/>
      <c r="I1035" s="20">
        <v>11801077</v>
      </c>
      <c r="J1035" s="20">
        <v>12003017</v>
      </c>
      <c r="K1035" s="20" t="s">
        <v>5545</v>
      </c>
      <c r="L1035" s="20" t="s">
        <v>7080</v>
      </c>
      <c r="M1035" s="20">
        <v>32735.66</v>
      </c>
      <c r="N1035" s="20" t="s">
        <v>1386</v>
      </c>
      <c r="O1035" s="20">
        <v>14249</v>
      </c>
      <c r="P1035" s="20"/>
      <c r="Q1035" s="20" t="s">
        <v>7086</v>
      </c>
      <c r="R1035" s="20" t="s">
        <v>5677</v>
      </c>
      <c r="S1035" s="20" t="s">
        <v>3686</v>
      </c>
      <c r="T1035" s="20" t="s">
        <v>5678</v>
      </c>
      <c r="U1035" s="20" t="s">
        <v>1379</v>
      </c>
      <c r="V1035" s="20" t="s">
        <v>7087</v>
      </c>
      <c r="W1035" s="23">
        <v>43452</v>
      </c>
      <c r="X1035" s="20" t="s">
        <v>5549</v>
      </c>
      <c r="Y1035" s="20" t="s">
        <v>1397</v>
      </c>
      <c r="Z1035" s="24">
        <v>43473.750011574077</v>
      </c>
      <c r="AA1035" s="20"/>
      <c r="AB1035" s="24">
        <v>43474</v>
      </c>
      <c r="AC1035" s="20"/>
      <c r="AD1035" s="20">
        <v>6330320</v>
      </c>
      <c r="AE1035" s="20" t="s">
        <v>1388</v>
      </c>
      <c r="AF1035" s="20"/>
    </row>
    <row r="1036" spans="1:32" x14ac:dyDescent="0.25">
      <c r="A1036" s="20" t="s">
        <v>1394</v>
      </c>
      <c r="B1036" s="20" t="s">
        <v>1375</v>
      </c>
      <c r="C1036" s="20"/>
      <c r="D1036" s="20">
        <v>1791287541001</v>
      </c>
      <c r="E1036" s="20"/>
      <c r="F1036" s="20"/>
      <c r="G1036" s="20" t="s">
        <v>5544</v>
      </c>
      <c r="H1036" s="20"/>
      <c r="I1036" s="20">
        <v>11801074</v>
      </c>
      <c r="J1036" s="20">
        <v>12003013</v>
      </c>
      <c r="K1036" s="20" t="s">
        <v>5545</v>
      </c>
      <c r="L1036" s="20" t="s">
        <v>7088</v>
      </c>
      <c r="M1036" s="20">
        <v>69015.38</v>
      </c>
      <c r="N1036" s="20" t="s">
        <v>1386</v>
      </c>
      <c r="O1036" s="20">
        <v>23577</v>
      </c>
      <c r="P1036" s="20"/>
      <c r="Q1036" s="20" t="s">
        <v>7089</v>
      </c>
      <c r="R1036" s="20" t="s">
        <v>5684</v>
      </c>
      <c r="S1036" s="20" t="s">
        <v>3686</v>
      </c>
      <c r="T1036" s="20" t="s">
        <v>5678</v>
      </c>
      <c r="U1036" s="20" t="s">
        <v>1379</v>
      </c>
      <c r="V1036" s="20" t="s">
        <v>7048</v>
      </c>
      <c r="W1036" s="23">
        <v>43451</v>
      </c>
      <c r="X1036" s="20" t="s">
        <v>5549</v>
      </c>
      <c r="Y1036" s="20" t="s">
        <v>1397</v>
      </c>
      <c r="Z1036" s="24">
        <v>43473.748067129629</v>
      </c>
      <c r="AA1036" s="20"/>
      <c r="AB1036" s="24">
        <v>43474</v>
      </c>
      <c r="AC1036" s="20"/>
      <c r="AD1036" s="20">
        <v>6323063</v>
      </c>
      <c r="AE1036" s="20" t="s">
        <v>1388</v>
      </c>
      <c r="AF1036" s="20"/>
    </row>
    <row r="1037" spans="1:32" x14ac:dyDescent="0.25">
      <c r="A1037" s="20" t="s">
        <v>1394</v>
      </c>
      <c r="B1037" s="20" t="s">
        <v>1375</v>
      </c>
      <c r="C1037" s="20"/>
      <c r="D1037" s="20">
        <v>1791287541001</v>
      </c>
      <c r="E1037" s="20"/>
      <c r="F1037" s="20"/>
      <c r="G1037" s="20" t="s">
        <v>5544</v>
      </c>
      <c r="H1037" s="20"/>
      <c r="I1037" s="20">
        <v>11801074</v>
      </c>
      <c r="J1037" s="20">
        <v>12003012</v>
      </c>
      <c r="K1037" s="20" t="s">
        <v>5545</v>
      </c>
      <c r="L1037" s="20" t="s">
        <v>7088</v>
      </c>
      <c r="M1037" s="20">
        <v>130984.62</v>
      </c>
      <c r="N1037" s="20" t="s">
        <v>1386</v>
      </c>
      <c r="O1037" s="20">
        <v>23577</v>
      </c>
      <c r="P1037" s="20"/>
      <c r="Q1037" s="20" t="s">
        <v>7090</v>
      </c>
      <c r="R1037" s="20" t="s">
        <v>5684</v>
      </c>
      <c r="S1037" s="20" t="s">
        <v>3686</v>
      </c>
      <c r="T1037" s="20" t="s">
        <v>5678</v>
      </c>
      <c r="U1037" s="20" t="s">
        <v>1379</v>
      </c>
      <c r="V1037" s="20" t="s">
        <v>7087</v>
      </c>
      <c r="W1037" s="23">
        <v>43452</v>
      </c>
      <c r="X1037" s="20" t="s">
        <v>5549</v>
      </c>
      <c r="Y1037" s="20" t="s">
        <v>1397</v>
      </c>
      <c r="Z1037" s="24">
        <v>43473.748067129629</v>
      </c>
      <c r="AA1037" s="20"/>
      <c r="AB1037" s="24">
        <v>43474</v>
      </c>
      <c r="AC1037" s="20"/>
      <c r="AD1037" s="20">
        <v>6323063</v>
      </c>
      <c r="AE1037" s="20" t="s">
        <v>1388</v>
      </c>
      <c r="AF1037" s="20"/>
    </row>
    <row r="1038" spans="1:32" x14ac:dyDescent="0.25">
      <c r="A1038" s="20" t="s">
        <v>1394</v>
      </c>
      <c r="B1038" s="20" t="s">
        <v>1375</v>
      </c>
      <c r="C1038" s="20"/>
      <c r="D1038" s="20">
        <v>1791287541001</v>
      </c>
      <c r="E1038" s="20"/>
      <c r="F1038" s="20"/>
      <c r="G1038" s="20" t="s">
        <v>5544</v>
      </c>
      <c r="H1038" s="20"/>
      <c r="I1038" s="20">
        <v>11801068</v>
      </c>
      <c r="J1038" s="20">
        <v>12003006</v>
      </c>
      <c r="K1038" s="20" t="s">
        <v>5545</v>
      </c>
      <c r="L1038" s="20" t="s">
        <v>7091</v>
      </c>
      <c r="M1038" s="20">
        <v>200000</v>
      </c>
      <c r="N1038" s="20" t="s">
        <v>1386</v>
      </c>
      <c r="O1038" s="20">
        <v>14251</v>
      </c>
      <c r="P1038" s="20"/>
      <c r="Q1038" s="20" t="s">
        <v>7092</v>
      </c>
      <c r="R1038" s="20" t="s">
        <v>5677</v>
      </c>
      <c r="S1038" s="20" t="s">
        <v>3686</v>
      </c>
      <c r="T1038" s="20" t="s">
        <v>5688</v>
      </c>
      <c r="U1038" s="20" t="s">
        <v>1379</v>
      </c>
      <c r="V1038" s="20" t="s">
        <v>7002</v>
      </c>
      <c r="W1038" s="23">
        <v>43447</v>
      </c>
      <c r="X1038" s="20" t="s">
        <v>5777</v>
      </c>
      <c r="Y1038" s="20" t="s">
        <v>1397</v>
      </c>
      <c r="Z1038" s="24">
        <v>43473.746932870374</v>
      </c>
      <c r="AA1038" s="20"/>
      <c r="AB1038" s="24">
        <v>43479</v>
      </c>
      <c r="AC1038" s="20"/>
      <c r="AD1038" s="20">
        <v>39448034</v>
      </c>
      <c r="AE1038" s="20" t="s">
        <v>1388</v>
      </c>
      <c r="AF1038" s="20"/>
    </row>
    <row r="1039" spans="1:32" x14ac:dyDescent="0.25">
      <c r="A1039" s="20" t="s">
        <v>1394</v>
      </c>
      <c r="B1039" s="20" t="s">
        <v>1375</v>
      </c>
      <c r="C1039" s="20"/>
      <c r="D1039" s="20">
        <v>1791287541001</v>
      </c>
      <c r="E1039" s="20"/>
      <c r="F1039" s="20"/>
      <c r="G1039" s="20" t="s">
        <v>5544</v>
      </c>
      <c r="H1039" s="20"/>
      <c r="I1039" s="20">
        <v>11801027</v>
      </c>
      <c r="J1039" s="20">
        <v>12002963</v>
      </c>
      <c r="K1039" s="20" t="s">
        <v>5545</v>
      </c>
      <c r="L1039" s="20" t="s">
        <v>7093</v>
      </c>
      <c r="M1039" s="20">
        <v>200000</v>
      </c>
      <c r="N1039" s="20" t="s">
        <v>1386</v>
      </c>
      <c r="O1039" s="20">
        <v>1439</v>
      </c>
      <c r="P1039" s="20"/>
      <c r="Q1039" s="20" t="s">
        <v>7094</v>
      </c>
      <c r="R1039" s="20" t="s">
        <v>6048</v>
      </c>
      <c r="S1039" s="20" t="s">
        <v>3686</v>
      </c>
      <c r="T1039" s="20" t="s">
        <v>5685</v>
      </c>
      <c r="U1039" s="20" t="s">
        <v>1379</v>
      </c>
      <c r="V1039" s="20" t="s">
        <v>7002</v>
      </c>
      <c r="W1039" s="23">
        <v>43447</v>
      </c>
      <c r="X1039" s="20" t="s">
        <v>5792</v>
      </c>
      <c r="Y1039" s="20" t="s">
        <v>1397</v>
      </c>
      <c r="Z1039" s="24">
        <v>43473.737592592595</v>
      </c>
      <c r="AA1039" s="20"/>
      <c r="AB1039" s="24">
        <v>43475</v>
      </c>
      <c r="AC1039" s="20"/>
      <c r="AD1039" s="20">
        <v>54516116</v>
      </c>
      <c r="AE1039" s="20" t="s">
        <v>1388</v>
      </c>
      <c r="AF1039" s="20"/>
    </row>
    <row r="1040" spans="1:32" x14ac:dyDescent="0.25">
      <c r="A1040" s="20" t="s">
        <v>1394</v>
      </c>
      <c r="B1040" s="20" t="s">
        <v>1375</v>
      </c>
      <c r="C1040" s="20"/>
      <c r="D1040" s="20">
        <v>1791287541001</v>
      </c>
      <c r="E1040" s="20"/>
      <c r="F1040" s="20"/>
      <c r="G1040" s="20" t="s">
        <v>5544</v>
      </c>
      <c r="H1040" s="20"/>
      <c r="I1040" s="20">
        <v>11801024</v>
      </c>
      <c r="J1040" s="20">
        <v>12002959</v>
      </c>
      <c r="K1040" s="20" t="s">
        <v>5545</v>
      </c>
      <c r="L1040" s="20" t="s">
        <v>7095</v>
      </c>
      <c r="M1040" s="20">
        <v>200000</v>
      </c>
      <c r="N1040" s="20" t="s">
        <v>1386</v>
      </c>
      <c r="O1040" s="20">
        <v>8673</v>
      </c>
      <c r="P1040" s="20"/>
      <c r="Q1040" s="20" t="s">
        <v>7096</v>
      </c>
      <c r="R1040" s="20" t="s">
        <v>5698</v>
      </c>
      <c r="S1040" s="20" t="s">
        <v>3686</v>
      </c>
      <c r="T1040" s="20" t="s">
        <v>5699</v>
      </c>
      <c r="U1040" s="20" t="s">
        <v>1379</v>
      </c>
      <c r="V1040" s="20" t="s">
        <v>7002</v>
      </c>
      <c r="W1040" s="23">
        <v>43447</v>
      </c>
      <c r="X1040" s="20" t="s">
        <v>5792</v>
      </c>
      <c r="Y1040" s="20" t="s">
        <v>1397</v>
      </c>
      <c r="Z1040" s="24">
        <v>43473.736643518518</v>
      </c>
      <c r="AA1040" s="20"/>
      <c r="AB1040" s="24">
        <v>43475</v>
      </c>
      <c r="AC1040" s="20"/>
      <c r="AD1040" s="20">
        <v>664278167</v>
      </c>
      <c r="AE1040" s="20" t="s">
        <v>1388</v>
      </c>
      <c r="AF1040" s="20"/>
    </row>
    <row r="1041" spans="1:32" x14ac:dyDescent="0.25">
      <c r="A1041" s="20" t="s">
        <v>1394</v>
      </c>
      <c r="B1041" s="20" t="s">
        <v>1375</v>
      </c>
      <c r="C1041" s="20"/>
      <c r="D1041" s="20">
        <v>1791287541001</v>
      </c>
      <c r="E1041" s="20"/>
      <c r="F1041" s="20"/>
      <c r="G1041" s="20" t="s">
        <v>5544</v>
      </c>
      <c r="H1041" s="20"/>
      <c r="I1041" s="20">
        <v>11801002</v>
      </c>
      <c r="J1041" s="20">
        <v>12002937</v>
      </c>
      <c r="K1041" s="20" t="s">
        <v>5545</v>
      </c>
      <c r="L1041" s="20" t="s">
        <v>7097</v>
      </c>
      <c r="M1041" s="20">
        <v>2000000</v>
      </c>
      <c r="N1041" s="20" t="s">
        <v>1386</v>
      </c>
      <c r="O1041" s="20">
        <v>14251</v>
      </c>
      <c r="P1041" s="20" t="s">
        <v>7098</v>
      </c>
      <c r="Q1041" s="20" t="s">
        <v>7099</v>
      </c>
      <c r="R1041" s="20" t="s">
        <v>5677</v>
      </c>
      <c r="S1041" s="20" t="s">
        <v>3686</v>
      </c>
      <c r="T1041" s="20"/>
      <c r="U1041" s="20" t="s">
        <v>1379</v>
      </c>
      <c r="V1041" s="20" t="s">
        <v>7002</v>
      </c>
      <c r="W1041" s="23">
        <v>43447</v>
      </c>
      <c r="X1041" s="20" t="s">
        <v>5777</v>
      </c>
      <c r="Y1041" s="20" t="s">
        <v>5731</v>
      </c>
      <c r="Z1041" s="24">
        <v>43473.734340277777</v>
      </c>
      <c r="AA1041" s="20"/>
      <c r="AB1041" s="20"/>
      <c r="AC1041" s="20"/>
      <c r="AD1041" s="20">
        <v>14251</v>
      </c>
      <c r="AE1041" s="20" t="s">
        <v>1388</v>
      </c>
      <c r="AF1041" s="20"/>
    </row>
    <row r="1042" spans="1:32" x14ac:dyDescent="0.25">
      <c r="A1042" s="20" t="s">
        <v>1394</v>
      </c>
      <c r="B1042" s="20" t="s">
        <v>1375</v>
      </c>
      <c r="C1042" s="20"/>
      <c r="D1042" s="20">
        <v>1791287541001</v>
      </c>
      <c r="E1042" s="20"/>
      <c r="F1042" s="20"/>
      <c r="G1042" s="20" t="s">
        <v>5544</v>
      </c>
      <c r="H1042" s="20"/>
      <c r="I1042" s="20">
        <v>11801001</v>
      </c>
      <c r="J1042" s="20">
        <v>12002936</v>
      </c>
      <c r="K1042" s="20" t="s">
        <v>5545</v>
      </c>
      <c r="L1042" s="20" t="s">
        <v>7100</v>
      </c>
      <c r="M1042" s="20">
        <v>200000</v>
      </c>
      <c r="N1042" s="20" t="s">
        <v>1386</v>
      </c>
      <c r="O1042" s="20">
        <v>23578</v>
      </c>
      <c r="P1042" s="20"/>
      <c r="Q1042" s="20" t="s">
        <v>7101</v>
      </c>
      <c r="R1042" s="20" t="s">
        <v>5684</v>
      </c>
      <c r="S1042" s="20" t="s">
        <v>3686</v>
      </c>
      <c r="T1042" s="20" t="s">
        <v>5688</v>
      </c>
      <c r="U1042" s="20" t="s">
        <v>1379</v>
      </c>
      <c r="V1042" s="20" t="s">
        <v>7087</v>
      </c>
      <c r="W1042" s="23">
        <v>43452</v>
      </c>
      <c r="X1042" s="20" t="s">
        <v>7102</v>
      </c>
      <c r="Y1042" s="20" t="s">
        <v>1397</v>
      </c>
      <c r="Z1042" s="24">
        <v>43473.733495370368</v>
      </c>
      <c r="AA1042" s="20"/>
      <c r="AB1042" s="24">
        <v>43479</v>
      </c>
      <c r="AC1042" s="20"/>
      <c r="AD1042" s="20">
        <v>39448034</v>
      </c>
      <c r="AE1042" s="20" t="s">
        <v>1388</v>
      </c>
      <c r="AF1042" s="20"/>
    </row>
    <row r="1043" spans="1:32" x14ac:dyDescent="0.25">
      <c r="A1043" s="20" t="s">
        <v>1394</v>
      </c>
      <c r="B1043" s="20" t="s">
        <v>1375</v>
      </c>
      <c r="C1043" s="20"/>
      <c r="D1043" s="20">
        <v>1791287541001</v>
      </c>
      <c r="E1043" s="20"/>
      <c r="F1043" s="20"/>
      <c r="G1043" s="20" t="s">
        <v>5544</v>
      </c>
      <c r="H1043" s="20"/>
      <c r="I1043" s="20">
        <v>11800997</v>
      </c>
      <c r="J1043" s="20">
        <v>12002932</v>
      </c>
      <c r="K1043" s="20" t="s">
        <v>5545</v>
      </c>
      <c r="L1043" s="20" t="s">
        <v>7103</v>
      </c>
      <c r="M1043" s="20">
        <v>50000</v>
      </c>
      <c r="N1043" s="20" t="s">
        <v>1386</v>
      </c>
      <c r="O1043" s="20">
        <v>2041</v>
      </c>
      <c r="P1043" s="20"/>
      <c r="Q1043" s="20" t="s">
        <v>7104</v>
      </c>
      <c r="R1043" s="20" t="s">
        <v>7105</v>
      </c>
      <c r="S1043" s="20" t="s">
        <v>3686</v>
      </c>
      <c r="T1043" s="20" t="s">
        <v>7106</v>
      </c>
      <c r="U1043" s="20" t="s">
        <v>1379</v>
      </c>
      <c r="V1043" s="20" t="s">
        <v>7002</v>
      </c>
      <c r="W1043" s="23">
        <v>43447</v>
      </c>
      <c r="X1043" s="20" t="s">
        <v>5844</v>
      </c>
      <c r="Y1043" s="20" t="s">
        <v>1397</v>
      </c>
      <c r="Z1043" s="24">
        <v>43473.733182870368</v>
      </c>
      <c r="AA1043" s="20"/>
      <c r="AB1043" s="24">
        <v>43486</v>
      </c>
      <c r="AC1043" s="20"/>
      <c r="AD1043" s="20">
        <v>292349822</v>
      </c>
      <c r="AE1043" s="20" t="s">
        <v>1388</v>
      </c>
      <c r="AF1043" s="20"/>
    </row>
    <row r="1044" spans="1:32" x14ac:dyDescent="0.25">
      <c r="A1044" s="20" t="s">
        <v>1394</v>
      </c>
      <c r="B1044" s="20" t="s">
        <v>1375</v>
      </c>
      <c r="C1044" s="20"/>
      <c r="D1044" s="20">
        <v>1791287541001</v>
      </c>
      <c r="E1044" s="20"/>
      <c r="F1044" s="20"/>
      <c r="G1044" s="20" t="s">
        <v>5544</v>
      </c>
      <c r="H1044" s="20"/>
      <c r="I1044" s="20">
        <v>11800992</v>
      </c>
      <c r="J1044" s="20">
        <v>12002926</v>
      </c>
      <c r="K1044" s="20" t="s">
        <v>5545</v>
      </c>
      <c r="L1044" s="20" t="s">
        <v>7107</v>
      </c>
      <c r="M1044" s="20">
        <v>200000</v>
      </c>
      <c r="N1044" s="20" t="s">
        <v>1386</v>
      </c>
      <c r="O1044" s="20">
        <v>23576</v>
      </c>
      <c r="P1044" s="20"/>
      <c r="Q1044" s="20" t="s">
        <v>7108</v>
      </c>
      <c r="R1044" s="20" t="s">
        <v>5684</v>
      </c>
      <c r="S1044" s="20" t="s">
        <v>3686</v>
      </c>
      <c r="T1044" s="20" t="s">
        <v>5688</v>
      </c>
      <c r="U1044" s="20" t="s">
        <v>1379</v>
      </c>
      <c r="V1044" s="20" t="s">
        <v>7048</v>
      </c>
      <c r="W1044" s="23">
        <v>43451</v>
      </c>
      <c r="X1044" s="20" t="s">
        <v>7102</v>
      </c>
      <c r="Y1044" s="20" t="s">
        <v>1397</v>
      </c>
      <c r="Z1044" s="24">
        <v>43473.731874999998</v>
      </c>
      <c r="AA1044" s="20"/>
      <c r="AB1044" s="24">
        <v>43474</v>
      </c>
      <c r="AC1044" s="20"/>
      <c r="AD1044" s="20">
        <v>31991611</v>
      </c>
      <c r="AE1044" s="20" t="s">
        <v>1388</v>
      </c>
      <c r="AF1044" s="20"/>
    </row>
    <row r="1045" spans="1:32" x14ac:dyDescent="0.25">
      <c r="A1045" s="20" t="s">
        <v>1394</v>
      </c>
      <c r="B1045" s="20" t="s">
        <v>1375</v>
      </c>
      <c r="C1045" s="20"/>
      <c r="D1045" s="20">
        <v>1791287541001</v>
      </c>
      <c r="E1045" s="20"/>
      <c r="F1045" s="20"/>
      <c r="G1045" s="20" t="s">
        <v>5544</v>
      </c>
      <c r="H1045" s="20"/>
      <c r="I1045" s="20">
        <v>11800989</v>
      </c>
      <c r="J1045" s="20">
        <v>12002923</v>
      </c>
      <c r="K1045" s="20" t="s">
        <v>5545</v>
      </c>
      <c r="L1045" s="20" t="s">
        <v>7109</v>
      </c>
      <c r="M1045" s="20">
        <v>200000</v>
      </c>
      <c r="N1045" s="20" t="s">
        <v>1386</v>
      </c>
      <c r="O1045" s="20">
        <v>8674</v>
      </c>
      <c r="P1045" s="20"/>
      <c r="Q1045" s="20" t="s">
        <v>7110</v>
      </c>
      <c r="R1045" s="20" t="s">
        <v>5698</v>
      </c>
      <c r="S1045" s="20" t="s">
        <v>3686</v>
      </c>
      <c r="T1045" s="20" t="s">
        <v>5699</v>
      </c>
      <c r="U1045" s="20" t="s">
        <v>1379</v>
      </c>
      <c r="V1045" s="20" t="s">
        <v>7002</v>
      </c>
      <c r="W1045" s="23">
        <v>43447</v>
      </c>
      <c r="X1045" s="20" t="s">
        <v>5844</v>
      </c>
      <c r="Y1045" s="20" t="s">
        <v>1397</v>
      </c>
      <c r="Z1045" s="24">
        <v>43473.730451388888</v>
      </c>
      <c r="AA1045" s="20"/>
      <c r="AB1045" s="24">
        <v>43475</v>
      </c>
      <c r="AC1045" s="20"/>
      <c r="AD1045" s="20">
        <v>664280823</v>
      </c>
      <c r="AE1045" s="20" t="s">
        <v>1388</v>
      </c>
      <c r="AF1045" s="20"/>
    </row>
    <row r="1046" spans="1:32" x14ac:dyDescent="0.25">
      <c r="A1046" s="20" t="s">
        <v>1394</v>
      </c>
      <c r="B1046" s="20" t="s">
        <v>1375</v>
      </c>
      <c r="C1046" s="20"/>
      <c r="D1046" s="20">
        <v>1791287541001</v>
      </c>
      <c r="E1046" s="20"/>
      <c r="F1046" s="20"/>
      <c r="G1046" s="20" t="s">
        <v>5544</v>
      </c>
      <c r="H1046" s="20"/>
      <c r="I1046" s="20">
        <v>11800964</v>
      </c>
      <c r="J1046" s="20">
        <v>12002898</v>
      </c>
      <c r="K1046" s="20" t="s">
        <v>5545</v>
      </c>
      <c r="L1046" s="20" t="s">
        <v>7111</v>
      </c>
      <c r="M1046" s="20">
        <v>150000</v>
      </c>
      <c r="N1046" s="20" t="s">
        <v>1386</v>
      </c>
      <c r="O1046" s="20">
        <v>14253</v>
      </c>
      <c r="P1046" s="20"/>
      <c r="Q1046" s="20" t="s">
        <v>7112</v>
      </c>
      <c r="R1046" s="20" t="s">
        <v>5677</v>
      </c>
      <c r="S1046" s="20" t="s">
        <v>3686</v>
      </c>
      <c r="T1046" s="20" t="s">
        <v>5699</v>
      </c>
      <c r="U1046" s="20" t="s">
        <v>1379</v>
      </c>
      <c r="V1046" s="20" t="s">
        <v>7002</v>
      </c>
      <c r="W1046" s="23">
        <v>43447</v>
      </c>
      <c r="X1046" s="20" t="s">
        <v>4554</v>
      </c>
      <c r="Y1046" s="20" t="s">
        <v>1397</v>
      </c>
      <c r="Z1046" s="24">
        <v>43473.728483796294</v>
      </c>
      <c r="AA1046" s="20"/>
      <c r="AB1046" s="24">
        <v>43486</v>
      </c>
      <c r="AC1046" s="20"/>
      <c r="AD1046" s="20">
        <v>687721404</v>
      </c>
      <c r="AE1046" s="20" t="s">
        <v>1388</v>
      </c>
      <c r="AF1046" s="20"/>
    </row>
    <row r="1047" spans="1:32" x14ac:dyDescent="0.25">
      <c r="A1047" s="20" t="s">
        <v>1394</v>
      </c>
      <c r="B1047" s="20" t="s">
        <v>1375</v>
      </c>
      <c r="C1047" s="20"/>
      <c r="D1047" s="20">
        <v>1791287541001</v>
      </c>
      <c r="E1047" s="20"/>
      <c r="F1047" s="20"/>
      <c r="G1047" s="20" t="s">
        <v>5544</v>
      </c>
      <c r="H1047" s="20"/>
      <c r="I1047" s="20">
        <v>11800964</v>
      </c>
      <c r="J1047" s="20">
        <v>12002897</v>
      </c>
      <c r="K1047" s="20" t="s">
        <v>5545</v>
      </c>
      <c r="L1047" s="20" t="s">
        <v>7111</v>
      </c>
      <c r="M1047" s="20">
        <v>200000</v>
      </c>
      <c r="N1047" s="20" t="s">
        <v>1386</v>
      </c>
      <c r="O1047" s="20">
        <v>14252</v>
      </c>
      <c r="P1047" s="20"/>
      <c r="Q1047" s="20" t="s">
        <v>7113</v>
      </c>
      <c r="R1047" s="20" t="s">
        <v>5677</v>
      </c>
      <c r="S1047" s="20" t="s">
        <v>3686</v>
      </c>
      <c r="T1047" s="20" t="s">
        <v>5728</v>
      </c>
      <c r="U1047" s="20" t="s">
        <v>1379</v>
      </c>
      <c r="V1047" s="20" t="s">
        <v>7002</v>
      </c>
      <c r="W1047" s="23">
        <v>43447</v>
      </c>
      <c r="X1047" s="20" t="s">
        <v>4554</v>
      </c>
      <c r="Y1047" s="20" t="s">
        <v>1397</v>
      </c>
      <c r="Z1047" s="24">
        <v>43473.728483796294</v>
      </c>
      <c r="AA1047" s="20"/>
      <c r="AB1047" s="24">
        <v>43479</v>
      </c>
      <c r="AC1047" s="20"/>
      <c r="AD1047" s="20">
        <v>23089581</v>
      </c>
      <c r="AE1047" s="20" t="s">
        <v>1388</v>
      </c>
      <c r="AF1047" s="20"/>
    </row>
    <row r="1048" spans="1:32" s="20" customFormat="1" x14ac:dyDescent="0.25">
      <c r="A1048" s="20" t="s">
        <v>3431</v>
      </c>
      <c r="B1048" s="20" t="s">
        <v>1375</v>
      </c>
      <c r="D1048" s="20">
        <v>992864788001</v>
      </c>
      <c r="G1048" s="20" t="s">
        <v>7114</v>
      </c>
      <c r="I1048" s="20">
        <v>15655443</v>
      </c>
      <c r="J1048" s="20">
        <v>15899860</v>
      </c>
      <c r="K1048" s="20" t="s">
        <v>5545</v>
      </c>
      <c r="L1048" s="20" t="s">
        <v>7115</v>
      </c>
      <c r="M1048" s="20">
        <v>306302.46999999997</v>
      </c>
      <c r="N1048" s="20" t="s">
        <v>2687</v>
      </c>
      <c r="O1048" s="20">
        <v>365483</v>
      </c>
      <c r="Q1048" s="20" t="s">
        <v>7116</v>
      </c>
      <c r="U1048" s="20" t="s">
        <v>1379</v>
      </c>
      <c r="V1048" s="20" t="s">
        <v>3439</v>
      </c>
      <c r="W1048" s="23">
        <v>43472</v>
      </c>
      <c r="X1048" s="20" t="s">
        <v>7117</v>
      </c>
      <c r="Y1048" s="20" t="s">
        <v>1397</v>
      </c>
      <c r="Z1048" s="24">
        <v>43798.676851851851</v>
      </c>
      <c r="AA1048" s="24">
        <v>43798</v>
      </c>
      <c r="AD1048" s="20">
        <v>365483</v>
      </c>
      <c r="AE1048" s="20" t="s">
        <v>2430</v>
      </c>
    </row>
    <row r="1049" spans="1:32" s="20" customFormat="1" x14ac:dyDescent="0.25">
      <c r="A1049" s="20" t="s">
        <v>3431</v>
      </c>
      <c r="B1049" s="20" t="s">
        <v>1375</v>
      </c>
      <c r="D1049" s="20">
        <v>992864788001</v>
      </c>
      <c r="G1049" s="20" t="s">
        <v>7114</v>
      </c>
      <c r="I1049" s="20">
        <v>15655443</v>
      </c>
      <c r="J1049" s="20">
        <v>15899861</v>
      </c>
      <c r="K1049" s="20" t="s">
        <v>5545</v>
      </c>
      <c r="L1049" s="20" t="s">
        <v>7115</v>
      </c>
      <c r="M1049" s="20">
        <v>306302.46999999997</v>
      </c>
      <c r="N1049" s="20" t="s">
        <v>2687</v>
      </c>
      <c r="O1049" s="20">
        <v>365947</v>
      </c>
      <c r="Q1049" s="20" t="s">
        <v>7118</v>
      </c>
      <c r="U1049" s="20" t="s">
        <v>1379</v>
      </c>
      <c r="V1049" s="20" t="s">
        <v>3435</v>
      </c>
      <c r="W1049" s="23">
        <v>43494</v>
      </c>
      <c r="X1049" s="20" t="s">
        <v>7117</v>
      </c>
      <c r="Y1049" s="20" t="s">
        <v>1397</v>
      </c>
      <c r="Z1049" s="24">
        <v>43798.676851851851</v>
      </c>
      <c r="AA1049" s="24">
        <v>43798</v>
      </c>
      <c r="AD1049" s="20">
        <v>365947</v>
      </c>
      <c r="AE1049" s="20" t="s">
        <v>2430</v>
      </c>
    </row>
    <row r="1050" spans="1:32" s="20" customFormat="1" x14ac:dyDescent="0.25">
      <c r="A1050" s="20" t="s">
        <v>3431</v>
      </c>
      <c r="B1050" s="20" t="s">
        <v>1375</v>
      </c>
      <c r="D1050" s="20">
        <v>992864788001</v>
      </c>
      <c r="G1050" s="20" t="s">
        <v>7114</v>
      </c>
      <c r="I1050" s="20">
        <v>15655443</v>
      </c>
      <c r="J1050" s="20">
        <v>15899858</v>
      </c>
      <c r="K1050" s="20" t="s">
        <v>5545</v>
      </c>
      <c r="L1050" s="20" t="s">
        <v>7115</v>
      </c>
      <c r="M1050" s="20">
        <v>277911.7</v>
      </c>
      <c r="N1050" s="20" t="s">
        <v>2687</v>
      </c>
      <c r="O1050" s="20">
        <v>356760</v>
      </c>
      <c r="Q1050" s="20" t="s">
        <v>7119</v>
      </c>
      <c r="U1050" s="20" t="s">
        <v>1379</v>
      </c>
      <c r="V1050" s="20" t="s">
        <v>7120</v>
      </c>
      <c r="W1050" s="23">
        <v>43385</v>
      </c>
      <c r="X1050" s="20" t="s">
        <v>7117</v>
      </c>
      <c r="Y1050" s="20" t="s">
        <v>1397</v>
      </c>
      <c r="Z1050" s="24">
        <v>43798.676840277774</v>
      </c>
      <c r="AA1050" s="24">
        <v>43798</v>
      </c>
      <c r="AD1050" s="20">
        <v>356760</v>
      </c>
      <c r="AE1050" s="20" t="s">
        <v>2430</v>
      </c>
    </row>
    <row r="1051" spans="1:32" s="20" customFormat="1" x14ac:dyDescent="0.25">
      <c r="A1051" s="20" t="s">
        <v>3431</v>
      </c>
      <c r="B1051" s="20" t="s">
        <v>1375</v>
      </c>
      <c r="D1051" s="20">
        <v>992864788001</v>
      </c>
      <c r="G1051" s="20" t="s">
        <v>7114</v>
      </c>
      <c r="I1051" s="20">
        <v>15655443</v>
      </c>
      <c r="J1051" s="20">
        <v>15899859</v>
      </c>
      <c r="K1051" s="20" t="s">
        <v>5545</v>
      </c>
      <c r="L1051" s="20" t="s">
        <v>7115</v>
      </c>
      <c r="M1051" s="20">
        <v>125874</v>
      </c>
      <c r="N1051" s="20" t="s">
        <v>2687</v>
      </c>
      <c r="O1051" s="20">
        <v>357188</v>
      </c>
      <c r="Q1051" s="20" t="s">
        <v>7121</v>
      </c>
      <c r="U1051" s="20" t="s">
        <v>1379</v>
      </c>
      <c r="V1051" s="20" t="s">
        <v>7122</v>
      </c>
      <c r="W1051" s="23">
        <v>43403</v>
      </c>
      <c r="X1051" s="20" t="s">
        <v>7117</v>
      </c>
      <c r="Y1051" s="20" t="s">
        <v>1397</v>
      </c>
      <c r="Z1051" s="24">
        <v>43798.676840277774</v>
      </c>
      <c r="AA1051" s="24">
        <v>43798</v>
      </c>
      <c r="AD1051" s="20">
        <v>357188</v>
      </c>
      <c r="AE1051" s="20" t="s">
        <v>2430</v>
      </c>
    </row>
    <row r="1052" spans="1:32" s="20" customFormat="1" x14ac:dyDescent="0.25">
      <c r="A1052" s="20" t="s">
        <v>3431</v>
      </c>
      <c r="B1052" s="20" t="s">
        <v>1375</v>
      </c>
      <c r="D1052" s="20">
        <v>992864788001</v>
      </c>
      <c r="G1052" s="20" t="s">
        <v>7114</v>
      </c>
      <c r="I1052" s="20">
        <v>15655443</v>
      </c>
      <c r="J1052" s="20">
        <v>15899856</v>
      </c>
      <c r="K1052" s="20" t="s">
        <v>5545</v>
      </c>
      <c r="L1052" s="20" t="s">
        <v>7115</v>
      </c>
      <c r="M1052" s="20">
        <v>321678</v>
      </c>
      <c r="N1052" s="20" t="s">
        <v>2687</v>
      </c>
      <c r="O1052" s="20">
        <v>356515</v>
      </c>
      <c r="Q1052" s="20" t="s">
        <v>7123</v>
      </c>
      <c r="U1052" s="20" t="s">
        <v>1379</v>
      </c>
      <c r="V1052" s="20" t="s">
        <v>7124</v>
      </c>
      <c r="W1052" s="23">
        <v>43376</v>
      </c>
      <c r="X1052" s="20" t="s">
        <v>7117</v>
      </c>
      <c r="Y1052" s="20" t="s">
        <v>1397</v>
      </c>
      <c r="Z1052" s="24">
        <v>43798.676828703705</v>
      </c>
      <c r="AA1052" s="24">
        <v>43798</v>
      </c>
      <c r="AD1052" s="20">
        <v>356515</v>
      </c>
      <c r="AE1052" s="20" t="s">
        <v>2430</v>
      </c>
    </row>
    <row r="1053" spans="1:32" s="20" customFormat="1" x14ac:dyDescent="0.25">
      <c r="A1053" s="20" t="s">
        <v>3431</v>
      </c>
      <c r="B1053" s="20" t="s">
        <v>1375</v>
      </c>
      <c r="D1053" s="20">
        <v>992864788001</v>
      </c>
      <c r="G1053" s="20" t="s">
        <v>7114</v>
      </c>
      <c r="I1053" s="20">
        <v>15655443</v>
      </c>
      <c r="J1053" s="20">
        <v>15899857</v>
      </c>
      <c r="K1053" s="20" t="s">
        <v>5545</v>
      </c>
      <c r="L1053" s="20" t="s">
        <v>7115</v>
      </c>
      <c r="M1053" s="20">
        <v>125985.89</v>
      </c>
      <c r="N1053" s="20" t="s">
        <v>2687</v>
      </c>
      <c r="O1053" s="20">
        <v>356516</v>
      </c>
      <c r="Q1053" s="20" t="s">
        <v>7125</v>
      </c>
      <c r="U1053" s="20" t="s">
        <v>1379</v>
      </c>
      <c r="V1053" s="20" t="s">
        <v>7126</v>
      </c>
      <c r="W1053" s="23">
        <v>43376</v>
      </c>
      <c r="X1053" s="20" t="s">
        <v>7117</v>
      </c>
      <c r="Y1053" s="20" t="s">
        <v>1397</v>
      </c>
      <c r="Z1053" s="24">
        <v>43798.676828703705</v>
      </c>
      <c r="AA1053" s="24">
        <v>43798</v>
      </c>
      <c r="AD1053" s="20">
        <v>356516</v>
      </c>
      <c r="AE1053" s="20" t="s">
        <v>2430</v>
      </c>
    </row>
    <row r="1054" spans="1:32" s="20" customFormat="1" x14ac:dyDescent="0.25">
      <c r="A1054" s="20" t="s">
        <v>3431</v>
      </c>
      <c r="B1054" s="20" t="s">
        <v>1375</v>
      </c>
      <c r="D1054" s="20">
        <v>992864788001</v>
      </c>
      <c r="G1054" s="20" t="s">
        <v>7114</v>
      </c>
      <c r="I1054" s="20">
        <v>14101746</v>
      </c>
      <c r="J1054" s="20">
        <v>14330616</v>
      </c>
      <c r="K1054" s="20" t="s">
        <v>5545</v>
      </c>
      <c r="L1054" s="20" t="s">
        <v>7127</v>
      </c>
      <c r="M1054" s="20">
        <v>40599.64</v>
      </c>
      <c r="N1054" s="20" t="s">
        <v>2687</v>
      </c>
      <c r="O1054" s="20">
        <v>35676031072019</v>
      </c>
      <c r="Q1054" s="20" t="s">
        <v>7128</v>
      </c>
      <c r="U1054" s="20" t="s">
        <v>1379</v>
      </c>
      <c r="V1054" s="20" t="s">
        <v>7120</v>
      </c>
      <c r="W1054" s="23">
        <v>43385</v>
      </c>
      <c r="X1054" s="20" t="s">
        <v>7117</v>
      </c>
      <c r="Y1054" s="20" t="s">
        <v>1397</v>
      </c>
      <c r="Z1054" s="24">
        <v>43677.724062499998</v>
      </c>
      <c r="AA1054" s="24">
        <v>43677</v>
      </c>
      <c r="AD1054" s="20">
        <v>35676031072019</v>
      </c>
      <c r="AE1054" s="20" t="s">
        <v>2430</v>
      </c>
    </row>
    <row r="1055" spans="1:32" s="20" customFormat="1" x14ac:dyDescent="0.25">
      <c r="A1055" s="20" t="s">
        <v>3431</v>
      </c>
      <c r="B1055" s="20" t="s">
        <v>1375</v>
      </c>
      <c r="D1055" s="20">
        <v>992864788001</v>
      </c>
      <c r="G1055" s="20" t="s">
        <v>7114</v>
      </c>
      <c r="I1055" s="20">
        <v>14101746</v>
      </c>
      <c r="J1055" s="20">
        <v>14330614</v>
      </c>
      <c r="K1055" s="20" t="s">
        <v>5545</v>
      </c>
      <c r="L1055" s="20" t="s">
        <v>7127</v>
      </c>
      <c r="M1055" s="20">
        <v>145728.76</v>
      </c>
      <c r="N1055" s="20" t="s">
        <v>2687</v>
      </c>
      <c r="O1055" s="20">
        <v>34863331072019</v>
      </c>
      <c r="Q1055" s="20" t="s">
        <v>7128</v>
      </c>
      <c r="U1055" s="20" t="s">
        <v>1379</v>
      </c>
      <c r="V1055" s="20" t="s">
        <v>7129</v>
      </c>
      <c r="W1055" s="23">
        <v>43312</v>
      </c>
      <c r="X1055" s="20" t="s">
        <v>7117</v>
      </c>
      <c r="Y1055" s="20" t="s">
        <v>1397</v>
      </c>
      <c r="Z1055" s="24">
        <v>43677.724050925928</v>
      </c>
      <c r="AA1055" s="24">
        <v>43677</v>
      </c>
      <c r="AD1055" s="20">
        <v>34863331072019</v>
      </c>
      <c r="AE1055" s="20" t="s">
        <v>2430</v>
      </c>
    </row>
    <row r="1056" spans="1:32" s="20" customFormat="1" x14ac:dyDescent="0.25">
      <c r="A1056" s="20" t="s">
        <v>3431</v>
      </c>
      <c r="B1056" s="20" t="s">
        <v>1375</v>
      </c>
      <c r="D1056" s="20">
        <v>992864788001</v>
      </c>
      <c r="G1056" s="20" t="s">
        <v>7114</v>
      </c>
      <c r="I1056" s="20">
        <v>14101746</v>
      </c>
      <c r="J1056" s="20">
        <v>14330615</v>
      </c>
      <c r="K1056" s="20" t="s">
        <v>5545</v>
      </c>
      <c r="L1056" s="20" t="s">
        <v>7127</v>
      </c>
      <c r="M1056" s="20">
        <v>319440.24</v>
      </c>
      <c r="N1056" s="20" t="s">
        <v>2687</v>
      </c>
      <c r="O1056" s="20">
        <v>35132231072019</v>
      </c>
      <c r="Q1056" s="20" t="s">
        <v>7128</v>
      </c>
      <c r="U1056" s="20" t="s">
        <v>1379</v>
      </c>
      <c r="V1056" s="20" t="s">
        <v>7130</v>
      </c>
      <c r="W1056" s="23">
        <v>43336</v>
      </c>
      <c r="X1056" s="20" t="s">
        <v>7117</v>
      </c>
      <c r="Y1056" s="20" t="s">
        <v>1397</v>
      </c>
      <c r="Z1056" s="24">
        <v>43677.724050925928</v>
      </c>
      <c r="AA1056" s="24">
        <v>43677</v>
      </c>
      <c r="AD1056" s="20">
        <v>35132231072019</v>
      </c>
      <c r="AE1056" s="20" t="s">
        <v>2430</v>
      </c>
    </row>
    <row r="1057" spans="1:31" s="20" customFormat="1" x14ac:dyDescent="0.25">
      <c r="A1057" s="20" t="s">
        <v>3431</v>
      </c>
      <c r="B1057" s="20" t="s">
        <v>1375</v>
      </c>
      <c r="D1057" s="20">
        <v>992864788001</v>
      </c>
      <c r="G1057" s="20" t="s">
        <v>7114</v>
      </c>
      <c r="I1057" s="20">
        <v>14101746</v>
      </c>
      <c r="J1057" s="20">
        <v>14330613</v>
      </c>
      <c r="K1057" s="20" t="s">
        <v>5545</v>
      </c>
      <c r="L1057" s="20" t="s">
        <v>7127</v>
      </c>
      <c r="M1057" s="20">
        <v>67124.600000000006</v>
      </c>
      <c r="N1057" s="20" t="s">
        <v>2687</v>
      </c>
      <c r="O1057" s="20">
        <v>34305231072019</v>
      </c>
      <c r="Q1057" s="20" t="s">
        <v>7128</v>
      </c>
      <c r="U1057" s="20" t="s">
        <v>1379</v>
      </c>
      <c r="V1057" s="20" t="s">
        <v>7131</v>
      </c>
      <c r="W1057" s="23">
        <v>43250</v>
      </c>
      <c r="X1057" s="20" t="s">
        <v>7117</v>
      </c>
      <c r="Y1057" s="20" t="s">
        <v>1397</v>
      </c>
      <c r="Z1057" s="24">
        <v>43677.724039351851</v>
      </c>
      <c r="AA1057" s="24">
        <v>43677</v>
      </c>
      <c r="AD1057" s="20">
        <v>34305231072019</v>
      </c>
      <c r="AE1057" s="20" t="s">
        <v>2430</v>
      </c>
    </row>
    <row r="1058" spans="1:31" s="20" customFormat="1" x14ac:dyDescent="0.25">
      <c r="A1058" s="20" t="s">
        <v>3431</v>
      </c>
      <c r="B1058" s="20" t="s">
        <v>1375</v>
      </c>
      <c r="D1058" s="20">
        <v>992864788001</v>
      </c>
      <c r="G1058" s="20" t="s">
        <v>7114</v>
      </c>
      <c r="I1058" s="20">
        <v>14101746</v>
      </c>
      <c r="J1058" s="20">
        <v>14330611</v>
      </c>
      <c r="K1058" s="20" t="s">
        <v>5545</v>
      </c>
      <c r="L1058" s="20" t="s">
        <v>7127</v>
      </c>
      <c r="M1058" s="20">
        <v>95660.6</v>
      </c>
      <c r="N1058" s="20" t="s">
        <v>2687</v>
      </c>
      <c r="O1058" s="20">
        <v>34260331072019</v>
      </c>
      <c r="Q1058" s="20" t="s">
        <v>7128</v>
      </c>
      <c r="U1058" s="20" t="s">
        <v>1379</v>
      </c>
      <c r="V1058" s="20" t="s">
        <v>7132</v>
      </c>
      <c r="W1058" s="23">
        <v>43223</v>
      </c>
      <c r="X1058" s="20" t="s">
        <v>7117</v>
      </c>
      <c r="Y1058" s="20" t="s">
        <v>1397</v>
      </c>
      <c r="Z1058" s="24">
        <v>43677.724027777775</v>
      </c>
      <c r="AA1058" s="24">
        <v>43677</v>
      </c>
      <c r="AD1058" s="20">
        <v>34260331072019</v>
      </c>
      <c r="AE1058" s="20" t="s">
        <v>2430</v>
      </c>
    </row>
    <row r="1059" spans="1:31" s="20" customFormat="1" x14ac:dyDescent="0.25">
      <c r="A1059" s="20" t="s">
        <v>3431</v>
      </c>
      <c r="B1059" s="20" t="s">
        <v>1375</v>
      </c>
      <c r="D1059" s="20">
        <v>992864788001</v>
      </c>
      <c r="G1059" s="20" t="s">
        <v>7114</v>
      </c>
      <c r="I1059" s="20">
        <v>14101746</v>
      </c>
      <c r="J1059" s="20">
        <v>14330612</v>
      </c>
      <c r="K1059" s="20" t="s">
        <v>5545</v>
      </c>
      <c r="L1059" s="20" t="s">
        <v>7127</v>
      </c>
      <c r="M1059" s="20">
        <v>16093.53</v>
      </c>
      <c r="N1059" s="20" t="s">
        <v>2687</v>
      </c>
      <c r="O1059" s="20">
        <v>34304931072019</v>
      </c>
      <c r="Q1059" s="20" t="s">
        <v>7128</v>
      </c>
      <c r="U1059" s="20" t="s">
        <v>1379</v>
      </c>
      <c r="V1059" s="20" t="s">
        <v>7133</v>
      </c>
      <c r="W1059" s="23">
        <v>43249</v>
      </c>
      <c r="X1059" s="20" t="s">
        <v>7117</v>
      </c>
      <c r="Y1059" s="20" t="s">
        <v>1397</v>
      </c>
      <c r="Z1059" s="24">
        <v>43677.724027777775</v>
      </c>
      <c r="AA1059" s="24">
        <v>43677</v>
      </c>
      <c r="AD1059" s="20">
        <v>34304931072019</v>
      </c>
      <c r="AE1059" s="20" t="s">
        <v>2430</v>
      </c>
    </row>
    <row r="1060" spans="1:31" s="20" customFormat="1" x14ac:dyDescent="0.25">
      <c r="A1060" s="20" t="s">
        <v>3431</v>
      </c>
      <c r="B1060" s="20" t="s">
        <v>1375</v>
      </c>
      <c r="D1060" s="20">
        <v>992864788001</v>
      </c>
      <c r="G1060" s="20" t="s">
        <v>7114</v>
      </c>
      <c r="I1060" s="20">
        <v>14101746</v>
      </c>
      <c r="J1060" s="20">
        <v>14330610</v>
      </c>
      <c r="K1060" s="20" t="s">
        <v>5545</v>
      </c>
      <c r="L1060" s="20" t="s">
        <v>7127</v>
      </c>
      <c r="M1060" s="20">
        <v>135943.92000000001</v>
      </c>
      <c r="N1060" s="20" t="s">
        <v>2687</v>
      </c>
      <c r="O1060" s="20">
        <v>33770431072019</v>
      </c>
      <c r="Q1060" s="20" t="s">
        <v>7128</v>
      </c>
      <c r="U1060" s="20" t="s">
        <v>1379</v>
      </c>
      <c r="V1060" s="20" t="s">
        <v>7134</v>
      </c>
      <c r="W1060" s="23">
        <v>43185</v>
      </c>
      <c r="X1060" s="20" t="s">
        <v>7117</v>
      </c>
      <c r="Y1060" s="20" t="s">
        <v>1397</v>
      </c>
      <c r="Z1060" s="24">
        <v>43677.724016203705</v>
      </c>
      <c r="AA1060" s="24">
        <v>43677</v>
      </c>
      <c r="AD1060" s="20">
        <v>33770431072019</v>
      </c>
      <c r="AE1060" s="20" t="s">
        <v>2430</v>
      </c>
    </row>
    <row r="1061" spans="1:31" s="20" customFormat="1" x14ac:dyDescent="0.25">
      <c r="A1061" s="20" t="s">
        <v>3431</v>
      </c>
      <c r="B1061" s="20" t="s">
        <v>1375</v>
      </c>
      <c r="D1061" s="20">
        <v>992864788001</v>
      </c>
      <c r="G1061" s="20" t="s">
        <v>7114</v>
      </c>
      <c r="I1061" s="20">
        <v>14101746</v>
      </c>
      <c r="J1061" s="20">
        <v>14330609</v>
      </c>
      <c r="K1061" s="20" t="s">
        <v>5545</v>
      </c>
      <c r="L1061" s="20" t="s">
        <v>7127</v>
      </c>
      <c r="M1061" s="20">
        <v>146713.14000000001</v>
      </c>
      <c r="N1061" s="20" t="s">
        <v>2687</v>
      </c>
      <c r="O1061" s="20">
        <v>33504831072019</v>
      </c>
      <c r="Q1061" s="20" t="s">
        <v>7128</v>
      </c>
      <c r="U1061" s="20" t="s">
        <v>1379</v>
      </c>
      <c r="V1061" s="20" t="s">
        <v>7135</v>
      </c>
      <c r="W1061" s="23">
        <v>43159</v>
      </c>
      <c r="X1061" s="20" t="s">
        <v>7117</v>
      </c>
      <c r="Y1061" s="20" t="s">
        <v>1397</v>
      </c>
      <c r="Z1061" s="24">
        <v>43677.724004629628</v>
      </c>
      <c r="AA1061" s="24">
        <v>43677</v>
      </c>
      <c r="AD1061" s="20">
        <v>33504831072019</v>
      </c>
      <c r="AE1061" s="20" t="s">
        <v>2430</v>
      </c>
    </row>
    <row r="1062" spans="1:31" s="20" customFormat="1" x14ac:dyDescent="0.25">
      <c r="A1062" s="20" t="s">
        <v>3431</v>
      </c>
      <c r="B1062" s="20" t="s">
        <v>1375</v>
      </c>
      <c r="D1062" s="20">
        <v>992864788001</v>
      </c>
      <c r="G1062" s="20" t="s">
        <v>7114</v>
      </c>
      <c r="I1062" s="20">
        <v>14101746</v>
      </c>
      <c r="J1062" s="20">
        <v>14330608</v>
      </c>
      <c r="K1062" s="20" t="s">
        <v>5545</v>
      </c>
      <c r="L1062" s="20" t="s">
        <v>7127</v>
      </c>
      <c r="M1062" s="20">
        <v>12695.57</v>
      </c>
      <c r="N1062" s="20" t="s">
        <v>2687</v>
      </c>
      <c r="O1062" s="20">
        <v>33200831072019</v>
      </c>
      <c r="Q1062" s="20" t="s">
        <v>7128</v>
      </c>
      <c r="U1062" s="20" t="s">
        <v>1379</v>
      </c>
      <c r="V1062" s="20" t="s">
        <v>7136</v>
      </c>
      <c r="W1062" s="23">
        <v>43111</v>
      </c>
      <c r="X1062" s="20" t="s">
        <v>7117</v>
      </c>
      <c r="Y1062" s="20" t="s">
        <v>1397</v>
      </c>
      <c r="Z1062" s="24">
        <v>43677.724004629628</v>
      </c>
      <c r="AA1062" s="24">
        <v>43677</v>
      </c>
      <c r="AD1062" s="20">
        <v>33200831072019</v>
      </c>
      <c r="AE1062" s="20" t="s">
        <v>2430</v>
      </c>
    </row>
    <row r="1063" spans="1:31" s="20" customFormat="1" x14ac:dyDescent="0.25">
      <c r="A1063" s="20" t="s">
        <v>3431</v>
      </c>
      <c r="B1063" s="20" t="s">
        <v>1375</v>
      </c>
      <c r="D1063" s="20">
        <v>992864788001</v>
      </c>
      <c r="G1063" s="20" t="s">
        <v>7114</v>
      </c>
      <c r="I1063" s="20">
        <v>11970700</v>
      </c>
      <c r="J1063" s="20">
        <v>12176006</v>
      </c>
      <c r="K1063" s="20" t="s">
        <v>5545</v>
      </c>
      <c r="L1063" s="20" t="s">
        <v>7137</v>
      </c>
      <c r="M1063" s="20">
        <v>3347.57</v>
      </c>
      <c r="N1063" s="20" t="s">
        <v>5570</v>
      </c>
      <c r="O1063" s="20">
        <v>1001000002563</v>
      </c>
      <c r="Q1063" s="20" t="s">
        <v>7138</v>
      </c>
      <c r="U1063" s="20" t="s">
        <v>1379</v>
      </c>
      <c r="V1063" s="20" t="s">
        <v>3435</v>
      </c>
      <c r="W1063" s="23">
        <v>43494</v>
      </c>
      <c r="X1063" s="20" t="s">
        <v>7117</v>
      </c>
      <c r="Y1063" s="20" t="s">
        <v>1397</v>
      </c>
      <c r="Z1063" s="24">
        <v>43496.561956018515</v>
      </c>
      <c r="AA1063" s="24">
        <v>43496</v>
      </c>
      <c r="AD1063" s="20">
        <v>1001000002563</v>
      </c>
      <c r="AE1063" s="20" t="s">
        <v>2430</v>
      </c>
    </row>
    <row r="1064" spans="1:31" s="20" customFormat="1" x14ac:dyDescent="0.25">
      <c r="A1064" s="20" t="s">
        <v>3431</v>
      </c>
      <c r="B1064" s="20" t="s">
        <v>1375</v>
      </c>
      <c r="D1064" s="20">
        <v>992864788001</v>
      </c>
      <c r="G1064" s="20" t="s">
        <v>7114</v>
      </c>
      <c r="I1064" s="20">
        <v>11970700</v>
      </c>
      <c r="J1064" s="20">
        <v>12176005</v>
      </c>
      <c r="K1064" s="20" t="s">
        <v>5545</v>
      </c>
      <c r="L1064" s="20" t="s">
        <v>7137</v>
      </c>
      <c r="M1064" s="20">
        <v>2789.64</v>
      </c>
      <c r="N1064" s="20" t="s">
        <v>5568</v>
      </c>
      <c r="O1064" s="20">
        <v>1001000002563</v>
      </c>
      <c r="Q1064" s="20" t="s">
        <v>7138</v>
      </c>
      <c r="U1064" s="20" t="s">
        <v>1379</v>
      </c>
      <c r="V1064" s="20" t="s">
        <v>3435</v>
      </c>
      <c r="W1064" s="23">
        <v>43494</v>
      </c>
      <c r="X1064" s="20" t="s">
        <v>7117</v>
      </c>
      <c r="Y1064" s="20" t="s">
        <v>1397</v>
      </c>
      <c r="Z1064" s="24">
        <v>43496.561944444446</v>
      </c>
      <c r="AA1064" s="24">
        <v>43496</v>
      </c>
      <c r="AD1064" s="20">
        <v>1001000002563</v>
      </c>
      <c r="AE1064" s="20" t="s">
        <v>2430</v>
      </c>
    </row>
    <row r="1065" spans="1:31" s="20" customFormat="1" x14ac:dyDescent="0.25">
      <c r="A1065" s="20" t="s">
        <v>3431</v>
      </c>
      <c r="B1065" s="20" t="s">
        <v>1375</v>
      </c>
      <c r="D1065" s="20">
        <v>992864788001</v>
      </c>
      <c r="G1065" s="20" t="s">
        <v>7114</v>
      </c>
      <c r="I1065" s="20">
        <v>11970685</v>
      </c>
      <c r="J1065" s="20">
        <v>12175989</v>
      </c>
      <c r="K1065" s="20" t="s">
        <v>5545</v>
      </c>
      <c r="L1065" s="20" t="s">
        <v>7139</v>
      </c>
      <c r="M1065" s="20">
        <v>2789.64</v>
      </c>
      <c r="N1065" s="20" t="s">
        <v>5570</v>
      </c>
      <c r="O1065" s="20">
        <v>1001000002562</v>
      </c>
      <c r="Q1065" s="20" t="s">
        <v>7140</v>
      </c>
      <c r="U1065" s="20" t="s">
        <v>1379</v>
      </c>
      <c r="V1065" s="20" t="s">
        <v>3439</v>
      </c>
      <c r="W1065" s="23">
        <v>43472</v>
      </c>
      <c r="X1065" s="20" t="s">
        <v>7117</v>
      </c>
      <c r="Y1065" s="20" t="s">
        <v>1397</v>
      </c>
      <c r="Z1065" s="24">
        <v>43496.559756944444</v>
      </c>
      <c r="AA1065" s="24">
        <v>43496</v>
      </c>
      <c r="AD1065" s="20">
        <v>1001000002562</v>
      </c>
      <c r="AE1065" s="20" t="s">
        <v>2430</v>
      </c>
    </row>
    <row r="1066" spans="1:31" s="20" customFormat="1" x14ac:dyDescent="0.25">
      <c r="A1066" s="20" t="s">
        <v>3431</v>
      </c>
      <c r="B1066" s="20" t="s">
        <v>1375</v>
      </c>
      <c r="D1066" s="20">
        <v>992864788001</v>
      </c>
      <c r="G1066" s="20" t="s">
        <v>7114</v>
      </c>
      <c r="I1066" s="20">
        <v>11970685</v>
      </c>
      <c r="J1066" s="20">
        <v>12175988</v>
      </c>
      <c r="K1066" s="20" t="s">
        <v>5545</v>
      </c>
      <c r="L1066" s="20" t="s">
        <v>7139</v>
      </c>
      <c r="M1066" s="20">
        <v>3347.57</v>
      </c>
      <c r="N1066" s="20" t="s">
        <v>5568</v>
      </c>
      <c r="O1066" s="20">
        <v>1001000002562</v>
      </c>
      <c r="Q1066" s="20" t="s">
        <v>7140</v>
      </c>
      <c r="U1066" s="20" t="s">
        <v>1379</v>
      </c>
      <c r="V1066" s="20" t="s">
        <v>3439</v>
      </c>
      <c r="W1066" s="23">
        <v>43472</v>
      </c>
      <c r="X1066" s="20" t="s">
        <v>7117</v>
      </c>
      <c r="Y1066" s="20" t="s">
        <v>1397</v>
      </c>
      <c r="Z1066" s="24">
        <v>43496.559756944444</v>
      </c>
      <c r="AA1066" s="24">
        <v>43496</v>
      </c>
      <c r="AD1066" s="20">
        <v>1001000002562</v>
      </c>
      <c r="AE1066" s="20" t="s">
        <v>2430</v>
      </c>
    </row>
    <row r="1067" spans="1:31" s="20" customFormat="1" x14ac:dyDescent="0.25">
      <c r="A1067" s="20" t="s">
        <v>3159</v>
      </c>
      <c r="B1067" s="20" t="s">
        <v>1375</v>
      </c>
      <c r="D1067" s="20">
        <v>1391799519001</v>
      </c>
      <c r="G1067" s="20" t="s">
        <v>7141</v>
      </c>
      <c r="I1067" s="20">
        <v>16034308</v>
      </c>
      <c r="J1067" s="20">
        <v>16282634</v>
      </c>
      <c r="K1067" s="20" t="s">
        <v>5545</v>
      </c>
      <c r="L1067" s="20" t="s">
        <v>7142</v>
      </c>
      <c r="M1067" s="20">
        <v>14.07</v>
      </c>
      <c r="N1067" s="20" t="s">
        <v>5550</v>
      </c>
      <c r="O1067" s="20">
        <v>1001000001303</v>
      </c>
      <c r="Q1067" s="20" t="s">
        <v>7143</v>
      </c>
      <c r="U1067" s="20" t="s">
        <v>1379</v>
      </c>
      <c r="V1067" s="20" t="s">
        <v>3291</v>
      </c>
      <c r="W1067" s="23">
        <v>43812</v>
      </c>
      <c r="X1067" s="20" t="s">
        <v>4363</v>
      </c>
      <c r="Y1067" s="20" t="s">
        <v>1397</v>
      </c>
      <c r="Z1067" s="24">
        <v>43826.408252314817</v>
      </c>
      <c r="AA1067" s="24">
        <v>43812</v>
      </c>
      <c r="AD1067" s="20">
        <v>1001000001303</v>
      </c>
      <c r="AE1067" s="20" t="s">
        <v>2430</v>
      </c>
    </row>
    <row r="1068" spans="1:31" s="20" customFormat="1" x14ac:dyDescent="0.25">
      <c r="A1068" s="20" t="s">
        <v>3159</v>
      </c>
      <c r="B1068" s="20" t="s">
        <v>1375</v>
      </c>
      <c r="D1068" s="20">
        <v>1391799519001</v>
      </c>
      <c r="G1068" s="20" t="s">
        <v>7141</v>
      </c>
      <c r="I1068" s="20">
        <v>16028711</v>
      </c>
      <c r="J1068" s="20">
        <v>16276995</v>
      </c>
      <c r="K1068" s="20" t="s">
        <v>5545</v>
      </c>
      <c r="L1068" s="20" t="s">
        <v>7144</v>
      </c>
      <c r="M1068" s="20">
        <v>7.91</v>
      </c>
      <c r="N1068" s="20" t="s">
        <v>5550</v>
      </c>
      <c r="O1068" s="20">
        <v>100100001312</v>
      </c>
      <c r="Q1068" s="20" t="s">
        <v>7145</v>
      </c>
      <c r="U1068" s="20" t="s">
        <v>1379</v>
      </c>
      <c r="V1068" s="20" t="s">
        <v>3281</v>
      </c>
      <c r="W1068" s="23">
        <v>43817</v>
      </c>
      <c r="X1068" s="20" t="s">
        <v>4363</v>
      </c>
      <c r="Y1068" s="20" t="s">
        <v>1397</v>
      </c>
      <c r="Z1068" s="24">
        <v>43825.708067129628</v>
      </c>
      <c r="AA1068" s="24">
        <v>43817</v>
      </c>
      <c r="AD1068" s="20">
        <v>100100001312</v>
      </c>
      <c r="AE1068" s="20" t="s">
        <v>2430</v>
      </c>
    </row>
    <row r="1069" spans="1:31" s="20" customFormat="1" x14ac:dyDescent="0.25">
      <c r="A1069" s="20" t="s">
        <v>3159</v>
      </c>
      <c r="B1069" s="20" t="s">
        <v>1375</v>
      </c>
      <c r="D1069" s="20">
        <v>1391799519001</v>
      </c>
      <c r="G1069" s="20" t="s">
        <v>7141</v>
      </c>
      <c r="I1069" s="20">
        <v>16028674</v>
      </c>
      <c r="J1069" s="20">
        <v>16276976</v>
      </c>
      <c r="K1069" s="20" t="s">
        <v>5545</v>
      </c>
      <c r="L1069" s="20" t="s">
        <v>7146</v>
      </c>
      <c r="M1069" s="20">
        <v>60</v>
      </c>
      <c r="N1069" s="20" t="s">
        <v>5550</v>
      </c>
      <c r="O1069" s="20">
        <v>1001000001315</v>
      </c>
      <c r="Q1069" s="20" t="s">
        <v>7147</v>
      </c>
      <c r="U1069" s="20" t="s">
        <v>1379</v>
      </c>
      <c r="V1069" s="20" t="s">
        <v>3306</v>
      </c>
      <c r="W1069" s="23">
        <v>43811</v>
      </c>
      <c r="X1069" s="20" t="s">
        <v>4363</v>
      </c>
      <c r="Y1069" s="20" t="s">
        <v>1397</v>
      </c>
      <c r="Z1069" s="24">
        <v>43825.705810185187</v>
      </c>
      <c r="AA1069" s="24">
        <v>43811</v>
      </c>
      <c r="AD1069" s="20">
        <v>1001000001315</v>
      </c>
      <c r="AE1069" s="20" t="s">
        <v>2430</v>
      </c>
    </row>
    <row r="1070" spans="1:31" s="20" customFormat="1" x14ac:dyDescent="0.25">
      <c r="A1070" s="20" t="s">
        <v>3159</v>
      </c>
      <c r="B1070" s="20" t="s">
        <v>1375</v>
      </c>
      <c r="D1070" s="20">
        <v>1391799519001</v>
      </c>
      <c r="G1070" s="20" t="s">
        <v>7141</v>
      </c>
      <c r="I1070" s="20">
        <v>16028153</v>
      </c>
      <c r="J1070" s="20">
        <v>16276415</v>
      </c>
      <c r="K1070" s="20" t="s">
        <v>5545</v>
      </c>
      <c r="L1070" s="20" t="s">
        <v>7148</v>
      </c>
      <c r="M1070" s="20">
        <v>70</v>
      </c>
      <c r="N1070" s="20" t="s">
        <v>5550</v>
      </c>
      <c r="O1070" s="20">
        <v>100100001317</v>
      </c>
      <c r="Q1070" s="20" t="s">
        <v>7149</v>
      </c>
      <c r="U1070" s="20" t="s">
        <v>1379</v>
      </c>
      <c r="V1070" s="20" t="s">
        <v>3296</v>
      </c>
      <c r="W1070" s="23">
        <v>43811</v>
      </c>
      <c r="X1070" s="20" t="s">
        <v>4363</v>
      </c>
      <c r="Y1070" s="20" t="s">
        <v>1397</v>
      </c>
      <c r="Z1070" s="24">
        <v>43825.705000000002</v>
      </c>
      <c r="AA1070" s="24">
        <v>43811</v>
      </c>
      <c r="AD1070" s="20">
        <v>100100001317</v>
      </c>
      <c r="AE1070" s="20" t="s">
        <v>2430</v>
      </c>
    </row>
    <row r="1071" spans="1:31" s="20" customFormat="1" x14ac:dyDescent="0.25">
      <c r="A1071" s="20" t="s">
        <v>3159</v>
      </c>
      <c r="B1071" s="20" t="s">
        <v>1375</v>
      </c>
      <c r="D1071" s="20">
        <v>1391799519001</v>
      </c>
      <c r="G1071" s="20" t="s">
        <v>7141</v>
      </c>
      <c r="I1071" s="20">
        <v>16028046</v>
      </c>
      <c r="J1071" s="20">
        <v>16276408</v>
      </c>
      <c r="K1071" s="20" t="s">
        <v>5545</v>
      </c>
      <c r="L1071" s="20" t="s">
        <v>7150</v>
      </c>
      <c r="M1071" s="20">
        <v>50</v>
      </c>
      <c r="N1071" s="20" t="s">
        <v>5550</v>
      </c>
      <c r="O1071" s="20">
        <v>1001000001316</v>
      </c>
      <c r="Q1071" s="20" t="s">
        <v>7151</v>
      </c>
      <c r="U1071" s="20" t="s">
        <v>1379</v>
      </c>
      <c r="V1071" s="20" t="s">
        <v>3301</v>
      </c>
      <c r="W1071" s="23">
        <v>43811</v>
      </c>
      <c r="X1071" s="20" t="s">
        <v>4363</v>
      </c>
      <c r="Y1071" s="20" t="s">
        <v>1397</v>
      </c>
      <c r="Z1071" s="24">
        <v>43825.70417824074</v>
      </c>
      <c r="AA1071" s="24">
        <v>43811</v>
      </c>
      <c r="AD1071" s="20">
        <v>1001000001316</v>
      </c>
      <c r="AE1071" s="20" t="s">
        <v>2430</v>
      </c>
    </row>
    <row r="1072" spans="1:31" s="20" customFormat="1" x14ac:dyDescent="0.25">
      <c r="A1072" s="20" t="s">
        <v>3159</v>
      </c>
      <c r="B1072" s="20" t="s">
        <v>1375</v>
      </c>
      <c r="D1072" s="20">
        <v>1391799519001</v>
      </c>
      <c r="G1072" s="20" t="s">
        <v>7141</v>
      </c>
      <c r="I1072" s="20">
        <v>16028042</v>
      </c>
      <c r="J1072" s="20">
        <v>16276404</v>
      </c>
      <c r="K1072" s="20" t="s">
        <v>5545</v>
      </c>
      <c r="L1072" s="20" t="s">
        <v>7152</v>
      </c>
      <c r="M1072" s="20">
        <v>21.6</v>
      </c>
      <c r="N1072" s="20" t="s">
        <v>5550</v>
      </c>
      <c r="O1072" s="20">
        <v>1001000001307</v>
      </c>
      <c r="Q1072" s="20" t="s">
        <v>7153</v>
      </c>
      <c r="U1072" s="20" t="s">
        <v>1379</v>
      </c>
      <c r="V1072" s="20" t="s">
        <v>3311</v>
      </c>
      <c r="W1072" s="23">
        <v>43811</v>
      </c>
      <c r="X1072" s="20" t="s">
        <v>4363</v>
      </c>
      <c r="Y1072" s="20" t="s">
        <v>1397</v>
      </c>
      <c r="Z1072" s="24">
        <v>43825.7031712963</v>
      </c>
      <c r="AA1072" s="24">
        <v>43811</v>
      </c>
      <c r="AD1072" s="20">
        <v>1001000001307</v>
      </c>
      <c r="AE1072" s="20" t="s">
        <v>2430</v>
      </c>
    </row>
    <row r="1073" spans="1:31" s="20" customFormat="1" x14ac:dyDescent="0.25">
      <c r="A1073" s="20" t="s">
        <v>3159</v>
      </c>
      <c r="B1073" s="20" t="s">
        <v>1375</v>
      </c>
      <c r="D1073" s="20">
        <v>1391799519001</v>
      </c>
      <c r="G1073" s="20" t="s">
        <v>7141</v>
      </c>
      <c r="I1073" s="20">
        <v>15981450</v>
      </c>
      <c r="J1073" s="20">
        <v>16228853</v>
      </c>
      <c r="K1073" s="20" t="s">
        <v>5545</v>
      </c>
      <c r="L1073" s="20" t="s">
        <v>7154</v>
      </c>
      <c r="M1073" s="20">
        <v>435.16</v>
      </c>
      <c r="N1073" s="20" t="s">
        <v>1386</v>
      </c>
      <c r="O1073" s="20">
        <v>1669</v>
      </c>
      <c r="R1073" s="20" t="s">
        <v>5698</v>
      </c>
      <c r="S1073" s="20" t="s">
        <v>3686</v>
      </c>
      <c r="T1073" s="20" t="s">
        <v>5680</v>
      </c>
      <c r="U1073" s="20" t="s">
        <v>1379</v>
      </c>
      <c r="V1073" s="20" t="s">
        <v>3281</v>
      </c>
      <c r="W1073" s="23">
        <v>43817</v>
      </c>
      <c r="X1073" s="20" t="s">
        <v>7155</v>
      </c>
      <c r="Y1073" s="20" t="s">
        <v>1397</v>
      </c>
      <c r="Z1073" s="24">
        <v>43819.479421296295</v>
      </c>
      <c r="AB1073" s="24">
        <v>43819</v>
      </c>
      <c r="AD1073" s="20">
        <v>410520029</v>
      </c>
      <c r="AE1073" s="20" t="s">
        <v>2430</v>
      </c>
    </row>
    <row r="1074" spans="1:31" s="20" customFormat="1" x14ac:dyDescent="0.25">
      <c r="A1074" s="20" t="s">
        <v>3159</v>
      </c>
      <c r="B1074" s="20" t="s">
        <v>1375</v>
      </c>
      <c r="D1074" s="20">
        <v>1391799519001</v>
      </c>
      <c r="G1074" s="20" t="s">
        <v>7141</v>
      </c>
      <c r="I1074" s="20">
        <v>15975091</v>
      </c>
      <c r="J1074" s="20">
        <v>16222410</v>
      </c>
      <c r="K1074" s="20" t="s">
        <v>5545</v>
      </c>
      <c r="L1074" s="20" t="s">
        <v>7156</v>
      </c>
      <c r="M1074" s="20">
        <v>773.92</v>
      </c>
      <c r="N1074" s="20" t="s">
        <v>1386</v>
      </c>
      <c r="O1074" s="20">
        <v>1666</v>
      </c>
      <c r="R1074" s="20" t="s">
        <v>5698</v>
      </c>
      <c r="S1074" s="20" t="s">
        <v>3686</v>
      </c>
      <c r="T1074" s="20" t="s">
        <v>5699</v>
      </c>
      <c r="U1074" s="20" t="s">
        <v>1379</v>
      </c>
      <c r="V1074" s="20" t="s">
        <v>3291</v>
      </c>
      <c r="W1074" s="23">
        <v>43812</v>
      </c>
      <c r="X1074" s="20" t="s">
        <v>7155</v>
      </c>
      <c r="Y1074" s="20" t="s">
        <v>1397</v>
      </c>
      <c r="Z1074" s="24">
        <v>43818.693379629629</v>
      </c>
      <c r="AB1074" s="24">
        <v>43818</v>
      </c>
      <c r="AD1074" s="20">
        <v>701394981</v>
      </c>
      <c r="AE1074" s="20" t="s">
        <v>2430</v>
      </c>
    </row>
    <row r="1075" spans="1:31" s="20" customFormat="1" x14ac:dyDescent="0.25">
      <c r="A1075" s="20" t="s">
        <v>3159</v>
      </c>
      <c r="B1075" s="20" t="s">
        <v>1375</v>
      </c>
      <c r="D1075" s="20">
        <v>1391799519001</v>
      </c>
      <c r="G1075" s="20" t="s">
        <v>7141</v>
      </c>
      <c r="I1075" s="20">
        <v>15836722</v>
      </c>
      <c r="J1075" s="20">
        <v>16082623</v>
      </c>
      <c r="K1075" s="20" t="s">
        <v>5545</v>
      </c>
      <c r="L1075" s="20" t="s">
        <v>7157</v>
      </c>
      <c r="M1075" s="20">
        <v>21.43</v>
      </c>
      <c r="N1075" s="20" t="s">
        <v>5550</v>
      </c>
      <c r="O1075" s="20">
        <v>1001000001298</v>
      </c>
      <c r="Q1075" s="20" t="s">
        <v>7158</v>
      </c>
      <c r="U1075" s="20" t="s">
        <v>1379</v>
      </c>
      <c r="V1075" s="20" t="s">
        <v>3315</v>
      </c>
      <c r="W1075" s="23">
        <v>43801</v>
      </c>
      <c r="X1075" s="20" t="s">
        <v>4363</v>
      </c>
      <c r="Y1075" s="20" t="s">
        <v>1397</v>
      </c>
      <c r="Z1075" s="24">
        <v>43811.497037037036</v>
      </c>
      <c r="AA1075" s="24">
        <v>43801</v>
      </c>
      <c r="AD1075" s="20">
        <v>1001000001298</v>
      </c>
      <c r="AE1075" s="20" t="s">
        <v>2430</v>
      </c>
    </row>
    <row r="1076" spans="1:31" s="20" customFormat="1" x14ac:dyDescent="0.25">
      <c r="A1076" s="20" t="s">
        <v>3159</v>
      </c>
      <c r="B1076" s="20" t="s">
        <v>1375</v>
      </c>
      <c r="D1076" s="20">
        <v>1391799519001</v>
      </c>
      <c r="G1076" s="20" t="s">
        <v>7141</v>
      </c>
      <c r="I1076" s="20">
        <v>15808002</v>
      </c>
      <c r="J1076" s="20">
        <v>16053485</v>
      </c>
      <c r="K1076" s="20" t="s">
        <v>5545</v>
      </c>
      <c r="L1076" s="20" t="s">
        <v>7159</v>
      </c>
      <c r="M1076" s="20">
        <v>1178.57</v>
      </c>
      <c r="N1076" s="20" t="s">
        <v>1386</v>
      </c>
      <c r="O1076" s="20">
        <v>1648</v>
      </c>
      <c r="R1076" s="20" t="s">
        <v>5698</v>
      </c>
      <c r="S1076" s="20" t="s">
        <v>3686</v>
      </c>
      <c r="T1076" s="20" t="s">
        <v>5699</v>
      </c>
      <c r="U1076" s="20" t="s">
        <v>1379</v>
      </c>
      <c r="V1076" s="20" t="s">
        <v>3252</v>
      </c>
      <c r="W1076" s="23">
        <v>43739</v>
      </c>
      <c r="X1076" s="20" t="s">
        <v>7155</v>
      </c>
      <c r="Y1076" s="20" t="s">
        <v>1397</v>
      </c>
      <c r="Z1076" s="24">
        <v>43809.412430555552</v>
      </c>
      <c r="AB1076" s="24">
        <v>43809</v>
      </c>
      <c r="AD1076" s="20">
        <v>685932009</v>
      </c>
      <c r="AE1076" s="20" t="s">
        <v>2430</v>
      </c>
    </row>
    <row r="1077" spans="1:31" s="20" customFormat="1" x14ac:dyDescent="0.25">
      <c r="A1077" s="20" t="s">
        <v>3159</v>
      </c>
      <c r="B1077" s="20" t="s">
        <v>1375</v>
      </c>
      <c r="D1077" s="20">
        <v>1391799519001</v>
      </c>
      <c r="G1077" s="20" t="s">
        <v>7141</v>
      </c>
      <c r="I1077" s="20">
        <v>15808002</v>
      </c>
      <c r="J1077" s="20">
        <v>16053486</v>
      </c>
      <c r="K1077" s="20" t="s">
        <v>5545</v>
      </c>
      <c r="L1077" s="20" t="s">
        <v>7159</v>
      </c>
      <c r="M1077" s="20">
        <v>1178.57</v>
      </c>
      <c r="N1077" s="20" t="s">
        <v>1386</v>
      </c>
      <c r="O1077" s="20">
        <v>1648</v>
      </c>
      <c r="R1077" s="20" t="s">
        <v>5698</v>
      </c>
      <c r="S1077" s="20" t="s">
        <v>3686</v>
      </c>
      <c r="T1077" s="20" t="s">
        <v>5699</v>
      </c>
      <c r="U1077" s="20" t="s">
        <v>1379</v>
      </c>
      <c r="V1077" s="20" t="s">
        <v>3276</v>
      </c>
      <c r="W1077" s="23">
        <v>43774</v>
      </c>
      <c r="X1077" s="20" t="s">
        <v>7155</v>
      </c>
      <c r="Y1077" s="20" t="s">
        <v>1397</v>
      </c>
      <c r="Z1077" s="24">
        <v>43809.412430555552</v>
      </c>
      <c r="AB1077" s="24">
        <v>43809</v>
      </c>
      <c r="AD1077" s="20">
        <v>685932009</v>
      </c>
      <c r="AE1077" s="20" t="s">
        <v>2430</v>
      </c>
    </row>
    <row r="1078" spans="1:31" s="20" customFormat="1" x14ac:dyDescent="0.25">
      <c r="A1078" s="20" t="s">
        <v>3159</v>
      </c>
      <c r="B1078" s="20" t="s">
        <v>1375</v>
      </c>
      <c r="D1078" s="20">
        <v>1391799519001</v>
      </c>
      <c r="G1078" s="20" t="s">
        <v>7141</v>
      </c>
      <c r="I1078" s="20">
        <v>15808002</v>
      </c>
      <c r="J1078" s="20">
        <v>16053484</v>
      </c>
      <c r="K1078" s="20" t="s">
        <v>5545</v>
      </c>
      <c r="L1078" s="20" t="s">
        <v>7159</v>
      </c>
      <c r="M1078" s="20">
        <v>11785.71</v>
      </c>
      <c r="N1078" s="20" t="s">
        <v>1386</v>
      </c>
      <c r="O1078" s="20">
        <v>1648</v>
      </c>
      <c r="R1078" s="20" t="s">
        <v>5698</v>
      </c>
      <c r="S1078" s="20" t="s">
        <v>3686</v>
      </c>
      <c r="T1078" s="20" t="s">
        <v>5699</v>
      </c>
      <c r="U1078" s="20" t="s">
        <v>1379</v>
      </c>
      <c r="V1078" s="20" t="s">
        <v>3236</v>
      </c>
      <c r="W1078" s="23">
        <v>43728</v>
      </c>
      <c r="X1078" s="20" t="s">
        <v>7155</v>
      </c>
      <c r="Y1078" s="20" t="s">
        <v>1397</v>
      </c>
      <c r="Z1078" s="24">
        <v>43809.412418981483</v>
      </c>
      <c r="AB1078" s="24">
        <v>43809</v>
      </c>
      <c r="AD1078" s="20">
        <v>685932009</v>
      </c>
      <c r="AE1078" s="20" t="s">
        <v>2430</v>
      </c>
    </row>
    <row r="1079" spans="1:31" s="20" customFormat="1" x14ac:dyDescent="0.25">
      <c r="A1079" s="20" t="s">
        <v>3159</v>
      </c>
      <c r="B1079" s="20" t="s">
        <v>1375</v>
      </c>
      <c r="D1079" s="20">
        <v>1391799519001</v>
      </c>
      <c r="G1079" s="20" t="s">
        <v>7141</v>
      </c>
      <c r="I1079" s="20">
        <v>15807990</v>
      </c>
      <c r="J1079" s="20">
        <v>16053429</v>
      </c>
      <c r="K1079" s="20" t="s">
        <v>5545</v>
      </c>
      <c r="L1079" s="20" t="s">
        <v>7160</v>
      </c>
      <c r="M1079" s="20">
        <v>773.92</v>
      </c>
      <c r="N1079" s="20" t="s">
        <v>1386</v>
      </c>
      <c r="O1079" s="20">
        <v>1646</v>
      </c>
      <c r="R1079" s="20" t="s">
        <v>5698</v>
      </c>
      <c r="S1079" s="20" t="s">
        <v>3686</v>
      </c>
      <c r="T1079" s="20" t="s">
        <v>5699</v>
      </c>
      <c r="U1079" s="20" t="s">
        <v>1379</v>
      </c>
      <c r="V1079" s="20" t="s">
        <v>3240</v>
      </c>
      <c r="W1079" s="23">
        <v>43728</v>
      </c>
      <c r="X1079" s="20" t="s">
        <v>7155</v>
      </c>
      <c r="Y1079" s="20" t="s">
        <v>1397</v>
      </c>
      <c r="Z1079" s="24">
        <v>43809.408738425926</v>
      </c>
      <c r="AB1079" s="24">
        <v>43809</v>
      </c>
      <c r="AD1079" s="20">
        <v>685932009</v>
      </c>
      <c r="AE1079" s="20" t="s">
        <v>2430</v>
      </c>
    </row>
    <row r="1080" spans="1:31" s="20" customFormat="1" x14ac:dyDescent="0.25">
      <c r="A1080" s="20" t="s">
        <v>3159</v>
      </c>
      <c r="B1080" s="20" t="s">
        <v>1375</v>
      </c>
      <c r="D1080" s="20">
        <v>1391799519001</v>
      </c>
      <c r="G1080" s="20" t="s">
        <v>7141</v>
      </c>
      <c r="I1080" s="20">
        <v>15649120</v>
      </c>
      <c r="J1080" s="20">
        <v>15893331</v>
      </c>
      <c r="K1080" s="20" t="s">
        <v>5545</v>
      </c>
      <c r="L1080" s="20" t="s">
        <v>7161</v>
      </c>
      <c r="M1080" s="20">
        <v>146.86000000000001</v>
      </c>
      <c r="N1080" s="20" t="s">
        <v>1386</v>
      </c>
      <c r="O1080" s="20">
        <v>1629</v>
      </c>
      <c r="R1080" s="20" t="s">
        <v>5698</v>
      </c>
      <c r="S1080" s="20" t="s">
        <v>3686</v>
      </c>
      <c r="T1080" s="20" t="s">
        <v>5680</v>
      </c>
      <c r="U1080" s="20" t="s">
        <v>1379</v>
      </c>
      <c r="V1080" s="20" t="s">
        <v>3257</v>
      </c>
      <c r="W1080" s="23">
        <v>43790</v>
      </c>
      <c r="X1080" s="20" t="s">
        <v>7155</v>
      </c>
      <c r="Y1080" s="20" t="s">
        <v>1397</v>
      </c>
      <c r="Z1080" s="24">
        <v>43797.622256944444</v>
      </c>
      <c r="AB1080" s="24">
        <v>43798</v>
      </c>
      <c r="AD1080" s="20">
        <v>408562868</v>
      </c>
      <c r="AE1080" s="20" t="s">
        <v>2430</v>
      </c>
    </row>
    <row r="1081" spans="1:31" s="20" customFormat="1" x14ac:dyDescent="0.25">
      <c r="A1081" s="20" t="s">
        <v>3159</v>
      </c>
      <c r="B1081" s="20" t="s">
        <v>1375</v>
      </c>
      <c r="D1081" s="20">
        <v>1391799519001</v>
      </c>
      <c r="G1081" s="20" t="s">
        <v>7141</v>
      </c>
      <c r="I1081" s="20">
        <v>15646053</v>
      </c>
      <c r="J1081" s="20">
        <v>15890110</v>
      </c>
      <c r="K1081" s="20" t="s">
        <v>5545</v>
      </c>
      <c r="L1081" s="20" t="s">
        <v>7162</v>
      </c>
      <c r="M1081" s="20">
        <v>550</v>
      </c>
      <c r="N1081" s="20" t="s">
        <v>5550</v>
      </c>
      <c r="O1081" s="20">
        <v>1001000001283</v>
      </c>
      <c r="Q1081" s="20" t="s">
        <v>7163</v>
      </c>
      <c r="U1081" s="20" t="s">
        <v>1379</v>
      </c>
      <c r="V1081" s="20" t="s">
        <v>3267</v>
      </c>
      <c r="W1081" s="23">
        <v>43780</v>
      </c>
      <c r="X1081" s="20" t="s">
        <v>4363</v>
      </c>
      <c r="Y1081" s="20" t="s">
        <v>1397</v>
      </c>
      <c r="Z1081" s="24">
        <v>43797.394872685189</v>
      </c>
      <c r="AA1081" s="24">
        <v>43780</v>
      </c>
      <c r="AD1081" s="20">
        <v>1001000001283</v>
      </c>
      <c r="AE1081" s="20" t="s">
        <v>2430</v>
      </c>
    </row>
    <row r="1082" spans="1:31" s="20" customFormat="1" x14ac:dyDescent="0.25">
      <c r="A1082" s="20" t="s">
        <v>3159</v>
      </c>
      <c r="B1082" s="20" t="s">
        <v>1375</v>
      </c>
      <c r="D1082" s="20">
        <v>1391799519001</v>
      </c>
      <c r="G1082" s="20" t="s">
        <v>7141</v>
      </c>
      <c r="I1082" s="20">
        <v>15646027</v>
      </c>
      <c r="J1082" s="20">
        <v>15890104</v>
      </c>
      <c r="K1082" s="20" t="s">
        <v>5545</v>
      </c>
      <c r="L1082" s="20" t="s">
        <v>7164</v>
      </c>
      <c r="M1082" s="20">
        <v>770</v>
      </c>
      <c r="N1082" s="20" t="s">
        <v>5550</v>
      </c>
      <c r="O1082" s="20">
        <v>1001000001284</v>
      </c>
      <c r="Q1082" s="20" t="s">
        <v>7165</v>
      </c>
      <c r="U1082" s="20" t="s">
        <v>1379</v>
      </c>
      <c r="V1082" s="20" t="s">
        <v>3262</v>
      </c>
      <c r="W1082" s="23">
        <v>43780</v>
      </c>
      <c r="X1082" s="20" t="s">
        <v>4363</v>
      </c>
      <c r="Y1082" s="20" t="s">
        <v>1397</v>
      </c>
      <c r="Z1082" s="24">
        <v>43797.393900462965</v>
      </c>
      <c r="AA1082" s="24">
        <v>43780</v>
      </c>
      <c r="AD1082" s="20">
        <v>1001000001284</v>
      </c>
      <c r="AE1082" s="20" t="s">
        <v>2430</v>
      </c>
    </row>
    <row r="1083" spans="1:31" s="20" customFormat="1" x14ac:dyDescent="0.25">
      <c r="A1083" s="20" t="s">
        <v>3318</v>
      </c>
      <c r="B1083" s="20" t="s">
        <v>1375</v>
      </c>
      <c r="D1083" s="20">
        <v>122270</v>
      </c>
      <c r="G1083" s="20" t="s">
        <v>7166</v>
      </c>
      <c r="I1083" s="20">
        <v>15642469</v>
      </c>
      <c r="J1083" s="20">
        <v>15886443</v>
      </c>
      <c r="K1083" s="20" t="s">
        <v>5545</v>
      </c>
      <c r="L1083" s="20" t="s">
        <v>7167</v>
      </c>
      <c r="M1083" s="20">
        <v>689.06</v>
      </c>
      <c r="N1083" s="20" t="s">
        <v>1386</v>
      </c>
      <c r="O1083" s="20">
        <v>101</v>
      </c>
      <c r="R1083" s="20" t="s">
        <v>5698</v>
      </c>
      <c r="S1083" s="20" t="s">
        <v>3686</v>
      </c>
      <c r="T1083" s="20" t="s">
        <v>5699</v>
      </c>
      <c r="U1083" s="20" t="s">
        <v>1379</v>
      </c>
      <c r="V1083" s="20" t="s">
        <v>3333</v>
      </c>
      <c r="W1083" s="23">
        <v>43605</v>
      </c>
      <c r="X1083" s="20" t="s">
        <v>7155</v>
      </c>
      <c r="Y1083" s="20" t="s">
        <v>1397</v>
      </c>
      <c r="Z1083" s="24">
        <v>43796.652858796297</v>
      </c>
      <c r="AB1083" s="24">
        <v>43797</v>
      </c>
      <c r="AD1083" s="20">
        <v>666176782</v>
      </c>
      <c r="AE1083" s="20" t="s">
        <v>2430</v>
      </c>
    </row>
    <row r="1084" spans="1:31" s="20" customFormat="1" x14ac:dyDescent="0.25">
      <c r="A1084" s="20" t="s">
        <v>3318</v>
      </c>
      <c r="B1084" s="20" t="s">
        <v>1375</v>
      </c>
      <c r="D1084" s="20">
        <v>122270</v>
      </c>
      <c r="G1084" s="20" t="s">
        <v>7166</v>
      </c>
      <c r="I1084" s="20">
        <v>15642469</v>
      </c>
      <c r="J1084" s="20">
        <v>15886441</v>
      </c>
      <c r="K1084" s="20" t="s">
        <v>5545</v>
      </c>
      <c r="L1084" s="20" t="s">
        <v>7167</v>
      </c>
      <c r="M1084" s="20">
        <v>1021.91</v>
      </c>
      <c r="N1084" s="20" t="s">
        <v>1386</v>
      </c>
      <c r="O1084" s="20">
        <v>101</v>
      </c>
      <c r="R1084" s="20" t="s">
        <v>5698</v>
      </c>
      <c r="S1084" s="20" t="s">
        <v>3686</v>
      </c>
      <c r="T1084" s="20" t="s">
        <v>5699</v>
      </c>
      <c r="U1084" s="20" t="s">
        <v>1379</v>
      </c>
      <c r="V1084" s="20" t="s">
        <v>3326</v>
      </c>
      <c r="W1084" s="23">
        <v>43549</v>
      </c>
      <c r="X1084" s="20" t="s">
        <v>7155</v>
      </c>
      <c r="Y1084" s="20" t="s">
        <v>1397</v>
      </c>
      <c r="Z1084" s="24">
        <v>43796.65284722222</v>
      </c>
      <c r="AB1084" s="24">
        <v>43797</v>
      </c>
      <c r="AD1084" s="20">
        <v>666176782</v>
      </c>
      <c r="AE1084" s="20" t="s">
        <v>2430</v>
      </c>
    </row>
    <row r="1085" spans="1:31" s="20" customFormat="1" x14ac:dyDescent="0.25">
      <c r="A1085" s="20" t="s">
        <v>3318</v>
      </c>
      <c r="B1085" s="20" t="s">
        <v>1375</v>
      </c>
      <c r="D1085" s="20">
        <v>122270</v>
      </c>
      <c r="G1085" s="20" t="s">
        <v>7166</v>
      </c>
      <c r="I1085" s="20">
        <v>15642469</v>
      </c>
      <c r="J1085" s="20">
        <v>15886442</v>
      </c>
      <c r="K1085" s="20" t="s">
        <v>5545</v>
      </c>
      <c r="L1085" s="20" t="s">
        <v>7167</v>
      </c>
      <c r="M1085" s="20">
        <v>1099</v>
      </c>
      <c r="N1085" s="20" t="s">
        <v>1386</v>
      </c>
      <c r="O1085" s="20">
        <v>101</v>
      </c>
      <c r="R1085" s="20" t="s">
        <v>5698</v>
      </c>
      <c r="S1085" s="20" t="s">
        <v>3686</v>
      </c>
      <c r="T1085" s="20" t="s">
        <v>5699</v>
      </c>
      <c r="U1085" s="20" t="s">
        <v>1379</v>
      </c>
      <c r="V1085" s="20" t="s">
        <v>3322</v>
      </c>
      <c r="W1085" s="23">
        <v>43549</v>
      </c>
      <c r="X1085" s="20" t="s">
        <v>7155</v>
      </c>
      <c r="Y1085" s="20" t="s">
        <v>1397</v>
      </c>
      <c r="Z1085" s="24">
        <v>43796.65284722222</v>
      </c>
      <c r="AB1085" s="24">
        <v>43797</v>
      </c>
      <c r="AD1085" s="20">
        <v>666176782</v>
      </c>
      <c r="AE1085" s="20" t="s">
        <v>2430</v>
      </c>
    </row>
    <row r="1086" spans="1:31" s="20" customFormat="1" x14ac:dyDescent="0.25">
      <c r="A1086" s="20" t="s">
        <v>3318</v>
      </c>
      <c r="B1086" s="20" t="s">
        <v>1375</v>
      </c>
      <c r="D1086" s="20">
        <v>122270</v>
      </c>
      <c r="G1086" s="20" t="s">
        <v>7166</v>
      </c>
      <c r="I1086" s="20">
        <v>15642469</v>
      </c>
      <c r="J1086" s="20">
        <v>15886440</v>
      </c>
      <c r="K1086" s="20" t="s">
        <v>5545</v>
      </c>
      <c r="L1086" s="20" t="s">
        <v>7167</v>
      </c>
      <c r="M1086" s="20">
        <v>575</v>
      </c>
      <c r="N1086" s="20" t="s">
        <v>1386</v>
      </c>
      <c r="O1086" s="20">
        <v>101</v>
      </c>
      <c r="R1086" s="20" t="s">
        <v>5698</v>
      </c>
      <c r="S1086" s="20" t="s">
        <v>3686</v>
      </c>
      <c r="T1086" s="20" t="s">
        <v>5699</v>
      </c>
      <c r="U1086" s="20" t="s">
        <v>1379</v>
      </c>
      <c r="V1086" s="20" t="s">
        <v>3330</v>
      </c>
      <c r="W1086" s="23">
        <v>43549</v>
      </c>
      <c r="X1086" s="20" t="s">
        <v>7155</v>
      </c>
      <c r="Y1086" s="20" t="s">
        <v>1397</v>
      </c>
      <c r="Z1086" s="24">
        <v>43796.65283564815</v>
      </c>
      <c r="AB1086" s="24">
        <v>43797</v>
      </c>
      <c r="AD1086" s="20">
        <v>666176782</v>
      </c>
      <c r="AE1086" s="20" t="s">
        <v>2430</v>
      </c>
    </row>
    <row r="1087" spans="1:31" s="20" customFormat="1" x14ac:dyDescent="0.25">
      <c r="A1087" s="20" t="s">
        <v>3318</v>
      </c>
      <c r="B1087" s="20" t="s">
        <v>1375</v>
      </c>
      <c r="D1087" s="20">
        <v>122270</v>
      </c>
      <c r="G1087" s="20" t="s">
        <v>7166</v>
      </c>
      <c r="I1087" s="20">
        <v>15642469</v>
      </c>
      <c r="J1087" s="20">
        <v>15886439</v>
      </c>
      <c r="K1087" s="20" t="s">
        <v>5545</v>
      </c>
      <c r="L1087" s="20" t="s">
        <v>7167</v>
      </c>
      <c r="M1087" s="20">
        <v>1011.21</v>
      </c>
      <c r="N1087" s="20" t="s">
        <v>1386</v>
      </c>
      <c r="O1087" s="20">
        <v>101</v>
      </c>
      <c r="R1087" s="20" t="s">
        <v>5698</v>
      </c>
      <c r="S1087" s="20" t="s">
        <v>3686</v>
      </c>
      <c r="T1087" s="20" t="s">
        <v>5699</v>
      </c>
      <c r="U1087" s="20" t="s">
        <v>1379</v>
      </c>
      <c r="V1087" s="20" t="s">
        <v>7168</v>
      </c>
      <c r="W1087" s="23">
        <v>43455</v>
      </c>
      <c r="X1087" s="20" t="s">
        <v>7155</v>
      </c>
      <c r="Y1087" s="20" t="s">
        <v>1397</v>
      </c>
      <c r="Z1087" s="24">
        <v>43796.65283564815</v>
      </c>
      <c r="AB1087" s="24">
        <v>43797</v>
      </c>
      <c r="AD1087" s="20">
        <v>666176782</v>
      </c>
      <c r="AE1087" s="20" t="s">
        <v>2430</v>
      </c>
    </row>
    <row r="1088" spans="1:31" s="20" customFormat="1" x14ac:dyDescent="0.25">
      <c r="A1088" s="20" t="s">
        <v>3318</v>
      </c>
      <c r="B1088" s="20" t="s">
        <v>1375</v>
      </c>
      <c r="D1088" s="20">
        <v>122270</v>
      </c>
      <c r="G1088" s="20" t="s">
        <v>7166</v>
      </c>
      <c r="I1088" s="20">
        <v>15642469</v>
      </c>
      <c r="J1088" s="20">
        <v>15886438</v>
      </c>
      <c r="K1088" s="20" t="s">
        <v>5545</v>
      </c>
      <c r="L1088" s="20" t="s">
        <v>7167</v>
      </c>
      <c r="M1088" s="20">
        <v>846.69</v>
      </c>
      <c r="N1088" s="20" t="s">
        <v>1386</v>
      </c>
      <c r="O1088" s="20">
        <v>101</v>
      </c>
      <c r="R1088" s="20" t="s">
        <v>5698</v>
      </c>
      <c r="S1088" s="20" t="s">
        <v>3686</v>
      </c>
      <c r="T1088" s="20" t="s">
        <v>5699</v>
      </c>
      <c r="U1088" s="20" t="s">
        <v>1379</v>
      </c>
      <c r="V1088" s="20" t="s">
        <v>7169</v>
      </c>
      <c r="W1088" s="23">
        <v>43455</v>
      </c>
      <c r="X1088" s="20" t="s">
        <v>7155</v>
      </c>
      <c r="Y1088" s="20" t="s">
        <v>1397</v>
      </c>
      <c r="Z1088" s="24">
        <v>43796.652824074074</v>
      </c>
      <c r="AB1088" s="24">
        <v>43797</v>
      </c>
      <c r="AD1088" s="20">
        <v>666176782</v>
      </c>
      <c r="AE1088" s="20" t="s">
        <v>2430</v>
      </c>
    </row>
    <row r="1089" spans="1:31" s="20" customFormat="1" x14ac:dyDescent="0.25">
      <c r="A1089" s="20" t="s">
        <v>3318</v>
      </c>
      <c r="B1089" s="20" t="s">
        <v>1375</v>
      </c>
      <c r="D1089" s="20">
        <v>122270</v>
      </c>
      <c r="G1089" s="20" t="s">
        <v>7166</v>
      </c>
      <c r="I1089" s="20">
        <v>15642469</v>
      </c>
      <c r="J1089" s="20">
        <v>15886437</v>
      </c>
      <c r="K1089" s="20" t="s">
        <v>5545</v>
      </c>
      <c r="L1089" s="20" t="s">
        <v>7167</v>
      </c>
      <c r="M1089" s="20">
        <v>549.01</v>
      </c>
      <c r="N1089" s="20" t="s">
        <v>1386</v>
      </c>
      <c r="O1089" s="20">
        <v>101</v>
      </c>
      <c r="R1089" s="20" t="s">
        <v>5698</v>
      </c>
      <c r="S1089" s="20" t="s">
        <v>3686</v>
      </c>
      <c r="T1089" s="20" t="s">
        <v>5699</v>
      </c>
      <c r="U1089" s="20" t="s">
        <v>1379</v>
      </c>
      <c r="V1089" s="20" t="s">
        <v>7170</v>
      </c>
      <c r="W1089" s="23">
        <v>43453</v>
      </c>
      <c r="X1089" s="20" t="s">
        <v>7155</v>
      </c>
      <c r="Y1089" s="20" t="s">
        <v>1397</v>
      </c>
      <c r="Z1089" s="24">
        <v>43796.652812499997</v>
      </c>
      <c r="AB1089" s="24">
        <v>43797</v>
      </c>
      <c r="AD1089" s="20">
        <v>666176782</v>
      </c>
      <c r="AE1089" s="20" t="s">
        <v>2430</v>
      </c>
    </row>
    <row r="1090" spans="1:31" s="20" customFormat="1" x14ac:dyDescent="0.25">
      <c r="A1090" s="20" t="s">
        <v>3159</v>
      </c>
      <c r="B1090" s="20" t="s">
        <v>1375</v>
      </c>
      <c r="D1090" s="20">
        <v>1391799519001</v>
      </c>
      <c r="G1090" s="20" t="s">
        <v>7141</v>
      </c>
      <c r="I1090" s="20">
        <v>15601953</v>
      </c>
      <c r="J1090" s="20">
        <v>15845150</v>
      </c>
      <c r="K1090" s="20" t="s">
        <v>5545</v>
      </c>
      <c r="L1090" s="20" t="s">
        <v>7171</v>
      </c>
      <c r="M1090" s="20">
        <v>21.43</v>
      </c>
      <c r="N1090" s="20" t="s">
        <v>5550</v>
      </c>
      <c r="O1090" s="20">
        <v>1001000001269</v>
      </c>
      <c r="Q1090" s="20" t="s">
        <v>7172</v>
      </c>
      <c r="U1090" s="20" t="s">
        <v>1379</v>
      </c>
      <c r="V1090" s="20" t="s">
        <v>3276</v>
      </c>
      <c r="W1090" s="23">
        <v>43774</v>
      </c>
      <c r="X1090" s="20" t="s">
        <v>4363</v>
      </c>
      <c r="Y1090" s="20" t="s">
        <v>1397</v>
      </c>
      <c r="Z1090" s="24">
        <v>43791.429062499999</v>
      </c>
      <c r="AA1090" s="24">
        <v>43774</v>
      </c>
      <c r="AD1090" s="20">
        <v>1001000001269</v>
      </c>
      <c r="AE1090" s="20" t="s">
        <v>2430</v>
      </c>
    </row>
    <row r="1091" spans="1:31" s="20" customFormat="1" x14ac:dyDescent="0.25">
      <c r="A1091" s="20" t="s">
        <v>3159</v>
      </c>
      <c r="B1091" s="20" t="s">
        <v>1375</v>
      </c>
      <c r="D1091" s="20">
        <v>1391799519001</v>
      </c>
      <c r="G1091" s="20" t="s">
        <v>7141</v>
      </c>
      <c r="I1091" s="20">
        <v>15596780</v>
      </c>
      <c r="J1091" s="20">
        <v>15839974</v>
      </c>
      <c r="K1091" s="20" t="s">
        <v>5545</v>
      </c>
      <c r="L1091" s="20" t="s">
        <v>7173</v>
      </c>
      <c r="M1091" s="20">
        <v>660</v>
      </c>
      <c r="N1091" s="20" t="s">
        <v>5550</v>
      </c>
      <c r="O1091" s="20">
        <v>100100001268</v>
      </c>
      <c r="Q1091" s="20" t="s">
        <v>7174</v>
      </c>
      <c r="U1091" s="20" t="s">
        <v>1379</v>
      </c>
      <c r="V1091" s="20" t="s">
        <v>3272</v>
      </c>
      <c r="W1091" s="23">
        <v>43780</v>
      </c>
      <c r="X1091" s="20" t="s">
        <v>4363</v>
      </c>
      <c r="Y1091" s="20" t="s">
        <v>1397</v>
      </c>
      <c r="Z1091" s="24">
        <v>43791.425879629627</v>
      </c>
      <c r="AA1091" s="24">
        <v>43780</v>
      </c>
      <c r="AD1091" s="20">
        <v>100100001268</v>
      </c>
      <c r="AE1091" s="20" t="s">
        <v>2430</v>
      </c>
    </row>
    <row r="1092" spans="1:31" s="20" customFormat="1" x14ac:dyDescent="0.25">
      <c r="A1092" s="20" t="s">
        <v>3159</v>
      </c>
      <c r="B1092" s="20" t="s">
        <v>1375</v>
      </c>
      <c r="D1092" s="20">
        <v>1391799519001</v>
      </c>
      <c r="G1092" s="20" t="s">
        <v>7141</v>
      </c>
      <c r="I1092" s="20">
        <v>15591479</v>
      </c>
      <c r="J1092" s="20">
        <v>15834503</v>
      </c>
      <c r="K1092" s="20" t="s">
        <v>5545</v>
      </c>
      <c r="L1092" s="20" t="s">
        <v>7175</v>
      </c>
      <c r="M1092" s="20">
        <v>1.32</v>
      </c>
      <c r="N1092" s="20" t="s">
        <v>5568</v>
      </c>
      <c r="O1092" s="20">
        <v>1001000001266</v>
      </c>
      <c r="Q1092" s="20" t="s">
        <v>7176</v>
      </c>
      <c r="U1092" s="20" t="s">
        <v>1379</v>
      </c>
      <c r="V1092" s="20" t="s">
        <v>3257</v>
      </c>
      <c r="W1092" s="23">
        <v>43790</v>
      </c>
      <c r="X1092" s="20" t="s">
        <v>4363</v>
      </c>
      <c r="Y1092" s="20" t="s">
        <v>1397</v>
      </c>
      <c r="Z1092" s="24">
        <v>43790.632002314815</v>
      </c>
      <c r="AA1092" s="24">
        <v>43790</v>
      </c>
      <c r="AD1092" s="20">
        <v>1001000001266</v>
      </c>
      <c r="AE1092" s="20" t="s">
        <v>2430</v>
      </c>
    </row>
    <row r="1093" spans="1:31" s="20" customFormat="1" x14ac:dyDescent="0.25">
      <c r="A1093" s="20" t="s">
        <v>3159</v>
      </c>
      <c r="B1093" s="20" t="s">
        <v>1375</v>
      </c>
      <c r="D1093" s="20">
        <v>1391799519001</v>
      </c>
      <c r="G1093" s="20" t="s">
        <v>7141</v>
      </c>
      <c r="I1093" s="20">
        <v>15413344</v>
      </c>
      <c r="J1093" s="20">
        <v>15654694</v>
      </c>
      <c r="K1093" s="20" t="s">
        <v>5545</v>
      </c>
      <c r="L1093" s="20" t="s">
        <v>7177</v>
      </c>
      <c r="M1093" s="20">
        <v>506.5</v>
      </c>
      <c r="N1093" s="20" t="s">
        <v>1386</v>
      </c>
      <c r="O1093" s="20">
        <v>1616</v>
      </c>
      <c r="R1093" s="20" t="s">
        <v>5698</v>
      </c>
      <c r="S1093" s="20" t="s">
        <v>3686</v>
      </c>
      <c r="T1093" s="20" t="s">
        <v>5688</v>
      </c>
      <c r="U1093" s="20" t="s">
        <v>1379</v>
      </c>
      <c r="V1093" s="20" t="s">
        <v>3244</v>
      </c>
      <c r="W1093" s="23">
        <v>43727</v>
      </c>
      <c r="X1093" s="20" t="s">
        <v>7155</v>
      </c>
      <c r="Y1093" s="20" t="s">
        <v>1397</v>
      </c>
      <c r="Z1093" s="24">
        <v>43780.64466435185</v>
      </c>
      <c r="AB1093" s="24">
        <v>43780</v>
      </c>
      <c r="AD1093" s="20">
        <v>47489025</v>
      </c>
      <c r="AE1093" s="20" t="s">
        <v>2430</v>
      </c>
    </row>
    <row r="1094" spans="1:31" s="20" customFormat="1" x14ac:dyDescent="0.25">
      <c r="A1094" s="20" t="s">
        <v>3159</v>
      </c>
      <c r="B1094" s="20" t="s">
        <v>1375</v>
      </c>
      <c r="D1094" s="20">
        <v>1391799519001</v>
      </c>
      <c r="G1094" s="20" t="s">
        <v>7141</v>
      </c>
      <c r="I1094" s="20">
        <v>15413344</v>
      </c>
      <c r="J1094" s="20">
        <v>15654693</v>
      </c>
      <c r="K1094" s="20" t="s">
        <v>5545</v>
      </c>
      <c r="L1094" s="20" t="s">
        <v>7177</v>
      </c>
      <c r="M1094" s="20">
        <v>11785.71</v>
      </c>
      <c r="N1094" s="20" t="s">
        <v>1386</v>
      </c>
      <c r="O1094" s="20">
        <v>1616</v>
      </c>
      <c r="R1094" s="20" t="s">
        <v>5698</v>
      </c>
      <c r="S1094" s="20" t="s">
        <v>3686</v>
      </c>
      <c r="T1094" s="20" t="s">
        <v>5688</v>
      </c>
      <c r="U1094" s="20" t="s">
        <v>1379</v>
      </c>
      <c r="V1094" s="20" t="s">
        <v>3208</v>
      </c>
      <c r="W1094" s="23">
        <v>43663</v>
      </c>
      <c r="X1094" s="20" t="s">
        <v>7155</v>
      </c>
      <c r="Y1094" s="20" t="s">
        <v>1397</v>
      </c>
      <c r="Z1094" s="24">
        <v>43780.644652777781</v>
      </c>
      <c r="AB1094" s="24">
        <v>43780</v>
      </c>
      <c r="AD1094" s="20">
        <v>47489025</v>
      </c>
      <c r="AE1094" s="20" t="s">
        <v>2430</v>
      </c>
    </row>
    <row r="1095" spans="1:31" s="20" customFormat="1" x14ac:dyDescent="0.25">
      <c r="A1095" s="20" t="s">
        <v>3159</v>
      </c>
      <c r="B1095" s="20" t="s">
        <v>1375</v>
      </c>
      <c r="D1095" s="20">
        <v>1391799519001</v>
      </c>
      <c r="G1095" s="20" t="s">
        <v>7141</v>
      </c>
      <c r="I1095" s="20">
        <v>15392680</v>
      </c>
      <c r="J1095" s="20">
        <v>15633629</v>
      </c>
      <c r="K1095" s="20" t="s">
        <v>5545</v>
      </c>
      <c r="L1095" s="20" t="s">
        <v>7178</v>
      </c>
      <c r="M1095" s="20">
        <v>21.43</v>
      </c>
      <c r="N1095" s="20" t="s">
        <v>5550</v>
      </c>
      <c r="O1095" s="20">
        <v>1001000001248</v>
      </c>
      <c r="Q1095" s="20" t="s">
        <v>7179</v>
      </c>
      <c r="U1095" s="20" t="s">
        <v>1379</v>
      </c>
      <c r="V1095" s="20" t="s">
        <v>3252</v>
      </c>
      <c r="W1095" s="23">
        <v>43739</v>
      </c>
      <c r="X1095" s="20" t="s">
        <v>7117</v>
      </c>
      <c r="Y1095" s="20" t="s">
        <v>1397</v>
      </c>
      <c r="Z1095" s="24">
        <v>43780.45689814815</v>
      </c>
      <c r="AA1095" s="24">
        <v>43747</v>
      </c>
      <c r="AD1095" s="20">
        <v>1001000001248</v>
      </c>
      <c r="AE1095" s="20" t="s">
        <v>2430</v>
      </c>
    </row>
    <row r="1096" spans="1:31" s="20" customFormat="1" x14ac:dyDescent="0.25">
      <c r="A1096" s="20" t="s">
        <v>3159</v>
      </c>
      <c r="B1096" s="20" t="s">
        <v>1375</v>
      </c>
      <c r="D1096" s="20">
        <v>1391799519001</v>
      </c>
      <c r="G1096" s="20" t="s">
        <v>7141</v>
      </c>
      <c r="I1096" s="20">
        <v>15392536</v>
      </c>
      <c r="J1096" s="20">
        <v>15633485</v>
      </c>
      <c r="K1096" s="20" t="s">
        <v>5545</v>
      </c>
      <c r="L1096" s="20" t="s">
        <v>7180</v>
      </c>
      <c r="M1096" s="20">
        <v>14.07</v>
      </c>
      <c r="N1096" s="20" t="s">
        <v>5550</v>
      </c>
      <c r="O1096" s="20">
        <v>1001000000124</v>
      </c>
      <c r="Q1096" s="20" t="s">
        <v>7181</v>
      </c>
      <c r="U1096" s="20" t="s">
        <v>1379</v>
      </c>
      <c r="V1096" s="20" t="s">
        <v>3240</v>
      </c>
      <c r="W1096" s="23">
        <v>43728</v>
      </c>
      <c r="X1096" s="20" t="s">
        <v>7117</v>
      </c>
      <c r="Y1096" s="20" t="s">
        <v>1397</v>
      </c>
      <c r="Z1096" s="24">
        <v>43780.456122685187</v>
      </c>
      <c r="AA1096" s="24">
        <v>43738</v>
      </c>
      <c r="AD1096" s="20">
        <v>1001000000124</v>
      </c>
      <c r="AE1096" s="20" t="s">
        <v>2430</v>
      </c>
    </row>
    <row r="1097" spans="1:31" s="20" customFormat="1" x14ac:dyDescent="0.25">
      <c r="A1097" s="20" t="s">
        <v>3159</v>
      </c>
      <c r="B1097" s="20" t="s">
        <v>1375</v>
      </c>
      <c r="D1097" s="20">
        <v>1391799519001</v>
      </c>
      <c r="G1097" s="20" t="s">
        <v>7141</v>
      </c>
      <c r="I1097" s="20">
        <v>15391906</v>
      </c>
      <c r="J1097" s="20">
        <v>15632836</v>
      </c>
      <c r="K1097" s="20" t="s">
        <v>5545</v>
      </c>
      <c r="L1097" s="20" t="s">
        <v>7182</v>
      </c>
      <c r="M1097" s="20">
        <v>214.29</v>
      </c>
      <c r="N1097" s="20" t="s">
        <v>5550</v>
      </c>
      <c r="O1097" s="20">
        <v>1001000001246</v>
      </c>
      <c r="Q1097" s="20" t="s">
        <v>7183</v>
      </c>
      <c r="U1097" s="20" t="s">
        <v>1379</v>
      </c>
      <c r="V1097" s="20" t="s">
        <v>3236</v>
      </c>
      <c r="W1097" s="23">
        <v>43728</v>
      </c>
      <c r="X1097" s="20" t="s">
        <v>7117</v>
      </c>
      <c r="Y1097" s="20" t="s">
        <v>1397</v>
      </c>
      <c r="Z1097" s="24">
        <v>43780.453831018516</v>
      </c>
      <c r="AA1097" s="24">
        <v>43738</v>
      </c>
      <c r="AD1097" s="20">
        <v>1001000001246</v>
      </c>
      <c r="AE1097" s="20" t="s">
        <v>2430</v>
      </c>
    </row>
    <row r="1098" spans="1:31" s="20" customFormat="1" x14ac:dyDescent="0.25">
      <c r="A1098" s="20" t="s">
        <v>3159</v>
      </c>
      <c r="B1098" s="20" t="s">
        <v>1375</v>
      </c>
      <c r="D1098" s="20">
        <v>1391799519001</v>
      </c>
      <c r="G1098" s="20" t="s">
        <v>7141</v>
      </c>
      <c r="I1098" s="20">
        <v>15391632</v>
      </c>
      <c r="J1098" s="20">
        <v>15632561</v>
      </c>
      <c r="K1098" s="20" t="s">
        <v>5545</v>
      </c>
      <c r="L1098" s="20" t="s">
        <v>7184</v>
      </c>
      <c r="M1098" s="20">
        <v>4.5599999999999996</v>
      </c>
      <c r="N1098" s="20" t="s">
        <v>5568</v>
      </c>
      <c r="O1098" s="20">
        <v>1001000001243</v>
      </c>
      <c r="Q1098" s="20" t="s">
        <v>7185</v>
      </c>
      <c r="U1098" s="20" t="s">
        <v>1379</v>
      </c>
      <c r="V1098" s="20" t="s">
        <v>3244</v>
      </c>
      <c r="W1098" s="23">
        <v>43727</v>
      </c>
      <c r="X1098" s="20" t="s">
        <v>7117</v>
      </c>
      <c r="Y1098" s="20" t="s">
        <v>1397</v>
      </c>
      <c r="Z1098" s="24">
        <v>43780.451458333337</v>
      </c>
      <c r="AA1098" s="24">
        <v>43717</v>
      </c>
      <c r="AD1098" s="20">
        <v>1001000001243</v>
      </c>
      <c r="AE1098" s="20" t="s">
        <v>2430</v>
      </c>
    </row>
    <row r="1099" spans="1:31" s="20" customFormat="1" x14ac:dyDescent="0.25">
      <c r="A1099" s="20" t="s">
        <v>3159</v>
      </c>
      <c r="B1099" s="20" t="s">
        <v>1375</v>
      </c>
      <c r="D1099" s="20">
        <v>1391799519001</v>
      </c>
      <c r="G1099" s="20" t="s">
        <v>7141</v>
      </c>
      <c r="I1099" s="20">
        <v>15251209</v>
      </c>
      <c r="J1099" s="20">
        <v>15491275</v>
      </c>
      <c r="K1099" s="20" t="s">
        <v>5545</v>
      </c>
      <c r="L1099" s="20" t="s">
        <v>7186</v>
      </c>
      <c r="M1099" s="20">
        <v>21.43</v>
      </c>
      <c r="N1099" s="20" t="s">
        <v>5550</v>
      </c>
      <c r="O1099" s="20">
        <v>1001000001232</v>
      </c>
      <c r="Q1099" s="20" t="s">
        <v>7187</v>
      </c>
      <c r="U1099" s="20" t="s">
        <v>1379</v>
      </c>
      <c r="V1099" s="20" t="s">
        <v>3248</v>
      </c>
      <c r="W1099" s="23">
        <v>43710</v>
      </c>
      <c r="X1099" s="20" t="s">
        <v>7117</v>
      </c>
      <c r="Y1099" s="20" t="s">
        <v>1397</v>
      </c>
      <c r="Z1099" s="24">
        <v>43768.623981481483</v>
      </c>
      <c r="AA1099" s="24">
        <v>43712</v>
      </c>
      <c r="AD1099" s="20">
        <v>1001000001232</v>
      </c>
      <c r="AE1099" s="20" t="s">
        <v>2430</v>
      </c>
    </row>
    <row r="1100" spans="1:31" s="20" customFormat="1" x14ac:dyDescent="0.25">
      <c r="A1100" s="20" t="s">
        <v>3159</v>
      </c>
      <c r="B1100" s="20" t="s">
        <v>1375</v>
      </c>
      <c r="D1100" s="20">
        <v>1391799519001</v>
      </c>
      <c r="G1100" s="20" t="s">
        <v>7141</v>
      </c>
      <c r="I1100" s="20">
        <v>15251205</v>
      </c>
      <c r="J1100" s="20">
        <v>15491270</v>
      </c>
      <c r="K1100" s="20" t="s">
        <v>5545</v>
      </c>
      <c r="L1100" s="20" t="s">
        <v>7188</v>
      </c>
      <c r="M1100" s="20">
        <v>126</v>
      </c>
      <c r="N1100" s="20" t="s">
        <v>5550</v>
      </c>
      <c r="O1100" s="20">
        <v>1001000001219</v>
      </c>
      <c r="Q1100" s="20" t="s">
        <v>7189</v>
      </c>
      <c r="U1100" s="20" t="s">
        <v>1379</v>
      </c>
      <c r="V1100" s="20" t="s">
        <v>3224</v>
      </c>
      <c r="W1100" s="23">
        <v>43696</v>
      </c>
      <c r="X1100" s="20" t="s">
        <v>7117</v>
      </c>
      <c r="Y1100" s="20" t="s">
        <v>1397</v>
      </c>
      <c r="Z1100" s="24">
        <v>43768.622002314813</v>
      </c>
      <c r="AA1100" s="24">
        <v>43699</v>
      </c>
      <c r="AD1100" s="20">
        <v>1001000001219</v>
      </c>
      <c r="AE1100" s="20" t="s">
        <v>2430</v>
      </c>
    </row>
    <row r="1101" spans="1:31" s="20" customFormat="1" x14ac:dyDescent="0.25">
      <c r="A1101" s="20" t="s">
        <v>3159</v>
      </c>
      <c r="B1101" s="20" t="s">
        <v>1375</v>
      </c>
      <c r="D1101" s="20">
        <v>1391799519001</v>
      </c>
      <c r="G1101" s="20" t="s">
        <v>7141</v>
      </c>
      <c r="I1101" s="20">
        <v>15231777</v>
      </c>
      <c r="J1101" s="20">
        <v>15471566</v>
      </c>
      <c r="K1101" s="20" t="s">
        <v>5545</v>
      </c>
      <c r="L1101" s="20" t="s">
        <v>7190</v>
      </c>
      <c r="M1101" s="20">
        <v>6930</v>
      </c>
      <c r="N1101" s="20" t="s">
        <v>1386</v>
      </c>
      <c r="O1101" s="20">
        <v>1603</v>
      </c>
      <c r="R1101" s="20" t="s">
        <v>5698</v>
      </c>
      <c r="S1101" s="20" t="s">
        <v>3686</v>
      </c>
      <c r="T1101" s="20" t="s">
        <v>5699</v>
      </c>
      <c r="U1101" s="20" t="s">
        <v>1379</v>
      </c>
      <c r="V1101" s="20" t="s">
        <v>3224</v>
      </c>
      <c r="W1101" s="23">
        <v>43696</v>
      </c>
      <c r="X1101" s="20" t="s">
        <v>7155</v>
      </c>
      <c r="Y1101" s="20" t="s">
        <v>1397</v>
      </c>
      <c r="Z1101" s="24">
        <v>43766.609675925924</v>
      </c>
      <c r="AB1101" s="24">
        <v>43766</v>
      </c>
      <c r="AD1101" s="20">
        <v>619545096</v>
      </c>
      <c r="AE1101" s="20" t="s">
        <v>2430</v>
      </c>
    </row>
    <row r="1102" spans="1:31" s="20" customFormat="1" x14ac:dyDescent="0.25">
      <c r="A1102" s="20" t="s">
        <v>3159</v>
      </c>
      <c r="B1102" s="20" t="s">
        <v>1375</v>
      </c>
      <c r="D1102" s="20">
        <v>1391799519001</v>
      </c>
      <c r="G1102" s="20" t="s">
        <v>7141</v>
      </c>
      <c r="I1102" s="20">
        <v>15231530</v>
      </c>
      <c r="J1102" s="20">
        <v>15471318</v>
      </c>
      <c r="K1102" s="20" t="s">
        <v>5545</v>
      </c>
      <c r="L1102" s="20" t="s">
        <v>7191</v>
      </c>
      <c r="M1102" s="20">
        <v>39600</v>
      </c>
      <c r="N1102" s="20" t="s">
        <v>1386</v>
      </c>
      <c r="O1102" s="20">
        <v>1605</v>
      </c>
      <c r="R1102" s="20" t="s">
        <v>5698</v>
      </c>
      <c r="S1102" s="20" t="s">
        <v>3686</v>
      </c>
      <c r="T1102" s="20" t="s">
        <v>5699</v>
      </c>
      <c r="U1102" s="20" t="s">
        <v>1379</v>
      </c>
      <c r="V1102" s="20" t="s">
        <v>7192</v>
      </c>
      <c r="W1102" s="23">
        <v>43454</v>
      </c>
      <c r="X1102" s="20" t="s">
        <v>7155</v>
      </c>
      <c r="Y1102" s="20" t="s">
        <v>1397</v>
      </c>
      <c r="Z1102" s="24">
        <v>43766.606874999998</v>
      </c>
      <c r="AB1102" s="24">
        <v>43766</v>
      </c>
      <c r="AD1102" s="20">
        <v>619545096</v>
      </c>
      <c r="AE1102" s="20" t="s">
        <v>2430</v>
      </c>
    </row>
    <row r="1103" spans="1:31" s="20" customFormat="1" x14ac:dyDescent="0.25">
      <c r="A1103" s="20" t="s">
        <v>3159</v>
      </c>
      <c r="B1103" s="20" t="s">
        <v>1375</v>
      </c>
      <c r="D1103" s="20">
        <v>1391799519001</v>
      </c>
      <c r="G1103" s="20" t="s">
        <v>7141</v>
      </c>
      <c r="I1103" s="20">
        <v>15231530</v>
      </c>
      <c r="J1103" s="20">
        <v>15471319</v>
      </c>
      <c r="K1103" s="20" t="s">
        <v>5545</v>
      </c>
      <c r="L1103" s="20" t="s">
        <v>7191</v>
      </c>
      <c r="M1103" s="20">
        <v>33000</v>
      </c>
      <c r="N1103" s="20" t="s">
        <v>1386</v>
      </c>
      <c r="O1103" s="20">
        <v>1605</v>
      </c>
      <c r="R1103" s="20" t="s">
        <v>5698</v>
      </c>
      <c r="S1103" s="20" t="s">
        <v>3686</v>
      </c>
      <c r="T1103" s="20" t="s">
        <v>5699</v>
      </c>
      <c r="U1103" s="20" t="s">
        <v>1379</v>
      </c>
      <c r="V1103" s="20" t="s">
        <v>7193</v>
      </c>
      <c r="W1103" s="23">
        <v>43454</v>
      </c>
      <c r="X1103" s="20" t="s">
        <v>7155</v>
      </c>
      <c r="Y1103" s="20" t="s">
        <v>1397</v>
      </c>
      <c r="Z1103" s="24">
        <v>43766.606874999998</v>
      </c>
      <c r="AB1103" s="24">
        <v>43766</v>
      </c>
      <c r="AD1103" s="20">
        <v>619545096</v>
      </c>
      <c r="AE1103" s="20" t="s">
        <v>2430</v>
      </c>
    </row>
    <row r="1104" spans="1:31" s="20" customFormat="1" x14ac:dyDescent="0.25">
      <c r="A1104" s="20" t="s">
        <v>3159</v>
      </c>
      <c r="B1104" s="20" t="s">
        <v>1375</v>
      </c>
      <c r="D1104" s="20">
        <v>1391799519001</v>
      </c>
      <c r="G1104" s="20" t="s">
        <v>7141</v>
      </c>
      <c r="I1104" s="20">
        <v>15231061</v>
      </c>
      <c r="J1104" s="20">
        <v>15470849</v>
      </c>
      <c r="K1104" s="20" t="s">
        <v>5545</v>
      </c>
      <c r="L1104" s="20" t="s">
        <v>7194</v>
      </c>
      <c r="M1104" s="20">
        <v>46200</v>
      </c>
      <c r="N1104" s="20" t="s">
        <v>1386</v>
      </c>
      <c r="O1104" s="20">
        <v>1606</v>
      </c>
      <c r="R1104" s="20" t="s">
        <v>5698</v>
      </c>
      <c r="S1104" s="20" t="s">
        <v>3686</v>
      </c>
      <c r="T1104" s="20" t="s">
        <v>5699</v>
      </c>
      <c r="U1104" s="20" t="s">
        <v>1379</v>
      </c>
      <c r="V1104" s="20" t="s">
        <v>7195</v>
      </c>
      <c r="W1104" s="23">
        <v>43454</v>
      </c>
      <c r="X1104" s="20" t="s">
        <v>7155</v>
      </c>
      <c r="Y1104" s="20" t="s">
        <v>1397</v>
      </c>
      <c r="Z1104" s="24">
        <v>43766.602175925924</v>
      </c>
      <c r="AB1104" s="24">
        <v>43766</v>
      </c>
      <c r="AD1104" s="20">
        <v>619545096</v>
      </c>
      <c r="AE1104" s="20" t="s">
        <v>2430</v>
      </c>
    </row>
    <row r="1105" spans="1:31" s="20" customFormat="1" x14ac:dyDescent="0.25">
      <c r="A1105" s="20" t="s">
        <v>3159</v>
      </c>
      <c r="B1105" s="20" t="s">
        <v>1375</v>
      </c>
      <c r="D1105" s="20">
        <v>1391799519001</v>
      </c>
      <c r="G1105" s="20" t="s">
        <v>7141</v>
      </c>
      <c r="I1105" s="20">
        <v>14804850</v>
      </c>
      <c r="J1105" s="20">
        <v>15040711</v>
      </c>
      <c r="K1105" s="20" t="s">
        <v>5545</v>
      </c>
      <c r="L1105" s="20" t="s">
        <v>7196</v>
      </c>
      <c r="M1105" s="20">
        <v>1178.57</v>
      </c>
      <c r="N1105" s="20" t="s">
        <v>1386</v>
      </c>
      <c r="O1105" s="20">
        <v>1585</v>
      </c>
      <c r="R1105" s="20" t="s">
        <v>5698</v>
      </c>
      <c r="S1105" s="20" t="s">
        <v>3686</v>
      </c>
      <c r="T1105" s="20" t="s">
        <v>5699</v>
      </c>
      <c r="U1105" s="20" t="s">
        <v>1379</v>
      </c>
      <c r="V1105" s="20" t="s">
        <v>3248</v>
      </c>
      <c r="W1105" s="23">
        <v>43710</v>
      </c>
      <c r="X1105" s="20" t="s">
        <v>7155</v>
      </c>
      <c r="Y1105" s="20" t="s">
        <v>1397</v>
      </c>
      <c r="Z1105" s="24">
        <v>43731.61341435185</v>
      </c>
      <c r="AB1105" s="24">
        <v>43731</v>
      </c>
      <c r="AD1105" s="20">
        <v>569322584</v>
      </c>
      <c r="AE1105" s="20" t="s">
        <v>2430</v>
      </c>
    </row>
    <row r="1106" spans="1:31" s="20" customFormat="1" x14ac:dyDescent="0.25">
      <c r="A1106" s="20" t="s">
        <v>3159</v>
      </c>
      <c r="B1106" s="20" t="s">
        <v>1375</v>
      </c>
      <c r="D1106" s="20">
        <v>1391799519001</v>
      </c>
      <c r="G1106" s="20" t="s">
        <v>7141</v>
      </c>
      <c r="I1106" s="20">
        <v>14804850</v>
      </c>
      <c r="J1106" s="20">
        <v>15040710</v>
      </c>
      <c r="K1106" s="20" t="s">
        <v>5545</v>
      </c>
      <c r="L1106" s="20" t="s">
        <v>7196</v>
      </c>
      <c r="M1106" s="20">
        <v>14860</v>
      </c>
      <c r="N1106" s="20" t="s">
        <v>1386</v>
      </c>
      <c r="O1106" s="20">
        <v>1585</v>
      </c>
      <c r="R1106" s="20" t="s">
        <v>5698</v>
      </c>
      <c r="S1106" s="20" t="s">
        <v>3686</v>
      </c>
      <c r="T1106" s="20" t="s">
        <v>5699</v>
      </c>
      <c r="U1106" s="20" t="s">
        <v>1379</v>
      </c>
      <c r="V1106" s="20" t="s">
        <v>7197</v>
      </c>
      <c r="W1106" s="23">
        <v>43452</v>
      </c>
      <c r="X1106" s="20" t="s">
        <v>7155</v>
      </c>
      <c r="Y1106" s="20" t="s">
        <v>1397</v>
      </c>
      <c r="Z1106" s="24">
        <v>43731.61341435185</v>
      </c>
      <c r="AB1106" s="24">
        <v>43731</v>
      </c>
      <c r="AD1106" s="20">
        <v>569322584</v>
      </c>
      <c r="AE1106" s="20" t="s">
        <v>2430</v>
      </c>
    </row>
    <row r="1107" spans="1:31" s="20" customFormat="1" x14ac:dyDescent="0.25">
      <c r="A1107" s="20" t="s">
        <v>3159</v>
      </c>
      <c r="B1107" s="20" t="s">
        <v>1375</v>
      </c>
      <c r="D1107" s="20">
        <v>1391799519001</v>
      </c>
      <c r="G1107" s="20" t="s">
        <v>7141</v>
      </c>
      <c r="I1107" s="20">
        <v>14629574</v>
      </c>
      <c r="J1107" s="20">
        <v>14863412</v>
      </c>
      <c r="K1107" s="20" t="s">
        <v>5545</v>
      </c>
      <c r="L1107" s="20" t="s">
        <v>7198</v>
      </c>
      <c r="M1107" s="20">
        <v>10000</v>
      </c>
      <c r="N1107" s="20" t="s">
        <v>1386</v>
      </c>
      <c r="O1107" s="20">
        <v>1575</v>
      </c>
      <c r="Q1107" s="20" t="s">
        <v>7199</v>
      </c>
      <c r="R1107" s="20" t="s">
        <v>5698</v>
      </c>
      <c r="S1107" s="20" t="s">
        <v>3686</v>
      </c>
      <c r="T1107" s="20" t="s">
        <v>5699</v>
      </c>
      <c r="U1107" s="20" t="s">
        <v>1379</v>
      </c>
      <c r="V1107" s="20" t="s">
        <v>7197</v>
      </c>
      <c r="W1107" s="23">
        <v>43452</v>
      </c>
      <c r="X1107" s="20" t="s">
        <v>7155</v>
      </c>
      <c r="Y1107" s="20" t="s">
        <v>1397</v>
      </c>
      <c r="Z1107" s="24">
        <v>43717.571759259263</v>
      </c>
      <c r="AB1107" s="24">
        <v>43717</v>
      </c>
      <c r="AD1107" s="20">
        <v>547999184</v>
      </c>
      <c r="AE1107" s="20" t="s">
        <v>2430</v>
      </c>
    </row>
    <row r="1108" spans="1:31" s="20" customFormat="1" x14ac:dyDescent="0.25">
      <c r="A1108" s="20" t="s">
        <v>3159</v>
      </c>
      <c r="B1108" s="20" t="s">
        <v>1375</v>
      </c>
      <c r="D1108" s="20">
        <v>1391799519001</v>
      </c>
      <c r="G1108" s="20" t="s">
        <v>7141</v>
      </c>
      <c r="I1108" s="20">
        <v>14514758</v>
      </c>
      <c r="J1108" s="20">
        <v>14747991</v>
      </c>
      <c r="K1108" s="20" t="s">
        <v>5545</v>
      </c>
      <c r="L1108" s="20" t="s">
        <v>7200</v>
      </c>
      <c r="M1108" s="20">
        <v>21.43</v>
      </c>
      <c r="N1108" s="20" t="s">
        <v>5550</v>
      </c>
      <c r="O1108" s="20">
        <v>1001000001207</v>
      </c>
      <c r="Q1108" s="20" t="s">
        <v>7201</v>
      </c>
      <c r="U1108" s="20" t="s">
        <v>1379</v>
      </c>
      <c r="V1108" s="20" t="s">
        <v>3232</v>
      </c>
      <c r="W1108" s="23">
        <v>43678</v>
      </c>
      <c r="X1108" s="20" t="s">
        <v>7117</v>
      </c>
      <c r="Y1108" s="20" t="s">
        <v>1397</v>
      </c>
      <c r="Z1108" s="24">
        <v>43711.617974537039</v>
      </c>
      <c r="AA1108" s="24">
        <v>43698</v>
      </c>
      <c r="AD1108" s="20">
        <v>1001000001207</v>
      </c>
      <c r="AE1108" s="20" t="s">
        <v>2430</v>
      </c>
    </row>
    <row r="1109" spans="1:31" s="20" customFormat="1" x14ac:dyDescent="0.25">
      <c r="A1109" s="20" t="s">
        <v>3159</v>
      </c>
      <c r="B1109" s="20" t="s">
        <v>1375</v>
      </c>
      <c r="D1109" s="20">
        <v>1391799519001</v>
      </c>
      <c r="G1109" s="20" t="s">
        <v>7141</v>
      </c>
      <c r="I1109" s="20">
        <v>14514755</v>
      </c>
      <c r="J1109" s="20">
        <v>14747988</v>
      </c>
      <c r="K1109" s="20" t="s">
        <v>5545</v>
      </c>
      <c r="L1109" s="20" t="s">
        <v>7202</v>
      </c>
      <c r="M1109" s="20">
        <v>1.32</v>
      </c>
      <c r="N1109" s="20" t="s">
        <v>5550</v>
      </c>
      <c r="O1109" s="20">
        <v>1001000001204</v>
      </c>
      <c r="Q1109" s="20" t="s">
        <v>7203</v>
      </c>
      <c r="U1109" s="20" t="s">
        <v>1379</v>
      </c>
      <c r="V1109" s="20" t="s">
        <v>3229</v>
      </c>
      <c r="W1109" s="23">
        <v>43683</v>
      </c>
      <c r="X1109" s="20" t="s">
        <v>7117</v>
      </c>
      <c r="Y1109" s="20" t="s">
        <v>1397</v>
      </c>
      <c r="Z1109" s="24">
        <v>43711.616840277777</v>
      </c>
      <c r="AA1109" s="24">
        <v>43691</v>
      </c>
      <c r="AD1109" s="20">
        <v>1001000001204</v>
      </c>
      <c r="AE1109" s="20" t="s">
        <v>2430</v>
      </c>
    </row>
    <row r="1110" spans="1:31" s="20" customFormat="1" x14ac:dyDescent="0.25">
      <c r="A1110" s="20" t="s">
        <v>3159</v>
      </c>
      <c r="B1110" s="20" t="s">
        <v>1375</v>
      </c>
      <c r="D1110" s="20">
        <v>1391799519001</v>
      </c>
      <c r="G1110" s="20" t="s">
        <v>7141</v>
      </c>
      <c r="I1110" s="20">
        <v>14467884</v>
      </c>
      <c r="J1110" s="20">
        <v>14700680</v>
      </c>
      <c r="K1110" s="20" t="s">
        <v>5545</v>
      </c>
      <c r="L1110" s="20" t="s">
        <v>7204</v>
      </c>
      <c r="M1110" s="20">
        <v>146.86000000000001</v>
      </c>
      <c r="N1110" s="20" t="s">
        <v>1386</v>
      </c>
      <c r="O1110" s="20">
        <v>1562</v>
      </c>
      <c r="R1110" s="20" t="s">
        <v>5698</v>
      </c>
      <c r="S1110" s="20" t="s">
        <v>3686</v>
      </c>
      <c r="T1110" s="20" t="s">
        <v>6757</v>
      </c>
      <c r="U1110" s="20" t="s">
        <v>1379</v>
      </c>
      <c r="V1110" s="20" t="s">
        <v>3229</v>
      </c>
      <c r="W1110" s="23">
        <v>43683</v>
      </c>
      <c r="X1110" s="20" t="s">
        <v>7155</v>
      </c>
      <c r="Y1110" s="20" t="s">
        <v>1397</v>
      </c>
      <c r="Z1110" s="24">
        <v>43706.410752314812</v>
      </c>
      <c r="AB1110" s="24">
        <v>43706</v>
      </c>
      <c r="AD1110" s="20">
        <v>401029940</v>
      </c>
      <c r="AE1110" s="20" t="s">
        <v>2430</v>
      </c>
    </row>
    <row r="1111" spans="1:31" s="20" customFormat="1" x14ac:dyDescent="0.25">
      <c r="A1111" s="20" t="s">
        <v>3159</v>
      </c>
      <c r="B1111" s="20" t="s">
        <v>1375</v>
      </c>
      <c r="D1111" s="20">
        <v>1391799519001</v>
      </c>
      <c r="G1111" s="20" t="s">
        <v>7141</v>
      </c>
      <c r="I1111" s="20">
        <v>14467884</v>
      </c>
      <c r="J1111" s="20">
        <v>14700679</v>
      </c>
      <c r="K1111" s="20" t="s">
        <v>5545</v>
      </c>
      <c r="L1111" s="20" t="s">
        <v>7204</v>
      </c>
      <c r="M1111" s="20">
        <v>1178.57</v>
      </c>
      <c r="N1111" s="20" t="s">
        <v>1386</v>
      </c>
      <c r="O1111" s="20">
        <v>1562</v>
      </c>
      <c r="R1111" s="20" t="s">
        <v>5698</v>
      </c>
      <c r="S1111" s="20" t="s">
        <v>3686</v>
      </c>
      <c r="T1111" s="20" t="s">
        <v>6757</v>
      </c>
      <c r="U1111" s="20" t="s">
        <v>1379</v>
      </c>
      <c r="V1111" s="20" t="s">
        <v>3232</v>
      </c>
      <c r="W1111" s="23">
        <v>43678</v>
      </c>
      <c r="X1111" s="20" t="s">
        <v>7155</v>
      </c>
      <c r="Y1111" s="20" t="s">
        <v>1397</v>
      </c>
      <c r="Z1111" s="24">
        <v>43706.410740740743</v>
      </c>
      <c r="AB1111" s="24">
        <v>43706</v>
      </c>
      <c r="AD1111" s="20">
        <v>401029940</v>
      </c>
      <c r="AE1111" s="20" t="s">
        <v>2430</v>
      </c>
    </row>
    <row r="1112" spans="1:31" s="20" customFormat="1" x14ac:dyDescent="0.25">
      <c r="A1112" s="20" t="s">
        <v>3159</v>
      </c>
      <c r="B1112" s="20" t="s">
        <v>1375</v>
      </c>
      <c r="D1112" s="20">
        <v>1391799519001</v>
      </c>
      <c r="G1112" s="20" t="s">
        <v>7141</v>
      </c>
      <c r="I1112" s="20">
        <v>14393171</v>
      </c>
      <c r="J1112" s="20">
        <v>14624410</v>
      </c>
      <c r="K1112" s="20" t="s">
        <v>5545</v>
      </c>
      <c r="L1112" s="20" t="s">
        <v>7205</v>
      </c>
      <c r="M1112" s="20">
        <v>11785.71</v>
      </c>
      <c r="N1112" s="20" t="s">
        <v>1386</v>
      </c>
      <c r="O1112" s="20">
        <v>1544</v>
      </c>
      <c r="R1112" s="20" t="s">
        <v>5698</v>
      </c>
      <c r="S1112" s="20" t="s">
        <v>3686</v>
      </c>
      <c r="T1112" s="20" t="s">
        <v>5869</v>
      </c>
      <c r="U1112" s="20" t="s">
        <v>1379</v>
      </c>
      <c r="V1112" s="20" t="s">
        <v>3173</v>
      </c>
      <c r="W1112" s="23">
        <v>43543</v>
      </c>
      <c r="X1112" s="20" t="s">
        <v>7155</v>
      </c>
      <c r="Y1112" s="20" t="s">
        <v>1397</v>
      </c>
      <c r="Z1112" s="24">
        <v>43696.649560185186</v>
      </c>
      <c r="AB1112" s="24">
        <v>43697</v>
      </c>
      <c r="AD1112" s="20">
        <v>363137</v>
      </c>
      <c r="AE1112" s="20" t="s">
        <v>2430</v>
      </c>
    </row>
    <row r="1113" spans="1:31" s="20" customFormat="1" x14ac:dyDescent="0.25">
      <c r="A1113" s="20" t="s">
        <v>3159</v>
      </c>
      <c r="B1113" s="20" t="s">
        <v>1375</v>
      </c>
      <c r="D1113" s="20">
        <v>1391799519001</v>
      </c>
      <c r="G1113" s="20" t="s">
        <v>7141</v>
      </c>
      <c r="I1113" s="20">
        <v>14393109</v>
      </c>
      <c r="J1113" s="20">
        <v>14624407</v>
      </c>
      <c r="K1113" s="20" t="s">
        <v>5545</v>
      </c>
      <c r="L1113" s="20" t="s">
        <v>7206</v>
      </c>
      <c r="M1113" s="20">
        <v>883.94</v>
      </c>
      <c r="N1113" s="20" t="s">
        <v>1386</v>
      </c>
      <c r="O1113" s="20">
        <v>1533</v>
      </c>
      <c r="R1113" s="20" t="s">
        <v>5698</v>
      </c>
      <c r="S1113" s="20" t="s">
        <v>3686</v>
      </c>
      <c r="T1113" s="20" t="s">
        <v>5869</v>
      </c>
      <c r="U1113" s="20" t="s">
        <v>1379</v>
      </c>
      <c r="V1113" s="20" t="s">
        <v>3212</v>
      </c>
      <c r="W1113" s="23">
        <v>43663</v>
      </c>
      <c r="X1113" s="20" t="s">
        <v>7155</v>
      </c>
      <c r="Y1113" s="20" t="s">
        <v>1397</v>
      </c>
      <c r="Z1113" s="24">
        <v>43696.648506944446</v>
      </c>
      <c r="AB1113" s="24">
        <v>43697</v>
      </c>
      <c r="AD1113" s="20">
        <v>363137</v>
      </c>
      <c r="AE1113" s="20" t="s">
        <v>2430</v>
      </c>
    </row>
    <row r="1114" spans="1:31" s="20" customFormat="1" x14ac:dyDescent="0.25">
      <c r="A1114" s="20" t="s">
        <v>3159</v>
      </c>
      <c r="B1114" s="20" t="s">
        <v>1375</v>
      </c>
      <c r="D1114" s="20">
        <v>1391799519001</v>
      </c>
      <c r="G1114" s="20" t="s">
        <v>7141</v>
      </c>
      <c r="I1114" s="20">
        <v>14393109</v>
      </c>
      <c r="J1114" s="20">
        <v>14624408</v>
      </c>
      <c r="K1114" s="20" t="s">
        <v>5545</v>
      </c>
      <c r="L1114" s="20" t="s">
        <v>7206</v>
      </c>
      <c r="M1114" s="20">
        <v>1188</v>
      </c>
      <c r="N1114" s="20" t="s">
        <v>1386</v>
      </c>
      <c r="O1114" s="20">
        <v>1533</v>
      </c>
      <c r="R1114" s="20" t="s">
        <v>5698</v>
      </c>
      <c r="S1114" s="20" t="s">
        <v>3686</v>
      </c>
      <c r="T1114" s="20" t="s">
        <v>5869</v>
      </c>
      <c r="U1114" s="20" t="s">
        <v>1379</v>
      </c>
      <c r="V1114" s="20" t="s">
        <v>3216</v>
      </c>
      <c r="W1114" s="23">
        <v>43655</v>
      </c>
      <c r="X1114" s="20" t="s">
        <v>7155</v>
      </c>
      <c r="Y1114" s="20" t="s">
        <v>1397</v>
      </c>
      <c r="Z1114" s="24">
        <v>43696.648506944446</v>
      </c>
      <c r="AB1114" s="24">
        <v>43697</v>
      </c>
      <c r="AD1114" s="20">
        <v>363137</v>
      </c>
      <c r="AE1114" s="20" t="s">
        <v>2430</v>
      </c>
    </row>
    <row r="1115" spans="1:31" s="20" customFormat="1" x14ac:dyDescent="0.25">
      <c r="A1115" s="20" t="s">
        <v>3159</v>
      </c>
      <c r="B1115" s="20" t="s">
        <v>1375</v>
      </c>
      <c r="D1115" s="20">
        <v>1391799519001</v>
      </c>
      <c r="G1115" s="20" t="s">
        <v>7141</v>
      </c>
      <c r="I1115" s="20">
        <v>14004644</v>
      </c>
      <c r="J1115" s="20">
        <v>14232156</v>
      </c>
      <c r="K1115" s="20" t="s">
        <v>5545</v>
      </c>
      <c r="L1115" s="20" t="s">
        <v>7207</v>
      </c>
      <c r="M1115" s="20">
        <v>1178.57</v>
      </c>
      <c r="N1115" s="20" t="s">
        <v>1386</v>
      </c>
      <c r="O1115" s="20">
        <v>1512</v>
      </c>
      <c r="R1115" s="20" t="s">
        <v>5698</v>
      </c>
      <c r="S1115" s="20" t="s">
        <v>3686</v>
      </c>
      <c r="T1115" s="20" t="s">
        <v>5699</v>
      </c>
      <c r="U1115" s="20" t="s">
        <v>1379</v>
      </c>
      <c r="V1115" s="20" t="s">
        <v>3219</v>
      </c>
      <c r="W1115" s="23">
        <v>43647</v>
      </c>
      <c r="X1115" s="20" t="s">
        <v>7208</v>
      </c>
      <c r="Y1115" s="20" t="s">
        <v>1397</v>
      </c>
      <c r="Z1115" s="24">
        <v>43665.461099537039</v>
      </c>
      <c r="AB1115" s="24">
        <v>43665</v>
      </c>
      <c r="AD1115" s="20">
        <v>469791280</v>
      </c>
      <c r="AE1115" s="20" t="s">
        <v>2430</v>
      </c>
    </row>
    <row r="1116" spans="1:31" s="20" customFormat="1" x14ac:dyDescent="0.25">
      <c r="A1116" s="20" t="s">
        <v>3159</v>
      </c>
      <c r="B1116" s="20" t="s">
        <v>1375</v>
      </c>
      <c r="D1116" s="20">
        <v>1391799519001</v>
      </c>
      <c r="G1116" s="20" t="s">
        <v>7141</v>
      </c>
      <c r="I1116" s="20">
        <v>13996127</v>
      </c>
      <c r="J1116" s="20">
        <v>14223423</v>
      </c>
      <c r="K1116" s="20" t="s">
        <v>5545</v>
      </c>
      <c r="L1116" s="20" t="s">
        <v>7209</v>
      </c>
      <c r="M1116" s="20">
        <v>21.6</v>
      </c>
      <c r="N1116" s="20" t="s">
        <v>5550</v>
      </c>
      <c r="O1116" s="20">
        <v>1001000001185</v>
      </c>
      <c r="Q1116" s="20" t="s">
        <v>7210</v>
      </c>
      <c r="U1116" s="20" t="s">
        <v>1379</v>
      </c>
      <c r="V1116" s="20" t="s">
        <v>3216</v>
      </c>
      <c r="W1116" s="23">
        <v>43655</v>
      </c>
      <c r="X1116" s="20" t="s">
        <v>7211</v>
      </c>
      <c r="Y1116" s="20" t="s">
        <v>1397</v>
      </c>
      <c r="Z1116" s="24">
        <v>43664.459432870368</v>
      </c>
      <c r="AA1116" s="24">
        <v>43664</v>
      </c>
      <c r="AD1116" s="20">
        <v>1001000001185</v>
      </c>
      <c r="AE1116" s="20" t="s">
        <v>3167</v>
      </c>
    </row>
    <row r="1117" spans="1:31" s="20" customFormat="1" x14ac:dyDescent="0.25">
      <c r="A1117" s="20" t="s">
        <v>3159</v>
      </c>
      <c r="B1117" s="20" t="s">
        <v>1375</v>
      </c>
      <c r="D1117" s="20">
        <v>1391799519001</v>
      </c>
      <c r="G1117" s="20" t="s">
        <v>7141</v>
      </c>
      <c r="I1117" s="20">
        <v>13995884</v>
      </c>
      <c r="J1117" s="20">
        <v>14223112</v>
      </c>
      <c r="K1117" s="20" t="s">
        <v>5545</v>
      </c>
      <c r="L1117" s="20" t="s">
        <v>7212</v>
      </c>
      <c r="M1117" s="20">
        <v>214.29</v>
      </c>
      <c r="N1117" s="20" t="s">
        <v>5550</v>
      </c>
      <c r="O1117" s="20">
        <v>1001000001184</v>
      </c>
      <c r="Q1117" s="20" t="s">
        <v>7213</v>
      </c>
      <c r="U1117" s="20" t="s">
        <v>1379</v>
      </c>
      <c r="V1117" s="20" t="s">
        <v>3208</v>
      </c>
      <c r="W1117" s="23">
        <v>43663</v>
      </c>
      <c r="X1117" s="20" t="s">
        <v>7211</v>
      </c>
      <c r="Y1117" s="20" t="s">
        <v>1397</v>
      </c>
      <c r="Z1117" s="24">
        <v>43664.419039351851</v>
      </c>
      <c r="AA1117" s="24">
        <v>43664</v>
      </c>
      <c r="AD1117" s="20">
        <v>1001000001184</v>
      </c>
      <c r="AE1117" s="20" t="s">
        <v>3167</v>
      </c>
    </row>
    <row r="1118" spans="1:31" s="20" customFormat="1" x14ac:dyDescent="0.25">
      <c r="A1118" s="20" t="s">
        <v>3159</v>
      </c>
      <c r="B1118" s="20" t="s">
        <v>1375</v>
      </c>
      <c r="D1118" s="20">
        <v>1391799519001</v>
      </c>
      <c r="G1118" s="20" t="s">
        <v>7141</v>
      </c>
      <c r="I1118" s="20">
        <v>13995869</v>
      </c>
      <c r="J1118" s="20">
        <v>14223097</v>
      </c>
      <c r="K1118" s="20" t="s">
        <v>5545</v>
      </c>
      <c r="L1118" s="20" t="s">
        <v>7214</v>
      </c>
      <c r="M1118" s="20">
        <v>16.07</v>
      </c>
      <c r="N1118" s="20" t="s">
        <v>5550</v>
      </c>
      <c r="O1118" s="20">
        <v>1001000001183</v>
      </c>
      <c r="Q1118" s="20" t="s">
        <v>7215</v>
      </c>
      <c r="U1118" s="20" t="s">
        <v>1379</v>
      </c>
      <c r="V1118" s="20" t="s">
        <v>3212</v>
      </c>
      <c r="W1118" s="23">
        <v>43663</v>
      </c>
      <c r="X1118" s="20" t="s">
        <v>7211</v>
      </c>
      <c r="Y1118" s="20" t="s">
        <v>1397</v>
      </c>
      <c r="Z1118" s="24">
        <v>43664.417719907404</v>
      </c>
      <c r="AA1118" s="24">
        <v>43664</v>
      </c>
      <c r="AD1118" s="20">
        <v>1001000001183</v>
      </c>
      <c r="AE1118" s="20" t="s">
        <v>3167</v>
      </c>
    </row>
    <row r="1119" spans="1:31" s="20" customFormat="1" x14ac:dyDescent="0.25">
      <c r="A1119" s="20" t="s">
        <v>3159</v>
      </c>
      <c r="B1119" s="20" t="s">
        <v>1375</v>
      </c>
      <c r="D1119" s="20">
        <v>1391799519001</v>
      </c>
      <c r="G1119" s="20" t="s">
        <v>7141</v>
      </c>
      <c r="I1119" s="20">
        <v>13925303</v>
      </c>
      <c r="J1119" s="20">
        <v>14151963</v>
      </c>
      <c r="K1119" s="20" t="s">
        <v>5545</v>
      </c>
      <c r="L1119" s="20" t="s">
        <v>7216</v>
      </c>
      <c r="M1119" s="20">
        <v>1178.57</v>
      </c>
      <c r="N1119" s="20" t="s">
        <v>1386</v>
      </c>
      <c r="O1119" s="20">
        <v>1499</v>
      </c>
      <c r="R1119" s="20" t="s">
        <v>5698</v>
      </c>
      <c r="S1119" s="20" t="s">
        <v>3686</v>
      </c>
      <c r="T1119" s="20" t="s">
        <v>5699</v>
      </c>
      <c r="U1119" s="20" t="s">
        <v>1379</v>
      </c>
      <c r="V1119" s="20" t="s">
        <v>3204</v>
      </c>
      <c r="W1119" s="23">
        <v>43619</v>
      </c>
      <c r="X1119" s="20" t="s">
        <v>7155</v>
      </c>
      <c r="Y1119" s="20" t="s">
        <v>1397</v>
      </c>
      <c r="Z1119" s="24">
        <v>43661.446608796294</v>
      </c>
      <c r="AB1119" s="24">
        <v>43661</v>
      </c>
      <c r="AD1119" s="20">
        <v>461857492</v>
      </c>
      <c r="AE1119" s="20" t="s">
        <v>2430</v>
      </c>
    </row>
    <row r="1120" spans="1:31" s="20" customFormat="1" x14ac:dyDescent="0.25">
      <c r="A1120" s="20" t="s">
        <v>3159</v>
      </c>
      <c r="B1120" s="20" t="s">
        <v>1375</v>
      </c>
      <c r="D1120" s="20">
        <v>1391799519001</v>
      </c>
      <c r="G1120" s="20" t="s">
        <v>7141</v>
      </c>
      <c r="I1120" s="20">
        <v>13884014</v>
      </c>
      <c r="J1120" s="20">
        <v>14110069</v>
      </c>
      <c r="K1120" s="20" t="s">
        <v>5545</v>
      </c>
      <c r="L1120" s="20" t="s">
        <v>7217</v>
      </c>
      <c r="M1120" s="20">
        <v>21.43</v>
      </c>
      <c r="N1120" s="20" t="s">
        <v>5550</v>
      </c>
      <c r="O1120" s="20">
        <v>1001000001177</v>
      </c>
      <c r="Q1120" s="20" t="s">
        <v>7218</v>
      </c>
      <c r="U1120" s="20" t="s">
        <v>1379</v>
      </c>
      <c r="V1120" s="20" t="s">
        <v>3219</v>
      </c>
      <c r="W1120" s="23">
        <v>43647</v>
      </c>
      <c r="X1120" s="20" t="s">
        <v>7211</v>
      </c>
      <c r="Y1120" s="20" t="s">
        <v>1397</v>
      </c>
      <c r="Z1120" s="24">
        <v>43655.466863425929</v>
      </c>
      <c r="AA1120" s="24">
        <v>43655</v>
      </c>
      <c r="AD1120" s="20">
        <v>1001000001177</v>
      </c>
      <c r="AE1120" s="20" t="s">
        <v>3167</v>
      </c>
    </row>
    <row r="1121" spans="1:31" s="20" customFormat="1" x14ac:dyDescent="0.25">
      <c r="A1121" s="20" t="s">
        <v>3159</v>
      </c>
      <c r="B1121" s="20" t="s">
        <v>1375</v>
      </c>
      <c r="D1121" s="20">
        <v>1391799519001</v>
      </c>
      <c r="G1121" s="20" t="s">
        <v>7141</v>
      </c>
      <c r="I1121" s="20">
        <v>13664586</v>
      </c>
      <c r="J1121" s="20">
        <v>13888564</v>
      </c>
      <c r="K1121" s="20" t="s">
        <v>5545</v>
      </c>
      <c r="L1121" s="20" t="s">
        <v>7219</v>
      </c>
      <c r="M1121" s="20">
        <v>21.43</v>
      </c>
      <c r="N1121" s="20" t="s">
        <v>5550</v>
      </c>
      <c r="O1121" s="20">
        <v>1001000001159</v>
      </c>
      <c r="Q1121" s="20" t="s">
        <v>7220</v>
      </c>
      <c r="U1121" s="20" t="s">
        <v>1379</v>
      </c>
      <c r="V1121" s="20" t="s">
        <v>3204</v>
      </c>
      <c r="W1121" s="23">
        <v>43619</v>
      </c>
      <c r="X1121" s="20" t="s">
        <v>7211</v>
      </c>
      <c r="Y1121" s="20" t="s">
        <v>1397</v>
      </c>
      <c r="Z1121" s="24">
        <v>43637.509560185186</v>
      </c>
      <c r="AA1121" s="24">
        <v>43637</v>
      </c>
      <c r="AD1121" s="20">
        <v>1001000001159</v>
      </c>
      <c r="AE1121" s="20" t="s">
        <v>3167</v>
      </c>
    </row>
    <row r="1122" spans="1:31" s="20" customFormat="1" x14ac:dyDescent="0.25">
      <c r="A1122" s="20" t="s">
        <v>3159</v>
      </c>
      <c r="B1122" s="20" t="s">
        <v>1375</v>
      </c>
      <c r="D1122" s="20">
        <v>1391799519001</v>
      </c>
      <c r="G1122" s="20" t="s">
        <v>7141</v>
      </c>
      <c r="I1122" s="20">
        <v>13638491</v>
      </c>
      <c r="J1122" s="20">
        <v>13862462</v>
      </c>
      <c r="K1122" s="20" t="s">
        <v>5545</v>
      </c>
      <c r="L1122" s="20" t="s">
        <v>7221</v>
      </c>
      <c r="M1122" s="20">
        <v>20460</v>
      </c>
      <c r="N1122" s="20" t="s">
        <v>1386</v>
      </c>
      <c r="O1122" s="20">
        <v>1474</v>
      </c>
      <c r="R1122" s="20" t="s">
        <v>5698</v>
      </c>
      <c r="S1122" s="20" t="s">
        <v>3686</v>
      </c>
      <c r="T1122" s="20" t="s">
        <v>5699</v>
      </c>
      <c r="U1122" s="20" t="s">
        <v>1379</v>
      </c>
      <c r="V1122" s="20" t="s">
        <v>7222</v>
      </c>
      <c r="W1122" s="23">
        <v>43452</v>
      </c>
      <c r="X1122" s="20" t="s">
        <v>7155</v>
      </c>
      <c r="Y1122" s="20" t="s">
        <v>1397</v>
      </c>
      <c r="Z1122" s="24">
        <v>43636.769131944442</v>
      </c>
      <c r="AB1122" s="24">
        <v>43636</v>
      </c>
      <c r="AD1122" s="20">
        <v>423775809</v>
      </c>
      <c r="AE1122" s="20" t="s">
        <v>2430</v>
      </c>
    </row>
    <row r="1123" spans="1:31" s="20" customFormat="1" x14ac:dyDescent="0.25">
      <c r="A1123" s="20" t="s">
        <v>3159</v>
      </c>
      <c r="B1123" s="20" t="s">
        <v>1375</v>
      </c>
      <c r="D1123" s="20">
        <v>1391799519001</v>
      </c>
      <c r="G1123" s="20" t="s">
        <v>7141</v>
      </c>
      <c r="I1123" s="20">
        <v>13638491</v>
      </c>
      <c r="J1123" s="20">
        <v>13862463</v>
      </c>
      <c r="K1123" s="20" t="s">
        <v>5545</v>
      </c>
      <c r="L1123" s="20" t="s">
        <v>7221</v>
      </c>
      <c r="M1123" s="20">
        <v>1178.57</v>
      </c>
      <c r="N1123" s="20" t="s">
        <v>1386</v>
      </c>
      <c r="O1123" s="20">
        <v>1474</v>
      </c>
      <c r="R1123" s="20" t="s">
        <v>5698</v>
      </c>
      <c r="S1123" s="20" t="s">
        <v>3686</v>
      </c>
      <c r="T1123" s="20" t="s">
        <v>5699</v>
      </c>
      <c r="U1123" s="20" t="s">
        <v>1379</v>
      </c>
      <c r="V1123" s="20" t="s">
        <v>3194</v>
      </c>
      <c r="W1123" s="23">
        <v>43587</v>
      </c>
      <c r="X1123" s="20" t="s">
        <v>7155</v>
      </c>
      <c r="Y1123" s="20" t="s">
        <v>1397</v>
      </c>
      <c r="Z1123" s="24">
        <v>43636.769131944442</v>
      </c>
      <c r="AB1123" s="24">
        <v>43636</v>
      </c>
      <c r="AD1123" s="20">
        <v>423775809</v>
      </c>
      <c r="AE1123" s="20" t="s">
        <v>2430</v>
      </c>
    </row>
    <row r="1124" spans="1:31" s="20" customFormat="1" x14ac:dyDescent="0.25">
      <c r="A1124" s="20" t="s">
        <v>3159</v>
      </c>
      <c r="B1124" s="20" t="s">
        <v>1375</v>
      </c>
      <c r="D1124" s="20">
        <v>1391799519001</v>
      </c>
      <c r="G1124" s="20" t="s">
        <v>7141</v>
      </c>
      <c r="I1124" s="20">
        <v>13365125</v>
      </c>
      <c r="J1124" s="20">
        <v>13586250</v>
      </c>
      <c r="K1124" s="20" t="s">
        <v>5545</v>
      </c>
      <c r="L1124" s="20" t="s">
        <v>7223</v>
      </c>
      <c r="M1124" s="20">
        <v>71.03</v>
      </c>
      <c r="N1124" s="20" t="s">
        <v>1386</v>
      </c>
      <c r="O1124" s="20">
        <v>1460</v>
      </c>
      <c r="R1124" s="20" t="s">
        <v>5698</v>
      </c>
      <c r="S1124" s="20" t="s">
        <v>3686</v>
      </c>
      <c r="T1124" s="20" t="s">
        <v>5699</v>
      </c>
      <c r="U1124" s="20" t="s">
        <v>1379</v>
      </c>
      <c r="V1124" s="20" t="s">
        <v>3193</v>
      </c>
      <c r="W1124" s="23">
        <v>43592</v>
      </c>
      <c r="X1124" s="20" t="s">
        <v>7155</v>
      </c>
      <c r="Y1124" s="20" t="s">
        <v>1397</v>
      </c>
      <c r="Z1124" s="24">
        <v>43616.463067129633</v>
      </c>
      <c r="AB1124" s="24">
        <v>43616</v>
      </c>
      <c r="AD1124" s="20">
        <v>509428154</v>
      </c>
      <c r="AE1124" s="20" t="s">
        <v>2430</v>
      </c>
    </row>
    <row r="1125" spans="1:31" s="20" customFormat="1" x14ac:dyDescent="0.25">
      <c r="A1125" s="20" t="s">
        <v>3159</v>
      </c>
      <c r="B1125" s="20" t="s">
        <v>1375</v>
      </c>
      <c r="D1125" s="20">
        <v>1391799519001</v>
      </c>
      <c r="G1125" s="20" t="s">
        <v>7141</v>
      </c>
      <c r="I1125" s="20">
        <v>13307990</v>
      </c>
      <c r="J1125" s="20">
        <v>13528053</v>
      </c>
      <c r="K1125" s="20" t="s">
        <v>5545</v>
      </c>
      <c r="L1125" s="20" t="s">
        <v>7224</v>
      </c>
      <c r="M1125" s="20">
        <v>0.64</v>
      </c>
      <c r="N1125" s="20" t="s">
        <v>5568</v>
      </c>
      <c r="O1125" s="20">
        <v>1001000001146</v>
      </c>
      <c r="Q1125" s="20" t="s">
        <v>7225</v>
      </c>
      <c r="U1125" s="20" t="s">
        <v>1379</v>
      </c>
      <c r="V1125" s="20" t="s">
        <v>3193</v>
      </c>
      <c r="W1125" s="23">
        <v>43592</v>
      </c>
      <c r="X1125" s="20" t="s">
        <v>7211</v>
      </c>
      <c r="Y1125" s="20" t="s">
        <v>1397</v>
      </c>
      <c r="Z1125" s="24">
        <v>43607.658182870371</v>
      </c>
      <c r="AA1125" s="24">
        <v>43607</v>
      </c>
      <c r="AD1125" s="20">
        <v>1001000001146</v>
      </c>
      <c r="AE1125" s="20" t="s">
        <v>3167</v>
      </c>
    </row>
    <row r="1126" spans="1:31" s="20" customFormat="1" x14ac:dyDescent="0.25">
      <c r="A1126" s="20" t="s">
        <v>3159</v>
      </c>
      <c r="B1126" s="20" t="s">
        <v>1375</v>
      </c>
      <c r="D1126" s="20">
        <v>1391799519001</v>
      </c>
      <c r="G1126" s="20" t="s">
        <v>7141</v>
      </c>
      <c r="I1126" s="20">
        <v>13184853</v>
      </c>
      <c r="J1126" s="20">
        <v>13403441</v>
      </c>
      <c r="K1126" s="20" t="s">
        <v>5545</v>
      </c>
      <c r="L1126" s="20" t="s">
        <v>7226</v>
      </c>
      <c r="M1126" s="20">
        <v>21.43</v>
      </c>
      <c r="N1126" s="20" t="s">
        <v>5550</v>
      </c>
      <c r="O1126" s="20">
        <v>1001000001130</v>
      </c>
      <c r="Q1126" s="20" t="s">
        <v>7227</v>
      </c>
      <c r="U1126" s="20" t="s">
        <v>1379</v>
      </c>
      <c r="V1126" s="20" t="s">
        <v>3194</v>
      </c>
      <c r="W1126" s="23">
        <v>43587</v>
      </c>
      <c r="X1126" s="20" t="s">
        <v>7228</v>
      </c>
      <c r="Y1126" s="20" t="s">
        <v>1397</v>
      </c>
      <c r="Z1126" s="24">
        <v>43598.606423611112</v>
      </c>
      <c r="AA1126" s="24">
        <v>43598</v>
      </c>
      <c r="AD1126" s="20">
        <v>1001000001130</v>
      </c>
      <c r="AE1126" s="20" t="s">
        <v>2430</v>
      </c>
    </row>
    <row r="1127" spans="1:31" s="20" customFormat="1" x14ac:dyDescent="0.25">
      <c r="A1127" s="20" t="s">
        <v>3159</v>
      </c>
      <c r="B1127" s="20" t="s">
        <v>1375</v>
      </c>
      <c r="D1127" s="20">
        <v>1391799519001</v>
      </c>
      <c r="G1127" s="20" t="s">
        <v>7141</v>
      </c>
      <c r="I1127" s="20">
        <v>13161503</v>
      </c>
      <c r="J1127" s="20">
        <v>13379914</v>
      </c>
      <c r="K1127" s="20" t="s">
        <v>5545</v>
      </c>
      <c r="L1127" s="20" t="s">
        <v>7229</v>
      </c>
      <c r="M1127" s="20">
        <v>1178.57</v>
      </c>
      <c r="N1127" s="20" t="s">
        <v>1386</v>
      </c>
      <c r="O1127" s="20">
        <v>1441</v>
      </c>
      <c r="R1127" s="20" t="s">
        <v>5698</v>
      </c>
      <c r="S1127" s="20" t="s">
        <v>3686</v>
      </c>
      <c r="T1127" s="20" t="s">
        <v>5869</v>
      </c>
      <c r="U1127" s="20" t="s">
        <v>1379</v>
      </c>
      <c r="V1127" s="20" t="s">
        <v>3189</v>
      </c>
      <c r="W1127" s="23">
        <v>43556</v>
      </c>
      <c r="X1127" s="20" t="s">
        <v>7155</v>
      </c>
      <c r="Y1127" s="20" t="s">
        <v>1397</v>
      </c>
      <c r="Z1127" s="24">
        <v>43595.675254629627</v>
      </c>
      <c r="AB1127" s="24">
        <v>43595</v>
      </c>
      <c r="AD1127" s="20">
        <v>928217</v>
      </c>
      <c r="AE1127" s="20" t="s">
        <v>2430</v>
      </c>
    </row>
    <row r="1128" spans="1:31" s="20" customFormat="1" x14ac:dyDescent="0.25">
      <c r="A1128" s="20" t="s">
        <v>3159</v>
      </c>
      <c r="B1128" s="20" t="s">
        <v>1375</v>
      </c>
      <c r="D1128" s="20">
        <v>1391799519001</v>
      </c>
      <c r="G1128" s="20" t="s">
        <v>7141</v>
      </c>
      <c r="I1128" s="20">
        <v>12870227</v>
      </c>
      <c r="J1128" s="20">
        <v>13085557</v>
      </c>
      <c r="K1128" s="20" t="s">
        <v>5545</v>
      </c>
      <c r="L1128" s="20" t="s">
        <v>7230</v>
      </c>
      <c r="M1128" s="20">
        <v>21.43</v>
      </c>
      <c r="N1128" s="20" t="s">
        <v>5550</v>
      </c>
      <c r="O1128" s="20">
        <v>1001000001117</v>
      </c>
      <c r="Q1128" s="20" t="s">
        <v>7231</v>
      </c>
      <c r="U1128" s="20" t="s">
        <v>1379</v>
      </c>
      <c r="V1128" s="20" t="s">
        <v>3189</v>
      </c>
      <c r="W1128" s="23">
        <v>43556</v>
      </c>
      <c r="X1128" s="20" t="s">
        <v>7228</v>
      </c>
      <c r="Y1128" s="20" t="s">
        <v>1397</v>
      </c>
      <c r="Z1128" s="24">
        <v>43571.61277777778</v>
      </c>
      <c r="AA1128" s="24">
        <v>43570</v>
      </c>
      <c r="AD1128" s="20">
        <v>1001000001117</v>
      </c>
      <c r="AE1128" s="20" t="s">
        <v>2430</v>
      </c>
    </row>
    <row r="1129" spans="1:31" s="20" customFormat="1" x14ac:dyDescent="0.25">
      <c r="A1129" s="20" t="s">
        <v>3159</v>
      </c>
      <c r="B1129" s="20" t="s">
        <v>1375</v>
      </c>
      <c r="D1129" s="20">
        <v>1391799519001</v>
      </c>
      <c r="G1129" s="20" t="s">
        <v>7141</v>
      </c>
      <c r="I1129" s="20">
        <v>12870224</v>
      </c>
      <c r="J1129" s="20">
        <v>13085554</v>
      </c>
      <c r="K1129" s="20" t="s">
        <v>5545</v>
      </c>
      <c r="L1129" s="20" t="s">
        <v>7232</v>
      </c>
      <c r="M1129" s="20">
        <v>21.43</v>
      </c>
      <c r="N1129" s="20" t="s">
        <v>5550</v>
      </c>
      <c r="O1129" s="20">
        <v>1001000001074</v>
      </c>
      <c r="Q1129" s="20" t="s">
        <v>7233</v>
      </c>
      <c r="U1129" s="20" t="s">
        <v>1379</v>
      </c>
      <c r="V1129" s="20" t="s">
        <v>3171</v>
      </c>
      <c r="W1129" s="23">
        <v>43497</v>
      </c>
      <c r="X1129" s="20" t="s">
        <v>7228</v>
      </c>
      <c r="Y1129" s="20" t="s">
        <v>1397</v>
      </c>
      <c r="Z1129" s="24">
        <v>43571.611296296294</v>
      </c>
      <c r="AA1129" s="24">
        <v>43508</v>
      </c>
      <c r="AD1129" s="20">
        <v>1001000001074</v>
      </c>
      <c r="AE1129" s="20" t="s">
        <v>2430</v>
      </c>
    </row>
    <row r="1130" spans="1:31" s="20" customFormat="1" x14ac:dyDescent="0.25">
      <c r="A1130" s="20" t="s">
        <v>3159</v>
      </c>
      <c r="B1130" s="20" t="s">
        <v>1375</v>
      </c>
      <c r="D1130" s="20">
        <v>1391799519001</v>
      </c>
      <c r="G1130" s="20" t="s">
        <v>7141</v>
      </c>
      <c r="I1130" s="20">
        <v>12870218</v>
      </c>
      <c r="J1130" s="20">
        <v>13085547</v>
      </c>
      <c r="K1130" s="20" t="s">
        <v>5545</v>
      </c>
      <c r="L1130" s="20" t="s">
        <v>7234</v>
      </c>
      <c r="M1130" s="20">
        <v>21.6</v>
      </c>
      <c r="N1130" s="20" t="s">
        <v>5550</v>
      </c>
      <c r="O1130" s="20">
        <v>1001000001052</v>
      </c>
      <c r="Q1130" s="20" t="s">
        <v>7235</v>
      </c>
      <c r="U1130" s="20" t="s">
        <v>1379</v>
      </c>
      <c r="V1130" s="20" t="s">
        <v>7236</v>
      </c>
      <c r="W1130" s="23">
        <v>43455</v>
      </c>
      <c r="X1130" s="20" t="s">
        <v>7228</v>
      </c>
      <c r="Y1130" s="20" t="s">
        <v>1397</v>
      </c>
      <c r="Z1130" s="24">
        <v>43571.60837962963</v>
      </c>
      <c r="AA1130" s="24">
        <v>43461</v>
      </c>
      <c r="AD1130" s="20">
        <v>1001000001052</v>
      </c>
      <c r="AE1130" s="20" t="s">
        <v>2430</v>
      </c>
    </row>
    <row r="1131" spans="1:31" s="20" customFormat="1" x14ac:dyDescent="0.25">
      <c r="A1131" s="20" t="s">
        <v>3159</v>
      </c>
      <c r="B1131" s="20" t="s">
        <v>1375</v>
      </c>
      <c r="D1131" s="20">
        <v>1391799519001</v>
      </c>
      <c r="G1131" s="20" t="s">
        <v>7141</v>
      </c>
      <c r="I1131" s="20">
        <v>12773492</v>
      </c>
      <c r="J1131" s="20">
        <v>12987304</v>
      </c>
      <c r="K1131" s="20" t="s">
        <v>5545</v>
      </c>
      <c r="L1131" s="20" t="s">
        <v>7237</v>
      </c>
      <c r="M1131" s="20">
        <v>883.94</v>
      </c>
      <c r="N1131" s="20" t="s">
        <v>1386</v>
      </c>
      <c r="O1131" s="20">
        <v>1415</v>
      </c>
      <c r="R1131" s="20" t="s">
        <v>5698</v>
      </c>
      <c r="S1131" s="20" t="s">
        <v>3686</v>
      </c>
      <c r="T1131" s="20" t="s">
        <v>6202</v>
      </c>
      <c r="U1131" s="20" t="s">
        <v>1379</v>
      </c>
      <c r="V1131" s="20" t="s">
        <v>3178</v>
      </c>
      <c r="W1131" s="23">
        <v>43543</v>
      </c>
      <c r="X1131" s="20" t="s">
        <v>7208</v>
      </c>
      <c r="Y1131" s="20" t="s">
        <v>1397</v>
      </c>
      <c r="Z1131" s="24">
        <v>43560.614652777775</v>
      </c>
      <c r="AB1131" s="24">
        <v>43560</v>
      </c>
      <c r="AD1131" s="20">
        <v>4106820</v>
      </c>
      <c r="AE1131" s="20" t="s">
        <v>2430</v>
      </c>
    </row>
    <row r="1132" spans="1:31" s="20" customFormat="1" x14ac:dyDescent="0.25">
      <c r="A1132" s="20" t="s">
        <v>3159</v>
      </c>
      <c r="B1132" s="20" t="s">
        <v>1375</v>
      </c>
      <c r="D1132" s="20">
        <v>1391799519001</v>
      </c>
      <c r="G1132" s="20" t="s">
        <v>7141</v>
      </c>
      <c r="I1132" s="20">
        <v>12773492</v>
      </c>
      <c r="J1132" s="20">
        <v>12987303</v>
      </c>
      <c r="K1132" s="20" t="s">
        <v>5545</v>
      </c>
      <c r="L1132" s="20" t="s">
        <v>7237</v>
      </c>
      <c r="M1132" s="20">
        <v>61.77</v>
      </c>
      <c r="N1132" s="20" t="s">
        <v>1386</v>
      </c>
      <c r="O1132" s="20">
        <v>1415</v>
      </c>
      <c r="R1132" s="20" t="s">
        <v>5698</v>
      </c>
      <c r="S1132" s="20" t="s">
        <v>3686</v>
      </c>
      <c r="T1132" s="20" t="s">
        <v>6202</v>
      </c>
      <c r="U1132" s="20" t="s">
        <v>1379</v>
      </c>
      <c r="V1132" s="20" t="s">
        <v>3182</v>
      </c>
      <c r="W1132" s="23">
        <v>43539</v>
      </c>
      <c r="X1132" s="20" t="s">
        <v>7208</v>
      </c>
      <c r="Y1132" s="20" t="s">
        <v>1397</v>
      </c>
      <c r="Z1132" s="24">
        <v>43560.614652777775</v>
      </c>
      <c r="AB1132" s="24">
        <v>43560</v>
      </c>
      <c r="AD1132" s="20">
        <v>4106820</v>
      </c>
      <c r="AE1132" s="20" t="s">
        <v>2430</v>
      </c>
    </row>
    <row r="1133" spans="1:31" s="20" customFormat="1" x14ac:dyDescent="0.25">
      <c r="A1133" s="20" t="s">
        <v>3159</v>
      </c>
      <c r="B1133" s="20" t="s">
        <v>1375</v>
      </c>
      <c r="D1133" s="20">
        <v>1391799519001</v>
      </c>
      <c r="G1133" s="20" t="s">
        <v>7141</v>
      </c>
      <c r="I1133" s="20">
        <v>12773492</v>
      </c>
      <c r="J1133" s="20">
        <v>12987302</v>
      </c>
      <c r="K1133" s="20" t="s">
        <v>5545</v>
      </c>
      <c r="L1133" s="20" t="s">
        <v>7237</v>
      </c>
      <c r="M1133" s="20">
        <v>1178.57</v>
      </c>
      <c r="N1133" s="20" t="s">
        <v>1386</v>
      </c>
      <c r="O1133" s="20">
        <v>1415</v>
      </c>
      <c r="R1133" s="20" t="s">
        <v>5698</v>
      </c>
      <c r="S1133" s="20" t="s">
        <v>3686</v>
      </c>
      <c r="T1133" s="20" t="s">
        <v>6202</v>
      </c>
      <c r="U1133" s="20" t="s">
        <v>1379</v>
      </c>
      <c r="V1133" s="20" t="s">
        <v>3186</v>
      </c>
      <c r="W1133" s="23">
        <v>43525</v>
      </c>
      <c r="X1133" s="20" t="s">
        <v>7208</v>
      </c>
      <c r="Y1133" s="20" t="s">
        <v>1397</v>
      </c>
      <c r="Z1133" s="24">
        <v>43560.614641203705</v>
      </c>
      <c r="AB1133" s="24">
        <v>43560</v>
      </c>
      <c r="AD1133" s="20">
        <v>4106820</v>
      </c>
      <c r="AE1133" s="20" t="s">
        <v>2430</v>
      </c>
    </row>
    <row r="1134" spans="1:31" s="20" customFormat="1" x14ac:dyDescent="0.25">
      <c r="A1134" s="20" t="s">
        <v>3159</v>
      </c>
      <c r="B1134" s="20" t="s">
        <v>1375</v>
      </c>
      <c r="D1134" s="20">
        <v>1391799519001</v>
      </c>
      <c r="G1134" s="20" t="s">
        <v>7141</v>
      </c>
      <c r="I1134" s="20">
        <v>12773492</v>
      </c>
      <c r="J1134" s="20">
        <v>12987301</v>
      </c>
      <c r="K1134" s="20" t="s">
        <v>5545</v>
      </c>
      <c r="L1134" s="20" t="s">
        <v>7237</v>
      </c>
      <c r="M1134" s="20">
        <v>1178.57</v>
      </c>
      <c r="N1134" s="20" t="s">
        <v>1386</v>
      </c>
      <c r="O1134" s="20">
        <v>1415</v>
      </c>
      <c r="R1134" s="20" t="s">
        <v>5698</v>
      </c>
      <c r="S1134" s="20" t="s">
        <v>3686</v>
      </c>
      <c r="T1134" s="20" t="s">
        <v>6202</v>
      </c>
      <c r="U1134" s="20" t="s">
        <v>1379</v>
      </c>
      <c r="V1134" s="20" t="s">
        <v>3171</v>
      </c>
      <c r="W1134" s="23">
        <v>43497</v>
      </c>
      <c r="X1134" s="20" t="s">
        <v>7208</v>
      </c>
      <c r="Y1134" s="20" t="s">
        <v>1397</v>
      </c>
      <c r="Z1134" s="24">
        <v>43560.614641203705</v>
      </c>
      <c r="AB1134" s="24">
        <v>43560</v>
      </c>
      <c r="AD1134" s="20">
        <v>4106820</v>
      </c>
      <c r="AE1134" s="20" t="s">
        <v>2430</v>
      </c>
    </row>
    <row r="1135" spans="1:31" s="20" customFormat="1" x14ac:dyDescent="0.25">
      <c r="A1135" s="20" t="s">
        <v>3159</v>
      </c>
      <c r="B1135" s="20" t="s">
        <v>1375</v>
      </c>
      <c r="D1135" s="20">
        <v>1391799519001</v>
      </c>
      <c r="G1135" s="20" t="s">
        <v>7141</v>
      </c>
      <c r="I1135" s="20">
        <v>12595248</v>
      </c>
      <c r="J1135" s="20">
        <v>12807373</v>
      </c>
      <c r="K1135" s="20" t="s">
        <v>5545</v>
      </c>
      <c r="L1135" s="20" t="s">
        <v>7238</v>
      </c>
      <c r="M1135" s="20">
        <v>0.56000000000000005</v>
      </c>
      <c r="N1135" s="20" t="s">
        <v>5568</v>
      </c>
      <c r="O1135" s="20">
        <v>1001000001111</v>
      </c>
      <c r="Q1135" s="20" t="s">
        <v>7239</v>
      </c>
      <c r="U1135" s="20" t="s">
        <v>1379</v>
      </c>
      <c r="V1135" s="20" t="s">
        <v>3182</v>
      </c>
      <c r="W1135" s="23">
        <v>43539</v>
      </c>
      <c r="X1135" s="20" t="s">
        <v>7228</v>
      </c>
      <c r="Y1135" s="20" t="s">
        <v>1397</v>
      </c>
      <c r="Z1135" s="24">
        <v>43546.452766203707</v>
      </c>
      <c r="AA1135" s="24">
        <v>43546</v>
      </c>
      <c r="AD1135" s="20">
        <v>1001000001111</v>
      </c>
      <c r="AE1135" s="20" t="s">
        <v>2430</v>
      </c>
    </row>
    <row r="1136" spans="1:31" s="20" customFormat="1" x14ac:dyDescent="0.25">
      <c r="A1136" s="20" t="s">
        <v>3159</v>
      </c>
      <c r="B1136" s="20" t="s">
        <v>1375</v>
      </c>
      <c r="D1136" s="20">
        <v>1391799519001</v>
      </c>
      <c r="G1136" s="20" t="s">
        <v>7141</v>
      </c>
      <c r="I1136" s="20">
        <v>12575760</v>
      </c>
      <c r="J1136" s="20">
        <v>12787413</v>
      </c>
      <c r="K1136" s="20" t="s">
        <v>5545</v>
      </c>
      <c r="L1136" s="20" t="s">
        <v>7240</v>
      </c>
      <c r="M1136" s="20">
        <v>214.29</v>
      </c>
      <c r="N1136" s="20" t="s">
        <v>5550</v>
      </c>
      <c r="O1136" s="20">
        <v>1001000001109</v>
      </c>
      <c r="Q1136" s="20" t="s">
        <v>7241</v>
      </c>
      <c r="U1136" s="20" t="s">
        <v>1379</v>
      </c>
      <c r="V1136" s="20" t="s">
        <v>3173</v>
      </c>
      <c r="W1136" s="23">
        <v>43543</v>
      </c>
      <c r="X1136" s="20" t="s">
        <v>7228</v>
      </c>
      <c r="Y1136" s="20" t="s">
        <v>1397</v>
      </c>
      <c r="Z1136" s="24">
        <v>43543.761342592596</v>
      </c>
      <c r="AA1136" s="24">
        <v>43543</v>
      </c>
      <c r="AD1136" s="20">
        <v>1001000001109</v>
      </c>
      <c r="AE1136" s="20" t="s">
        <v>2430</v>
      </c>
    </row>
    <row r="1137" spans="1:31" s="20" customFormat="1" x14ac:dyDescent="0.25">
      <c r="A1137" s="20" t="s">
        <v>3159</v>
      </c>
      <c r="B1137" s="20" t="s">
        <v>1375</v>
      </c>
      <c r="D1137" s="20">
        <v>1391799519001</v>
      </c>
      <c r="G1137" s="20" t="s">
        <v>7141</v>
      </c>
      <c r="I1137" s="20">
        <v>12575758</v>
      </c>
      <c r="J1137" s="20">
        <v>12787411</v>
      </c>
      <c r="K1137" s="20" t="s">
        <v>5545</v>
      </c>
      <c r="L1137" s="20" t="s">
        <v>7242</v>
      </c>
      <c r="M1137" s="20">
        <v>16.07</v>
      </c>
      <c r="N1137" s="20" t="s">
        <v>5550</v>
      </c>
      <c r="O1137" s="20">
        <v>1001000001108</v>
      </c>
      <c r="Q1137" s="20" t="s">
        <v>7243</v>
      </c>
      <c r="U1137" s="20" t="s">
        <v>1379</v>
      </c>
      <c r="V1137" s="20" t="s">
        <v>3178</v>
      </c>
      <c r="W1137" s="23">
        <v>43543</v>
      </c>
      <c r="X1137" s="20" t="s">
        <v>7228</v>
      </c>
      <c r="Y1137" s="20" t="s">
        <v>1397</v>
      </c>
      <c r="Z1137" s="24">
        <v>43543.760335648149</v>
      </c>
      <c r="AA1137" s="24">
        <v>43543</v>
      </c>
      <c r="AD1137" s="20">
        <v>1001000001108</v>
      </c>
      <c r="AE1137" s="20" t="s">
        <v>2430</v>
      </c>
    </row>
    <row r="1138" spans="1:31" s="20" customFormat="1" x14ac:dyDescent="0.25">
      <c r="A1138" s="20" t="s">
        <v>3159</v>
      </c>
      <c r="B1138" s="20" t="s">
        <v>1375</v>
      </c>
      <c r="D1138" s="20">
        <v>1391799519001</v>
      </c>
      <c r="G1138" s="20" t="s">
        <v>7141</v>
      </c>
      <c r="I1138" s="20">
        <v>12515251</v>
      </c>
      <c r="J1138" s="20">
        <v>12726315</v>
      </c>
      <c r="K1138" s="20" t="s">
        <v>5545</v>
      </c>
      <c r="L1138" s="20" t="s">
        <v>7244</v>
      </c>
      <c r="M1138" s="20">
        <v>21.43</v>
      </c>
      <c r="N1138" s="20" t="s">
        <v>5550</v>
      </c>
      <c r="O1138" s="20">
        <v>1001000001102</v>
      </c>
      <c r="Q1138" s="20" t="s">
        <v>7245</v>
      </c>
      <c r="U1138" s="20" t="s">
        <v>1379</v>
      </c>
      <c r="V1138" s="20" t="s">
        <v>3186</v>
      </c>
      <c r="W1138" s="23">
        <v>43525</v>
      </c>
      <c r="X1138" s="20" t="s">
        <v>7228</v>
      </c>
      <c r="Y1138" s="20" t="s">
        <v>1397</v>
      </c>
      <c r="Z1138" s="24">
        <v>43539.646979166668</v>
      </c>
      <c r="AA1138" s="24">
        <v>43537</v>
      </c>
      <c r="AD1138" s="20">
        <v>1001000001102</v>
      </c>
      <c r="AE1138" s="20" t="s">
        <v>2430</v>
      </c>
    </row>
    <row r="1139" spans="1:31" s="20" customFormat="1" x14ac:dyDescent="0.25">
      <c r="A1139" s="20" t="s">
        <v>3159</v>
      </c>
      <c r="B1139" s="20" t="s">
        <v>1375</v>
      </c>
      <c r="D1139" s="20">
        <v>1391799519001</v>
      </c>
      <c r="G1139" s="20" t="s">
        <v>7141</v>
      </c>
      <c r="I1139" s="20">
        <v>12297273</v>
      </c>
      <c r="J1139" s="20">
        <v>12506357</v>
      </c>
      <c r="K1139" s="20" t="s">
        <v>5545</v>
      </c>
      <c r="L1139" s="20" t="s">
        <v>7246</v>
      </c>
      <c r="M1139" s="20">
        <v>1178.57</v>
      </c>
      <c r="N1139" s="20" t="s">
        <v>1386</v>
      </c>
      <c r="O1139" s="20">
        <v>1357</v>
      </c>
      <c r="R1139" s="20" t="s">
        <v>5698</v>
      </c>
      <c r="S1139" s="20" t="s">
        <v>3686</v>
      </c>
      <c r="T1139" s="20" t="s">
        <v>6757</v>
      </c>
      <c r="U1139" s="20" t="s">
        <v>1379</v>
      </c>
      <c r="V1139" s="20" t="s">
        <v>3168</v>
      </c>
      <c r="W1139" s="23">
        <v>43467</v>
      </c>
      <c r="X1139" s="20" t="s">
        <v>7155</v>
      </c>
      <c r="Y1139" s="20" t="s">
        <v>1397</v>
      </c>
      <c r="Z1139" s="24">
        <v>43523.705625000002</v>
      </c>
      <c r="AB1139" s="24">
        <v>43524</v>
      </c>
      <c r="AD1139" s="20">
        <v>386456808</v>
      </c>
      <c r="AE1139" s="20" t="s">
        <v>2430</v>
      </c>
    </row>
    <row r="1140" spans="1:31" s="20" customFormat="1" x14ac:dyDescent="0.25">
      <c r="A1140" s="20" t="s">
        <v>3159</v>
      </c>
      <c r="B1140" s="20" t="s">
        <v>1375</v>
      </c>
      <c r="D1140" s="20">
        <v>1391799519001</v>
      </c>
      <c r="G1140" s="20" t="s">
        <v>7141</v>
      </c>
      <c r="I1140" s="20">
        <v>11977280</v>
      </c>
      <c r="J1140" s="20">
        <v>12182703</v>
      </c>
      <c r="K1140" s="20" t="s">
        <v>5545</v>
      </c>
      <c r="L1140" s="20" t="s">
        <v>7247</v>
      </c>
      <c r="M1140" s="20">
        <v>0.98</v>
      </c>
      <c r="N1140" s="20" t="s">
        <v>5568</v>
      </c>
      <c r="O1140" s="20">
        <v>1001000001061</v>
      </c>
      <c r="Q1140" s="20" t="s">
        <v>7248</v>
      </c>
      <c r="U1140" s="20" t="s">
        <v>1379</v>
      </c>
      <c r="V1140" s="20" t="s">
        <v>3163</v>
      </c>
      <c r="W1140" s="23">
        <v>43472</v>
      </c>
      <c r="X1140" s="20" t="s">
        <v>7228</v>
      </c>
      <c r="Y1140" s="20" t="s">
        <v>1397</v>
      </c>
      <c r="Z1140" s="24">
        <v>43497.435520833336</v>
      </c>
      <c r="AA1140" s="24">
        <v>43488</v>
      </c>
      <c r="AD1140" s="20">
        <v>1001000001061</v>
      </c>
      <c r="AE1140" s="20" t="s">
        <v>2430</v>
      </c>
    </row>
    <row r="1141" spans="1:31" s="20" customFormat="1" x14ac:dyDescent="0.25">
      <c r="A1141" s="20" t="s">
        <v>3159</v>
      </c>
      <c r="B1141" s="20" t="s">
        <v>1375</v>
      </c>
      <c r="D1141" s="20">
        <v>1391799519001</v>
      </c>
      <c r="G1141" s="20" t="s">
        <v>7141</v>
      </c>
      <c r="I1141" s="20">
        <v>11977276</v>
      </c>
      <c r="J1141" s="20">
        <v>12182699</v>
      </c>
      <c r="K1141" s="20" t="s">
        <v>5545</v>
      </c>
      <c r="L1141" s="20" t="s">
        <v>7249</v>
      </c>
      <c r="M1141" s="20">
        <v>21.43</v>
      </c>
      <c r="N1141" s="20" t="s">
        <v>5550</v>
      </c>
      <c r="O1141" s="20">
        <v>1001000001057</v>
      </c>
      <c r="Q1141" s="20" t="s">
        <v>7250</v>
      </c>
      <c r="U1141" s="20" t="s">
        <v>1379</v>
      </c>
      <c r="V1141" s="20" t="s">
        <v>3168</v>
      </c>
      <c r="W1141" s="23">
        <v>43467</v>
      </c>
      <c r="X1141" s="20" t="s">
        <v>7228</v>
      </c>
      <c r="Y1141" s="20" t="s">
        <v>1397</v>
      </c>
      <c r="Z1141" s="24">
        <v>43497.434467592589</v>
      </c>
      <c r="AA1141" s="24">
        <v>43488</v>
      </c>
      <c r="AD1141" s="20">
        <v>1001000001057</v>
      </c>
      <c r="AE1141" s="20" t="s">
        <v>2430</v>
      </c>
    </row>
    <row r="1142" spans="1:31" s="20" customFormat="1" x14ac:dyDescent="0.25">
      <c r="A1142" s="20" t="s">
        <v>3159</v>
      </c>
      <c r="B1142" s="20" t="s">
        <v>1375</v>
      </c>
      <c r="D1142" s="20">
        <v>1391799519001</v>
      </c>
      <c r="G1142" s="20" t="s">
        <v>7141</v>
      </c>
      <c r="I1142" s="20">
        <v>11962589</v>
      </c>
      <c r="J1142" s="20">
        <v>12167620</v>
      </c>
      <c r="K1142" s="20" t="s">
        <v>5545</v>
      </c>
      <c r="L1142" s="20" t="s">
        <v>7251</v>
      </c>
      <c r="M1142" s="20">
        <v>1188</v>
      </c>
      <c r="N1142" s="20" t="s">
        <v>1386</v>
      </c>
      <c r="O1142" s="20">
        <v>1309</v>
      </c>
      <c r="R1142" s="20" t="s">
        <v>5698</v>
      </c>
      <c r="S1142" s="20" t="s">
        <v>3686</v>
      </c>
      <c r="T1142" s="20" t="s">
        <v>5685</v>
      </c>
      <c r="U1142" s="20" t="s">
        <v>1379</v>
      </c>
      <c r="V1142" s="20" t="s">
        <v>7236</v>
      </c>
      <c r="W1142" s="23">
        <v>43455</v>
      </c>
      <c r="X1142" s="20" t="s">
        <v>7155</v>
      </c>
      <c r="Y1142" s="20" t="s">
        <v>1397</v>
      </c>
      <c r="Z1142" s="24">
        <v>43495.411666666667</v>
      </c>
      <c r="AB1142" s="24">
        <v>43495</v>
      </c>
      <c r="AD1142" s="20">
        <v>55155473</v>
      </c>
      <c r="AE1142" s="20" t="s">
        <v>2430</v>
      </c>
    </row>
    <row r="1143" spans="1:31" s="20" customFormat="1" x14ac:dyDescent="0.25">
      <c r="A1143" s="20" t="s">
        <v>3159</v>
      </c>
      <c r="B1143" s="20" t="s">
        <v>1375</v>
      </c>
      <c r="D1143" s="20">
        <v>1391799519001</v>
      </c>
      <c r="G1143" s="20" t="s">
        <v>7141</v>
      </c>
      <c r="I1143" s="20">
        <v>11962589</v>
      </c>
      <c r="J1143" s="20">
        <v>12167621</v>
      </c>
      <c r="K1143" s="20" t="s">
        <v>5545</v>
      </c>
      <c r="L1143" s="20" t="s">
        <v>7251</v>
      </c>
      <c r="M1143" s="20">
        <v>109.09</v>
      </c>
      <c r="N1143" s="20" t="s">
        <v>1386</v>
      </c>
      <c r="O1143" s="20">
        <v>1309</v>
      </c>
      <c r="R1143" s="20" t="s">
        <v>5698</v>
      </c>
      <c r="S1143" s="20" t="s">
        <v>3686</v>
      </c>
      <c r="T1143" s="20" t="s">
        <v>5685</v>
      </c>
      <c r="U1143" s="20" t="s">
        <v>1379</v>
      </c>
      <c r="V1143" s="20" t="s">
        <v>3163</v>
      </c>
      <c r="W1143" s="23">
        <v>43472</v>
      </c>
      <c r="X1143" s="20" t="s">
        <v>7155</v>
      </c>
      <c r="Y1143" s="20" t="s">
        <v>1397</v>
      </c>
      <c r="Z1143" s="24">
        <v>43495.411666666667</v>
      </c>
      <c r="AB1143" s="24">
        <v>43495</v>
      </c>
      <c r="AD1143" s="20">
        <v>55155473</v>
      </c>
      <c r="AE1143" s="20" t="s">
        <v>2430</v>
      </c>
    </row>
    <row r="1144" spans="1:31" s="20" customFormat="1" x14ac:dyDescent="0.25">
      <c r="A1144" s="20" t="s">
        <v>4549</v>
      </c>
      <c r="B1144" s="20" t="s">
        <v>1375</v>
      </c>
      <c r="D1144" s="20">
        <v>1792186927001</v>
      </c>
      <c r="G1144" s="20" t="s">
        <v>5114</v>
      </c>
      <c r="I1144" s="20">
        <v>16008360</v>
      </c>
      <c r="J1144" s="20">
        <v>16256054</v>
      </c>
      <c r="K1144" s="20" t="s">
        <v>5545</v>
      </c>
      <c r="L1144" s="20" t="s">
        <v>7252</v>
      </c>
      <c r="M1144" s="20">
        <v>35988.480000000003</v>
      </c>
      <c r="N1144" s="20" t="s">
        <v>1386</v>
      </c>
      <c r="O1144" s="20">
        <v>373</v>
      </c>
      <c r="Q1144" s="20" t="s">
        <v>7253</v>
      </c>
      <c r="R1144" s="20" t="s">
        <v>5702</v>
      </c>
      <c r="S1144" s="20" t="s">
        <v>3686</v>
      </c>
      <c r="T1144" s="20" t="s">
        <v>5685</v>
      </c>
      <c r="U1144" s="20" t="s">
        <v>1379</v>
      </c>
      <c r="V1144" s="20" t="s">
        <v>5162</v>
      </c>
      <c r="W1144" s="23">
        <v>43759</v>
      </c>
      <c r="X1144" s="20" t="s">
        <v>4554</v>
      </c>
      <c r="Y1144" s="20" t="s">
        <v>1397</v>
      </c>
      <c r="Z1144" s="24">
        <v>43822.727766203701</v>
      </c>
      <c r="AB1144" s="24">
        <v>43823</v>
      </c>
      <c r="AD1144" s="20">
        <v>57625685</v>
      </c>
      <c r="AE1144" s="20" t="s">
        <v>1388</v>
      </c>
    </row>
    <row r="1145" spans="1:31" s="20" customFormat="1" x14ac:dyDescent="0.25">
      <c r="A1145" s="20" t="s">
        <v>4549</v>
      </c>
      <c r="B1145" s="20" t="s">
        <v>1375</v>
      </c>
      <c r="D1145" s="20">
        <v>1792186927001</v>
      </c>
      <c r="G1145" s="20" t="s">
        <v>5114</v>
      </c>
      <c r="I1145" s="20">
        <v>15974499</v>
      </c>
      <c r="J1145" s="20">
        <v>16221753</v>
      </c>
      <c r="K1145" s="20" t="s">
        <v>5545</v>
      </c>
      <c r="L1145" s="20" t="s">
        <v>7254</v>
      </c>
      <c r="M1145" s="20">
        <v>606.61</v>
      </c>
      <c r="N1145" s="20" t="s">
        <v>5550</v>
      </c>
      <c r="O1145" s="20">
        <v>1001000001876</v>
      </c>
      <c r="Q1145" s="20" t="s">
        <v>7255</v>
      </c>
      <c r="U1145" s="20" t="s">
        <v>1379</v>
      </c>
      <c r="V1145" s="20" t="s">
        <v>4556</v>
      </c>
      <c r="W1145" s="23">
        <v>43787</v>
      </c>
      <c r="X1145" s="20" t="s">
        <v>4554</v>
      </c>
      <c r="Y1145" s="20" t="s">
        <v>1397</v>
      </c>
      <c r="Z1145" s="24">
        <v>43818.619942129626</v>
      </c>
      <c r="AA1145" s="24">
        <v>43788</v>
      </c>
      <c r="AD1145" s="20">
        <v>1001000001876</v>
      </c>
      <c r="AE1145" s="20" t="s">
        <v>1388</v>
      </c>
    </row>
    <row r="1146" spans="1:31" s="20" customFormat="1" x14ac:dyDescent="0.25">
      <c r="A1146" s="20" t="s">
        <v>4549</v>
      </c>
      <c r="B1146" s="20" t="s">
        <v>1375</v>
      </c>
      <c r="D1146" s="20">
        <v>1792186927001</v>
      </c>
      <c r="G1146" s="20" t="s">
        <v>5114</v>
      </c>
      <c r="I1146" s="20">
        <v>15916844</v>
      </c>
      <c r="J1146" s="20">
        <v>16163921</v>
      </c>
      <c r="K1146" s="20" t="s">
        <v>5545</v>
      </c>
      <c r="L1146" s="20" t="s">
        <v>7256</v>
      </c>
      <c r="M1146" s="20">
        <v>645.37</v>
      </c>
      <c r="N1146" s="20" t="s">
        <v>5550</v>
      </c>
      <c r="O1146" s="20">
        <v>1001000001895</v>
      </c>
      <c r="Q1146" s="20" t="s">
        <v>7257</v>
      </c>
      <c r="U1146" s="20" t="s">
        <v>1379</v>
      </c>
      <c r="V1146" s="20" t="s">
        <v>4557</v>
      </c>
      <c r="W1146" s="23">
        <v>43812</v>
      </c>
      <c r="X1146" s="20" t="s">
        <v>4554</v>
      </c>
      <c r="Y1146" s="20" t="s">
        <v>1397</v>
      </c>
      <c r="Z1146" s="24">
        <v>43817.748055555552</v>
      </c>
      <c r="AA1146" s="24">
        <v>43817</v>
      </c>
      <c r="AD1146" s="20">
        <v>1001000001895</v>
      </c>
      <c r="AE1146" s="20" t="s">
        <v>1388</v>
      </c>
    </row>
    <row r="1147" spans="1:31" s="20" customFormat="1" x14ac:dyDescent="0.25">
      <c r="A1147" s="20" t="s">
        <v>4549</v>
      </c>
      <c r="B1147" s="20" t="s">
        <v>1375</v>
      </c>
      <c r="D1147" s="20">
        <v>1792186927001</v>
      </c>
      <c r="G1147" s="20" t="s">
        <v>5114</v>
      </c>
      <c r="I1147" s="20">
        <v>15811782</v>
      </c>
      <c r="J1147" s="20">
        <v>16057403</v>
      </c>
      <c r="K1147" s="20" t="s">
        <v>5545</v>
      </c>
      <c r="L1147" s="20" t="s">
        <v>7258</v>
      </c>
      <c r="M1147" s="20">
        <v>35431.440000000002</v>
      </c>
      <c r="N1147" s="20" t="s">
        <v>1386</v>
      </c>
      <c r="O1147" s="20">
        <v>354</v>
      </c>
      <c r="Q1147" s="20" t="s">
        <v>7259</v>
      </c>
      <c r="R1147" s="20" t="s">
        <v>5702</v>
      </c>
      <c r="S1147" s="20" t="s">
        <v>3686</v>
      </c>
      <c r="T1147" s="20" t="s">
        <v>5685</v>
      </c>
      <c r="U1147" s="20" t="s">
        <v>1379</v>
      </c>
      <c r="V1147" s="20" t="s">
        <v>5153</v>
      </c>
      <c r="W1147" s="23">
        <v>43732</v>
      </c>
      <c r="X1147" s="20" t="s">
        <v>4554</v>
      </c>
      <c r="Y1147" s="20" t="s">
        <v>1397</v>
      </c>
      <c r="Z1147" s="24">
        <v>43809.717847222222</v>
      </c>
      <c r="AB1147" s="24">
        <v>43810</v>
      </c>
      <c r="AD1147" s="20">
        <v>57625657</v>
      </c>
      <c r="AE1147" s="20" t="s">
        <v>1388</v>
      </c>
    </row>
    <row r="1148" spans="1:31" s="20" customFormat="1" x14ac:dyDescent="0.25">
      <c r="A1148" s="20" t="s">
        <v>4549</v>
      </c>
      <c r="B1148" s="20" t="s">
        <v>1375</v>
      </c>
      <c r="D1148" s="20">
        <v>1792186927001</v>
      </c>
      <c r="G1148" s="20" t="s">
        <v>5114</v>
      </c>
      <c r="I1148" s="20">
        <v>15359186</v>
      </c>
      <c r="J1148" s="20">
        <v>15600077</v>
      </c>
      <c r="K1148" s="20" t="s">
        <v>5545</v>
      </c>
      <c r="L1148" s="20" t="s">
        <v>7260</v>
      </c>
      <c r="M1148" s="20">
        <v>34325.61</v>
      </c>
      <c r="N1148" s="20" t="s">
        <v>1386</v>
      </c>
      <c r="O1148" s="20">
        <v>345</v>
      </c>
      <c r="Q1148" s="20" t="s">
        <v>7261</v>
      </c>
      <c r="R1148" s="20" t="s">
        <v>5702</v>
      </c>
      <c r="S1148" s="20" t="s">
        <v>3686</v>
      </c>
      <c r="T1148" s="20" t="s">
        <v>6202</v>
      </c>
      <c r="U1148" s="20" t="s">
        <v>1379</v>
      </c>
      <c r="V1148" s="20" t="s">
        <v>5145</v>
      </c>
      <c r="W1148" s="23">
        <v>43696</v>
      </c>
      <c r="X1148" s="20" t="s">
        <v>4554</v>
      </c>
      <c r="Y1148" s="20" t="s">
        <v>1397</v>
      </c>
      <c r="Z1148" s="24">
        <v>43777.736180555556</v>
      </c>
      <c r="AB1148" s="24">
        <v>43780</v>
      </c>
      <c r="AD1148" s="20">
        <v>5482520</v>
      </c>
      <c r="AE1148" s="20" t="s">
        <v>1388</v>
      </c>
    </row>
    <row r="1149" spans="1:31" s="20" customFormat="1" x14ac:dyDescent="0.25">
      <c r="A1149" s="20" t="s">
        <v>4549</v>
      </c>
      <c r="B1149" s="20" t="s">
        <v>1375</v>
      </c>
      <c r="D1149" s="20">
        <v>1792186927001</v>
      </c>
      <c r="G1149" s="20" t="s">
        <v>5114</v>
      </c>
      <c r="I1149" s="20">
        <v>15193130</v>
      </c>
      <c r="J1149" s="20">
        <v>15432528</v>
      </c>
      <c r="K1149" s="20" t="s">
        <v>5545</v>
      </c>
      <c r="L1149" s="20" t="s">
        <v>7262</v>
      </c>
      <c r="M1149" s="20">
        <v>654.34</v>
      </c>
      <c r="N1149" s="20" t="s">
        <v>5550</v>
      </c>
      <c r="O1149" s="20">
        <v>1001000001862</v>
      </c>
      <c r="Q1149" s="20" t="s">
        <v>7263</v>
      </c>
      <c r="U1149" s="20" t="s">
        <v>1379</v>
      </c>
      <c r="V1149" s="20" t="s">
        <v>5162</v>
      </c>
      <c r="W1149" s="23">
        <v>43759</v>
      </c>
      <c r="X1149" s="20" t="s">
        <v>4554</v>
      </c>
      <c r="Y1149" s="20" t="s">
        <v>1397</v>
      </c>
      <c r="Z1149" s="24">
        <v>43760.705046296294</v>
      </c>
      <c r="AA1149" s="24">
        <v>43760</v>
      </c>
      <c r="AD1149" s="20">
        <v>1001000001862</v>
      </c>
      <c r="AE1149" s="20" t="s">
        <v>1388</v>
      </c>
    </row>
    <row r="1150" spans="1:31" s="20" customFormat="1" x14ac:dyDescent="0.25">
      <c r="A1150" s="20" t="s">
        <v>4549</v>
      </c>
      <c r="B1150" s="20" t="s">
        <v>1375</v>
      </c>
      <c r="D1150" s="20">
        <v>1792186927001</v>
      </c>
      <c r="G1150" s="20" t="s">
        <v>5114</v>
      </c>
      <c r="I1150" s="20">
        <v>14834708</v>
      </c>
      <c r="J1150" s="20">
        <v>15071057</v>
      </c>
      <c r="K1150" s="20" t="s">
        <v>5545</v>
      </c>
      <c r="L1150" s="20" t="s">
        <v>7264</v>
      </c>
      <c r="M1150" s="20">
        <v>644.21</v>
      </c>
      <c r="N1150" s="20" t="s">
        <v>5550</v>
      </c>
      <c r="O1150" s="20">
        <v>1001000001849</v>
      </c>
      <c r="Q1150" s="20" t="s">
        <v>7265</v>
      </c>
      <c r="U1150" s="20" t="s">
        <v>1379</v>
      </c>
      <c r="V1150" s="20" t="s">
        <v>5153</v>
      </c>
      <c r="W1150" s="23">
        <v>43732</v>
      </c>
      <c r="X1150" s="20" t="s">
        <v>4554</v>
      </c>
      <c r="Y1150" s="20" t="s">
        <v>1397</v>
      </c>
      <c r="Z1150" s="24">
        <v>43733.722094907411</v>
      </c>
      <c r="AA1150" s="24">
        <v>43732</v>
      </c>
      <c r="AD1150" s="20">
        <v>1001000001849</v>
      </c>
      <c r="AE1150" s="20" t="s">
        <v>1388</v>
      </c>
    </row>
    <row r="1151" spans="1:31" s="20" customFormat="1" x14ac:dyDescent="0.25">
      <c r="A1151" s="20" t="s">
        <v>4549</v>
      </c>
      <c r="B1151" s="20" t="s">
        <v>1375</v>
      </c>
      <c r="D1151" s="20">
        <v>1792186927001</v>
      </c>
      <c r="G1151" s="20" t="s">
        <v>5114</v>
      </c>
      <c r="I1151" s="20">
        <v>14681962</v>
      </c>
      <c r="J1151" s="20">
        <v>14916676</v>
      </c>
      <c r="K1151" s="20" t="s">
        <v>5545</v>
      </c>
      <c r="L1151" s="20" t="s">
        <v>7266</v>
      </c>
      <c r="M1151" s="20">
        <v>32855.79</v>
      </c>
      <c r="N1151" s="20" t="s">
        <v>1386</v>
      </c>
      <c r="O1151" s="20">
        <v>323</v>
      </c>
      <c r="Q1151" s="20" t="s">
        <v>7267</v>
      </c>
      <c r="R1151" s="20" t="s">
        <v>5702</v>
      </c>
      <c r="S1151" s="20" t="s">
        <v>3686</v>
      </c>
      <c r="T1151" s="20" t="s">
        <v>5699</v>
      </c>
      <c r="U1151" s="20" t="s">
        <v>1379</v>
      </c>
      <c r="V1151" s="20" t="s">
        <v>5138</v>
      </c>
      <c r="W1151" s="23">
        <v>43668</v>
      </c>
      <c r="X1151" s="20" t="s">
        <v>5777</v>
      </c>
      <c r="Y1151" s="20" t="s">
        <v>1397</v>
      </c>
      <c r="Z1151" s="24">
        <v>43721.741875</v>
      </c>
      <c r="AB1151" s="24">
        <v>43724</v>
      </c>
      <c r="AD1151" s="20">
        <v>557706366</v>
      </c>
      <c r="AE1151" s="20" t="s">
        <v>1388</v>
      </c>
    </row>
    <row r="1152" spans="1:31" s="20" customFormat="1" x14ac:dyDescent="0.25">
      <c r="A1152" s="20" t="s">
        <v>4549</v>
      </c>
      <c r="B1152" s="20" t="s">
        <v>1375</v>
      </c>
      <c r="D1152" s="20">
        <v>1792186927001</v>
      </c>
      <c r="G1152" s="20" t="s">
        <v>5114</v>
      </c>
      <c r="I1152" s="20">
        <v>14395020</v>
      </c>
      <c r="J1152" s="20">
        <v>14626393</v>
      </c>
      <c r="K1152" s="20" t="s">
        <v>5545</v>
      </c>
      <c r="L1152" s="20" t="s">
        <v>7268</v>
      </c>
      <c r="M1152" s="20">
        <v>624.1</v>
      </c>
      <c r="N1152" s="20" t="s">
        <v>5550</v>
      </c>
      <c r="O1152" s="20">
        <v>1001000001833</v>
      </c>
      <c r="Q1152" s="20" t="s">
        <v>7269</v>
      </c>
      <c r="U1152" s="20" t="s">
        <v>1379</v>
      </c>
      <c r="V1152" s="20" t="s">
        <v>5145</v>
      </c>
      <c r="W1152" s="23">
        <v>43696</v>
      </c>
      <c r="X1152" s="20" t="s">
        <v>5841</v>
      </c>
      <c r="Y1152" s="20" t="s">
        <v>1397</v>
      </c>
      <c r="Z1152" s="24">
        <v>43697.43173611111</v>
      </c>
      <c r="AA1152" s="24">
        <v>43696</v>
      </c>
      <c r="AD1152" s="20">
        <v>1001000001833</v>
      </c>
      <c r="AE1152" s="20" t="s">
        <v>1388</v>
      </c>
    </row>
    <row r="1153" spans="1:31" s="20" customFormat="1" x14ac:dyDescent="0.25">
      <c r="A1153" s="20" t="s">
        <v>4549</v>
      </c>
      <c r="B1153" s="20" t="s">
        <v>1375</v>
      </c>
      <c r="D1153" s="20">
        <v>1792186927001</v>
      </c>
      <c r="G1153" s="20" t="s">
        <v>5114</v>
      </c>
      <c r="I1153" s="20">
        <v>14055231</v>
      </c>
      <c r="J1153" s="20">
        <v>14283540</v>
      </c>
      <c r="K1153" s="20" t="s">
        <v>5545</v>
      </c>
      <c r="L1153" s="20" t="s">
        <v>7270</v>
      </c>
      <c r="M1153" s="20">
        <v>597.38</v>
      </c>
      <c r="N1153" s="20" t="s">
        <v>5550</v>
      </c>
      <c r="O1153" s="20">
        <v>1001000001821</v>
      </c>
      <c r="Q1153" s="20" t="s">
        <v>7271</v>
      </c>
      <c r="U1153" s="20" t="s">
        <v>1379</v>
      </c>
      <c r="V1153" s="20" t="s">
        <v>5138</v>
      </c>
      <c r="W1153" s="23">
        <v>43668</v>
      </c>
      <c r="X1153" s="20" t="s">
        <v>4554</v>
      </c>
      <c r="Y1153" s="20" t="s">
        <v>1397</v>
      </c>
      <c r="Z1153" s="24">
        <v>43671.515914351854</v>
      </c>
      <c r="AA1153" s="24">
        <v>43669</v>
      </c>
      <c r="AD1153" s="20">
        <v>1001000001821</v>
      </c>
      <c r="AE1153" s="20" t="s">
        <v>1388</v>
      </c>
    </row>
    <row r="1154" spans="1:31" s="20" customFormat="1" x14ac:dyDescent="0.25">
      <c r="A1154" s="20" t="s">
        <v>4549</v>
      </c>
      <c r="B1154" s="20" t="s">
        <v>1375</v>
      </c>
      <c r="D1154" s="20">
        <v>1792186927001</v>
      </c>
      <c r="G1154" s="20" t="s">
        <v>5114</v>
      </c>
      <c r="I1154" s="20">
        <v>13880050</v>
      </c>
      <c r="J1154" s="20">
        <v>14105901</v>
      </c>
      <c r="K1154" s="20" t="s">
        <v>5545</v>
      </c>
      <c r="L1154" s="20" t="s">
        <v>7272</v>
      </c>
      <c r="M1154" s="20">
        <v>29976.21</v>
      </c>
      <c r="N1154" s="20" t="s">
        <v>1386</v>
      </c>
      <c r="O1154" s="20">
        <v>295</v>
      </c>
      <c r="Q1154" s="20" t="s">
        <v>7273</v>
      </c>
      <c r="R1154" s="20" t="s">
        <v>5702</v>
      </c>
      <c r="S1154" s="20" t="s">
        <v>3686</v>
      </c>
      <c r="T1154" s="20" t="s">
        <v>5703</v>
      </c>
      <c r="U1154" s="20" t="s">
        <v>1379</v>
      </c>
      <c r="V1154" s="20" t="s">
        <v>5134</v>
      </c>
      <c r="W1154" s="23">
        <v>43643</v>
      </c>
      <c r="X1154" s="20" t="s">
        <v>4554</v>
      </c>
      <c r="Y1154" s="20" t="s">
        <v>1397</v>
      </c>
      <c r="Z1154" s="24">
        <v>43654.493449074071</v>
      </c>
      <c r="AB1154" s="24">
        <v>43654</v>
      </c>
      <c r="AD1154" s="20">
        <v>304955</v>
      </c>
      <c r="AE1154" s="20" t="s">
        <v>1388</v>
      </c>
    </row>
    <row r="1155" spans="1:31" s="20" customFormat="1" x14ac:dyDescent="0.25">
      <c r="A1155" s="20" t="s">
        <v>4549</v>
      </c>
      <c r="B1155" s="20" t="s">
        <v>1375</v>
      </c>
      <c r="D1155" s="20">
        <v>1792186927001</v>
      </c>
      <c r="G1155" s="20" t="s">
        <v>5114</v>
      </c>
      <c r="I1155" s="20">
        <v>13880050</v>
      </c>
      <c r="J1155" s="20">
        <v>14105899</v>
      </c>
      <c r="K1155" s="20" t="s">
        <v>5545</v>
      </c>
      <c r="L1155" s="20" t="s">
        <v>7272</v>
      </c>
      <c r="M1155" s="20">
        <v>22539.27</v>
      </c>
      <c r="N1155" s="20" t="s">
        <v>1386</v>
      </c>
      <c r="O1155" s="20">
        <v>295</v>
      </c>
      <c r="Q1155" s="20" t="s">
        <v>7274</v>
      </c>
      <c r="R1155" s="20" t="s">
        <v>5702</v>
      </c>
      <c r="S1155" s="20" t="s">
        <v>3686</v>
      </c>
      <c r="T1155" s="20" t="s">
        <v>5703</v>
      </c>
      <c r="U1155" s="20" t="s">
        <v>1379</v>
      </c>
      <c r="V1155" s="20" t="s">
        <v>5132</v>
      </c>
      <c r="W1155" s="23">
        <v>43613</v>
      </c>
      <c r="X1155" s="20" t="s">
        <v>4554</v>
      </c>
      <c r="Y1155" s="20" t="s">
        <v>1397</v>
      </c>
      <c r="Z1155" s="24">
        <v>43654.493437500001</v>
      </c>
      <c r="AB1155" s="24">
        <v>43654</v>
      </c>
      <c r="AD1155" s="20">
        <v>304955</v>
      </c>
      <c r="AE1155" s="20" t="s">
        <v>1388</v>
      </c>
    </row>
    <row r="1156" spans="1:31" s="20" customFormat="1" x14ac:dyDescent="0.25">
      <c r="A1156" s="20" t="s">
        <v>4549</v>
      </c>
      <c r="B1156" s="20" t="s">
        <v>1375</v>
      </c>
      <c r="D1156" s="20">
        <v>1792186927001</v>
      </c>
      <c r="G1156" s="20" t="s">
        <v>5114</v>
      </c>
      <c r="I1156" s="20">
        <v>13880050</v>
      </c>
      <c r="J1156" s="20">
        <v>14105900</v>
      </c>
      <c r="K1156" s="20" t="s">
        <v>5545</v>
      </c>
      <c r="L1156" s="20" t="s">
        <v>7272</v>
      </c>
      <c r="M1156" s="20">
        <v>18744.330000000002</v>
      </c>
      <c r="N1156" s="20" t="s">
        <v>1386</v>
      </c>
      <c r="O1156" s="20">
        <v>295</v>
      </c>
      <c r="Q1156" s="20" t="s">
        <v>7275</v>
      </c>
      <c r="R1156" s="20" t="s">
        <v>5702</v>
      </c>
      <c r="S1156" s="20" t="s">
        <v>3686</v>
      </c>
      <c r="T1156" s="20" t="s">
        <v>5703</v>
      </c>
      <c r="U1156" s="20" t="s">
        <v>1379</v>
      </c>
      <c r="V1156" s="20" t="s">
        <v>5130</v>
      </c>
      <c r="W1156" s="23">
        <v>43613</v>
      </c>
      <c r="X1156" s="20" t="s">
        <v>4554</v>
      </c>
      <c r="Y1156" s="20" t="s">
        <v>1397</v>
      </c>
      <c r="Z1156" s="24">
        <v>43654.493437500001</v>
      </c>
      <c r="AB1156" s="24">
        <v>43654</v>
      </c>
      <c r="AD1156" s="20">
        <v>304955</v>
      </c>
      <c r="AE1156" s="20" t="s">
        <v>1388</v>
      </c>
    </row>
    <row r="1157" spans="1:31" s="20" customFormat="1" x14ac:dyDescent="0.25">
      <c r="A1157" s="20" t="s">
        <v>4549</v>
      </c>
      <c r="B1157" s="20" t="s">
        <v>1375</v>
      </c>
      <c r="D1157" s="20">
        <v>1792186927001</v>
      </c>
      <c r="G1157" s="20" t="s">
        <v>5114</v>
      </c>
      <c r="I1157" s="20">
        <v>13720478</v>
      </c>
      <c r="J1157" s="20">
        <v>13945415</v>
      </c>
      <c r="K1157" s="20" t="s">
        <v>5545</v>
      </c>
      <c r="L1157" s="20" t="s">
        <v>7276</v>
      </c>
      <c r="M1157" s="20">
        <v>545.02</v>
      </c>
      <c r="N1157" s="20" t="s">
        <v>5550</v>
      </c>
      <c r="O1157" s="20">
        <v>1001000001796</v>
      </c>
      <c r="Q1157" s="20" t="s">
        <v>7277</v>
      </c>
      <c r="U1157" s="20" t="s">
        <v>1379</v>
      </c>
      <c r="V1157" s="20" t="s">
        <v>5134</v>
      </c>
      <c r="W1157" s="23">
        <v>43643</v>
      </c>
      <c r="X1157" s="20" t="s">
        <v>4554</v>
      </c>
      <c r="Y1157" s="20" t="s">
        <v>1397</v>
      </c>
      <c r="Z1157" s="24">
        <v>43644.652337962965</v>
      </c>
      <c r="AA1157" s="24">
        <v>43643</v>
      </c>
      <c r="AD1157" s="20">
        <v>1001000001796</v>
      </c>
      <c r="AE1157" s="20" t="s">
        <v>1388</v>
      </c>
    </row>
    <row r="1158" spans="1:31" s="20" customFormat="1" x14ac:dyDescent="0.25">
      <c r="A1158" s="20" t="s">
        <v>4549</v>
      </c>
      <c r="B1158" s="20" t="s">
        <v>1375</v>
      </c>
      <c r="D1158" s="20">
        <v>1792186927001</v>
      </c>
      <c r="G1158" s="20" t="s">
        <v>5114</v>
      </c>
      <c r="I1158" s="20">
        <v>13551188</v>
      </c>
      <c r="J1158" s="20">
        <v>13773917</v>
      </c>
      <c r="K1158" s="20" t="s">
        <v>5545</v>
      </c>
      <c r="L1158" s="20" t="s">
        <v>7278</v>
      </c>
      <c r="M1158" s="20">
        <v>409.8</v>
      </c>
      <c r="N1158" s="20" t="s">
        <v>5550</v>
      </c>
      <c r="O1158" s="20">
        <v>1001000001779</v>
      </c>
      <c r="Q1158" s="20" t="s">
        <v>7279</v>
      </c>
      <c r="U1158" s="20" t="s">
        <v>1379</v>
      </c>
      <c r="V1158" s="20" t="s">
        <v>5132</v>
      </c>
      <c r="W1158" s="23">
        <v>43613</v>
      </c>
      <c r="X1158" s="20" t="s">
        <v>4554</v>
      </c>
      <c r="Y1158" s="20" t="s">
        <v>1397</v>
      </c>
      <c r="Z1158" s="24">
        <v>43629.498159722221</v>
      </c>
      <c r="AA1158" s="24">
        <v>43614</v>
      </c>
      <c r="AD1158" s="20">
        <v>1001000001779</v>
      </c>
      <c r="AE1158" s="20" t="s">
        <v>1388</v>
      </c>
    </row>
    <row r="1159" spans="1:31" s="20" customFormat="1" x14ac:dyDescent="0.25">
      <c r="A1159" s="20" t="s">
        <v>4549</v>
      </c>
      <c r="B1159" s="20" t="s">
        <v>1375</v>
      </c>
      <c r="D1159" s="20">
        <v>1792186927001</v>
      </c>
      <c r="G1159" s="20" t="s">
        <v>5114</v>
      </c>
      <c r="I1159" s="20">
        <v>13551270</v>
      </c>
      <c r="J1159" s="20">
        <v>13774008</v>
      </c>
      <c r="K1159" s="20" t="s">
        <v>5545</v>
      </c>
      <c r="L1159" s="20" t="s">
        <v>7280</v>
      </c>
      <c r="M1159" s="20">
        <v>340.81</v>
      </c>
      <c r="N1159" s="20" t="s">
        <v>5550</v>
      </c>
      <c r="O1159" s="20">
        <v>1001000001780</v>
      </c>
      <c r="Q1159" s="20" t="s">
        <v>7281</v>
      </c>
      <c r="U1159" s="20" t="s">
        <v>1379</v>
      </c>
      <c r="V1159" s="20" t="s">
        <v>5130</v>
      </c>
      <c r="W1159" s="23">
        <v>43613</v>
      </c>
      <c r="X1159" s="20" t="s">
        <v>4554</v>
      </c>
      <c r="Y1159" s="20" t="s">
        <v>1397</v>
      </c>
      <c r="Z1159" s="24">
        <v>43629.497418981482</v>
      </c>
      <c r="AA1159" s="24">
        <v>43614</v>
      </c>
      <c r="AD1159" s="20">
        <v>1001000001780</v>
      </c>
      <c r="AE1159" s="20" t="s">
        <v>1388</v>
      </c>
    </row>
    <row r="1160" spans="1:31" s="20" customFormat="1" x14ac:dyDescent="0.25">
      <c r="A1160" s="20" t="s">
        <v>4549</v>
      </c>
      <c r="B1160" s="20" t="s">
        <v>1375</v>
      </c>
      <c r="D1160" s="20">
        <v>1792186927001</v>
      </c>
      <c r="G1160" s="20" t="s">
        <v>5114</v>
      </c>
      <c r="I1160" s="20">
        <v>13367133</v>
      </c>
      <c r="J1160" s="20">
        <v>13588366</v>
      </c>
      <c r="K1160" s="20" t="s">
        <v>5545</v>
      </c>
      <c r="L1160" s="20" t="s">
        <v>7282</v>
      </c>
      <c r="M1160" s="20">
        <v>44045.279999999999</v>
      </c>
      <c r="N1160" s="20" t="s">
        <v>1386</v>
      </c>
      <c r="O1160" s="20">
        <v>275</v>
      </c>
      <c r="Q1160" s="20" t="s">
        <v>7283</v>
      </c>
      <c r="R1160" s="20" t="s">
        <v>5702</v>
      </c>
      <c r="S1160" s="20" t="s">
        <v>3686</v>
      </c>
      <c r="T1160" s="20" t="s">
        <v>5703</v>
      </c>
      <c r="U1160" s="20" t="s">
        <v>1379</v>
      </c>
      <c r="V1160" s="20" t="s">
        <v>5125</v>
      </c>
      <c r="W1160" s="23">
        <v>43580</v>
      </c>
      <c r="X1160" s="20" t="s">
        <v>5549</v>
      </c>
      <c r="Y1160" s="20" t="s">
        <v>1397</v>
      </c>
      <c r="Z1160" s="24">
        <v>43616.729143518518</v>
      </c>
      <c r="AB1160" s="24">
        <v>43617</v>
      </c>
      <c r="AD1160" s="20">
        <v>558475</v>
      </c>
      <c r="AE1160" s="20" t="s">
        <v>1388</v>
      </c>
    </row>
    <row r="1161" spans="1:31" s="20" customFormat="1" x14ac:dyDescent="0.25">
      <c r="A1161" s="20" t="s">
        <v>4549</v>
      </c>
      <c r="B1161" s="20" t="s">
        <v>1375</v>
      </c>
      <c r="D1161" s="20">
        <v>1792186927001</v>
      </c>
      <c r="G1161" s="20" t="s">
        <v>5114</v>
      </c>
      <c r="I1161" s="20">
        <v>13016298</v>
      </c>
      <c r="J1161" s="20">
        <v>13233809</v>
      </c>
      <c r="K1161" s="20" t="s">
        <v>5545</v>
      </c>
      <c r="L1161" s="20" t="s">
        <v>7284</v>
      </c>
      <c r="M1161" s="20">
        <v>800.82</v>
      </c>
      <c r="N1161" s="20" t="s">
        <v>5550</v>
      </c>
      <c r="O1161" s="20">
        <v>1001000001754</v>
      </c>
      <c r="Q1161" s="20" t="s">
        <v>7285</v>
      </c>
      <c r="U1161" s="20" t="s">
        <v>1379</v>
      </c>
      <c r="V1161" s="20" t="s">
        <v>5125</v>
      </c>
      <c r="W1161" s="23">
        <v>43580</v>
      </c>
      <c r="X1161" s="20" t="s">
        <v>4554</v>
      </c>
      <c r="Y1161" s="20" t="s">
        <v>1397</v>
      </c>
      <c r="Z1161" s="24">
        <v>43587.704699074071</v>
      </c>
      <c r="AA1161" s="24">
        <v>43587</v>
      </c>
      <c r="AD1161" s="20">
        <v>1001000001754</v>
      </c>
      <c r="AE1161" s="20" t="s">
        <v>1388</v>
      </c>
    </row>
    <row r="1162" spans="1:31" s="20" customFormat="1" x14ac:dyDescent="0.25">
      <c r="A1162" s="20" t="s">
        <v>4549</v>
      </c>
      <c r="B1162" s="20" t="s">
        <v>1375</v>
      </c>
      <c r="D1162" s="20">
        <v>1792186927001</v>
      </c>
      <c r="G1162" s="20" t="s">
        <v>5114</v>
      </c>
      <c r="I1162" s="20">
        <v>12662008</v>
      </c>
      <c r="J1162" s="20">
        <v>12875348</v>
      </c>
      <c r="K1162" s="20" t="s">
        <v>5545</v>
      </c>
      <c r="L1162" s="20" t="s">
        <v>7286</v>
      </c>
      <c r="M1162" s="20">
        <v>44852.85</v>
      </c>
      <c r="N1162" s="20" t="s">
        <v>1386</v>
      </c>
      <c r="O1162" s="20">
        <v>244</v>
      </c>
      <c r="Q1162" s="20" t="s">
        <v>7287</v>
      </c>
      <c r="R1162" s="20" t="s">
        <v>5702</v>
      </c>
      <c r="S1162" s="20" t="s">
        <v>3686</v>
      </c>
      <c r="T1162" s="20" t="s">
        <v>5688</v>
      </c>
      <c r="U1162" s="20" t="s">
        <v>1379</v>
      </c>
      <c r="V1162" s="20" t="s">
        <v>5120</v>
      </c>
      <c r="W1162" s="23">
        <v>43545</v>
      </c>
      <c r="X1162" s="20" t="s">
        <v>5841</v>
      </c>
      <c r="Y1162" s="20" t="s">
        <v>1397</v>
      </c>
      <c r="Z1162" s="24">
        <v>43557.543645833335</v>
      </c>
      <c r="AB1162" s="24">
        <v>43558</v>
      </c>
      <c r="AD1162" s="20">
        <v>39452704</v>
      </c>
      <c r="AE1162" s="20" t="s">
        <v>1388</v>
      </c>
    </row>
    <row r="1163" spans="1:31" s="20" customFormat="1" x14ac:dyDescent="0.25">
      <c r="A1163" s="20" t="s">
        <v>4549</v>
      </c>
      <c r="B1163" s="20" t="s">
        <v>1375</v>
      </c>
      <c r="D1163" s="20">
        <v>1792186927001</v>
      </c>
      <c r="G1163" s="20" t="s">
        <v>5114</v>
      </c>
      <c r="I1163" s="20">
        <v>12595254</v>
      </c>
      <c r="J1163" s="20">
        <v>12807379</v>
      </c>
      <c r="K1163" s="20" t="s">
        <v>5545</v>
      </c>
      <c r="L1163" s="20" t="s">
        <v>7288</v>
      </c>
      <c r="M1163" s="20">
        <v>815.51</v>
      </c>
      <c r="N1163" s="20" t="s">
        <v>5550</v>
      </c>
      <c r="O1163" s="20">
        <v>1001000001736</v>
      </c>
      <c r="Q1163" s="20" t="s">
        <v>7289</v>
      </c>
      <c r="U1163" s="20" t="s">
        <v>1379</v>
      </c>
      <c r="V1163" s="20" t="s">
        <v>5120</v>
      </c>
      <c r="W1163" s="23">
        <v>43545</v>
      </c>
      <c r="X1163" s="20" t="s">
        <v>5772</v>
      </c>
      <c r="Y1163" s="20" t="s">
        <v>1397</v>
      </c>
      <c r="Z1163" s="24">
        <v>43546.457372685189</v>
      </c>
      <c r="AA1163" s="24">
        <v>43545</v>
      </c>
      <c r="AD1163" s="20">
        <v>1001000001736</v>
      </c>
      <c r="AE1163" s="20" t="s">
        <v>1388</v>
      </c>
    </row>
    <row r="1164" spans="1:31" s="20" customFormat="1" x14ac:dyDescent="0.25">
      <c r="A1164" s="20" t="s">
        <v>4549</v>
      </c>
      <c r="B1164" s="20" t="s">
        <v>1375</v>
      </c>
      <c r="D1164" s="20">
        <v>1792186927001</v>
      </c>
      <c r="G1164" s="20" t="s">
        <v>5114</v>
      </c>
      <c r="I1164" s="20">
        <v>12516239</v>
      </c>
      <c r="J1164" s="20">
        <v>12727360</v>
      </c>
      <c r="K1164" s="20" t="s">
        <v>5545</v>
      </c>
      <c r="L1164" s="20" t="s">
        <v>7290</v>
      </c>
      <c r="M1164" s="20">
        <v>40983.47</v>
      </c>
      <c r="N1164" s="20" t="s">
        <v>1386</v>
      </c>
      <c r="O1164" s="20">
        <v>230</v>
      </c>
      <c r="Q1164" s="20" t="s">
        <v>7291</v>
      </c>
      <c r="R1164" s="20" t="s">
        <v>5702</v>
      </c>
      <c r="S1164" s="20" t="s">
        <v>3686</v>
      </c>
      <c r="T1164" s="20" t="s">
        <v>5703</v>
      </c>
      <c r="U1164" s="20" t="s">
        <v>1379</v>
      </c>
      <c r="V1164" s="20" t="s">
        <v>5116</v>
      </c>
      <c r="W1164" s="23">
        <v>43524</v>
      </c>
      <c r="X1164" s="20" t="s">
        <v>5772</v>
      </c>
      <c r="Y1164" s="20" t="s">
        <v>1397</v>
      </c>
      <c r="Z1164" s="24">
        <v>43539.737824074073</v>
      </c>
      <c r="AB1164" s="24">
        <v>43543</v>
      </c>
      <c r="AD1164" s="20">
        <v>406815</v>
      </c>
      <c r="AE1164" s="20" t="s">
        <v>1388</v>
      </c>
    </row>
    <row r="1165" spans="1:31" s="20" customFormat="1" x14ac:dyDescent="0.25">
      <c r="A1165" s="20" t="s">
        <v>4549</v>
      </c>
      <c r="B1165" s="20" t="s">
        <v>1375</v>
      </c>
      <c r="D1165" s="20">
        <v>1792186927001</v>
      </c>
      <c r="G1165" s="20" t="s">
        <v>5114</v>
      </c>
      <c r="I1165" s="20">
        <v>12302390</v>
      </c>
      <c r="J1165" s="20">
        <v>12511600</v>
      </c>
      <c r="K1165" s="20" t="s">
        <v>5545</v>
      </c>
      <c r="L1165" s="20" t="s">
        <v>7292</v>
      </c>
      <c r="M1165" s="20">
        <v>745.15</v>
      </c>
      <c r="N1165" s="20" t="s">
        <v>5550</v>
      </c>
      <c r="O1165" s="20">
        <v>1001000001729</v>
      </c>
      <c r="Q1165" s="20" t="s">
        <v>7293</v>
      </c>
      <c r="U1165" s="20" t="s">
        <v>1379</v>
      </c>
      <c r="V1165" s="20" t="s">
        <v>5116</v>
      </c>
      <c r="W1165" s="23">
        <v>43524</v>
      </c>
      <c r="X1165" s="20" t="s">
        <v>5772</v>
      </c>
      <c r="Y1165" s="20" t="s">
        <v>1397</v>
      </c>
      <c r="Z1165" s="24">
        <v>43524.581550925926</v>
      </c>
      <c r="AA1165" s="24">
        <v>43524</v>
      </c>
      <c r="AD1165" s="20">
        <v>1001000001729</v>
      </c>
      <c r="AE1165" s="20" t="s">
        <v>1388</v>
      </c>
    </row>
    <row r="1166" spans="1:31" s="20" customFormat="1" x14ac:dyDescent="0.25">
      <c r="A1166" s="20" t="s">
        <v>4549</v>
      </c>
      <c r="B1166" s="20" t="s">
        <v>1375</v>
      </c>
      <c r="D1166" s="20">
        <v>1792186927001</v>
      </c>
      <c r="G1166" s="20" t="s">
        <v>5114</v>
      </c>
      <c r="I1166" s="20">
        <v>12265038</v>
      </c>
      <c r="J1166" s="20">
        <v>12473598</v>
      </c>
      <c r="K1166" s="20" t="s">
        <v>5545</v>
      </c>
      <c r="L1166" s="20" t="s">
        <v>7294</v>
      </c>
      <c r="M1166" s="20">
        <v>46175.28</v>
      </c>
      <c r="N1166" s="20" t="s">
        <v>1386</v>
      </c>
      <c r="O1166" s="20">
        <v>225</v>
      </c>
      <c r="Q1166" s="20" t="s">
        <v>7295</v>
      </c>
      <c r="R1166" s="20" t="s">
        <v>5702</v>
      </c>
      <c r="S1166" s="20" t="s">
        <v>3686</v>
      </c>
      <c r="T1166" s="20" t="s">
        <v>5728</v>
      </c>
      <c r="U1166" s="20" t="s">
        <v>1379</v>
      </c>
      <c r="V1166" s="20" t="s">
        <v>5118</v>
      </c>
      <c r="W1166" s="23">
        <v>43500</v>
      </c>
      <c r="X1166" s="20" t="s">
        <v>4554</v>
      </c>
      <c r="Y1166" s="20" t="s">
        <v>1397</v>
      </c>
      <c r="Z1166" s="24">
        <v>43518.732210648152</v>
      </c>
      <c r="AB1166" s="24">
        <v>43522</v>
      </c>
      <c r="AD1166" s="20">
        <v>2160252</v>
      </c>
      <c r="AE1166" s="20" t="s">
        <v>1388</v>
      </c>
    </row>
    <row r="1167" spans="1:31" s="20" customFormat="1" x14ac:dyDescent="0.25">
      <c r="A1167" s="20" t="s">
        <v>4549</v>
      </c>
      <c r="B1167" s="20" t="s">
        <v>1375</v>
      </c>
      <c r="D1167" s="20">
        <v>1792186927001</v>
      </c>
      <c r="G1167" s="20" t="s">
        <v>5114</v>
      </c>
      <c r="I1167" s="20">
        <v>12152344</v>
      </c>
      <c r="J1167" s="20">
        <v>12359114</v>
      </c>
      <c r="K1167" s="20" t="s">
        <v>5545</v>
      </c>
      <c r="L1167" s="20" t="s">
        <v>7296</v>
      </c>
      <c r="M1167" s="20">
        <v>839.55</v>
      </c>
      <c r="N1167" s="20" t="s">
        <v>5550</v>
      </c>
      <c r="O1167" s="20">
        <v>1001000001721</v>
      </c>
      <c r="Q1167" s="20" t="s">
        <v>7297</v>
      </c>
      <c r="U1167" s="20" t="s">
        <v>1379</v>
      </c>
      <c r="V1167" s="20" t="s">
        <v>5118</v>
      </c>
      <c r="W1167" s="23">
        <v>43500</v>
      </c>
      <c r="X1167" s="20" t="s">
        <v>4554</v>
      </c>
      <c r="Y1167" s="20" t="s">
        <v>1397</v>
      </c>
      <c r="Z1167" s="24">
        <v>43507.735393518517</v>
      </c>
      <c r="AA1167" s="24">
        <v>43507</v>
      </c>
      <c r="AD1167" s="20">
        <v>1001000001721</v>
      </c>
      <c r="AE1167" s="20" t="s">
        <v>1388</v>
      </c>
    </row>
    <row r="1168" spans="1:31" s="20" customFormat="1" x14ac:dyDescent="0.25">
      <c r="A1168" s="20" t="s">
        <v>5101</v>
      </c>
      <c r="B1168" s="20" t="s">
        <v>2558</v>
      </c>
      <c r="D1168" s="20">
        <v>1792367875001</v>
      </c>
      <c r="G1168" s="20" t="s">
        <v>5103</v>
      </c>
      <c r="I1168" s="20">
        <v>11939076</v>
      </c>
      <c r="J1168" s="20">
        <v>12143729</v>
      </c>
      <c r="K1168" s="20" t="s">
        <v>5545</v>
      </c>
      <c r="L1168" s="20" t="s">
        <v>7298</v>
      </c>
      <c r="M1168" s="20">
        <v>1591.31</v>
      </c>
      <c r="N1168" s="20" t="s">
        <v>5550</v>
      </c>
      <c r="O1168" s="20">
        <v>1001000000656</v>
      </c>
      <c r="Q1168" s="20" t="s">
        <v>7299</v>
      </c>
      <c r="U1168" s="20" t="s">
        <v>1379</v>
      </c>
      <c r="V1168" s="20" t="s">
        <v>5105</v>
      </c>
      <c r="W1168" s="23">
        <v>43468</v>
      </c>
      <c r="X1168" s="20" t="s">
        <v>5777</v>
      </c>
      <c r="Y1168" s="20" t="s">
        <v>1397</v>
      </c>
      <c r="Z1168" s="24">
        <v>43490.757430555554</v>
      </c>
      <c r="AA1168" s="24">
        <v>43469</v>
      </c>
      <c r="AD1168" s="20">
        <v>1001000000656</v>
      </c>
      <c r="AE1168" s="20" t="s">
        <v>1388</v>
      </c>
    </row>
    <row r="1169" spans="1:31" s="20" customFormat="1" x14ac:dyDescent="0.25">
      <c r="A1169" s="20" t="s">
        <v>5101</v>
      </c>
      <c r="B1169" s="20" t="s">
        <v>2558</v>
      </c>
      <c r="D1169" s="20">
        <v>1792367875001</v>
      </c>
      <c r="G1169" s="20" t="s">
        <v>5103</v>
      </c>
      <c r="I1169" s="20">
        <v>11939076</v>
      </c>
      <c r="J1169" s="20">
        <v>12143728</v>
      </c>
      <c r="K1169" s="20" t="s">
        <v>5545</v>
      </c>
      <c r="L1169" s="20" t="s">
        <v>7298</v>
      </c>
      <c r="M1169" s="20">
        <v>677.15</v>
      </c>
      <c r="N1169" s="20" t="s">
        <v>5550</v>
      </c>
      <c r="O1169" s="20">
        <v>1001000000657</v>
      </c>
      <c r="Q1169" s="20" t="s">
        <v>7300</v>
      </c>
      <c r="U1169" s="20" t="s">
        <v>1379</v>
      </c>
      <c r="V1169" s="20" t="s">
        <v>5110</v>
      </c>
      <c r="W1169" s="23">
        <v>43468</v>
      </c>
      <c r="X1169" s="20" t="s">
        <v>5777</v>
      </c>
      <c r="Y1169" s="20" t="s">
        <v>1397</v>
      </c>
      <c r="Z1169" s="24">
        <v>43490.757418981484</v>
      </c>
      <c r="AA1169" s="24">
        <v>43469</v>
      </c>
      <c r="AD1169" s="20">
        <v>1001000000657</v>
      </c>
      <c r="AE1169" s="20" t="s">
        <v>1388</v>
      </c>
    </row>
    <row r="1170" spans="1:31" s="20" customFormat="1" x14ac:dyDescent="0.25">
      <c r="A1170" s="20" t="s">
        <v>5101</v>
      </c>
      <c r="B1170" s="20" t="s">
        <v>2558</v>
      </c>
      <c r="D1170" s="20">
        <v>1792367875001</v>
      </c>
      <c r="G1170" s="20" t="s">
        <v>5103</v>
      </c>
      <c r="I1170" s="20">
        <v>11930206</v>
      </c>
      <c r="J1170" s="20">
        <v>12134638</v>
      </c>
      <c r="K1170" s="20" t="s">
        <v>5545</v>
      </c>
      <c r="L1170" s="20" t="s">
        <v>7301</v>
      </c>
      <c r="M1170" s="20">
        <v>87521.93</v>
      </c>
      <c r="N1170" s="20" t="s">
        <v>7302</v>
      </c>
      <c r="Q1170" s="20" t="s">
        <v>7303</v>
      </c>
      <c r="T1170" s="20" t="s">
        <v>5678</v>
      </c>
      <c r="U1170" s="20" t="s">
        <v>1379</v>
      </c>
      <c r="V1170" s="20" t="s">
        <v>5105</v>
      </c>
      <c r="W1170" s="23">
        <v>43468</v>
      </c>
      <c r="X1170" s="20" t="s">
        <v>7228</v>
      </c>
      <c r="Y1170" s="20" t="s">
        <v>1397</v>
      </c>
      <c r="Z1170" s="24">
        <v>43489.566238425927</v>
      </c>
      <c r="AB1170" s="24">
        <v>43480</v>
      </c>
      <c r="AD1170" s="20">
        <v>8395032</v>
      </c>
      <c r="AE1170" s="20" t="s">
        <v>2430</v>
      </c>
    </row>
    <row r="1171" spans="1:31" s="20" customFormat="1" x14ac:dyDescent="0.25">
      <c r="A1171" s="20" t="s">
        <v>5101</v>
      </c>
      <c r="B1171" s="20" t="s">
        <v>2558</v>
      </c>
      <c r="D1171" s="20">
        <v>1792367875001</v>
      </c>
      <c r="G1171" s="20" t="s">
        <v>5103</v>
      </c>
      <c r="I1171" s="20">
        <v>11930206</v>
      </c>
      <c r="J1171" s="20">
        <v>12134637</v>
      </c>
      <c r="K1171" s="20" t="s">
        <v>5545</v>
      </c>
      <c r="L1171" s="20" t="s">
        <v>7301</v>
      </c>
      <c r="M1171" s="20">
        <v>37243.550000000003</v>
      </c>
      <c r="N1171" s="20" t="s">
        <v>7302</v>
      </c>
      <c r="Q1171" s="20" t="s">
        <v>7303</v>
      </c>
      <c r="T1171" s="20" t="s">
        <v>5678</v>
      </c>
      <c r="U1171" s="20" t="s">
        <v>1379</v>
      </c>
      <c r="V1171" s="20" t="s">
        <v>5110</v>
      </c>
      <c r="W1171" s="23">
        <v>43468</v>
      </c>
      <c r="X1171" s="20" t="s">
        <v>7228</v>
      </c>
      <c r="Y1171" s="20" t="s">
        <v>1397</v>
      </c>
      <c r="Z1171" s="24">
        <v>43489.566238425927</v>
      </c>
      <c r="AB1171" s="24">
        <v>43480</v>
      </c>
      <c r="AD1171" s="20">
        <v>8395032</v>
      </c>
      <c r="AE1171" s="20" t="s">
        <v>2430</v>
      </c>
    </row>
    <row r="1172" spans="1:31" s="20" customFormat="1" x14ac:dyDescent="0.25">
      <c r="A1172" s="20" t="s">
        <v>4549</v>
      </c>
      <c r="B1172" s="20" t="s">
        <v>1375</v>
      </c>
      <c r="D1172" s="20">
        <v>1792186927001</v>
      </c>
      <c r="G1172" s="20" t="s">
        <v>5114</v>
      </c>
      <c r="I1172" s="20">
        <v>11928219</v>
      </c>
      <c r="J1172" s="20">
        <v>12132530</v>
      </c>
      <c r="K1172" s="20" t="s">
        <v>5545</v>
      </c>
      <c r="L1172" s="20" t="s">
        <v>7304</v>
      </c>
      <c r="M1172" s="20">
        <v>39811.07</v>
      </c>
      <c r="N1172" s="20" t="s">
        <v>1386</v>
      </c>
      <c r="O1172" s="20">
        <v>201</v>
      </c>
      <c r="Q1172" s="20" t="s">
        <v>7305</v>
      </c>
      <c r="R1172" s="20" t="s">
        <v>5702</v>
      </c>
      <c r="S1172" s="20" t="s">
        <v>3686</v>
      </c>
      <c r="T1172" s="20" t="s">
        <v>5728</v>
      </c>
      <c r="U1172" s="20" t="s">
        <v>1379</v>
      </c>
      <c r="V1172" s="20" t="s">
        <v>7306</v>
      </c>
      <c r="W1172" s="23">
        <v>43447</v>
      </c>
      <c r="X1172" s="20" t="s">
        <v>4554</v>
      </c>
      <c r="Y1172" s="20" t="s">
        <v>1397</v>
      </c>
      <c r="Z1172" s="24">
        <v>43488.722384259258</v>
      </c>
      <c r="AB1172" s="24">
        <v>43489</v>
      </c>
      <c r="AD1172" s="20">
        <v>2792511</v>
      </c>
      <c r="AE1172" s="20" t="s">
        <v>1388</v>
      </c>
    </row>
    <row r="1173" spans="1:31" s="20" customFormat="1" x14ac:dyDescent="0.25">
      <c r="A1173" s="20" t="s">
        <v>2445</v>
      </c>
      <c r="B1173" s="20" t="s">
        <v>1375</v>
      </c>
      <c r="C1173" s="20" t="s">
        <v>2446</v>
      </c>
      <c r="D1173" s="20">
        <v>992254572001</v>
      </c>
      <c r="E1173" s="20" t="s">
        <v>7307</v>
      </c>
      <c r="G1173" s="20" t="s">
        <v>7307</v>
      </c>
      <c r="I1173" s="20">
        <v>16054827</v>
      </c>
      <c r="J1173" s="20">
        <v>16303371</v>
      </c>
      <c r="K1173" s="20" t="s">
        <v>5545</v>
      </c>
      <c r="L1173" s="20" t="s">
        <v>7308</v>
      </c>
      <c r="M1173" s="20">
        <v>69.709999999999994</v>
      </c>
      <c r="N1173" s="20" t="s">
        <v>5550</v>
      </c>
      <c r="O1173" s="20">
        <v>1001000008464</v>
      </c>
      <c r="Q1173" s="20" t="s">
        <v>7309</v>
      </c>
      <c r="U1173" s="20" t="s">
        <v>1379</v>
      </c>
      <c r="V1173" s="20" t="s">
        <v>2596</v>
      </c>
      <c r="W1173" s="23">
        <v>43739</v>
      </c>
      <c r="X1173" s="20" t="s">
        <v>7310</v>
      </c>
      <c r="Y1173" s="20" t="s">
        <v>1397</v>
      </c>
      <c r="Z1173" s="24">
        <v>43826.752303240741</v>
      </c>
      <c r="AA1173" s="24">
        <v>43774</v>
      </c>
      <c r="AD1173" s="20">
        <v>1001000008464</v>
      </c>
      <c r="AE1173" s="20" t="s">
        <v>2430</v>
      </c>
    </row>
    <row r="1174" spans="1:31" s="20" customFormat="1" x14ac:dyDescent="0.25">
      <c r="A1174" s="20" t="s">
        <v>2439</v>
      </c>
      <c r="B1174" s="20" t="s">
        <v>1375</v>
      </c>
      <c r="D1174" s="20">
        <v>992254572001</v>
      </c>
      <c r="E1174" s="20" t="s">
        <v>7307</v>
      </c>
      <c r="G1174" s="20" t="s">
        <v>7307</v>
      </c>
      <c r="I1174" s="20">
        <v>16054817</v>
      </c>
      <c r="J1174" s="20">
        <v>16303341</v>
      </c>
      <c r="K1174" s="20" t="s">
        <v>5545</v>
      </c>
      <c r="L1174" s="20" t="s">
        <v>7311</v>
      </c>
      <c r="M1174" s="20">
        <v>26.94</v>
      </c>
      <c r="N1174" s="20" t="s">
        <v>5550</v>
      </c>
      <c r="O1174" s="20">
        <v>1001000008467</v>
      </c>
      <c r="Q1174" s="20" t="s">
        <v>7312</v>
      </c>
      <c r="U1174" s="20" t="s">
        <v>1379</v>
      </c>
      <c r="V1174" s="20" t="s">
        <v>2589</v>
      </c>
      <c r="W1174" s="23">
        <v>43739</v>
      </c>
      <c r="X1174" s="20" t="s">
        <v>7310</v>
      </c>
      <c r="Y1174" s="20" t="s">
        <v>1397</v>
      </c>
      <c r="Z1174" s="24">
        <v>43826.74827546296</v>
      </c>
      <c r="AA1174" s="24">
        <v>43774</v>
      </c>
      <c r="AD1174" s="20">
        <v>1001000008467</v>
      </c>
      <c r="AE1174" s="20" t="s">
        <v>2430</v>
      </c>
    </row>
    <row r="1175" spans="1:31" s="20" customFormat="1" x14ac:dyDescent="0.25">
      <c r="A1175" s="20" t="s">
        <v>2431</v>
      </c>
      <c r="B1175" s="20" t="s">
        <v>1375</v>
      </c>
      <c r="D1175" s="20">
        <v>992254572001</v>
      </c>
      <c r="E1175" s="20" t="s">
        <v>7307</v>
      </c>
      <c r="G1175" s="20" t="s">
        <v>7307</v>
      </c>
      <c r="I1175" s="20">
        <v>16054741</v>
      </c>
      <c r="J1175" s="20">
        <v>16303243</v>
      </c>
      <c r="K1175" s="20" t="s">
        <v>5545</v>
      </c>
      <c r="L1175" s="20" t="s">
        <v>7313</v>
      </c>
      <c r="M1175" s="20">
        <v>1.4</v>
      </c>
      <c r="N1175" s="20" t="s">
        <v>5550</v>
      </c>
      <c r="O1175" s="20">
        <v>1001000008468</v>
      </c>
      <c r="Q1175" s="20" t="s">
        <v>7314</v>
      </c>
      <c r="U1175" s="20" t="s">
        <v>1379</v>
      </c>
      <c r="V1175" s="20" t="s">
        <v>2585</v>
      </c>
      <c r="W1175" s="23">
        <v>43739</v>
      </c>
      <c r="X1175" s="20" t="s">
        <v>7310</v>
      </c>
      <c r="Y1175" s="20" t="s">
        <v>1397</v>
      </c>
      <c r="Z1175" s="24">
        <v>43826.74590277778</v>
      </c>
      <c r="AA1175" s="24">
        <v>43774</v>
      </c>
      <c r="AD1175" s="20">
        <v>1001000008468</v>
      </c>
      <c r="AE1175" s="20" t="s">
        <v>2430</v>
      </c>
    </row>
    <row r="1176" spans="1:31" s="20" customFormat="1" x14ac:dyDescent="0.25">
      <c r="A1176" s="20" t="s">
        <v>2441</v>
      </c>
      <c r="B1176" s="20" t="s">
        <v>1375</v>
      </c>
      <c r="D1176" s="20">
        <v>992254572001</v>
      </c>
      <c r="E1176" s="20" t="s">
        <v>7307</v>
      </c>
      <c r="G1176" s="20" t="s">
        <v>7307</v>
      </c>
      <c r="I1176" s="20">
        <v>16054599</v>
      </c>
      <c r="J1176" s="20">
        <v>16303101</v>
      </c>
      <c r="K1176" s="20" t="s">
        <v>5545</v>
      </c>
      <c r="L1176" s="20" t="s">
        <v>7315</v>
      </c>
      <c r="M1176" s="20">
        <v>2.85</v>
      </c>
      <c r="N1176" s="20" t="s">
        <v>5550</v>
      </c>
      <c r="O1176" s="20">
        <v>1001000008463</v>
      </c>
      <c r="Q1176" s="20" t="s">
        <v>7316</v>
      </c>
      <c r="U1176" s="20" t="s">
        <v>1379</v>
      </c>
      <c r="V1176" s="20" t="s">
        <v>2592</v>
      </c>
      <c r="W1176" s="23">
        <v>43739</v>
      </c>
      <c r="X1176" s="20" t="s">
        <v>7310</v>
      </c>
      <c r="Y1176" s="20" t="s">
        <v>1397</v>
      </c>
      <c r="Z1176" s="24">
        <v>43826.740891203706</v>
      </c>
      <c r="AA1176" s="24">
        <v>43774</v>
      </c>
      <c r="AD1176" s="20">
        <v>1001000008463</v>
      </c>
      <c r="AE1176" s="20" t="s">
        <v>2430</v>
      </c>
    </row>
    <row r="1177" spans="1:31" s="20" customFormat="1" x14ac:dyDescent="0.25">
      <c r="A1177" s="20" t="s">
        <v>2445</v>
      </c>
      <c r="B1177" s="20" t="s">
        <v>1375</v>
      </c>
      <c r="C1177" s="20" t="s">
        <v>2446</v>
      </c>
      <c r="D1177" s="20">
        <v>992254572001</v>
      </c>
      <c r="E1177" s="20" t="s">
        <v>7307</v>
      </c>
      <c r="G1177" s="20" t="s">
        <v>7307</v>
      </c>
      <c r="I1177" s="20">
        <v>16054596</v>
      </c>
      <c r="J1177" s="20">
        <v>16303098</v>
      </c>
      <c r="K1177" s="20" t="s">
        <v>5545</v>
      </c>
      <c r="L1177" s="20" t="s">
        <v>7317</v>
      </c>
      <c r="M1177" s="20">
        <v>69.709999999999994</v>
      </c>
      <c r="N1177" s="20" t="s">
        <v>5550</v>
      </c>
      <c r="O1177" s="20">
        <v>1001000008386</v>
      </c>
      <c r="Q1177" s="20" t="s">
        <v>7318</v>
      </c>
      <c r="U1177" s="20" t="s">
        <v>1379</v>
      </c>
      <c r="V1177" s="20" t="s">
        <v>2574</v>
      </c>
      <c r="W1177" s="23">
        <v>43710</v>
      </c>
      <c r="X1177" s="20" t="s">
        <v>7310</v>
      </c>
      <c r="Y1177" s="20" t="s">
        <v>1397</v>
      </c>
      <c r="Z1177" s="24">
        <v>43826.738622685189</v>
      </c>
      <c r="AA1177" s="24">
        <v>43738</v>
      </c>
      <c r="AD1177" s="20">
        <v>1001000008386</v>
      </c>
      <c r="AE1177" s="20" t="s">
        <v>2430</v>
      </c>
    </row>
    <row r="1178" spans="1:31" s="20" customFormat="1" x14ac:dyDescent="0.25">
      <c r="A1178" s="20" t="s">
        <v>2431</v>
      </c>
      <c r="B1178" s="20" t="s">
        <v>1375</v>
      </c>
      <c r="D1178" s="20">
        <v>992254572001</v>
      </c>
      <c r="E1178" s="20" t="s">
        <v>7307</v>
      </c>
      <c r="G1178" s="20" t="s">
        <v>7307</v>
      </c>
      <c r="I1178" s="20">
        <v>16054524</v>
      </c>
      <c r="J1178" s="20">
        <v>16303086</v>
      </c>
      <c r="K1178" s="20" t="s">
        <v>5545</v>
      </c>
      <c r="L1178" s="20" t="s">
        <v>7319</v>
      </c>
      <c r="M1178" s="20">
        <v>1.4</v>
      </c>
      <c r="N1178" s="20" t="s">
        <v>5550</v>
      </c>
      <c r="O1178" s="20">
        <v>1001000008384</v>
      </c>
      <c r="Q1178" s="20" t="s">
        <v>7320</v>
      </c>
      <c r="U1178" s="20" t="s">
        <v>1379</v>
      </c>
      <c r="V1178" s="20" t="s">
        <v>2566</v>
      </c>
      <c r="W1178" s="23">
        <v>43710</v>
      </c>
      <c r="X1178" s="20" t="s">
        <v>7310</v>
      </c>
      <c r="Y1178" s="20" t="s">
        <v>1397</v>
      </c>
      <c r="Z1178" s="24">
        <v>43826.735277777778</v>
      </c>
      <c r="AA1178" s="24">
        <v>43738</v>
      </c>
      <c r="AD1178" s="20">
        <v>1001000008384</v>
      </c>
      <c r="AE1178" s="20" t="s">
        <v>2430</v>
      </c>
    </row>
    <row r="1179" spans="1:31" s="20" customFormat="1" x14ac:dyDescent="0.25">
      <c r="A1179" s="20" t="s">
        <v>2441</v>
      </c>
      <c r="B1179" s="20" t="s">
        <v>1375</v>
      </c>
      <c r="D1179" s="20">
        <v>992254572001</v>
      </c>
      <c r="E1179" s="20" t="s">
        <v>7307</v>
      </c>
      <c r="G1179" s="20" t="s">
        <v>7307</v>
      </c>
      <c r="I1179" s="20">
        <v>16054413</v>
      </c>
      <c r="J1179" s="20">
        <v>16302915</v>
      </c>
      <c r="K1179" s="20" t="s">
        <v>5545</v>
      </c>
      <c r="L1179" s="20" t="s">
        <v>7321</v>
      </c>
      <c r="M1179" s="20">
        <v>2.85</v>
      </c>
      <c r="N1179" s="20" t="s">
        <v>5550</v>
      </c>
      <c r="O1179" s="20">
        <v>1001000008385</v>
      </c>
      <c r="Q1179" s="20" t="s">
        <v>7322</v>
      </c>
      <c r="U1179" s="20" t="s">
        <v>1379</v>
      </c>
      <c r="V1179" s="20" t="s">
        <v>2571</v>
      </c>
      <c r="W1179" s="23">
        <v>43710</v>
      </c>
      <c r="X1179" s="20" t="s">
        <v>7310</v>
      </c>
      <c r="Y1179" s="20" t="s">
        <v>1397</v>
      </c>
      <c r="Z1179" s="24">
        <v>43826.727812500001</v>
      </c>
      <c r="AA1179" s="24">
        <v>43738</v>
      </c>
      <c r="AD1179" s="20">
        <v>1001000008385</v>
      </c>
      <c r="AE1179" s="20" t="s">
        <v>2430</v>
      </c>
    </row>
    <row r="1180" spans="1:31" s="20" customFormat="1" x14ac:dyDescent="0.25">
      <c r="A1180" s="20" t="s">
        <v>2420</v>
      </c>
      <c r="B1180" s="20" t="s">
        <v>1375</v>
      </c>
      <c r="D1180" s="20">
        <v>992254572001</v>
      </c>
      <c r="E1180" s="20" t="s">
        <v>7307</v>
      </c>
      <c r="G1180" s="20" t="s">
        <v>7307</v>
      </c>
      <c r="I1180" s="20">
        <v>16054227</v>
      </c>
      <c r="J1180" s="20">
        <v>16302748</v>
      </c>
      <c r="K1180" s="20" t="s">
        <v>5545</v>
      </c>
      <c r="L1180" s="20" t="s">
        <v>7323</v>
      </c>
      <c r="M1180" s="20">
        <v>1.4</v>
      </c>
      <c r="N1180" s="20" t="s">
        <v>5550</v>
      </c>
      <c r="O1180" s="20">
        <v>1001000008382</v>
      </c>
      <c r="Q1180" s="20" t="s">
        <v>7324</v>
      </c>
      <c r="U1180" s="20" t="s">
        <v>1379</v>
      </c>
      <c r="V1180" s="20" t="s">
        <v>2562</v>
      </c>
      <c r="W1180" s="23">
        <v>43710</v>
      </c>
      <c r="X1180" s="20" t="s">
        <v>7310</v>
      </c>
      <c r="Y1180" s="20" t="s">
        <v>1397</v>
      </c>
      <c r="Z1180" s="24">
        <v>43826.723969907405</v>
      </c>
      <c r="AA1180" s="24">
        <v>43710</v>
      </c>
      <c r="AD1180" s="20">
        <v>1001000008382</v>
      </c>
      <c r="AE1180" s="20" t="s">
        <v>2430</v>
      </c>
    </row>
    <row r="1181" spans="1:31" s="20" customFormat="1" x14ac:dyDescent="0.25">
      <c r="A1181" s="20" t="s">
        <v>2439</v>
      </c>
      <c r="B1181" s="20" t="s">
        <v>1375</v>
      </c>
      <c r="D1181" s="20">
        <v>992254572001</v>
      </c>
      <c r="E1181" s="20" t="s">
        <v>7307</v>
      </c>
      <c r="G1181" s="20" t="s">
        <v>7307</v>
      </c>
      <c r="I1181" s="20">
        <v>16054185</v>
      </c>
      <c r="J1181" s="20">
        <v>16302706</v>
      </c>
      <c r="K1181" s="20" t="s">
        <v>5545</v>
      </c>
      <c r="L1181" s="20" t="s">
        <v>7325</v>
      </c>
      <c r="M1181" s="20">
        <v>26.94</v>
      </c>
      <c r="N1181" s="20" t="s">
        <v>5550</v>
      </c>
      <c r="O1181" s="20">
        <v>1001000008383</v>
      </c>
      <c r="Q1181" s="20" t="s">
        <v>7326</v>
      </c>
      <c r="U1181" s="20" t="s">
        <v>1379</v>
      </c>
      <c r="V1181" s="20" t="s">
        <v>2569</v>
      </c>
      <c r="W1181" s="23">
        <v>43710</v>
      </c>
      <c r="X1181" s="20" t="s">
        <v>7310</v>
      </c>
      <c r="Y1181" s="20" t="s">
        <v>1397</v>
      </c>
      <c r="Z1181" s="24">
        <v>43826.720578703702</v>
      </c>
      <c r="AA1181" s="24">
        <v>43738</v>
      </c>
      <c r="AD1181" s="20">
        <v>1001000008383</v>
      </c>
      <c r="AE1181" s="20" t="s">
        <v>2430</v>
      </c>
    </row>
    <row r="1182" spans="1:31" s="20" customFormat="1" x14ac:dyDescent="0.25">
      <c r="A1182" s="20" t="s">
        <v>2449</v>
      </c>
      <c r="B1182" s="20" t="s">
        <v>2558</v>
      </c>
      <c r="D1182" s="20">
        <v>992254572001</v>
      </c>
      <c r="E1182" s="20" t="s">
        <v>7307</v>
      </c>
      <c r="G1182" s="20" t="s">
        <v>7307</v>
      </c>
      <c r="I1182" s="20">
        <v>16054030</v>
      </c>
      <c r="J1182" s="20">
        <v>16302525</v>
      </c>
      <c r="K1182" s="20" t="s">
        <v>5545</v>
      </c>
      <c r="L1182" s="20" t="s">
        <v>7327</v>
      </c>
      <c r="M1182" s="20">
        <v>17.8</v>
      </c>
      <c r="N1182" s="20" t="s">
        <v>5550</v>
      </c>
      <c r="O1182" s="20">
        <v>1001000008381</v>
      </c>
      <c r="Q1182" s="20" t="s">
        <v>7328</v>
      </c>
      <c r="U1182" s="20" t="s">
        <v>1379</v>
      </c>
      <c r="V1182" s="20" t="s">
        <v>2576</v>
      </c>
      <c r="W1182" s="23">
        <v>43710</v>
      </c>
      <c r="X1182" s="20" t="s">
        <v>7310</v>
      </c>
      <c r="Y1182" s="20" t="s">
        <v>1397</v>
      </c>
      <c r="Z1182" s="24">
        <v>43826.712789351855</v>
      </c>
      <c r="AA1182" s="24">
        <v>43738</v>
      </c>
      <c r="AD1182" s="20">
        <v>1001000008381</v>
      </c>
      <c r="AE1182" s="20" t="s">
        <v>2430</v>
      </c>
    </row>
    <row r="1183" spans="1:31" s="20" customFormat="1" x14ac:dyDescent="0.25">
      <c r="A1183" s="20" t="s">
        <v>2439</v>
      </c>
      <c r="B1183" s="20" t="s">
        <v>1375</v>
      </c>
      <c r="D1183" s="20">
        <v>992254572001</v>
      </c>
      <c r="E1183" s="20" t="s">
        <v>7307</v>
      </c>
      <c r="G1183" s="20" t="s">
        <v>7307</v>
      </c>
      <c r="I1183" s="20">
        <v>14472423</v>
      </c>
      <c r="J1183" s="20">
        <v>14705300</v>
      </c>
      <c r="K1183" s="20" t="s">
        <v>5545</v>
      </c>
      <c r="L1183" s="20" t="s">
        <v>7329</v>
      </c>
      <c r="M1183" s="20">
        <v>26.94</v>
      </c>
      <c r="N1183" s="20" t="s">
        <v>5550</v>
      </c>
      <c r="O1183" s="20">
        <v>1001000008313</v>
      </c>
      <c r="U1183" s="20" t="s">
        <v>1379</v>
      </c>
      <c r="V1183" s="20" t="s">
        <v>2552</v>
      </c>
      <c r="W1183" s="23">
        <v>43678</v>
      </c>
      <c r="X1183" s="20" t="s">
        <v>7155</v>
      </c>
      <c r="Y1183" s="20" t="s">
        <v>1397</v>
      </c>
      <c r="Z1183" s="24">
        <v>43706.715729166666</v>
      </c>
      <c r="AA1183" s="24">
        <v>43678</v>
      </c>
      <c r="AD1183" s="20">
        <v>1001000008313</v>
      </c>
      <c r="AE1183" s="20" t="s">
        <v>2430</v>
      </c>
    </row>
    <row r="1184" spans="1:31" s="20" customFormat="1" x14ac:dyDescent="0.25">
      <c r="A1184" s="20" t="s">
        <v>2420</v>
      </c>
      <c r="B1184" s="20" t="s">
        <v>1375</v>
      </c>
      <c r="D1184" s="20">
        <v>992254572001</v>
      </c>
      <c r="E1184" s="20" t="s">
        <v>7307</v>
      </c>
      <c r="G1184" s="20" t="s">
        <v>7307</v>
      </c>
      <c r="I1184" s="20">
        <v>14472389</v>
      </c>
      <c r="J1184" s="20">
        <v>14705245</v>
      </c>
      <c r="K1184" s="20" t="s">
        <v>5545</v>
      </c>
      <c r="L1184" s="20" t="s">
        <v>7330</v>
      </c>
      <c r="M1184" s="20">
        <v>1.4</v>
      </c>
      <c r="N1184" s="20" t="s">
        <v>5550</v>
      </c>
      <c r="O1184" s="20">
        <v>1001000008305</v>
      </c>
      <c r="U1184" s="20" t="s">
        <v>1379</v>
      </c>
      <c r="V1184" s="20" t="s">
        <v>2545</v>
      </c>
      <c r="W1184" s="23">
        <v>43678</v>
      </c>
      <c r="X1184" s="20" t="s">
        <v>7155</v>
      </c>
      <c r="Y1184" s="20" t="s">
        <v>1397</v>
      </c>
      <c r="Z1184" s="24">
        <v>43706.713402777779</v>
      </c>
      <c r="AA1184" s="24">
        <v>43678</v>
      </c>
      <c r="AD1184" s="20">
        <v>1001000008305</v>
      </c>
      <c r="AE1184" s="20" t="s">
        <v>2430</v>
      </c>
    </row>
    <row r="1185" spans="1:31" s="20" customFormat="1" x14ac:dyDescent="0.25">
      <c r="A1185" s="20" t="s">
        <v>2449</v>
      </c>
      <c r="B1185" s="20" t="s">
        <v>2558</v>
      </c>
      <c r="D1185" s="20">
        <v>992254572001</v>
      </c>
      <c r="E1185" s="20" t="s">
        <v>7307</v>
      </c>
      <c r="G1185" s="20" t="s">
        <v>7307</v>
      </c>
      <c r="I1185" s="20">
        <v>14472339</v>
      </c>
      <c r="J1185" s="20">
        <v>14705195</v>
      </c>
      <c r="K1185" s="20" t="s">
        <v>5545</v>
      </c>
      <c r="L1185" s="20" t="s">
        <v>7331</v>
      </c>
      <c r="M1185" s="20">
        <v>17.82</v>
      </c>
      <c r="N1185" s="20" t="s">
        <v>5550</v>
      </c>
      <c r="O1185" s="20">
        <v>1001000008312</v>
      </c>
      <c r="U1185" s="20" t="s">
        <v>1379</v>
      </c>
      <c r="V1185" s="20" t="s">
        <v>2559</v>
      </c>
      <c r="W1185" s="23">
        <v>43678</v>
      </c>
      <c r="X1185" s="20" t="s">
        <v>7155</v>
      </c>
      <c r="Y1185" s="20" t="s">
        <v>1397</v>
      </c>
      <c r="Z1185" s="24">
        <v>43706.710555555554</v>
      </c>
      <c r="AA1185" s="24">
        <v>43678</v>
      </c>
      <c r="AD1185" s="20">
        <v>1001000008312</v>
      </c>
      <c r="AE1185" s="20" t="s">
        <v>2430</v>
      </c>
    </row>
    <row r="1186" spans="1:31" s="20" customFormat="1" x14ac:dyDescent="0.25">
      <c r="A1186" s="20" t="s">
        <v>2445</v>
      </c>
      <c r="B1186" s="20" t="s">
        <v>1375</v>
      </c>
      <c r="C1186" s="20" t="s">
        <v>2446</v>
      </c>
      <c r="D1186" s="20">
        <v>992254572001</v>
      </c>
      <c r="E1186" s="20" t="s">
        <v>7307</v>
      </c>
      <c r="G1186" s="20" t="s">
        <v>7307</v>
      </c>
      <c r="I1186" s="20">
        <v>14472265</v>
      </c>
      <c r="J1186" s="20">
        <v>14705140</v>
      </c>
      <c r="K1186" s="20" t="s">
        <v>5545</v>
      </c>
      <c r="L1186" s="20" t="s">
        <v>7332</v>
      </c>
      <c r="M1186" s="20">
        <v>69.709999999999994</v>
      </c>
      <c r="N1186" s="20" t="s">
        <v>5550</v>
      </c>
      <c r="O1186" s="20">
        <v>1001000008307</v>
      </c>
      <c r="U1186" s="20" t="s">
        <v>1379</v>
      </c>
      <c r="V1186" s="20" t="s">
        <v>2556</v>
      </c>
      <c r="W1186" s="23">
        <v>43678</v>
      </c>
      <c r="X1186" s="20" t="s">
        <v>7155</v>
      </c>
      <c r="Y1186" s="20" t="s">
        <v>1397</v>
      </c>
      <c r="Z1186" s="24">
        <v>43706.706435185188</v>
      </c>
      <c r="AA1186" s="24">
        <v>43678</v>
      </c>
      <c r="AD1186" s="20">
        <v>1001000008307</v>
      </c>
      <c r="AE1186" s="20" t="s">
        <v>2430</v>
      </c>
    </row>
    <row r="1187" spans="1:31" s="20" customFormat="1" x14ac:dyDescent="0.25">
      <c r="A1187" s="20" t="s">
        <v>2441</v>
      </c>
      <c r="B1187" s="20" t="s">
        <v>1375</v>
      </c>
      <c r="D1187" s="20">
        <v>992254572001</v>
      </c>
      <c r="E1187" s="20" t="s">
        <v>7307</v>
      </c>
      <c r="G1187" s="20" t="s">
        <v>7307</v>
      </c>
      <c r="I1187" s="20">
        <v>14471700</v>
      </c>
      <c r="J1187" s="20">
        <v>14704573</v>
      </c>
      <c r="K1187" s="20" t="s">
        <v>5545</v>
      </c>
      <c r="L1187" s="20" t="s">
        <v>7333</v>
      </c>
      <c r="M1187" s="20">
        <v>2.85</v>
      </c>
      <c r="N1187" s="20" t="s">
        <v>5550</v>
      </c>
      <c r="O1187" s="20">
        <v>1001000008308</v>
      </c>
      <c r="U1187" s="20" t="s">
        <v>1379</v>
      </c>
      <c r="V1187" s="20" t="s">
        <v>2553</v>
      </c>
      <c r="W1187" s="23">
        <v>43678</v>
      </c>
      <c r="X1187" s="20" t="s">
        <v>7155</v>
      </c>
      <c r="Y1187" s="20" t="s">
        <v>1397</v>
      </c>
      <c r="Z1187" s="24">
        <v>43706.698206018518</v>
      </c>
      <c r="AA1187" s="24">
        <v>43678</v>
      </c>
      <c r="AD1187" s="20">
        <v>1001000008308</v>
      </c>
      <c r="AE1187" s="20" t="s">
        <v>2430</v>
      </c>
    </row>
    <row r="1188" spans="1:31" s="20" customFormat="1" x14ac:dyDescent="0.25">
      <c r="A1188" s="20" t="s">
        <v>2431</v>
      </c>
      <c r="B1188" s="20" t="s">
        <v>1375</v>
      </c>
      <c r="D1188" s="20">
        <v>992254572001</v>
      </c>
      <c r="E1188" s="20" t="s">
        <v>7307</v>
      </c>
      <c r="G1188" s="20" t="s">
        <v>7307</v>
      </c>
      <c r="I1188" s="20">
        <v>14471694</v>
      </c>
      <c r="J1188" s="20">
        <v>14704565</v>
      </c>
      <c r="K1188" s="20" t="s">
        <v>5545</v>
      </c>
      <c r="L1188" s="20" t="s">
        <v>7334</v>
      </c>
      <c r="M1188" s="20">
        <v>1.4</v>
      </c>
      <c r="N1188" s="20" t="s">
        <v>5550</v>
      </c>
      <c r="O1188" s="20">
        <v>1001000008303</v>
      </c>
      <c r="U1188" s="20" t="s">
        <v>1379</v>
      </c>
      <c r="V1188" s="20" t="s">
        <v>2549</v>
      </c>
      <c r="W1188" s="23">
        <v>43678</v>
      </c>
      <c r="X1188" s="20" t="s">
        <v>7155</v>
      </c>
      <c r="Y1188" s="20" t="s">
        <v>1397</v>
      </c>
      <c r="Z1188" s="24">
        <v>43706.696203703701</v>
      </c>
      <c r="AA1188" s="24">
        <v>43678</v>
      </c>
      <c r="AD1188" s="20">
        <v>1001000008303</v>
      </c>
      <c r="AE1188" s="20" t="s">
        <v>2430</v>
      </c>
    </row>
    <row r="1189" spans="1:31" s="20" customFormat="1" x14ac:dyDescent="0.25">
      <c r="A1189" s="20" t="s">
        <v>2445</v>
      </c>
      <c r="B1189" s="20" t="s">
        <v>1375</v>
      </c>
      <c r="C1189" s="20" t="s">
        <v>2446</v>
      </c>
      <c r="D1189" s="20">
        <v>992254572001</v>
      </c>
      <c r="E1189" s="20" t="s">
        <v>7307</v>
      </c>
      <c r="G1189" s="20" t="s">
        <v>7307</v>
      </c>
      <c r="I1189" s="20">
        <v>14111040</v>
      </c>
      <c r="J1189" s="20">
        <v>14339996</v>
      </c>
      <c r="K1189" s="20" t="s">
        <v>5545</v>
      </c>
      <c r="L1189" s="20" t="s">
        <v>7335</v>
      </c>
      <c r="M1189" s="20">
        <v>69.709999999999994</v>
      </c>
      <c r="N1189" s="20" t="s">
        <v>5550</v>
      </c>
      <c r="O1189" s="20">
        <v>1001100008269</v>
      </c>
      <c r="U1189" s="20" t="s">
        <v>1379</v>
      </c>
      <c r="V1189" s="20" t="s">
        <v>2540</v>
      </c>
      <c r="W1189" s="23">
        <v>43647</v>
      </c>
      <c r="X1189" s="20" t="s">
        <v>7155</v>
      </c>
      <c r="Y1189" s="20" t="s">
        <v>1397</v>
      </c>
      <c r="Z1189" s="24">
        <v>43678.661412037036</v>
      </c>
      <c r="AA1189" s="24">
        <v>43647</v>
      </c>
      <c r="AD1189" s="20">
        <v>1001100008269</v>
      </c>
      <c r="AE1189" s="20" t="s">
        <v>2430</v>
      </c>
    </row>
    <row r="1190" spans="1:31" s="20" customFormat="1" x14ac:dyDescent="0.25">
      <c r="A1190" s="20" t="s">
        <v>2449</v>
      </c>
      <c r="B1190" s="20" t="s">
        <v>2558</v>
      </c>
      <c r="D1190" s="20">
        <v>992254572001</v>
      </c>
      <c r="E1190" s="20" t="s">
        <v>7307</v>
      </c>
      <c r="G1190" s="20" t="s">
        <v>7307</v>
      </c>
      <c r="I1190" s="20">
        <v>14110998</v>
      </c>
      <c r="J1190" s="20">
        <v>14339954</v>
      </c>
      <c r="K1190" s="20" t="s">
        <v>5545</v>
      </c>
      <c r="L1190" s="20" t="s">
        <v>7336</v>
      </c>
      <c r="M1190" s="20">
        <v>17.82</v>
      </c>
      <c r="N1190" s="20" t="s">
        <v>5550</v>
      </c>
      <c r="O1190" s="20">
        <v>1001000008264</v>
      </c>
      <c r="U1190" s="20" t="s">
        <v>1379</v>
      </c>
      <c r="V1190" s="20" t="s">
        <v>2542</v>
      </c>
      <c r="W1190" s="23">
        <v>43647</v>
      </c>
      <c r="X1190" s="20" t="s">
        <v>7155</v>
      </c>
      <c r="Y1190" s="20" t="s">
        <v>1397</v>
      </c>
      <c r="Z1190" s="24">
        <v>43678.659537037034</v>
      </c>
      <c r="AA1190" s="24">
        <v>43647</v>
      </c>
      <c r="AD1190" s="20">
        <v>1001000008264</v>
      </c>
      <c r="AE1190" s="20" t="s">
        <v>2430</v>
      </c>
    </row>
    <row r="1191" spans="1:31" s="20" customFormat="1" x14ac:dyDescent="0.25">
      <c r="A1191" s="20" t="s">
        <v>2420</v>
      </c>
      <c r="B1191" s="20" t="s">
        <v>1375</v>
      </c>
      <c r="D1191" s="20">
        <v>992254572001</v>
      </c>
      <c r="E1191" s="20" t="s">
        <v>7307</v>
      </c>
      <c r="G1191" s="20" t="s">
        <v>7307</v>
      </c>
      <c r="I1191" s="20">
        <v>14110987</v>
      </c>
      <c r="J1191" s="20">
        <v>14339943</v>
      </c>
      <c r="K1191" s="20" t="s">
        <v>5545</v>
      </c>
      <c r="L1191" s="20" t="s">
        <v>7337</v>
      </c>
      <c r="M1191" s="20">
        <v>1.4</v>
      </c>
      <c r="N1191" s="20" t="s">
        <v>5550</v>
      </c>
      <c r="O1191" s="20">
        <v>1001000008265</v>
      </c>
      <c r="U1191" s="20" t="s">
        <v>1379</v>
      </c>
      <c r="V1191" s="20" t="s">
        <v>2524</v>
      </c>
      <c r="W1191" s="23">
        <v>43647</v>
      </c>
      <c r="X1191" s="20" t="s">
        <v>7155</v>
      </c>
      <c r="Y1191" s="20" t="s">
        <v>1397</v>
      </c>
      <c r="Z1191" s="24">
        <v>43678.656608796293</v>
      </c>
      <c r="AA1191" s="24">
        <v>43647</v>
      </c>
      <c r="AD1191" s="20">
        <v>1001000008265</v>
      </c>
      <c r="AE1191" s="20" t="s">
        <v>2430</v>
      </c>
    </row>
    <row r="1192" spans="1:31" s="20" customFormat="1" x14ac:dyDescent="0.25">
      <c r="A1192" s="20" t="s">
        <v>2439</v>
      </c>
      <c r="B1192" s="20" t="s">
        <v>1375</v>
      </c>
      <c r="D1192" s="20">
        <v>992254572001</v>
      </c>
      <c r="E1192" s="20" t="s">
        <v>7307</v>
      </c>
      <c r="G1192" s="20" t="s">
        <v>7307</v>
      </c>
      <c r="I1192" s="20">
        <v>14110980</v>
      </c>
      <c r="J1192" s="20">
        <v>14339936</v>
      </c>
      <c r="K1192" s="20" t="s">
        <v>5545</v>
      </c>
      <c r="L1192" s="20" t="s">
        <v>7338</v>
      </c>
      <c r="M1192" s="20">
        <v>26.94</v>
      </c>
      <c r="N1192" s="20" t="s">
        <v>5550</v>
      </c>
      <c r="O1192" s="20">
        <v>1001000008270</v>
      </c>
      <c r="U1192" s="20" t="s">
        <v>1379</v>
      </c>
      <c r="V1192" s="20" t="s">
        <v>2531</v>
      </c>
      <c r="W1192" s="23">
        <v>43647</v>
      </c>
      <c r="X1192" s="20" t="s">
        <v>7155</v>
      </c>
      <c r="Y1192" s="20" t="s">
        <v>1397</v>
      </c>
      <c r="Z1192" s="24">
        <v>43678.654803240737</v>
      </c>
      <c r="AA1192" s="24">
        <v>43647</v>
      </c>
      <c r="AD1192" s="20">
        <v>1001000008270</v>
      </c>
      <c r="AE1192" s="20" t="s">
        <v>2430</v>
      </c>
    </row>
    <row r="1193" spans="1:31" s="20" customFormat="1" x14ac:dyDescent="0.25">
      <c r="A1193" s="20" t="s">
        <v>2431</v>
      </c>
      <c r="B1193" s="20" t="s">
        <v>1375</v>
      </c>
      <c r="D1193" s="20">
        <v>992254572001</v>
      </c>
      <c r="E1193" s="20" t="s">
        <v>7307</v>
      </c>
      <c r="G1193" s="20" t="s">
        <v>7307</v>
      </c>
      <c r="I1193" s="20">
        <v>14110920</v>
      </c>
      <c r="J1193" s="20">
        <v>14339875</v>
      </c>
      <c r="K1193" s="20" t="s">
        <v>5545</v>
      </c>
      <c r="L1193" s="20" t="s">
        <v>7339</v>
      </c>
      <c r="M1193" s="20">
        <v>1.4</v>
      </c>
      <c r="N1193" s="20" t="s">
        <v>5550</v>
      </c>
      <c r="O1193" s="20">
        <v>1001000008267</v>
      </c>
      <c r="U1193" s="20" t="s">
        <v>1379</v>
      </c>
      <c r="V1193" s="20" t="s">
        <v>2528</v>
      </c>
      <c r="W1193" s="23">
        <v>43647</v>
      </c>
      <c r="X1193" s="20" t="s">
        <v>7155</v>
      </c>
      <c r="Y1193" s="20" t="s">
        <v>1397</v>
      </c>
      <c r="Z1193" s="24">
        <v>43678.652245370373</v>
      </c>
      <c r="AA1193" s="24">
        <v>43647</v>
      </c>
      <c r="AD1193" s="20">
        <v>1001000008267</v>
      </c>
      <c r="AE1193" s="20" t="s">
        <v>2430</v>
      </c>
    </row>
    <row r="1194" spans="1:31" s="20" customFormat="1" x14ac:dyDescent="0.25">
      <c r="A1194" s="20" t="s">
        <v>2441</v>
      </c>
      <c r="B1194" s="20" t="s">
        <v>1375</v>
      </c>
      <c r="D1194" s="20">
        <v>992254572001</v>
      </c>
      <c r="E1194" s="20" t="s">
        <v>7307</v>
      </c>
      <c r="G1194" s="20" t="s">
        <v>7307</v>
      </c>
      <c r="I1194" s="20">
        <v>14109552</v>
      </c>
      <c r="J1194" s="20">
        <v>14338485</v>
      </c>
      <c r="K1194" s="20" t="s">
        <v>5545</v>
      </c>
      <c r="L1194" s="20" t="s">
        <v>7340</v>
      </c>
      <c r="M1194" s="20">
        <v>6.75</v>
      </c>
      <c r="N1194" s="20" t="s">
        <v>5550</v>
      </c>
      <c r="O1194" s="20">
        <v>1001000008262</v>
      </c>
      <c r="U1194" s="20" t="s">
        <v>1379</v>
      </c>
      <c r="V1194" s="20" t="s">
        <v>2537</v>
      </c>
      <c r="W1194" s="23">
        <v>43647</v>
      </c>
      <c r="X1194" s="20" t="s">
        <v>7208</v>
      </c>
      <c r="Y1194" s="20" t="s">
        <v>1397</v>
      </c>
      <c r="Z1194" s="24">
        <v>43678.533506944441</v>
      </c>
      <c r="AA1194" s="24">
        <v>43647</v>
      </c>
      <c r="AD1194" s="20">
        <v>1001000008262</v>
      </c>
      <c r="AE1194" s="20" t="s">
        <v>2430</v>
      </c>
    </row>
    <row r="1195" spans="1:31" s="20" customFormat="1" x14ac:dyDescent="0.25">
      <c r="A1195" s="20" t="s">
        <v>2439</v>
      </c>
      <c r="B1195" s="20" t="s">
        <v>1375</v>
      </c>
      <c r="D1195" s="20">
        <v>992254572001</v>
      </c>
      <c r="E1195" s="20" t="s">
        <v>7307</v>
      </c>
      <c r="G1195" s="20" t="s">
        <v>7307</v>
      </c>
      <c r="I1195" s="20">
        <v>13944343</v>
      </c>
      <c r="J1195" s="20">
        <v>14171267</v>
      </c>
      <c r="K1195" s="20" t="s">
        <v>5545</v>
      </c>
      <c r="L1195" s="20" t="s">
        <v>7341</v>
      </c>
      <c r="M1195" s="20">
        <v>26.94</v>
      </c>
      <c r="N1195" s="20" t="s">
        <v>5550</v>
      </c>
      <c r="O1195" s="20">
        <v>1001000008222</v>
      </c>
      <c r="U1195" s="20" t="s">
        <v>1379</v>
      </c>
      <c r="V1195" s="20" t="s">
        <v>2516</v>
      </c>
      <c r="W1195" s="23">
        <v>43619</v>
      </c>
      <c r="X1195" s="20" t="s">
        <v>7208</v>
      </c>
      <c r="Y1195" s="20" t="s">
        <v>1397</v>
      </c>
      <c r="Z1195" s="24">
        <v>43662.621817129628</v>
      </c>
      <c r="AA1195" s="24">
        <v>43619</v>
      </c>
      <c r="AD1195" s="20">
        <v>1001000008222</v>
      </c>
      <c r="AE1195" s="20" t="s">
        <v>2430</v>
      </c>
    </row>
    <row r="1196" spans="1:31" s="20" customFormat="1" x14ac:dyDescent="0.25">
      <c r="A1196" s="20" t="s">
        <v>2441</v>
      </c>
      <c r="B1196" s="20" t="s">
        <v>1375</v>
      </c>
      <c r="D1196" s="20">
        <v>992254572001</v>
      </c>
      <c r="E1196" s="20" t="s">
        <v>7307</v>
      </c>
      <c r="G1196" s="20" t="s">
        <v>7307</v>
      </c>
      <c r="I1196" s="20">
        <v>13719880</v>
      </c>
      <c r="J1196" s="20">
        <v>13944808</v>
      </c>
      <c r="K1196" s="20" t="s">
        <v>5545</v>
      </c>
      <c r="L1196" s="20" t="s">
        <v>7342</v>
      </c>
      <c r="M1196" s="20">
        <v>2.85</v>
      </c>
      <c r="N1196" s="20" t="s">
        <v>5550</v>
      </c>
      <c r="O1196" s="20">
        <v>1001000008202</v>
      </c>
      <c r="U1196" s="20" t="s">
        <v>1379</v>
      </c>
      <c r="V1196" s="20" t="s">
        <v>2518</v>
      </c>
      <c r="W1196" s="23">
        <v>43619</v>
      </c>
      <c r="X1196" s="20" t="s">
        <v>7208</v>
      </c>
      <c r="Y1196" s="20" t="s">
        <v>1397</v>
      </c>
      <c r="Z1196" s="24">
        <v>43644.601504629631</v>
      </c>
      <c r="AA1196" s="24">
        <v>43619</v>
      </c>
      <c r="AD1196" s="20">
        <v>1001000008202</v>
      </c>
      <c r="AE1196" s="20" t="s">
        <v>2430</v>
      </c>
    </row>
    <row r="1197" spans="1:31" s="20" customFormat="1" x14ac:dyDescent="0.25">
      <c r="A1197" s="20" t="s">
        <v>2445</v>
      </c>
      <c r="B1197" s="20" t="s">
        <v>1375</v>
      </c>
      <c r="C1197" s="20" t="s">
        <v>2446</v>
      </c>
      <c r="D1197" s="20">
        <v>992254572001</v>
      </c>
      <c r="E1197" s="20" t="s">
        <v>7307</v>
      </c>
      <c r="G1197" s="20" t="s">
        <v>7307</v>
      </c>
      <c r="I1197" s="20">
        <v>13583796</v>
      </c>
      <c r="J1197" s="20">
        <v>13807078</v>
      </c>
      <c r="K1197" s="20" t="s">
        <v>5545</v>
      </c>
      <c r="L1197" s="20" t="s">
        <v>7343</v>
      </c>
      <c r="M1197" s="20">
        <v>69.709999999999994</v>
      </c>
      <c r="N1197" s="20" t="s">
        <v>5550</v>
      </c>
      <c r="O1197" s="20">
        <v>1001000008201</v>
      </c>
      <c r="U1197" s="20" t="s">
        <v>1379</v>
      </c>
      <c r="V1197" s="20" t="s">
        <v>2521</v>
      </c>
      <c r="W1197" s="23">
        <v>43619</v>
      </c>
      <c r="X1197" s="20" t="s">
        <v>7155</v>
      </c>
      <c r="Y1197" s="20" t="s">
        <v>1397</v>
      </c>
      <c r="Z1197" s="24">
        <v>43633.638368055559</v>
      </c>
      <c r="AA1197" s="24">
        <v>43619</v>
      </c>
      <c r="AD1197" s="20">
        <v>1001000008201</v>
      </c>
      <c r="AE1197" s="20" t="s">
        <v>2430</v>
      </c>
    </row>
    <row r="1198" spans="1:31" s="20" customFormat="1" x14ac:dyDescent="0.25">
      <c r="A1198" s="20" t="s">
        <v>2449</v>
      </c>
      <c r="B1198" s="20" t="s">
        <v>2558</v>
      </c>
      <c r="D1198" s="20">
        <v>992254572001</v>
      </c>
      <c r="E1198" s="20" t="s">
        <v>7307</v>
      </c>
      <c r="G1198" s="20" t="s">
        <v>7307</v>
      </c>
      <c r="I1198" s="20">
        <v>13583836</v>
      </c>
      <c r="J1198" s="20">
        <v>13807113</v>
      </c>
      <c r="K1198" s="20" t="s">
        <v>5545</v>
      </c>
      <c r="L1198" s="20" t="s">
        <v>7344</v>
      </c>
      <c r="M1198" s="20">
        <v>17.82</v>
      </c>
      <c r="N1198" s="20" t="s">
        <v>5550</v>
      </c>
      <c r="O1198" s="20">
        <v>1001000008203</v>
      </c>
      <c r="U1198" s="20" t="s">
        <v>1379</v>
      </c>
      <c r="V1198" s="20" t="s">
        <v>2522</v>
      </c>
      <c r="W1198" s="23">
        <v>43619</v>
      </c>
      <c r="X1198" s="20" t="s">
        <v>7155</v>
      </c>
      <c r="Y1198" s="20" t="s">
        <v>1397</v>
      </c>
      <c r="Z1198" s="24">
        <v>43633.635578703703</v>
      </c>
      <c r="AA1198" s="24">
        <v>43619</v>
      </c>
      <c r="AD1198" s="20">
        <v>1001000008203</v>
      </c>
      <c r="AE1198" s="20" t="s">
        <v>2430</v>
      </c>
    </row>
    <row r="1199" spans="1:31" s="20" customFormat="1" x14ac:dyDescent="0.25">
      <c r="A1199" s="20" t="s">
        <v>2420</v>
      </c>
      <c r="B1199" s="20" t="s">
        <v>1375</v>
      </c>
      <c r="D1199" s="20">
        <v>992254572001</v>
      </c>
      <c r="E1199" s="20" t="s">
        <v>7307</v>
      </c>
      <c r="G1199" s="20" t="s">
        <v>7307</v>
      </c>
      <c r="I1199" s="20">
        <v>13583759</v>
      </c>
      <c r="J1199" s="20">
        <v>13807035</v>
      </c>
      <c r="K1199" s="20" t="s">
        <v>5545</v>
      </c>
      <c r="L1199" s="20" t="s">
        <v>7345</v>
      </c>
      <c r="M1199" s="20">
        <v>1.4</v>
      </c>
      <c r="N1199" s="20" t="s">
        <v>5550</v>
      </c>
      <c r="O1199" s="20">
        <v>1001000008199</v>
      </c>
      <c r="U1199" s="20" t="s">
        <v>1379</v>
      </c>
      <c r="V1199" s="20" t="s">
        <v>2509</v>
      </c>
      <c r="W1199" s="23">
        <v>43619</v>
      </c>
      <c r="X1199" s="20" t="s">
        <v>7155</v>
      </c>
      <c r="Y1199" s="20" t="s">
        <v>1397</v>
      </c>
      <c r="Z1199" s="24">
        <v>43633.625763888886</v>
      </c>
      <c r="AA1199" s="24">
        <v>43619</v>
      </c>
      <c r="AD1199" s="20">
        <v>1001000008199</v>
      </c>
      <c r="AE1199" s="20" t="s">
        <v>2430</v>
      </c>
    </row>
    <row r="1200" spans="1:31" s="20" customFormat="1" x14ac:dyDescent="0.25">
      <c r="A1200" s="20" t="s">
        <v>2431</v>
      </c>
      <c r="B1200" s="20" t="s">
        <v>1375</v>
      </c>
      <c r="D1200" s="20">
        <v>992254572001</v>
      </c>
      <c r="E1200" s="20" t="s">
        <v>7307</v>
      </c>
      <c r="G1200" s="20" t="s">
        <v>7307</v>
      </c>
      <c r="I1200" s="20">
        <v>13583725</v>
      </c>
      <c r="J1200" s="20">
        <v>13807007</v>
      </c>
      <c r="K1200" s="20" t="s">
        <v>5545</v>
      </c>
      <c r="L1200" s="20" t="s">
        <v>7346</v>
      </c>
      <c r="M1200" s="20">
        <v>2.8</v>
      </c>
      <c r="N1200" s="20" t="s">
        <v>5550</v>
      </c>
      <c r="O1200" s="20">
        <v>1001000008198</v>
      </c>
      <c r="U1200" s="20" t="s">
        <v>1379</v>
      </c>
      <c r="V1200" s="20" t="s">
        <v>2513</v>
      </c>
      <c r="W1200" s="23">
        <v>43619</v>
      </c>
      <c r="X1200" s="20" t="s">
        <v>7155</v>
      </c>
      <c r="Y1200" s="20" t="s">
        <v>1397</v>
      </c>
      <c r="Z1200" s="24">
        <v>43633.623888888891</v>
      </c>
      <c r="AA1200" s="24">
        <v>43619</v>
      </c>
      <c r="AD1200" s="20">
        <v>1001000008198</v>
      </c>
      <c r="AE1200" s="20" t="s">
        <v>2430</v>
      </c>
    </row>
    <row r="1201" spans="1:31" s="20" customFormat="1" x14ac:dyDescent="0.25">
      <c r="A1201" s="20" t="s">
        <v>2431</v>
      </c>
      <c r="B1201" s="20" t="s">
        <v>1375</v>
      </c>
      <c r="D1201" s="20">
        <v>992254572001</v>
      </c>
      <c r="E1201" s="20" t="s">
        <v>7307</v>
      </c>
      <c r="G1201" s="20" t="s">
        <v>7307</v>
      </c>
      <c r="I1201" s="20">
        <v>13208252</v>
      </c>
      <c r="J1201" s="20">
        <v>13427203</v>
      </c>
      <c r="K1201" s="20" t="s">
        <v>5545</v>
      </c>
      <c r="L1201" s="20" t="s">
        <v>7347</v>
      </c>
      <c r="M1201" s="20">
        <v>15</v>
      </c>
      <c r="N1201" s="20" t="s">
        <v>5550</v>
      </c>
      <c r="O1201" s="20">
        <v>1001000008153</v>
      </c>
      <c r="U1201" s="20" t="s">
        <v>1379</v>
      </c>
      <c r="V1201" s="20" t="s">
        <v>2504</v>
      </c>
      <c r="W1201" s="23">
        <v>43587</v>
      </c>
      <c r="X1201" s="20" t="s">
        <v>7208</v>
      </c>
      <c r="Y1201" s="20" t="s">
        <v>1397</v>
      </c>
      <c r="Z1201" s="24">
        <v>43600.484837962962</v>
      </c>
      <c r="AA1201" s="24">
        <v>43587</v>
      </c>
      <c r="AD1201" s="20">
        <v>1001000008153</v>
      </c>
      <c r="AE1201" s="20" t="s">
        <v>2430</v>
      </c>
    </row>
    <row r="1202" spans="1:31" s="20" customFormat="1" x14ac:dyDescent="0.25">
      <c r="A1202" s="20" t="s">
        <v>2420</v>
      </c>
      <c r="B1202" s="20" t="s">
        <v>1375</v>
      </c>
      <c r="D1202" s="20">
        <v>992254572001</v>
      </c>
      <c r="E1202" s="20" t="s">
        <v>7307</v>
      </c>
      <c r="G1202" s="20" t="s">
        <v>7307</v>
      </c>
      <c r="I1202" s="20">
        <v>13208244</v>
      </c>
      <c r="J1202" s="20">
        <v>13427188</v>
      </c>
      <c r="K1202" s="20" t="s">
        <v>5545</v>
      </c>
      <c r="L1202" s="20" t="s">
        <v>7348</v>
      </c>
      <c r="M1202" s="20">
        <v>15</v>
      </c>
      <c r="N1202" s="20" t="s">
        <v>5550</v>
      </c>
      <c r="O1202" s="20">
        <v>1001000008151</v>
      </c>
      <c r="U1202" s="20" t="s">
        <v>1379</v>
      </c>
      <c r="V1202" s="20" t="s">
        <v>2503</v>
      </c>
      <c r="W1202" s="23">
        <v>43587</v>
      </c>
      <c r="X1202" s="20" t="s">
        <v>7208</v>
      </c>
      <c r="Y1202" s="20" t="s">
        <v>1397</v>
      </c>
      <c r="Z1202" s="24">
        <v>43600.482997685183</v>
      </c>
      <c r="AA1202" s="24">
        <v>43587</v>
      </c>
      <c r="AD1202" s="20">
        <v>1001000008151</v>
      </c>
      <c r="AE1202" s="20" t="s">
        <v>2430</v>
      </c>
    </row>
    <row r="1203" spans="1:31" s="20" customFormat="1" x14ac:dyDescent="0.25">
      <c r="A1203" s="20" t="s">
        <v>2435</v>
      </c>
      <c r="B1203" s="20" t="s">
        <v>1375</v>
      </c>
      <c r="D1203" s="20">
        <v>992254572001</v>
      </c>
      <c r="E1203" s="20" t="s">
        <v>7307</v>
      </c>
      <c r="G1203" s="20" t="s">
        <v>7307</v>
      </c>
      <c r="I1203" s="20">
        <v>13208139</v>
      </c>
      <c r="J1203" s="20">
        <v>13427125</v>
      </c>
      <c r="K1203" s="20" t="s">
        <v>5545</v>
      </c>
      <c r="L1203" s="20" t="s">
        <v>7349</v>
      </c>
      <c r="M1203" s="20">
        <v>4</v>
      </c>
      <c r="N1203" s="20" t="s">
        <v>5550</v>
      </c>
      <c r="O1203" s="20">
        <v>1001000008150</v>
      </c>
      <c r="U1203" s="20" t="s">
        <v>1379</v>
      </c>
      <c r="V1203" s="20" t="s">
        <v>2505</v>
      </c>
      <c r="W1203" s="23">
        <v>43587</v>
      </c>
      <c r="X1203" s="20" t="s">
        <v>7208</v>
      </c>
      <c r="Y1203" s="20" t="s">
        <v>1397</v>
      </c>
      <c r="Z1203" s="24">
        <v>43600.477199074077</v>
      </c>
      <c r="AA1203" s="24">
        <v>43587</v>
      </c>
      <c r="AD1203" s="20">
        <v>1001000008150</v>
      </c>
      <c r="AE1203" s="20" t="s">
        <v>2430</v>
      </c>
    </row>
    <row r="1204" spans="1:31" s="20" customFormat="1" x14ac:dyDescent="0.25">
      <c r="A1204" s="20" t="s">
        <v>2449</v>
      </c>
      <c r="B1204" s="20" t="s">
        <v>2558</v>
      </c>
      <c r="D1204" s="20">
        <v>992254572001</v>
      </c>
      <c r="E1204" s="20" t="s">
        <v>7307</v>
      </c>
      <c r="G1204" s="20" t="s">
        <v>7307</v>
      </c>
      <c r="I1204" s="20">
        <v>13207515</v>
      </c>
      <c r="J1204" s="20">
        <v>13426423</v>
      </c>
      <c r="K1204" s="20" t="s">
        <v>5545</v>
      </c>
      <c r="L1204" s="20" t="s">
        <v>7350</v>
      </c>
      <c r="M1204" s="20">
        <v>18.22</v>
      </c>
      <c r="N1204" s="20" t="s">
        <v>5550</v>
      </c>
      <c r="O1204" s="20">
        <v>1001000008149</v>
      </c>
      <c r="U1204" s="20" t="s">
        <v>1379</v>
      </c>
      <c r="V1204" s="20" t="s">
        <v>2508</v>
      </c>
      <c r="W1204" s="23">
        <v>43587</v>
      </c>
      <c r="X1204" s="20" t="s">
        <v>7208</v>
      </c>
      <c r="Y1204" s="20" t="s">
        <v>1397</v>
      </c>
      <c r="Z1204" s="24">
        <v>43600.41064814815</v>
      </c>
      <c r="AA1204" s="24">
        <v>43587</v>
      </c>
      <c r="AD1204" s="20">
        <v>1001000008149</v>
      </c>
      <c r="AE1204" s="20" t="s">
        <v>2430</v>
      </c>
    </row>
    <row r="1205" spans="1:31" s="20" customFormat="1" x14ac:dyDescent="0.25">
      <c r="A1205" s="20" t="s">
        <v>2445</v>
      </c>
      <c r="B1205" s="20" t="s">
        <v>1375</v>
      </c>
      <c r="C1205" s="20" t="s">
        <v>2446</v>
      </c>
      <c r="D1205" s="20">
        <v>992254572001</v>
      </c>
      <c r="E1205" s="20" t="s">
        <v>7307</v>
      </c>
      <c r="G1205" s="20" t="s">
        <v>7307</v>
      </c>
      <c r="I1205" s="20">
        <v>13207425</v>
      </c>
      <c r="J1205" s="20">
        <v>13426332</v>
      </c>
      <c r="K1205" s="20" t="s">
        <v>5545</v>
      </c>
      <c r="L1205" s="20" t="s">
        <v>7351</v>
      </c>
      <c r="M1205" s="20">
        <v>69.709999999999994</v>
      </c>
      <c r="N1205" s="20" t="s">
        <v>5550</v>
      </c>
      <c r="O1205" s="20">
        <v>1001000008148</v>
      </c>
      <c r="U1205" s="20" t="s">
        <v>1379</v>
      </c>
      <c r="V1205" s="20" t="s">
        <v>2507</v>
      </c>
      <c r="W1205" s="23">
        <v>43587</v>
      </c>
      <c r="X1205" s="20" t="s">
        <v>7208</v>
      </c>
      <c r="Y1205" s="20" t="s">
        <v>1397</v>
      </c>
      <c r="Z1205" s="24">
        <v>43600.402118055557</v>
      </c>
      <c r="AA1205" s="24">
        <v>43587</v>
      </c>
      <c r="AD1205" s="20">
        <v>1001000008148</v>
      </c>
      <c r="AE1205" s="20" t="s">
        <v>2430</v>
      </c>
    </row>
    <row r="1206" spans="1:31" s="20" customFormat="1" x14ac:dyDescent="0.25">
      <c r="A1206" s="20" t="s">
        <v>2441</v>
      </c>
      <c r="B1206" s="20" t="s">
        <v>1375</v>
      </c>
      <c r="D1206" s="20">
        <v>992254572001</v>
      </c>
      <c r="E1206" s="20" t="s">
        <v>7307</v>
      </c>
      <c r="G1206" s="20" t="s">
        <v>7307</v>
      </c>
      <c r="I1206" s="20">
        <v>13207419</v>
      </c>
      <c r="J1206" s="20">
        <v>13426326</v>
      </c>
      <c r="K1206" s="20" t="s">
        <v>5545</v>
      </c>
      <c r="L1206" s="20" t="s">
        <v>7352</v>
      </c>
      <c r="M1206" s="20">
        <v>13.95</v>
      </c>
      <c r="N1206" s="20" t="s">
        <v>5550</v>
      </c>
      <c r="O1206" s="20">
        <v>1001000008147</v>
      </c>
      <c r="U1206" s="20" t="s">
        <v>1379</v>
      </c>
      <c r="V1206" s="20" t="s">
        <v>2506</v>
      </c>
      <c r="W1206" s="23">
        <v>43587</v>
      </c>
      <c r="X1206" s="20" t="s">
        <v>7208</v>
      </c>
      <c r="Y1206" s="20" t="s">
        <v>1397</v>
      </c>
      <c r="Z1206" s="24">
        <v>43600.398506944446</v>
      </c>
      <c r="AA1206" s="24">
        <v>43587</v>
      </c>
      <c r="AD1206" s="20">
        <v>1001000008147</v>
      </c>
      <c r="AE1206" s="20" t="s">
        <v>2430</v>
      </c>
    </row>
    <row r="1207" spans="1:31" s="20" customFormat="1" x14ac:dyDescent="0.25">
      <c r="A1207" s="20" t="s">
        <v>2449</v>
      </c>
      <c r="B1207" s="20" t="s">
        <v>2558</v>
      </c>
      <c r="D1207" s="20">
        <v>992254572001</v>
      </c>
      <c r="E1207" s="20" t="s">
        <v>7307</v>
      </c>
      <c r="G1207" s="20" t="s">
        <v>7307</v>
      </c>
      <c r="I1207" s="20">
        <v>12836223</v>
      </c>
      <c r="J1207" s="20">
        <v>13051220</v>
      </c>
      <c r="K1207" s="20" t="s">
        <v>5545</v>
      </c>
      <c r="L1207" s="20" t="s">
        <v>7353</v>
      </c>
      <c r="M1207" s="20">
        <v>3</v>
      </c>
      <c r="N1207" s="20" t="s">
        <v>5550</v>
      </c>
      <c r="O1207" s="20">
        <v>1001000008095</v>
      </c>
      <c r="U1207" s="20" t="s">
        <v>1379</v>
      </c>
      <c r="V1207" s="20" t="s">
        <v>2496</v>
      </c>
      <c r="W1207" s="23">
        <v>43560</v>
      </c>
      <c r="X1207" s="20" t="s">
        <v>7208</v>
      </c>
      <c r="Y1207" s="20" t="s">
        <v>1397</v>
      </c>
      <c r="Z1207" s="24">
        <v>43567.704016203701</v>
      </c>
      <c r="AA1207" s="24">
        <v>43560</v>
      </c>
      <c r="AD1207" s="20">
        <v>1001000008095</v>
      </c>
      <c r="AE1207" s="20" t="s">
        <v>2430</v>
      </c>
    </row>
    <row r="1208" spans="1:31" s="20" customFormat="1" x14ac:dyDescent="0.25">
      <c r="A1208" s="20" t="s">
        <v>2431</v>
      </c>
      <c r="B1208" s="20" t="s">
        <v>1375</v>
      </c>
      <c r="D1208" s="20">
        <v>992254572001</v>
      </c>
      <c r="E1208" s="20" t="s">
        <v>7307</v>
      </c>
      <c r="G1208" s="20" t="s">
        <v>7307</v>
      </c>
      <c r="I1208" s="20">
        <v>12836280</v>
      </c>
      <c r="J1208" s="20">
        <v>13051206</v>
      </c>
      <c r="K1208" s="20" t="s">
        <v>5545</v>
      </c>
      <c r="L1208" s="20" t="s">
        <v>7354</v>
      </c>
      <c r="M1208" s="20">
        <v>15</v>
      </c>
      <c r="N1208" s="20" t="s">
        <v>5550</v>
      </c>
      <c r="O1208" s="20">
        <v>1001000008094</v>
      </c>
      <c r="U1208" s="20" t="s">
        <v>1379</v>
      </c>
      <c r="V1208" s="20" t="s">
        <v>2484</v>
      </c>
      <c r="W1208" s="23">
        <v>43556</v>
      </c>
      <c r="X1208" s="20" t="s">
        <v>7208</v>
      </c>
      <c r="Y1208" s="20" t="s">
        <v>1397</v>
      </c>
      <c r="Z1208" s="24">
        <v>43567.702592592592</v>
      </c>
      <c r="AA1208" s="24">
        <v>43556</v>
      </c>
      <c r="AD1208" s="20">
        <v>1001000008094</v>
      </c>
      <c r="AE1208" s="20" t="s">
        <v>2430</v>
      </c>
    </row>
    <row r="1209" spans="1:31" s="20" customFormat="1" x14ac:dyDescent="0.25">
      <c r="A1209" s="20" t="s">
        <v>2420</v>
      </c>
      <c r="B1209" s="20" t="s">
        <v>1375</v>
      </c>
      <c r="D1209" s="20">
        <v>992254572001</v>
      </c>
      <c r="E1209" s="20" t="s">
        <v>7307</v>
      </c>
      <c r="G1209" s="20" t="s">
        <v>7307</v>
      </c>
      <c r="I1209" s="20">
        <v>12836214</v>
      </c>
      <c r="J1209" s="20">
        <v>13051147</v>
      </c>
      <c r="K1209" s="20" t="s">
        <v>5545</v>
      </c>
      <c r="L1209" s="20" t="s">
        <v>7355</v>
      </c>
      <c r="M1209" s="20">
        <v>15</v>
      </c>
      <c r="N1209" s="20" t="s">
        <v>5550</v>
      </c>
      <c r="O1209" s="20">
        <v>1001000008092</v>
      </c>
      <c r="U1209" s="20" t="s">
        <v>1379</v>
      </c>
      <c r="V1209" s="20" t="s">
        <v>2480</v>
      </c>
      <c r="W1209" s="23">
        <v>43556</v>
      </c>
      <c r="X1209" s="20" t="s">
        <v>7208</v>
      </c>
      <c r="Y1209" s="20" t="s">
        <v>1397</v>
      </c>
      <c r="Z1209" s="24">
        <v>43567.701099537036</v>
      </c>
      <c r="AA1209" s="24">
        <v>43556</v>
      </c>
      <c r="AD1209" s="20">
        <v>1001000008092</v>
      </c>
      <c r="AE1209" s="20" t="s">
        <v>2430</v>
      </c>
    </row>
    <row r="1210" spans="1:31" s="20" customFormat="1" x14ac:dyDescent="0.25">
      <c r="A1210" s="20" t="s">
        <v>2435</v>
      </c>
      <c r="B1210" s="20" t="s">
        <v>1375</v>
      </c>
      <c r="D1210" s="20">
        <v>992254572001</v>
      </c>
      <c r="E1210" s="20" t="s">
        <v>7307</v>
      </c>
      <c r="G1210" s="20" t="s">
        <v>7307</v>
      </c>
      <c r="I1210" s="20">
        <v>12836143</v>
      </c>
      <c r="J1210" s="20">
        <v>13051066</v>
      </c>
      <c r="K1210" s="20" t="s">
        <v>5545</v>
      </c>
      <c r="L1210" s="20" t="s">
        <v>7356</v>
      </c>
      <c r="M1210" s="20">
        <v>4</v>
      </c>
      <c r="N1210" s="20" t="s">
        <v>5550</v>
      </c>
      <c r="O1210" s="20">
        <v>100100008091</v>
      </c>
      <c r="U1210" s="20" t="s">
        <v>1379</v>
      </c>
      <c r="V1210" s="20" t="s">
        <v>2487</v>
      </c>
      <c r="W1210" s="23">
        <v>43556</v>
      </c>
      <c r="X1210" s="20" t="s">
        <v>7208</v>
      </c>
      <c r="Y1210" s="20" t="s">
        <v>1397</v>
      </c>
      <c r="Z1210" s="24">
        <v>43567.699212962965</v>
      </c>
      <c r="AA1210" s="24">
        <v>43556</v>
      </c>
      <c r="AD1210" s="20">
        <v>100100008091</v>
      </c>
      <c r="AE1210" s="20" t="s">
        <v>2430</v>
      </c>
    </row>
    <row r="1211" spans="1:31" s="20" customFormat="1" x14ac:dyDescent="0.25">
      <c r="A1211" s="20" t="s">
        <v>2449</v>
      </c>
      <c r="B1211" s="20" t="s">
        <v>2558</v>
      </c>
      <c r="D1211" s="20">
        <v>992254572001</v>
      </c>
      <c r="E1211" s="20" t="s">
        <v>7307</v>
      </c>
      <c r="G1211" s="20" t="s">
        <v>7307</v>
      </c>
      <c r="I1211" s="20">
        <v>12836053</v>
      </c>
      <c r="J1211" s="20">
        <v>13050949</v>
      </c>
      <c r="K1211" s="20" t="s">
        <v>5545</v>
      </c>
      <c r="L1211" s="20" t="s">
        <v>7357</v>
      </c>
      <c r="M1211" s="20">
        <v>16.82</v>
      </c>
      <c r="N1211" s="20" t="s">
        <v>5550</v>
      </c>
      <c r="O1211" s="20">
        <v>1001000008090</v>
      </c>
      <c r="U1211" s="20" t="s">
        <v>1379</v>
      </c>
      <c r="V1211" s="20" t="s">
        <v>2501</v>
      </c>
      <c r="W1211" s="23">
        <v>43556</v>
      </c>
      <c r="X1211" s="20" t="s">
        <v>7208</v>
      </c>
      <c r="Y1211" s="20" t="s">
        <v>1397</v>
      </c>
      <c r="Z1211" s="24">
        <v>43567.690706018519</v>
      </c>
      <c r="AA1211" s="24">
        <v>43556</v>
      </c>
      <c r="AD1211" s="20">
        <v>1001000008090</v>
      </c>
      <c r="AE1211" s="20" t="s">
        <v>2430</v>
      </c>
    </row>
    <row r="1212" spans="1:31" s="20" customFormat="1" x14ac:dyDescent="0.25">
      <c r="A1212" s="20" t="s">
        <v>2445</v>
      </c>
      <c r="B1212" s="20" t="s">
        <v>1375</v>
      </c>
      <c r="C1212" s="20" t="s">
        <v>2446</v>
      </c>
      <c r="D1212" s="20">
        <v>992254572001</v>
      </c>
      <c r="E1212" s="20" t="s">
        <v>7307</v>
      </c>
      <c r="G1212" s="20" t="s">
        <v>7307</v>
      </c>
      <c r="I1212" s="20">
        <v>12835974</v>
      </c>
      <c r="J1212" s="20">
        <v>13050876</v>
      </c>
      <c r="K1212" s="20" t="s">
        <v>5545</v>
      </c>
      <c r="L1212" s="20" t="s">
        <v>7358</v>
      </c>
      <c r="M1212" s="20">
        <v>69.709999999999994</v>
      </c>
      <c r="N1212" s="20" t="s">
        <v>5550</v>
      </c>
      <c r="O1212" s="20">
        <v>1001000008089</v>
      </c>
      <c r="U1212" s="20" t="s">
        <v>1379</v>
      </c>
      <c r="V1212" s="20" t="s">
        <v>2494</v>
      </c>
      <c r="W1212" s="23">
        <v>43556</v>
      </c>
      <c r="X1212" s="20" t="s">
        <v>7208</v>
      </c>
      <c r="Y1212" s="20" t="s">
        <v>1397</v>
      </c>
      <c r="Z1212" s="24">
        <v>43567.684814814813</v>
      </c>
      <c r="AA1212" s="24">
        <v>43556</v>
      </c>
      <c r="AD1212" s="20">
        <v>1001000008089</v>
      </c>
      <c r="AE1212" s="20" t="s">
        <v>2430</v>
      </c>
    </row>
    <row r="1213" spans="1:31" s="20" customFormat="1" x14ac:dyDescent="0.25">
      <c r="A1213" s="20" t="s">
        <v>2441</v>
      </c>
      <c r="B1213" s="20" t="s">
        <v>1375</v>
      </c>
      <c r="D1213" s="20">
        <v>992254572001</v>
      </c>
      <c r="E1213" s="20" t="s">
        <v>7307</v>
      </c>
      <c r="G1213" s="20" t="s">
        <v>7307</v>
      </c>
      <c r="I1213" s="20">
        <v>12835913</v>
      </c>
      <c r="J1213" s="20">
        <v>13050806</v>
      </c>
      <c r="K1213" s="20" t="s">
        <v>5545</v>
      </c>
      <c r="L1213" s="20" t="s">
        <v>7359</v>
      </c>
      <c r="M1213" s="20">
        <v>2.85</v>
      </c>
      <c r="N1213" s="20" t="s">
        <v>5550</v>
      </c>
      <c r="O1213" s="20">
        <v>1001000008088</v>
      </c>
      <c r="U1213" s="20" t="s">
        <v>1379</v>
      </c>
      <c r="V1213" s="20" t="s">
        <v>2491</v>
      </c>
      <c r="W1213" s="23">
        <v>43556</v>
      </c>
      <c r="X1213" s="20" t="s">
        <v>7208</v>
      </c>
      <c r="Y1213" s="20" t="s">
        <v>1397</v>
      </c>
      <c r="Z1213" s="24">
        <v>43567.68236111111</v>
      </c>
      <c r="AA1213" s="24">
        <v>43556</v>
      </c>
      <c r="AD1213" s="20">
        <v>1001000008088</v>
      </c>
      <c r="AE1213" s="20" t="s">
        <v>2430</v>
      </c>
    </row>
    <row r="1214" spans="1:31" s="20" customFormat="1" x14ac:dyDescent="0.25">
      <c r="A1214" s="20" t="s">
        <v>2439</v>
      </c>
      <c r="B1214" s="20" t="s">
        <v>1375</v>
      </c>
      <c r="D1214" s="20">
        <v>992254572001</v>
      </c>
      <c r="E1214" s="20" t="s">
        <v>7307</v>
      </c>
      <c r="G1214" s="20" t="s">
        <v>7307</v>
      </c>
      <c r="I1214" s="20">
        <v>12835876</v>
      </c>
      <c r="J1214" s="20">
        <v>13050774</v>
      </c>
      <c r="K1214" s="20" t="s">
        <v>5545</v>
      </c>
      <c r="L1214" s="20" t="s">
        <v>7360</v>
      </c>
      <c r="M1214" s="20">
        <v>62.63</v>
      </c>
      <c r="N1214" s="20" t="s">
        <v>5550</v>
      </c>
      <c r="O1214" s="20">
        <v>1001000008093</v>
      </c>
      <c r="U1214" s="20" t="s">
        <v>1379</v>
      </c>
      <c r="V1214" s="20" t="s">
        <v>2489</v>
      </c>
      <c r="W1214" s="23">
        <v>43556</v>
      </c>
      <c r="X1214" s="20" t="s">
        <v>7208</v>
      </c>
      <c r="Y1214" s="20" t="s">
        <v>1397</v>
      </c>
      <c r="Z1214" s="24">
        <v>43567.675034722219</v>
      </c>
      <c r="AA1214" s="24">
        <v>43556</v>
      </c>
      <c r="AD1214" s="20">
        <v>1001000008093</v>
      </c>
      <c r="AE1214" s="20" t="s">
        <v>2430</v>
      </c>
    </row>
    <row r="1215" spans="1:31" s="20" customFormat="1" x14ac:dyDescent="0.25">
      <c r="A1215" s="20" t="s">
        <v>2441</v>
      </c>
      <c r="B1215" s="20" t="s">
        <v>1375</v>
      </c>
      <c r="D1215" s="20">
        <v>992254572001</v>
      </c>
      <c r="E1215" s="20" t="s">
        <v>7307</v>
      </c>
      <c r="G1215" s="20" t="s">
        <v>7307</v>
      </c>
      <c r="I1215" s="20">
        <v>12631283</v>
      </c>
      <c r="J1215" s="20">
        <v>12844022</v>
      </c>
      <c r="K1215" s="20" t="s">
        <v>5545</v>
      </c>
      <c r="L1215" s="20" t="s">
        <v>7361</v>
      </c>
      <c r="M1215" s="20">
        <v>2.85</v>
      </c>
      <c r="N1215" s="20" t="s">
        <v>5550</v>
      </c>
      <c r="O1215" s="20">
        <v>1001000008035</v>
      </c>
      <c r="U1215" s="20" t="s">
        <v>1379</v>
      </c>
      <c r="V1215" s="20" t="s">
        <v>2473</v>
      </c>
      <c r="W1215" s="23">
        <v>43525</v>
      </c>
      <c r="X1215" s="20" t="s">
        <v>7155</v>
      </c>
      <c r="Y1215" s="20" t="s">
        <v>1397</v>
      </c>
      <c r="Z1215" s="24">
        <v>43551.535081018519</v>
      </c>
      <c r="AA1215" s="24">
        <v>43525</v>
      </c>
      <c r="AD1215" s="20">
        <v>1001000008035</v>
      </c>
      <c r="AE1215" s="20" t="s">
        <v>2430</v>
      </c>
    </row>
    <row r="1216" spans="1:31" s="20" customFormat="1" x14ac:dyDescent="0.25">
      <c r="A1216" s="20" t="s">
        <v>2441</v>
      </c>
      <c r="B1216" s="20" t="s">
        <v>1375</v>
      </c>
      <c r="D1216" s="20">
        <v>992254572001</v>
      </c>
      <c r="E1216" s="20" t="s">
        <v>7307</v>
      </c>
      <c r="G1216" s="20" t="s">
        <v>7307</v>
      </c>
      <c r="I1216" s="20">
        <v>12631283</v>
      </c>
      <c r="J1216" s="20">
        <v>12844021</v>
      </c>
      <c r="K1216" s="20" t="s">
        <v>5545</v>
      </c>
      <c r="L1216" s="20" t="s">
        <v>7361</v>
      </c>
      <c r="M1216" s="20">
        <v>2.85</v>
      </c>
      <c r="N1216" s="20" t="s">
        <v>5550</v>
      </c>
      <c r="O1216" s="20">
        <v>1001000008015</v>
      </c>
      <c r="U1216" s="20" t="s">
        <v>1379</v>
      </c>
      <c r="V1216" s="20" t="s">
        <v>2461</v>
      </c>
      <c r="W1216" s="23">
        <v>43497</v>
      </c>
      <c r="X1216" s="20" t="s">
        <v>7155</v>
      </c>
      <c r="Y1216" s="20" t="s">
        <v>1397</v>
      </c>
      <c r="Z1216" s="24">
        <v>43551.535081018519</v>
      </c>
      <c r="AA1216" s="24">
        <v>43497</v>
      </c>
      <c r="AD1216" s="20">
        <v>1001000008015</v>
      </c>
      <c r="AE1216" s="20" t="s">
        <v>2430</v>
      </c>
    </row>
    <row r="1217" spans="1:31" s="20" customFormat="1" x14ac:dyDescent="0.25">
      <c r="A1217" s="20" t="s">
        <v>2445</v>
      </c>
      <c r="B1217" s="20" t="s">
        <v>1375</v>
      </c>
      <c r="C1217" s="20" t="s">
        <v>2446</v>
      </c>
      <c r="D1217" s="20">
        <v>992254572001</v>
      </c>
      <c r="E1217" s="20" t="s">
        <v>7307</v>
      </c>
      <c r="G1217" s="20" t="s">
        <v>7307</v>
      </c>
      <c r="I1217" s="20">
        <v>12631234</v>
      </c>
      <c r="J1217" s="20">
        <v>12843970</v>
      </c>
      <c r="K1217" s="20" t="s">
        <v>5545</v>
      </c>
      <c r="L1217" s="20" t="s">
        <v>7362</v>
      </c>
      <c r="M1217" s="20">
        <v>69.709999999999994</v>
      </c>
      <c r="N1217" s="20" t="s">
        <v>5550</v>
      </c>
      <c r="O1217" s="20">
        <v>1001000008036</v>
      </c>
      <c r="U1217" s="20" t="s">
        <v>1379</v>
      </c>
      <c r="V1217" s="20" t="s">
        <v>2476</v>
      </c>
      <c r="W1217" s="23">
        <v>43525</v>
      </c>
      <c r="X1217" s="20" t="s">
        <v>7155</v>
      </c>
      <c r="Y1217" s="20" t="s">
        <v>1397</v>
      </c>
      <c r="Z1217" s="24">
        <v>43551.53229166667</v>
      </c>
      <c r="AA1217" s="24">
        <v>43525</v>
      </c>
      <c r="AD1217" s="20">
        <v>1001000008036</v>
      </c>
      <c r="AE1217" s="20" t="s">
        <v>2430</v>
      </c>
    </row>
    <row r="1218" spans="1:31" s="20" customFormat="1" x14ac:dyDescent="0.25">
      <c r="A1218" s="20" t="s">
        <v>2445</v>
      </c>
      <c r="B1218" s="20" t="s">
        <v>1375</v>
      </c>
      <c r="C1218" s="20" t="s">
        <v>2446</v>
      </c>
      <c r="D1218" s="20">
        <v>992254572001</v>
      </c>
      <c r="E1218" s="20" t="s">
        <v>7307</v>
      </c>
      <c r="G1218" s="20" t="s">
        <v>7307</v>
      </c>
      <c r="I1218" s="20">
        <v>12631234</v>
      </c>
      <c r="J1218" s="20">
        <v>12843969</v>
      </c>
      <c r="K1218" s="20" t="s">
        <v>5545</v>
      </c>
      <c r="L1218" s="20" t="s">
        <v>7362</v>
      </c>
      <c r="M1218" s="20">
        <v>69.709999999999994</v>
      </c>
      <c r="N1218" s="20" t="s">
        <v>5550</v>
      </c>
      <c r="O1218" s="20">
        <v>1001000008016</v>
      </c>
      <c r="U1218" s="20" t="s">
        <v>1379</v>
      </c>
      <c r="V1218" s="20" t="s">
        <v>2462</v>
      </c>
      <c r="W1218" s="23">
        <v>43497</v>
      </c>
      <c r="X1218" s="20" t="s">
        <v>7155</v>
      </c>
      <c r="Y1218" s="20" t="s">
        <v>1397</v>
      </c>
      <c r="Z1218" s="24">
        <v>43551.53229166667</v>
      </c>
      <c r="AA1218" s="24">
        <v>43497</v>
      </c>
      <c r="AD1218" s="20">
        <v>1001000008016</v>
      </c>
      <c r="AE1218" s="20" t="s">
        <v>2430</v>
      </c>
    </row>
    <row r="1219" spans="1:31" s="20" customFormat="1" x14ac:dyDescent="0.25">
      <c r="A1219" s="20" t="s">
        <v>2449</v>
      </c>
      <c r="B1219" s="20" t="s">
        <v>2558</v>
      </c>
      <c r="D1219" s="20">
        <v>992254572001</v>
      </c>
      <c r="E1219" s="20" t="s">
        <v>7307</v>
      </c>
      <c r="G1219" s="20" t="s">
        <v>7307</v>
      </c>
      <c r="I1219" s="20">
        <v>12631130</v>
      </c>
      <c r="J1219" s="20">
        <v>12843861</v>
      </c>
      <c r="K1219" s="20" t="s">
        <v>5545</v>
      </c>
      <c r="L1219" s="20" t="s">
        <v>7363</v>
      </c>
      <c r="M1219" s="20">
        <v>25.02</v>
      </c>
      <c r="N1219" s="20" t="s">
        <v>5550</v>
      </c>
      <c r="O1219" s="20">
        <v>1001000008037</v>
      </c>
      <c r="U1219" s="20" t="s">
        <v>1379</v>
      </c>
      <c r="V1219" s="20" t="s">
        <v>2463</v>
      </c>
      <c r="W1219" s="23">
        <v>43497</v>
      </c>
      <c r="X1219" s="20" t="s">
        <v>7155</v>
      </c>
      <c r="Y1219" s="20" t="s">
        <v>1397</v>
      </c>
      <c r="Z1219" s="24">
        <v>43551.527268518519</v>
      </c>
      <c r="AA1219" s="24">
        <v>43525</v>
      </c>
      <c r="AD1219" s="20">
        <v>1001000008037</v>
      </c>
      <c r="AE1219" s="20" t="s">
        <v>2430</v>
      </c>
    </row>
    <row r="1220" spans="1:31" s="20" customFormat="1" x14ac:dyDescent="0.25">
      <c r="A1220" s="20" t="s">
        <v>2449</v>
      </c>
      <c r="B1220" s="20" t="s">
        <v>2558</v>
      </c>
      <c r="D1220" s="20">
        <v>992254572001</v>
      </c>
      <c r="E1220" s="20" t="s">
        <v>7307</v>
      </c>
      <c r="G1220" s="20" t="s">
        <v>7307</v>
      </c>
      <c r="I1220" s="20">
        <v>12631130</v>
      </c>
      <c r="J1220" s="20">
        <v>12843860</v>
      </c>
      <c r="K1220" s="20" t="s">
        <v>5545</v>
      </c>
      <c r="L1220" s="20" t="s">
        <v>7363</v>
      </c>
      <c r="M1220" s="20">
        <v>25.02</v>
      </c>
      <c r="N1220" s="20" t="s">
        <v>5550</v>
      </c>
      <c r="O1220" s="20">
        <v>1001000008037</v>
      </c>
      <c r="U1220" s="20" t="s">
        <v>1379</v>
      </c>
      <c r="V1220" s="20" t="s">
        <v>2478</v>
      </c>
      <c r="W1220" s="23">
        <v>43525</v>
      </c>
      <c r="X1220" s="20" t="s">
        <v>7155</v>
      </c>
      <c r="Y1220" s="20" t="s">
        <v>1397</v>
      </c>
      <c r="Z1220" s="24">
        <v>43551.527268518519</v>
      </c>
      <c r="AA1220" s="24">
        <v>43525</v>
      </c>
      <c r="AD1220" s="20">
        <v>1001000008037</v>
      </c>
      <c r="AE1220" s="20" t="s">
        <v>2430</v>
      </c>
    </row>
    <row r="1221" spans="1:31" s="20" customFormat="1" x14ac:dyDescent="0.25">
      <c r="A1221" s="20" t="s">
        <v>2435</v>
      </c>
      <c r="B1221" s="20" t="s">
        <v>1375</v>
      </c>
      <c r="D1221" s="20">
        <v>992254572001</v>
      </c>
      <c r="E1221" s="20" t="s">
        <v>7307</v>
      </c>
      <c r="G1221" s="20" t="s">
        <v>7307</v>
      </c>
      <c r="I1221" s="20">
        <v>12631104</v>
      </c>
      <c r="J1221" s="20">
        <v>12843833</v>
      </c>
      <c r="K1221" s="20" t="s">
        <v>5545</v>
      </c>
      <c r="L1221" s="20" t="s">
        <v>7364</v>
      </c>
      <c r="M1221" s="20">
        <v>4</v>
      </c>
      <c r="N1221" s="20" t="s">
        <v>5550</v>
      </c>
      <c r="O1221" s="20">
        <v>1001000008038</v>
      </c>
      <c r="U1221" s="20" t="s">
        <v>1379</v>
      </c>
      <c r="V1221" s="20" t="s">
        <v>2470</v>
      </c>
      <c r="W1221" s="23">
        <v>43525</v>
      </c>
      <c r="X1221" s="20" t="s">
        <v>7155</v>
      </c>
      <c r="Y1221" s="20" t="s">
        <v>1397</v>
      </c>
      <c r="Z1221" s="24">
        <v>43551.524571759262</v>
      </c>
      <c r="AA1221" s="24">
        <v>43525</v>
      </c>
      <c r="AD1221" s="20">
        <v>1001000008038</v>
      </c>
      <c r="AE1221" s="20" t="s">
        <v>2430</v>
      </c>
    </row>
    <row r="1222" spans="1:31" s="20" customFormat="1" x14ac:dyDescent="0.25">
      <c r="A1222" s="20" t="s">
        <v>2435</v>
      </c>
      <c r="B1222" s="20" t="s">
        <v>1375</v>
      </c>
      <c r="D1222" s="20">
        <v>992254572001</v>
      </c>
      <c r="E1222" s="20" t="s">
        <v>7307</v>
      </c>
      <c r="G1222" s="20" t="s">
        <v>7307</v>
      </c>
      <c r="I1222" s="20">
        <v>12631104</v>
      </c>
      <c r="J1222" s="20">
        <v>12843834</v>
      </c>
      <c r="K1222" s="20" t="s">
        <v>5545</v>
      </c>
      <c r="L1222" s="20" t="s">
        <v>7364</v>
      </c>
      <c r="M1222" s="20">
        <v>4</v>
      </c>
      <c r="N1222" s="20" t="s">
        <v>5550</v>
      </c>
      <c r="O1222" s="20">
        <v>1001000008018</v>
      </c>
      <c r="U1222" s="20" t="s">
        <v>1379</v>
      </c>
      <c r="V1222" s="20" t="s">
        <v>2459</v>
      </c>
      <c r="W1222" s="23">
        <v>43497</v>
      </c>
      <c r="X1222" s="20" t="s">
        <v>7155</v>
      </c>
      <c r="Y1222" s="20" t="s">
        <v>1397</v>
      </c>
      <c r="Z1222" s="24">
        <v>43551.524571759262</v>
      </c>
      <c r="AA1222" s="24">
        <v>43525</v>
      </c>
      <c r="AD1222" s="20">
        <v>1001000008018</v>
      </c>
      <c r="AE1222" s="20" t="s">
        <v>2430</v>
      </c>
    </row>
    <row r="1223" spans="1:31" s="20" customFormat="1" x14ac:dyDescent="0.25">
      <c r="A1223" s="20" t="s">
        <v>2420</v>
      </c>
      <c r="B1223" s="20" t="s">
        <v>1375</v>
      </c>
      <c r="D1223" s="20">
        <v>992254572001</v>
      </c>
      <c r="E1223" s="20" t="s">
        <v>7307</v>
      </c>
      <c r="G1223" s="20" t="s">
        <v>7307</v>
      </c>
      <c r="I1223" s="20">
        <v>12631033</v>
      </c>
      <c r="J1223" s="20">
        <v>12843760</v>
      </c>
      <c r="K1223" s="20" t="s">
        <v>5545</v>
      </c>
      <c r="L1223" s="20" t="s">
        <v>7365</v>
      </c>
      <c r="M1223" s="20">
        <v>15</v>
      </c>
      <c r="N1223" s="20" t="s">
        <v>5550</v>
      </c>
      <c r="O1223" s="20">
        <v>1001000008039</v>
      </c>
      <c r="U1223" s="20" t="s">
        <v>1379</v>
      </c>
      <c r="V1223" s="20" t="s">
        <v>2464</v>
      </c>
      <c r="W1223" s="23">
        <v>43525</v>
      </c>
      <c r="X1223" s="20" t="s">
        <v>7155</v>
      </c>
      <c r="Y1223" s="20" t="s">
        <v>1397</v>
      </c>
      <c r="Z1223" s="24">
        <v>43551.521134259259</v>
      </c>
      <c r="AA1223" s="24">
        <v>43525</v>
      </c>
      <c r="AD1223" s="20">
        <v>1001000008039</v>
      </c>
      <c r="AE1223" s="20" t="s">
        <v>2430</v>
      </c>
    </row>
    <row r="1224" spans="1:31" s="20" customFormat="1" x14ac:dyDescent="0.25">
      <c r="A1224" s="20" t="s">
        <v>2420</v>
      </c>
      <c r="B1224" s="20" t="s">
        <v>1375</v>
      </c>
      <c r="D1224" s="20">
        <v>992254572001</v>
      </c>
      <c r="E1224" s="20" t="s">
        <v>7307</v>
      </c>
      <c r="G1224" s="20" t="s">
        <v>7307</v>
      </c>
      <c r="I1224" s="20">
        <v>12631033</v>
      </c>
      <c r="J1224" s="20">
        <v>12843759</v>
      </c>
      <c r="K1224" s="20" t="s">
        <v>5545</v>
      </c>
      <c r="L1224" s="20" t="s">
        <v>7365</v>
      </c>
      <c r="M1224" s="20">
        <v>15</v>
      </c>
      <c r="N1224" s="20" t="s">
        <v>5550</v>
      </c>
      <c r="O1224" s="20">
        <v>1001000008019</v>
      </c>
      <c r="U1224" s="20" t="s">
        <v>1379</v>
      </c>
      <c r="V1224" s="20" t="s">
        <v>2457</v>
      </c>
      <c r="W1224" s="23">
        <v>43497</v>
      </c>
      <c r="X1224" s="20" t="s">
        <v>7155</v>
      </c>
      <c r="Y1224" s="20" t="s">
        <v>1397</v>
      </c>
      <c r="Z1224" s="24">
        <v>43551.521134259259</v>
      </c>
      <c r="AA1224" s="24">
        <v>43497</v>
      </c>
      <c r="AD1224" s="20">
        <v>1001000008019</v>
      </c>
      <c r="AE1224" s="20" t="s">
        <v>2430</v>
      </c>
    </row>
    <row r="1225" spans="1:31" s="20" customFormat="1" x14ac:dyDescent="0.25">
      <c r="A1225" s="20" t="s">
        <v>2439</v>
      </c>
      <c r="B1225" s="20" t="s">
        <v>1375</v>
      </c>
      <c r="D1225" s="20">
        <v>992254572001</v>
      </c>
      <c r="E1225" s="20" t="s">
        <v>7307</v>
      </c>
      <c r="G1225" s="20" t="s">
        <v>7307</v>
      </c>
      <c r="I1225" s="20">
        <v>12630980</v>
      </c>
      <c r="J1225" s="20">
        <v>12843701</v>
      </c>
      <c r="K1225" s="20" t="s">
        <v>5545</v>
      </c>
      <c r="L1225" s="20" t="s">
        <v>7366</v>
      </c>
      <c r="M1225" s="20">
        <v>71.23</v>
      </c>
      <c r="N1225" s="20" t="s">
        <v>5550</v>
      </c>
      <c r="O1225" s="20">
        <v>1002000000820</v>
      </c>
      <c r="U1225" s="20" t="s">
        <v>1379</v>
      </c>
      <c r="V1225" s="20" t="s">
        <v>2460</v>
      </c>
      <c r="W1225" s="23">
        <v>43497</v>
      </c>
      <c r="X1225" s="20" t="s">
        <v>7155</v>
      </c>
      <c r="Y1225" s="20" t="s">
        <v>1397</v>
      </c>
      <c r="Z1225" s="24">
        <v>43551.518414351849</v>
      </c>
      <c r="AA1225" s="24">
        <v>43497</v>
      </c>
      <c r="AD1225" s="20">
        <v>1002000000820</v>
      </c>
      <c r="AE1225" s="20" t="s">
        <v>2430</v>
      </c>
    </row>
    <row r="1226" spans="1:31" s="20" customFormat="1" x14ac:dyDescent="0.25">
      <c r="A1226" s="20" t="s">
        <v>2439</v>
      </c>
      <c r="B1226" s="20" t="s">
        <v>1375</v>
      </c>
      <c r="D1226" s="20">
        <v>992254572001</v>
      </c>
      <c r="E1226" s="20" t="s">
        <v>7307</v>
      </c>
      <c r="G1226" s="20" t="s">
        <v>7307</v>
      </c>
      <c r="I1226" s="20">
        <v>12630980</v>
      </c>
      <c r="J1226" s="20">
        <v>12843702</v>
      </c>
      <c r="K1226" s="20" t="s">
        <v>5545</v>
      </c>
      <c r="L1226" s="20" t="s">
        <v>7366</v>
      </c>
      <c r="M1226" s="20">
        <v>71.23</v>
      </c>
      <c r="N1226" s="20" t="s">
        <v>5550</v>
      </c>
      <c r="O1226" s="20">
        <v>1001000008040</v>
      </c>
      <c r="U1226" s="20" t="s">
        <v>1379</v>
      </c>
      <c r="V1226" s="20" t="s">
        <v>2472</v>
      </c>
      <c r="W1226" s="23">
        <v>43525</v>
      </c>
      <c r="X1226" s="20" t="s">
        <v>7155</v>
      </c>
      <c r="Y1226" s="20" t="s">
        <v>1397</v>
      </c>
      <c r="Z1226" s="24">
        <v>43551.518414351849</v>
      </c>
      <c r="AA1226" s="24">
        <v>43525</v>
      </c>
      <c r="AD1226" s="20">
        <v>1001000008040</v>
      </c>
      <c r="AE1226" s="20" t="s">
        <v>2430</v>
      </c>
    </row>
    <row r="1227" spans="1:31" s="20" customFormat="1" x14ac:dyDescent="0.25">
      <c r="A1227" s="20" t="s">
        <v>2431</v>
      </c>
      <c r="B1227" s="20" t="s">
        <v>1375</v>
      </c>
      <c r="D1227" s="20">
        <v>992254572001</v>
      </c>
      <c r="E1227" s="20" t="s">
        <v>7307</v>
      </c>
      <c r="G1227" s="20" t="s">
        <v>7307</v>
      </c>
      <c r="I1227" s="20">
        <v>12630896</v>
      </c>
      <c r="J1227" s="20">
        <v>12843616</v>
      </c>
      <c r="K1227" s="20" t="s">
        <v>5545</v>
      </c>
      <c r="L1227" s="20" t="s">
        <v>7367</v>
      </c>
      <c r="M1227" s="20">
        <v>15</v>
      </c>
      <c r="N1227" s="20" t="s">
        <v>5550</v>
      </c>
      <c r="O1227" s="20">
        <v>1001000008021</v>
      </c>
      <c r="U1227" s="20" t="s">
        <v>1379</v>
      </c>
      <c r="V1227" s="20" t="s">
        <v>2458</v>
      </c>
      <c r="W1227" s="23">
        <v>43497</v>
      </c>
      <c r="X1227" s="20" t="s">
        <v>7155</v>
      </c>
      <c r="Y1227" s="20" t="s">
        <v>1397</v>
      </c>
      <c r="Z1227" s="24">
        <v>43551.514247685183</v>
      </c>
      <c r="AA1227" s="24">
        <v>43497</v>
      </c>
      <c r="AD1227" s="20">
        <v>1001000008021</v>
      </c>
      <c r="AE1227" s="20" t="s">
        <v>2430</v>
      </c>
    </row>
    <row r="1228" spans="1:31" s="20" customFormat="1" x14ac:dyDescent="0.25">
      <c r="A1228" s="20" t="s">
        <v>2431</v>
      </c>
      <c r="B1228" s="20" t="s">
        <v>1375</v>
      </c>
      <c r="D1228" s="20">
        <v>992254572001</v>
      </c>
      <c r="E1228" s="20" t="s">
        <v>7307</v>
      </c>
      <c r="G1228" s="20" t="s">
        <v>7307</v>
      </c>
      <c r="I1228" s="20">
        <v>12630896</v>
      </c>
      <c r="J1228" s="20">
        <v>12843617</v>
      </c>
      <c r="K1228" s="20" t="s">
        <v>5545</v>
      </c>
      <c r="L1228" s="20" t="s">
        <v>7367</v>
      </c>
      <c r="M1228" s="20">
        <v>15</v>
      </c>
      <c r="N1228" s="20" t="s">
        <v>5550</v>
      </c>
      <c r="O1228" s="20">
        <v>1001000008041</v>
      </c>
      <c r="U1228" s="20" t="s">
        <v>1379</v>
      </c>
      <c r="V1228" s="20" t="s">
        <v>2468</v>
      </c>
      <c r="W1228" s="23">
        <v>43525</v>
      </c>
      <c r="X1228" s="20" t="s">
        <v>7155</v>
      </c>
      <c r="Y1228" s="20" t="s">
        <v>1397</v>
      </c>
      <c r="Z1228" s="24">
        <v>43551.514247685183</v>
      </c>
      <c r="AA1228" s="24">
        <v>43525</v>
      </c>
      <c r="AD1228" s="20">
        <v>1001000008041</v>
      </c>
      <c r="AE1228" s="20" t="s">
        <v>2430</v>
      </c>
    </row>
    <row r="1229" spans="1:31" s="20" customFormat="1" x14ac:dyDescent="0.25">
      <c r="A1229" s="20" t="s">
        <v>2431</v>
      </c>
      <c r="B1229" s="20" t="s">
        <v>1375</v>
      </c>
      <c r="D1229" s="20">
        <v>992254572001</v>
      </c>
      <c r="E1229" s="20" t="s">
        <v>7307</v>
      </c>
      <c r="G1229" s="20" t="s">
        <v>7307</v>
      </c>
      <c r="I1229" s="20">
        <v>11970164</v>
      </c>
      <c r="J1229" s="20">
        <v>12175420</v>
      </c>
      <c r="K1229" s="20" t="s">
        <v>5545</v>
      </c>
      <c r="L1229" s="20" t="s">
        <v>7368</v>
      </c>
      <c r="M1229" s="20">
        <v>15</v>
      </c>
      <c r="N1229" s="20" t="s">
        <v>5550</v>
      </c>
      <c r="O1229" s="20">
        <v>10010007965</v>
      </c>
      <c r="U1229" s="20" t="s">
        <v>1379</v>
      </c>
      <c r="V1229" s="20" t="s">
        <v>2432</v>
      </c>
      <c r="W1229" s="23">
        <v>43467</v>
      </c>
      <c r="X1229" s="20" t="s">
        <v>7208</v>
      </c>
      <c r="Y1229" s="20" t="s">
        <v>1397</v>
      </c>
      <c r="Z1229" s="24">
        <v>43496.486944444441</v>
      </c>
      <c r="AA1229" s="24">
        <v>43495</v>
      </c>
      <c r="AD1229" s="20">
        <v>10010007965</v>
      </c>
      <c r="AE1229" s="20" t="s">
        <v>2430</v>
      </c>
    </row>
    <row r="1230" spans="1:31" s="20" customFormat="1" x14ac:dyDescent="0.25">
      <c r="A1230" s="20" t="s">
        <v>2441</v>
      </c>
      <c r="B1230" s="20" t="s">
        <v>1375</v>
      </c>
      <c r="D1230" s="20">
        <v>992254572001</v>
      </c>
      <c r="E1230" s="20" t="s">
        <v>7307</v>
      </c>
      <c r="G1230" s="20" t="s">
        <v>7307</v>
      </c>
      <c r="I1230" s="20">
        <v>11970115</v>
      </c>
      <c r="J1230" s="20">
        <v>12175370</v>
      </c>
      <c r="K1230" s="20" t="s">
        <v>5545</v>
      </c>
      <c r="L1230" s="20" t="s">
        <v>7369</v>
      </c>
      <c r="M1230" s="20">
        <v>12.85</v>
      </c>
      <c r="N1230" s="20" t="s">
        <v>5550</v>
      </c>
      <c r="O1230" s="20">
        <v>10010007959</v>
      </c>
      <c r="U1230" s="20" t="s">
        <v>1379</v>
      </c>
      <c r="V1230" s="20" t="s">
        <v>2442</v>
      </c>
      <c r="W1230" s="23">
        <v>43467</v>
      </c>
      <c r="X1230" s="20" t="s">
        <v>7208</v>
      </c>
      <c r="Y1230" s="20" t="s">
        <v>1397</v>
      </c>
      <c r="Z1230" s="24">
        <v>43496.483622685184</v>
      </c>
      <c r="AA1230" s="24">
        <v>43467</v>
      </c>
      <c r="AD1230" s="20">
        <v>10010007959</v>
      </c>
      <c r="AE1230" s="20" t="s">
        <v>2430</v>
      </c>
    </row>
    <row r="1231" spans="1:31" s="20" customFormat="1" x14ac:dyDescent="0.25">
      <c r="A1231" s="20" t="s">
        <v>2445</v>
      </c>
      <c r="B1231" s="20" t="s">
        <v>1375</v>
      </c>
      <c r="C1231" s="20" t="s">
        <v>2446</v>
      </c>
      <c r="D1231" s="20">
        <v>992254572001</v>
      </c>
      <c r="E1231" s="20" t="s">
        <v>7307</v>
      </c>
      <c r="G1231" s="20" t="s">
        <v>7307</v>
      </c>
      <c r="I1231" s="20">
        <v>11970099</v>
      </c>
      <c r="J1231" s="20">
        <v>12175352</v>
      </c>
      <c r="K1231" s="20" t="s">
        <v>5545</v>
      </c>
      <c r="L1231" s="20" t="s">
        <v>7370</v>
      </c>
      <c r="M1231" s="20">
        <v>69.709999999999994</v>
      </c>
      <c r="N1231" s="20" t="s">
        <v>5550</v>
      </c>
      <c r="O1231" s="20">
        <v>10010007960</v>
      </c>
      <c r="U1231" s="20" t="s">
        <v>1379</v>
      </c>
      <c r="V1231" s="20" t="s">
        <v>2447</v>
      </c>
      <c r="W1231" s="23">
        <v>43467</v>
      </c>
      <c r="X1231" s="20" t="s">
        <v>7208</v>
      </c>
      <c r="Y1231" s="20" t="s">
        <v>1397</v>
      </c>
      <c r="Z1231" s="24">
        <v>43496.480011574073</v>
      </c>
      <c r="AA1231" s="24">
        <v>43467</v>
      </c>
      <c r="AD1231" s="20">
        <v>10010007960</v>
      </c>
      <c r="AE1231" s="20" t="s">
        <v>2430</v>
      </c>
    </row>
    <row r="1232" spans="1:31" s="20" customFormat="1" x14ac:dyDescent="0.25">
      <c r="A1232" s="20" t="s">
        <v>2449</v>
      </c>
      <c r="B1232" s="20" t="s">
        <v>2558</v>
      </c>
      <c r="D1232" s="20">
        <v>992254572001</v>
      </c>
      <c r="E1232" s="20" t="s">
        <v>7307</v>
      </c>
      <c r="G1232" s="20" t="s">
        <v>7307</v>
      </c>
      <c r="I1232" s="20">
        <v>11970067</v>
      </c>
      <c r="J1232" s="20">
        <v>12175318</v>
      </c>
      <c r="K1232" s="20" t="s">
        <v>5545</v>
      </c>
      <c r="L1232" s="20" t="s">
        <v>7371</v>
      </c>
      <c r="M1232" s="20">
        <v>25.02</v>
      </c>
      <c r="N1232" s="20" t="s">
        <v>5550</v>
      </c>
      <c r="O1232" s="20">
        <v>10010007961</v>
      </c>
      <c r="U1232" s="20" t="s">
        <v>1379</v>
      </c>
      <c r="V1232" s="20" t="s">
        <v>2450</v>
      </c>
      <c r="W1232" s="23">
        <v>43467</v>
      </c>
      <c r="X1232" s="20" t="s">
        <v>7208</v>
      </c>
      <c r="Y1232" s="20" t="s">
        <v>1397</v>
      </c>
      <c r="Z1232" s="24">
        <v>43496.477962962963</v>
      </c>
      <c r="AA1232" s="24">
        <v>43467</v>
      </c>
      <c r="AD1232" s="20">
        <v>10010007961</v>
      </c>
      <c r="AE1232" s="20" t="s">
        <v>2430</v>
      </c>
    </row>
    <row r="1233" spans="1:31" s="20" customFormat="1" x14ac:dyDescent="0.25">
      <c r="A1233" s="20" t="s">
        <v>2435</v>
      </c>
      <c r="B1233" s="20" t="s">
        <v>1375</v>
      </c>
      <c r="D1233" s="20">
        <v>992254572001</v>
      </c>
      <c r="E1233" s="20" t="s">
        <v>7307</v>
      </c>
      <c r="G1233" s="20" t="s">
        <v>7307</v>
      </c>
      <c r="I1233" s="20">
        <v>11970054</v>
      </c>
      <c r="J1233" s="20">
        <v>12175303</v>
      </c>
      <c r="K1233" s="20" t="s">
        <v>5545</v>
      </c>
      <c r="L1233" s="20" t="s">
        <v>7372</v>
      </c>
      <c r="M1233" s="20">
        <v>4</v>
      </c>
      <c r="N1233" s="20" t="s">
        <v>5550</v>
      </c>
      <c r="O1233" s="20">
        <v>10010007962</v>
      </c>
      <c r="U1233" s="20" t="s">
        <v>1379</v>
      </c>
      <c r="V1233" s="20" t="s">
        <v>2436</v>
      </c>
      <c r="W1233" s="23">
        <v>43467</v>
      </c>
      <c r="X1233" s="20" t="s">
        <v>7208</v>
      </c>
      <c r="Y1233" s="20" t="s">
        <v>1397</v>
      </c>
      <c r="Z1233" s="24">
        <v>43496.475416666668</v>
      </c>
      <c r="AA1233" s="24">
        <v>43467</v>
      </c>
      <c r="AD1233" s="20">
        <v>10010007962</v>
      </c>
      <c r="AE1233" s="20" t="s">
        <v>2430</v>
      </c>
    </row>
    <row r="1234" spans="1:31" s="20" customFormat="1" x14ac:dyDescent="0.25">
      <c r="A1234" s="20" t="s">
        <v>2420</v>
      </c>
      <c r="B1234" s="20" t="s">
        <v>1375</v>
      </c>
      <c r="D1234" s="20">
        <v>992254572001</v>
      </c>
      <c r="E1234" s="20" t="s">
        <v>7307</v>
      </c>
      <c r="G1234" s="20" t="s">
        <v>7307</v>
      </c>
      <c r="I1234" s="20">
        <v>11970041</v>
      </c>
      <c r="J1234" s="20">
        <v>12175286</v>
      </c>
      <c r="K1234" s="20" t="s">
        <v>5545</v>
      </c>
      <c r="L1234" s="20" t="s">
        <v>7373</v>
      </c>
      <c r="M1234" s="20">
        <v>15</v>
      </c>
      <c r="N1234" s="20" t="s">
        <v>5550</v>
      </c>
      <c r="O1234" s="20">
        <v>100100007963</v>
      </c>
      <c r="U1234" s="20" t="s">
        <v>1379</v>
      </c>
      <c r="V1234" s="20" t="s">
        <v>2423</v>
      </c>
      <c r="W1234" s="23">
        <v>43467</v>
      </c>
      <c r="X1234" s="20" t="s">
        <v>7208</v>
      </c>
      <c r="Y1234" s="20" t="s">
        <v>1397</v>
      </c>
      <c r="Z1234" s="24">
        <v>43496.472662037035</v>
      </c>
      <c r="AA1234" s="24">
        <v>43467</v>
      </c>
      <c r="AD1234" s="20">
        <v>100100007963</v>
      </c>
      <c r="AE1234" s="20" t="s">
        <v>2430</v>
      </c>
    </row>
    <row r="1235" spans="1:31" s="20" customFormat="1" x14ac:dyDescent="0.25">
      <c r="A1235" s="20" t="s">
        <v>2439</v>
      </c>
      <c r="B1235" s="20" t="s">
        <v>1375</v>
      </c>
      <c r="D1235" s="20">
        <v>992254572001</v>
      </c>
      <c r="E1235" s="20" t="s">
        <v>7307</v>
      </c>
      <c r="G1235" s="20" t="s">
        <v>7307</v>
      </c>
      <c r="I1235" s="20">
        <v>11970004</v>
      </c>
      <c r="J1235" s="20">
        <v>12175248</v>
      </c>
      <c r="K1235" s="20" t="s">
        <v>5545</v>
      </c>
      <c r="L1235" s="20" t="s">
        <v>7374</v>
      </c>
      <c r="M1235" s="20">
        <v>75.23</v>
      </c>
      <c r="N1235" s="20" t="s">
        <v>5550</v>
      </c>
      <c r="O1235" s="20">
        <v>100100007964</v>
      </c>
      <c r="U1235" s="20" t="s">
        <v>1379</v>
      </c>
      <c r="V1235" s="20" t="s">
        <v>2440</v>
      </c>
      <c r="W1235" s="23">
        <v>43467</v>
      </c>
      <c r="X1235" s="20" t="s">
        <v>7208</v>
      </c>
      <c r="Y1235" s="20" t="s">
        <v>1397</v>
      </c>
      <c r="Z1235" s="24">
        <v>43496.469849537039</v>
      </c>
      <c r="AA1235" s="24">
        <v>43467</v>
      </c>
      <c r="AD1235" s="20">
        <v>100100007964</v>
      </c>
      <c r="AE1235" s="20" t="s">
        <v>2430</v>
      </c>
    </row>
    <row r="1236" spans="1:31" s="20" customFormat="1" x14ac:dyDescent="0.25">
      <c r="A1236" s="20" t="s">
        <v>2449</v>
      </c>
      <c r="B1236" s="20" t="s">
        <v>2558</v>
      </c>
      <c r="D1236" s="20">
        <v>992254572001</v>
      </c>
      <c r="E1236" s="20" t="s">
        <v>7307</v>
      </c>
      <c r="G1236" s="20" t="s">
        <v>7307</v>
      </c>
      <c r="I1236" s="20">
        <v>11969991</v>
      </c>
      <c r="J1236" s="20">
        <v>12175235</v>
      </c>
      <c r="K1236" s="20" t="s">
        <v>5545</v>
      </c>
      <c r="L1236" s="20" t="s">
        <v>7375</v>
      </c>
      <c r="M1236" s="20">
        <v>3</v>
      </c>
      <c r="N1236" s="20" t="s">
        <v>5550</v>
      </c>
      <c r="O1236" s="20">
        <v>10010007966</v>
      </c>
      <c r="U1236" s="20" t="s">
        <v>2159</v>
      </c>
      <c r="V1236" s="20" t="s">
        <v>2453</v>
      </c>
      <c r="W1236" s="23">
        <v>43468</v>
      </c>
      <c r="X1236" s="20" t="s">
        <v>7208</v>
      </c>
      <c r="Y1236" s="20" t="s">
        <v>1397</v>
      </c>
      <c r="Z1236" s="24">
        <v>43496.467615740738</v>
      </c>
      <c r="AA1236" s="24">
        <v>43468</v>
      </c>
      <c r="AD1236" s="20">
        <v>10010007966</v>
      </c>
      <c r="AE1236" s="20" t="s">
        <v>2430</v>
      </c>
    </row>
    <row r="1237" spans="1:31" s="20" customFormat="1" x14ac:dyDescent="0.25">
      <c r="A1237" s="20" t="s">
        <v>2449</v>
      </c>
      <c r="B1237" s="20" t="s">
        <v>2558</v>
      </c>
      <c r="D1237" s="20">
        <v>992254572001</v>
      </c>
      <c r="E1237" s="20" t="s">
        <v>7307</v>
      </c>
      <c r="G1237" s="20" t="s">
        <v>7307</v>
      </c>
      <c r="I1237" s="20">
        <v>11650287</v>
      </c>
      <c r="J1237" s="20">
        <v>11851746</v>
      </c>
      <c r="K1237" s="20" t="s">
        <v>5545</v>
      </c>
      <c r="L1237" s="20" t="s">
        <v>7376</v>
      </c>
      <c r="M1237" s="20">
        <v>5.21</v>
      </c>
      <c r="N1237" s="20" t="s">
        <v>5550</v>
      </c>
      <c r="O1237" s="20">
        <v>10010007911</v>
      </c>
      <c r="U1237" s="20" t="s">
        <v>2159</v>
      </c>
      <c r="V1237" s="20" t="s">
        <v>4079</v>
      </c>
      <c r="W1237" s="23">
        <v>43453</v>
      </c>
      <c r="X1237" s="20" t="s">
        <v>7208</v>
      </c>
      <c r="Y1237" s="20" t="s">
        <v>1397</v>
      </c>
      <c r="Z1237" s="24">
        <v>43468.593726851854</v>
      </c>
      <c r="AA1237" s="24">
        <v>43453</v>
      </c>
      <c r="AD1237" s="20">
        <v>10010007911</v>
      </c>
      <c r="AE1237" s="20" t="s">
        <v>2430</v>
      </c>
    </row>
    <row r="1238" spans="1:31" s="20" customFormat="1" x14ac:dyDescent="0.25">
      <c r="A1238" s="20" t="s">
        <v>3342</v>
      </c>
      <c r="B1238" s="20" t="s">
        <v>1375</v>
      </c>
      <c r="D1238" s="20">
        <v>1792261848001</v>
      </c>
      <c r="G1238" s="20" t="s">
        <v>7377</v>
      </c>
      <c r="I1238" s="20">
        <v>16008367</v>
      </c>
      <c r="J1238" s="20">
        <v>16256062</v>
      </c>
      <c r="K1238" s="20" t="s">
        <v>5545</v>
      </c>
      <c r="L1238" s="20" t="s">
        <v>7378</v>
      </c>
      <c r="M1238" s="20">
        <v>22269.22</v>
      </c>
      <c r="N1238" s="20" t="s">
        <v>1386</v>
      </c>
      <c r="O1238" s="20">
        <v>3166</v>
      </c>
      <c r="Q1238" s="20" t="s">
        <v>7379</v>
      </c>
      <c r="R1238" s="20" t="s">
        <v>5684</v>
      </c>
      <c r="S1238" s="20" t="s">
        <v>3686</v>
      </c>
      <c r="T1238" s="20" t="s">
        <v>5685</v>
      </c>
      <c r="U1238" s="20" t="s">
        <v>1379</v>
      </c>
      <c r="V1238" s="20" t="s">
        <v>3427</v>
      </c>
      <c r="W1238" s="23">
        <v>43804</v>
      </c>
      <c r="X1238" s="20" t="s">
        <v>4554</v>
      </c>
      <c r="Y1238" s="20" t="s">
        <v>1397</v>
      </c>
      <c r="Z1238" s="24">
        <v>43822.72934027778</v>
      </c>
      <c r="AB1238" s="24">
        <v>43823</v>
      </c>
      <c r="AD1238" s="20">
        <v>57625685</v>
      </c>
      <c r="AE1238" s="20" t="s">
        <v>1388</v>
      </c>
    </row>
    <row r="1239" spans="1:31" s="20" customFormat="1" x14ac:dyDescent="0.25">
      <c r="A1239" s="20" t="s">
        <v>3342</v>
      </c>
      <c r="B1239" s="20" t="s">
        <v>1375</v>
      </c>
      <c r="D1239" s="20">
        <v>1792261848001</v>
      </c>
      <c r="G1239" s="20" t="s">
        <v>7377</v>
      </c>
      <c r="I1239" s="20">
        <v>15913509</v>
      </c>
      <c r="J1239" s="20">
        <v>16160476</v>
      </c>
      <c r="K1239" s="20" t="s">
        <v>5545</v>
      </c>
      <c r="L1239" s="20" t="s">
        <v>7380</v>
      </c>
      <c r="M1239" s="20">
        <v>404.89</v>
      </c>
      <c r="N1239" s="20" t="s">
        <v>5550</v>
      </c>
      <c r="O1239" s="20">
        <v>1001000003447</v>
      </c>
      <c r="Q1239" s="20" t="s">
        <v>7381</v>
      </c>
      <c r="U1239" s="20" t="s">
        <v>1379</v>
      </c>
      <c r="V1239" s="20" t="s">
        <v>3427</v>
      </c>
      <c r="W1239" s="23">
        <v>43804</v>
      </c>
      <c r="X1239" s="20" t="s">
        <v>4554</v>
      </c>
      <c r="Y1239" s="20" t="s">
        <v>1397</v>
      </c>
      <c r="Z1239" s="24">
        <v>43817.528171296297</v>
      </c>
      <c r="AA1239" s="24">
        <v>43812</v>
      </c>
      <c r="AD1239" s="20">
        <v>1001000003447</v>
      </c>
      <c r="AE1239" s="20" t="s">
        <v>1388</v>
      </c>
    </row>
    <row r="1240" spans="1:31" s="20" customFormat="1" x14ac:dyDescent="0.25">
      <c r="A1240" s="20" t="s">
        <v>3342</v>
      </c>
      <c r="B1240" s="20" t="s">
        <v>1375</v>
      </c>
      <c r="D1240" s="20">
        <v>1792261848001</v>
      </c>
      <c r="G1240" s="20" t="s">
        <v>7377</v>
      </c>
      <c r="I1240" s="20">
        <v>15806181</v>
      </c>
      <c r="J1240" s="20">
        <v>16051590</v>
      </c>
      <c r="K1240" s="20" t="s">
        <v>5545</v>
      </c>
      <c r="L1240" s="20" t="s">
        <v>7382</v>
      </c>
      <c r="M1240" s="20">
        <v>21869.98</v>
      </c>
      <c r="N1240" s="20" t="s">
        <v>1386</v>
      </c>
      <c r="O1240" s="20">
        <v>3110</v>
      </c>
      <c r="Q1240" s="20" t="s">
        <v>7383</v>
      </c>
      <c r="R1240" s="20" t="s">
        <v>5684</v>
      </c>
      <c r="S1240" s="20" t="s">
        <v>3686</v>
      </c>
      <c r="T1240" s="20" t="s">
        <v>6202</v>
      </c>
      <c r="U1240" s="20" t="s">
        <v>1379</v>
      </c>
      <c r="V1240" s="20" t="s">
        <v>3421</v>
      </c>
      <c r="W1240" s="23">
        <v>43776</v>
      </c>
      <c r="X1240" s="20" t="s">
        <v>4554</v>
      </c>
      <c r="Y1240" s="20" t="s">
        <v>1397</v>
      </c>
      <c r="Z1240" s="24">
        <v>43808.711562500001</v>
      </c>
      <c r="AB1240" s="24">
        <v>43809</v>
      </c>
      <c r="AD1240" s="20">
        <v>58055801</v>
      </c>
      <c r="AE1240" s="20" t="s">
        <v>1388</v>
      </c>
    </row>
    <row r="1241" spans="1:31" s="20" customFormat="1" x14ac:dyDescent="0.25">
      <c r="A1241" s="20" t="s">
        <v>3342</v>
      </c>
      <c r="B1241" s="20" t="s">
        <v>1375</v>
      </c>
      <c r="D1241" s="20">
        <v>1792261848001</v>
      </c>
      <c r="G1241" s="20" t="s">
        <v>7377</v>
      </c>
      <c r="I1241" s="20">
        <v>15655809</v>
      </c>
      <c r="J1241" s="20">
        <v>15900300</v>
      </c>
      <c r="K1241" s="20" t="s">
        <v>5545</v>
      </c>
      <c r="L1241" s="20" t="s">
        <v>7384</v>
      </c>
      <c r="M1241" s="20">
        <v>30221.119999999999</v>
      </c>
      <c r="N1241" s="20" t="s">
        <v>1386</v>
      </c>
      <c r="O1241" s="20">
        <v>3082</v>
      </c>
      <c r="Q1241" s="20" t="s">
        <v>7385</v>
      </c>
      <c r="R1241" s="20" t="s">
        <v>5684</v>
      </c>
      <c r="S1241" s="20" t="s">
        <v>3686</v>
      </c>
      <c r="T1241" s="20" t="s">
        <v>5688</v>
      </c>
      <c r="U1241" s="20" t="s">
        <v>1379</v>
      </c>
      <c r="V1241" s="20" t="s">
        <v>3412</v>
      </c>
      <c r="W1241" s="23">
        <v>43753</v>
      </c>
      <c r="X1241" s="20" t="s">
        <v>4554</v>
      </c>
      <c r="Y1241" s="20" t="s">
        <v>1397</v>
      </c>
      <c r="Z1241" s="24">
        <v>43798.708599537036</v>
      </c>
      <c r="AB1241" s="24">
        <v>43801</v>
      </c>
      <c r="AD1241" s="20">
        <v>49093641</v>
      </c>
      <c r="AE1241" s="20" t="s">
        <v>1388</v>
      </c>
    </row>
    <row r="1242" spans="1:31" s="20" customFormat="1" x14ac:dyDescent="0.25">
      <c r="A1242" s="20" t="s">
        <v>3342</v>
      </c>
      <c r="B1242" s="20" t="s">
        <v>1375</v>
      </c>
      <c r="D1242" s="20">
        <v>1792261848001</v>
      </c>
      <c r="G1242" s="20" t="s">
        <v>7377</v>
      </c>
      <c r="I1242" s="20">
        <v>15425069</v>
      </c>
      <c r="J1242" s="20">
        <v>15666444</v>
      </c>
      <c r="K1242" s="20" t="s">
        <v>5545</v>
      </c>
      <c r="L1242" s="20" t="s">
        <v>7386</v>
      </c>
      <c r="M1242" s="20">
        <v>397.64</v>
      </c>
      <c r="N1242" s="20" t="s">
        <v>5550</v>
      </c>
      <c r="O1242" s="20">
        <v>1001000003386</v>
      </c>
      <c r="Q1242" s="20" t="s">
        <v>7387</v>
      </c>
      <c r="U1242" s="20" t="s">
        <v>1379</v>
      </c>
      <c r="V1242" s="20" t="s">
        <v>3421</v>
      </c>
      <c r="W1242" s="23">
        <v>43776</v>
      </c>
      <c r="X1242" s="20" t="s">
        <v>4554</v>
      </c>
      <c r="Y1242" s="20" t="s">
        <v>1397</v>
      </c>
      <c r="Z1242" s="24">
        <v>43781.736203703702</v>
      </c>
      <c r="AA1242" s="24">
        <v>43781</v>
      </c>
      <c r="AD1242" s="20">
        <v>1001000003386</v>
      </c>
      <c r="AE1242" s="20" t="s">
        <v>1388</v>
      </c>
    </row>
    <row r="1243" spans="1:31" s="20" customFormat="1" x14ac:dyDescent="0.25">
      <c r="A1243" s="20" t="s">
        <v>3342</v>
      </c>
      <c r="B1243" s="20" t="s">
        <v>1375</v>
      </c>
      <c r="D1243" s="20">
        <v>1792261848001</v>
      </c>
      <c r="G1243" s="20" t="s">
        <v>7377</v>
      </c>
      <c r="I1243" s="20">
        <v>15193139</v>
      </c>
      <c r="J1243" s="20">
        <v>15432539</v>
      </c>
      <c r="K1243" s="20" t="s">
        <v>5545</v>
      </c>
      <c r="L1243" s="20" t="s">
        <v>7388</v>
      </c>
      <c r="M1243" s="20">
        <v>549.47</v>
      </c>
      <c r="N1243" s="20" t="s">
        <v>5550</v>
      </c>
      <c r="O1243" s="20">
        <v>1001000003342</v>
      </c>
      <c r="Q1243" s="20" t="s">
        <v>7389</v>
      </c>
      <c r="U1243" s="20" t="s">
        <v>1379</v>
      </c>
      <c r="V1243" s="20" t="s">
        <v>3412</v>
      </c>
      <c r="W1243" s="23">
        <v>43753</v>
      </c>
      <c r="X1243" s="20" t="s">
        <v>4554</v>
      </c>
      <c r="Y1243" s="20" t="s">
        <v>1397</v>
      </c>
      <c r="Z1243" s="24">
        <v>43760.708124999997</v>
      </c>
      <c r="AA1243" s="24">
        <v>43759</v>
      </c>
      <c r="AD1243" s="20">
        <v>1001000003342</v>
      </c>
      <c r="AE1243" s="20" t="s">
        <v>1388</v>
      </c>
    </row>
    <row r="1244" spans="1:31" s="20" customFormat="1" x14ac:dyDescent="0.25">
      <c r="A1244" s="20" t="s">
        <v>3342</v>
      </c>
      <c r="B1244" s="20" t="s">
        <v>1375</v>
      </c>
      <c r="D1244" s="20">
        <v>1792261848001</v>
      </c>
      <c r="G1244" s="20" t="s">
        <v>7377</v>
      </c>
      <c r="I1244" s="20">
        <v>14853810</v>
      </c>
      <c r="J1244" s="20">
        <v>15090458</v>
      </c>
      <c r="K1244" s="20" t="s">
        <v>5545</v>
      </c>
      <c r="L1244" s="20" t="s">
        <v>7390</v>
      </c>
      <c r="M1244" s="20">
        <v>25070.75</v>
      </c>
      <c r="N1244" s="20" t="s">
        <v>1386</v>
      </c>
      <c r="O1244" s="20">
        <v>3029</v>
      </c>
      <c r="Q1244" s="20" t="s">
        <v>7391</v>
      </c>
      <c r="R1244" s="20" t="s">
        <v>5684</v>
      </c>
      <c r="S1244" s="20" t="s">
        <v>3686</v>
      </c>
      <c r="T1244" s="20" t="s">
        <v>5680</v>
      </c>
      <c r="U1244" s="20" t="s">
        <v>1379</v>
      </c>
      <c r="V1244" s="20" t="s">
        <v>3406</v>
      </c>
      <c r="W1244" s="23">
        <v>43718</v>
      </c>
      <c r="X1244" s="20" t="s">
        <v>4554</v>
      </c>
      <c r="Y1244" s="20" t="s">
        <v>1397</v>
      </c>
      <c r="Z1244" s="24">
        <v>43735.733275462961</v>
      </c>
      <c r="AB1244" s="24">
        <v>43738</v>
      </c>
      <c r="AD1244" s="20">
        <v>76261344</v>
      </c>
      <c r="AE1244" s="20" t="s">
        <v>1388</v>
      </c>
    </row>
    <row r="1245" spans="1:31" s="20" customFormat="1" x14ac:dyDescent="0.25">
      <c r="A1245" s="20" t="s">
        <v>3342</v>
      </c>
      <c r="B1245" s="20" t="s">
        <v>1375</v>
      </c>
      <c r="D1245" s="20">
        <v>1792261848001</v>
      </c>
      <c r="G1245" s="20" t="s">
        <v>7377</v>
      </c>
      <c r="I1245" s="20">
        <v>14800224</v>
      </c>
      <c r="J1245" s="20">
        <v>15035962</v>
      </c>
      <c r="K1245" s="20" t="s">
        <v>5545</v>
      </c>
      <c r="L1245" s="20" t="s">
        <v>7392</v>
      </c>
      <c r="M1245" s="20">
        <v>5280</v>
      </c>
      <c r="N1245" s="20" t="s">
        <v>1386</v>
      </c>
      <c r="O1245" s="20">
        <v>2963</v>
      </c>
      <c r="Q1245" s="20" t="s">
        <v>7393</v>
      </c>
      <c r="R1245" s="20" t="s">
        <v>5684</v>
      </c>
      <c r="S1245" s="20" t="s">
        <v>3686</v>
      </c>
      <c r="T1245" s="20" t="s">
        <v>5688</v>
      </c>
      <c r="U1245" s="20" t="s">
        <v>1379</v>
      </c>
      <c r="V1245" s="20" t="s">
        <v>3402</v>
      </c>
      <c r="W1245" s="23">
        <v>43683</v>
      </c>
      <c r="X1245" s="20" t="s">
        <v>4554</v>
      </c>
      <c r="Y1245" s="20" t="s">
        <v>1397</v>
      </c>
      <c r="Z1245" s="24">
        <v>43728.753101851849</v>
      </c>
      <c r="AB1245" s="24">
        <v>43732</v>
      </c>
      <c r="AD1245" s="20">
        <v>46162318</v>
      </c>
      <c r="AE1245" s="20" t="s">
        <v>1388</v>
      </c>
    </row>
    <row r="1246" spans="1:31" s="20" customFormat="1" x14ac:dyDescent="0.25">
      <c r="A1246" s="20" t="s">
        <v>3342</v>
      </c>
      <c r="B1246" s="20" t="s">
        <v>1375</v>
      </c>
      <c r="D1246" s="20">
        <v>1792261848001</v>
      </c>
      <c r="G1246" s="20" t="s">
        <v>7377</v>
      </c>
      <c r="I1246" s="20">
        <v>14681965</v>
      </c>
      <c r="J1246" s="20">
        <v>14916679</v>
      </c>
      <c r="K1246" s="20" t="s">
        <v>5545</v>
      </c>
      <c r="L1246" s="20" t="s">
        <v>7394</v>
      </c>
      <c r="M1246" s="20">
        <v>22590.98</v>
      </c>
      <c r="N1246" s="20" t="s">
        <v>1386</v>
      </c>
      <c r="O1246" s="20">
        <v>2990</v>
      </c>
      <c r="Q1246" s="20" t="s">
        <v>7395</v>
      </c>
      <c r="R1246" s="20" t="s">
        <v>5684</v>
      </c>
      <c r="S1246" s="20" t="s">
        <v>3686</v>
      </c>
      <c r="T1246" s="20" t="s">
        <v>5699</v>
      </c>
      <c r="U1246" s="20" t="s">
        <v>1379</v>
      </c>
      <c r="V1246" s="20" t="s">
        <v>3398</v>
      </c>
      <c r="W1246" s="23">
        <v>43697</v>
      </c>
      <c r="X1246" s="20" t="s">
        <v>5777</v>
      </c>
      <c r="Y1246" s="20" t="s">
        <v>1397</v>
      </c>
      <c r="Z1246" s="24">
        <v>43721.743587962963</v>
      </c>
      <c r="AB1246" s="24">
        <v>43724</v>
      </c>
      <c r="AD1246" s="20">
        <v>557706366</v>
      </c>
      <c r="AE1246" s="20" t="s">
        <v>1388</v>
      </c>
    </row>
    <row r="1247" spans="1:31" s="20" customFormat="1" x14ac:dyDescent="0.25">
      <c r="A1247" s="20" t="s">
        <v>3342</v>
      </c>
      <c r="B1247" s="20" t="s">
        <v>1375</v>
      </c>
      <c r="D1247" s="20">
        <v>1792261848001</v>
      </c>
      <c r="G1247" s="20" t="s">
        <v>7377</v>
      </c>
      <c r="I1247" s="20">
        <v>14681121</v>
      </c>
      <c r="J1247" s="20">
        <v>14915854</v>
      </c>
      <c r="K1247" s="20" t="s">
        <v>5545</v>
      </c>
      <c r="L1247" s="20" t="s">
        <v>7396</v>
      </c>
      <c r="M1247" s="20">
        <v>455.83</v>
      </c>
      <c r="N1247" s="20" t="s">
        <v>5550</v>
      </c>
      <c r="O1247" s="20">
        <v>1001000003290</v>
      </c>
      <c r="Q1247" s="20" t="s">
        <v>7397</v>
      </c>
      <c r="U1247" s="20" t="s">
        <v>1379</v>
      </c>
      <c r="V1247" s="20" t="s">
        <v>3406</v>
      </c>
      <c r="W1247" s="23">
        <v>43718</v>
      </c>
      <c r="X1247" s="20" t="s">
        <v>4554</v>
      </c>
      <c r="Y1247" s="20" t="s">
        <v>1397</v>
      </c>
      <c r="Z1247" s="24">
        <v>43721.677488425928</v>
      </c>
      <c r="AA1247" s="24">
        <v>43721</v>
      </c>
      <c r="AD1247" s="20">
        <v>1001000003290</v>
      </c>
      <c r="AE1247" s="20" t="s">
        <v>1388</v>
      </c>
    </row>
    <row r="1248" spans="1:31" s="20" customFormat="1" x14ac:dyDescent="0.25">
      <c r="A1248" s="20" t="s">
        <v>3342</v>
      </c>
      <c r="B1248" s="20" t="s">
        <v>1375</v>
      </c>
      <c r="D1248" s="20">
        <v>1792261848001</v>
      </c>
      <c r="G1248" s="20" t="s">
        <v>7377</v>
      </c>
      <c r="I1248" s="20">
        <v>14433783</v>
      </c>
      <c r="J1248" s="20">
        <v>14665887</v>
      </c>
      <c r="K1248" s="20" t="s">
        <v>5545</v>
      </c>
      <c r="L1248" s="20" t="s">
        <v>7398</v>
      </c>
      <c r="M1248" s="20">
        <v>410.75</v>
      </c>
      <c r="N1248" s="20" t="s">
        <v>5550</v>
      </c>
      <c r="O1248" s="20">
        <v>1001000003265</v>
      </c>
      <c r="Q1248" s="20" t="s">
        <v>7399</v>
      </c>
      <c r="U1248" s="20" t="s">
        <v>1379</v>
      </c>
      <c r="V1248" s="20" t="s">
        <v>3398</v>
      </c>
      <c r="W1248" s="23">
        <v>43697</v>
      </c>
      <c r="X1248" s="20" t="s">
        <v>5792</v>
      </c>
      <c r="Y1248" s="20" t="s">
        <v>1397</v>
      </c>
      <c r="Z1248" s="24">
        <v>43700.563657407409</v>
      </c>
      <c r="AA1248" s="24">
        <v>43699</v>
      </c>
      <c r="AD1248" s="20">
        <v>1001000003265</v>
      </c>
      <c r="AE1248" s="20" t="s">
        <v>1388</v>
      </c>
    </row>
    <row r="1249" spans="1:31" s="20" customFormat="1" x14ac:dyDescent="0.25">
      <c r="A1249" s="20" t="s">
        <v>3392</v>
      </c>
      <c r="B1249" s="20" t="s">
        <v>1375</v>
      </c>
      <c r="D1249" s="20">
        <v>1792261848001</v>
      </c>
      <c r="G1249" s="20" t="s">
        <v>7377</v>
      </c>
      <c r="I1249" s="20">
        <v>14372093</v>
      </c>
      <c r="J1249" s="20">
        <v>14603168</v>
      </c>
      <c r="K1249" s="20" t="s">
        <v>5545</v>
      </c>
      <c r="L1249" s="20" t="s">
        <v>7400</v>
      </c>
      <c r="M1249" s="20">
        <v>110</v>
      </c>
      <c r="N1249" s="20" t="s">
        <v>1386</v>
      </c>
      <c r="O1249" s="20">
        <v>2941</v>
      </c>
      <c r="Q1249" s="20" t="s">
        <v>7401</v>
      </c>
      <c r="R1249" s="20" t="s">
        <v>5684</v>
      </c>
      <c r="S1249" s="20" t="s">
        <v>3686</v>
      </c>
      <c r="T1249" s="20" t="s">
        <v>5678</v>
      </c>
      <c r="U1249" s="20" t="s">
        <v>1379</v>
      </c>
      <c r="V1249" s="20" t="s">
        <v>3393</v>
      </c>
      <c r="W1249" s="23">
        <v>43655</v>
      </c>
      <c r="X1249" s="20" t="s">
        <v>5792</v>
      </c>
      <c r="Y1249" s="20" t="s">
        <v>1397</v>
      </c>
      <c r="Z1249" s="24">
        <v>43693.738344907404</v>
      </c>
      <c r="AB1249" s="24">
        <v>43696</v>
      </c>
      <c r="AD1249" s="20">
        <v>50677234</v>
      </c>
      <c r="AE1249" s="20" t="s">
        <v>1388</v>
      </c>
    </row>
    <row r="1250" spans="1:31" s="20" customFormat="1" x14ac:dyDescent="0.25">
      <c r="A1250" s="20" t="s">
        <v>3342</v>
      </c>
      <c r="B1250" s="20" t="s">
        <v>1375</v>
      </c>
      <c r="D1250" s="20">
        <v>1792261848001</v>
      </c>
      <c r="G1250" s="20" t="s">
        <v>7377</v>
      </c>
      <c r="I1250" s="20">
        <v>14287628</v>
      </c>
      <c r="J1250" s="20">
        <v>14517803</v>
      </c>
      <c r="K1250" s="20" t="s">
        <v>5545</v>
      </c>
      <c r="L1250" s="20" t="s">
        <v>7402</v>
      </c>
      <c r="M1250" s="20">
        <v>96</v>
      </c>
      <c r="N1250" s="20" t="s">
        <v>5550</v>
      </c>
      <c r="O1250" s="20">
        <v>1001000003239</v>
      </c>
      <c r="Q1250" s="20" t="s">
        <v>7403</v>
      </c>
      <c r="U1250" s="20" t="s">
        <v>1379</v>
      </c>
      <c r="V1250" s="20" t="s">
        <v>3402</v>
      </c>
      <c r="W1250" s="23">
        <v>43683</v>
      </c>
      <c r="X1250" s="20" t="s">
        <v>5792</v>
      </c>
      <c r="Y1250" s="20" t="s">
        <v>1397</v>
      </c>
      <c r="Z1250" s="24">
        <v>43690.407083333332</v>
      </c>
      <c r="AA1250" s="24">
        <v>43689</v>
      </c>
      <c r="AD1250" s="20">
        <v>1001000003239</v>
      </c>
      <c r="AE1250" s="20" t="s">
        <v>1388</v>
      </c>
    </row>
    <row r="1251" spans="1:31" s="20" customFormat="1" x14ac:dyDescent="0.25">
      <c r="A1251" s="20" t="s">
        <v>3342</v>
      </c>
      <c r="B1251" s="20" t="s">
        <v>1375</v>
      </c>
      <c r="D1251" s="20">
        <v>1792261848001</v>
      </c>
      <c r="G1251" s="20" t="s">
        <v>7377</v>
      </c>
      <c r="I1251" s="20">
        <v>14271927</v>
      </c>
      <c r="J1251" s="20">
        <v>14501775</v>
      </c>
      <c r="K1251" s="20" t="s">
        <v>5545</v>
      </c>
      <c r="L1251" s="20" t="s">
        <v>7404</v>
      </c>
      <c r="M1251" s="20">
        <v>20342.63</v>
      </c>
      <c r="N1251" s="20" t="s">
        <v>1386</v>
      </c>
      <c r="O1251" s="20">
        <v>2885</v>
      </c>
      <c r="Q1251" s="20" t="s">
        <v>7405</v>
      </c>
      <c r="R1251" s="20" t="s">
        <v>5684</v>
      </c>
      <c r="S1251" s="20" t="s">
        <v>3686</v>
      </c>
      <c r="T1251" s="20" t="s">
        <v>5680</v>
      </c>
      <c r="U1251" s="20" t="s">
        <v>1379</v>
      </c>
      <c r="V1251" s="20" t="s">
        <v>3388</v>
      </c>
      <c r="W1251" s="23">
        <v>43649</v>
      </c>
      <c r="X1251" s="20" t="s">
        <v>5792</v>
      </c>
      <c r="Y1251" s="20" t="s">
        <v>1397</v>
      </c>
      <c r="Z1251" s="24">
        <v>43685.734479166669</v>
      </c>
      <c r="AB1251" s="24">
        <v>43689</v>
      </c>
      <c r="AD1251" s="20">
        <v>75753439</v>
      </c>
      <c r="AE1251" s="20" t="s">
        <v>1388</v>
      </c>
    </row>
    <row r="1252" spans="1:31" s="20" customFormat="1" x14ac:dyDescent="0.25">
      <c r="A1252" s="20" t="s">
        <v>3392</v>
      </c>
      <c r="B1252" s="20" t="s">
        <v>1375</v>
      </c>
      <c r="D1252" s="20">
        <v>1792261848001</v>
      </c>
      <c r="G1252" s="20" t="s">
        <v>7377</v>
      </c>
      <c r="I1252" s="20">
        <v>13989714</v>
      </c>
      <c r="J1252" s="20">
        <v>14216909</v>
      </c>
      <c r="K1252" s="20" t="s">
        <v>5545</v>
      </c>
      <c r="L1252" s="20" t="s">
        <v>7406</v>
      </c>
      <c r="M1252" s="20">
        <v>2</v>
      </c>
      <c r="N1252" s="20" t="s">
        <v>5550</v>
      </c>
      <c r="O1252" s="20">
        <v>1001000003202</v>
      </c>
      <c r="Q1252" s="20" t="s">
        <v>7407</v>
      </c>
      <c r="U1252" s="20" t="s">
        <v>1379</v>
      </c>
      <c r="V1252" s="20" t="s">
        <v>3393</v>
      </c>
      <c r="W1252" s="23">
        <v>43655</v>
      </c>
      <c r="X1252" s="20" t="s">
        <v>4554</v>
      </c>
      <c r="Y1252" s="20" t="s">
        <v>1397</v>
      </c>
      <c r="Z1252" s="24">
        <v>43663.713819444441</v>
      </c>
      <c r="AA1252" s="24">
        <v>43657</v>
      </c>
      <c r="AD1252" s="20">
        <v>1001000003202</v>
      </c>
      <c r="AE1252" s="20" t="s">
        <v>1388</v>
      </c>
    </row>
    <row r="1253" spans="1:31" s="20" customFormat="1" x14ac:dyDescent="0.25">
      <c r="A1253" s="20" t="s">
        <v>3342</v>
      </c>
      <c r="B1253" s="20" t="s">
        <v>1375</v>
      </c>
      <c r="D1253" s="20">
        <v>1792261848001</v>
      </c>
      <c r="G1253" s="20" t="s">
        <v>7377</v>
      </c>
      <c r="I1253" s="20">
        <v>13917350</v>
      </c>
      <c r="J1253" s="20">
        <v>14143816</v>
      </c>
      <c r="K1253" s="20" t="s">
        <v>5545</v>
      </c>
      <c r="L1253" s="20" t="s">
        <v>7408</v>
      </c>
      <c r="M1253" s="20">
        <v>369.87</v>
      </c>
      <c r="N1253" s="20" t="s">
        <v>5600</v>
      </c>
      <c r="O1253" s="20">
        <v>1001000003183</v>
      </c>
      <c r="Q1253" s="20" t="s">
        <v>7409</v>
      </c>
      <c r="U1253" s="20" t="s">
        <v>1379</v>
      </c>
      <c r="V1253" s="20" t="s">
        <v>3388</v>
      </c>
      <c r="W1253" s="23">
        <v>43649</v>
      </c>
      <c r="X1253" s="20" t="s">
        <v>4554</v>
      </c>
      <c r="Y1253" s="20" t="s">
        <v>1397</v>
      </c>
      <c r="Z1253" s="24">
        <v>43658.489212962966</v>
      </c>
      <c r="AA1253" s="24">
        <v>43655</v>
      </c>
      <c r="AD1253" s="20">
        <v>1001000003183</v>
      </c>
      <c r="AE1253" s="20" t="s">
        <v>1388</v>
      </c>
    </row>
    <row r="1254" spans="1:31" s="20" customFormat="1" x14ac:dyDescent="0.25">
      <c r="A1254" s="20" t="s">
        <v>3342</v>
      </c>
      <c r="B1254" s="20" t="s">
        <v>1375</v>
      </c>
      <c r="D1254" s="20">
        <v>1792261848001</v>
      </c>
      <c r="G1254" s="20" t="s">
        <v>7377</v>
      </c>
      <c r="I1254" s="20">
        <v>13879434</v>
      </c>
      <c r="J1254" s="20">
        <v>14105258</v>
      </c>
      <c r="K1254" s="20" t="s">
        <v>5545</v>
      </c>
      <c r="L1254" s="20" t="s">
        <v>7410</v>
      </c>
      <c r="M1254" s="20">
        <v>19837.97</v>
      </c>
      <c r="N1254" s="20" t="s">
        <v>1386</v>
      </c>
      <c r="O1254" s="20">
        <v>1414</v>
      </c>
      <c r="Q1254" s="20" t="s">
        <v>7411</v>
      </c>
      <c r="R1254" s="20" t="s">
        <v>5702</v>
      </c>
      <c r="S1254" s="20" t="s">
        <v>3686</v>
      </c>
      <c r="T1254" s="20" t="s">
        <v>5703</v>
      </c>
      <c r="U1254" s="20" t="s">
        <v>1379</v>
      </c>
      <c r="V1254" s="20" t="s">
        <v>3366</v>
      </c>
      <c r="W1254" s="23">
        <v>43643</v>
      </c>
      <c r="X1254" s="20" t="s">
        <v>4554</v>
      </c>
      <c r="Y1254" s="20" t="s">
        <v>1397</v>
      </c>
      <c r="Z1254" s="24">
        <v>43654.408078703702</v>
      </c>
      <c r="AB1254" s="24">
        <v>43654</v>
      </c>
      <c r="AD1254" s="20">
        <v>640670</v>
      </c>
      <c r="AE1254" s="20" t="s">
        <v>1388</v>
      </c>
    </row>
    <row r="1255" spans="1:31" s="20" customFormat="1" x14ac:dyDescent="0.25">
      <c r="A1255" s="20" t="s">
        <v>3342</v>
      </c>
      <c r="B1255" s="20" t="s">
        <v>1375</v>
      </c>
      <c r="D1255" s="20">
        <v>1792261848001</v>
      </c>
      <c r="G1255" s="20" t="s">
        <v>7377</v>
      </c>
      <c r="I1255" s="20">
        <v>13879434</v>
      </c>
      <c r="J1255" s="20">
        <v>14105257</v>
      </c>
      <c r="K1255" s="20" t="s">
        <v>5545</v>
      </c>
      <c r="L1255" s="20" t="s">
        <v>7410</v>
      </c>
      <c r="M1255" s="20">
        <v>2040.5</v>
      </c>
      <c r="N1255" s="20" t="s">
        <v>1386</v>
      </c>
      <c r="O1255" s="20">
        <v>1414</v>
      </c>
      <c r="Q1255" s="20" t="s">
        <v>7412</v>
      </c>
      <c r="R1255" s="20" t="s">
        <v>5702</v>
      </c>
      <c r="S1255" s="20" t="s">
        <v>3686</v>
      </c>
      <c r="T1255" s="20" t="s">
        <v>5703</v>
      </c>
      <c r="U1255" s="20" t="s">
        <v>1379</v>
      </c>
      <c r="V1255" s="20" t="s">
        <v>3371</v>
      </c>
      <c r="W1255" s="23">
        <v>43640</v>
      </c>
      <c r="X1255" s="20" t="s">
        <v>4554</v>
      </c>
      <c r="Y1255" s="20" t="s">
        <v>1397</v>
      </c>
      <c r="Z1255" s="24">
        <v>43654.408067129632</v>
      </c>
      <c r="AB1255" s="24">
        <v>43654</v>
      </c>
      <c r="AD1255" s="20">
        <v>640670</v>
      </c>
      <c r="AE1255" s="20" t="s">
        <v>1388</v>
      </c>
    </row>
    <row r="1256" spans="1:31" s="20" customFormat="1" x14ac:dyDescent="0.25">
      <c r="A1256" s="20" t="s">
        <v>3342</v>
      </c>
      <c r="B1256" s="20" t="s">
        <v>1375</v>
      </c>
      <c r="D1256" s="20">
        <v>1792261848001</v>
      </c>
      <c r="G1256" s="20" t="s">
        <v>7377</v>
      </c>
      <c r="I1256" s="20">
        <v>13721344</v>
      </c>
      <c r="J1256" s="20">
        <v>13946336</v>
      </c>
      <c r="K1256" s="20" t="s">
        <v>5545</v>
      </c>
      <c r="L1256" s="20" t="s">
        <v>7413</v>
      </c>
      <c r="M1256" s="20">
        <v>39.119999999999997</v>
      </c>
      <c r="N1256" s="20" t="s">
        <v>1386</v>
      </c>
      <c r="O1256" s="20">
        <v>1404</v>
      </c>
      <c r="Q1256" s="20" t="s">
        <v>7414</v>
      </c>
      <c r="R1256" s="20" t="s">
        <v>5702</v>
      </c>
      <c r="S1256" s="20" t="s">
        <v>3686</v>
      </c>
      <c r="T1256" s="20" t="s">
        <v>5703</v>
      </c>
      <c r="U1256" s="20" t="s">
        <v>1379</v>
      </c>
      <c r="V1256" s="20" t="s">
        <v>3375</v>
      </c>
      <c r="W1256" s="23">
        <v>43633</v>
      </c>
      <c r="X1256" s="20" t="s">
        <v>4554</v>
      </c>
      <c r="Y1256" s="20" t="s">
        <v>1397</v>
      </c>
      <c r="Z1256" s="24">
        <v>43644.724039351851</v>
      </c>
      <c r="AB1256" s="24">
        <v>43645</v>
      </c>
      <c r="AD1256" s="20">
        <v>309852</v>
      </c>
      <c r="AE1256" s="20" t="s">
        <v>1388</v>
      </c>
    </row>
    <row r="1257" spans="1:31" s="20" customFormat="1" x14ac:dyDescent="0.25">
      <c r="A1257" s="20" t="s">
        <v>3342</v>
      </c>
      <c r="B1257" s="20" t="s">
        <v>1375</v>
      </c>
      <c r="D1257" s="20">
        <v>1792261848001</v>
      </c>
      <c r="G1257" s="20" t="s">
        <v>7377</v>
      </c>
      <c r="I1257" s="20">
        <v>13721344</v>
      </c>
      <c r="J1257" s="20">
        <v>13946335</v>
      </c>
      <c r="K1257" s="20" t="s">
        <v>5545</v>
      </c>
      <c r="L1257" s="20" t="s">
        <v>7413</v>
      </c>
      <c r="M1257" s="20">
        <v>975.97</v>
      </c>
      <c r="N1257" s="20" t="s">
        <v>1386</v>
      </c>
      <c r="O1257" s="20">
        <v>1391</v>
      </c>
      <c r="Q1257" s="20" t="s">
        <v>7415</v>
      </c>
      <c r="R1257" s="20" t="s">
        <v>5702</v>
      </c>
      <c r="S1257" s="20" t="s">
        <v>3686</v>
      </c>
      <c r="T1257" s="20" t="s">
        <v>5703</v>
      </c>
      <c r="U1257" s="20" t="s">
        <v>1379</v>
      </c>
      <c r="V1257" s="20" t="s">
        <v>3380</v>
      </c>
      <c r="W1257" s="23">
        <v>43622</v>
      </c>
      <c r="X1257" s="20" t="s">
        <v>4554</v>
      </c>
      <c r="Y1257" s="20" t="s">
        <v>1397</v>
      </c>
      <c r="Z1257" s="24">
        <v>43644.724027777775</v>
      </c>
      <c r="AB1257" s="24">
        <v>43645</v>
      </c>
      <c r="AD1257" s="20">
        <v>309852</v>
      </c>
      <c r="AE1257" s="20" t="s">
        <v>1388</v>
      </c>
    </row>
    <row r="1258" spans="1:31" s="20" customFormat="1" x14ac:dyDescent="0.25">
      <c r="A1258" s="20" t="s">
        <v>3342</v>
      </c>
      <c r="B1258" s="20" t="s">
        <v>1375</v>
      </c>
      <c r="D1258" s="20">
        <v>1792261848001</v>
      </c>
      <c r="G1258" s="20" t="s">
        <v>7377</v>
      </c>
      <c r="I1258" s="20">
        <v>13720987</v>
      </c>
      <c r="J1258" s="20">
        <v>13945968</v>
      </c>
      <c r="K1258" s="20" t="s">
        <v>5545</v>
      </c>
      <c r="L1258" s="20" t="s">
        <v>7416</v>
      </c>
      <c r="M1258" s="20">
        <v>37.1</v>
      </c>
      <c r="N1258" s="20" t="s">
        <v>5550</v>
      </c>
      <c r="O1258" s="20">
        <v>1001000003168</v>
      </c>
      <c r="Q1258" s="20" t="s">
        <v>7417</v>
      </c>
      <c r="U1258" s="20" t="s">
        <v>1379</v>
      </c>
      <c r="V1258" s="20" t="s">
        <v>3371</v>
      </c>
      <c r="W1258" s="23">
        <v>43640</v>
      </c>
      <c r="X1258" s="20" t="s">
        <v>4554</v>
      </c>
      <c r="Y1258" s="20" t="s">
        <v>1397</v>
      </c>
      <c r="Z1258" s="24">
        <v>43644.695555555554</v>
      </c>
      <c r="AA1258" s="24">
        <v>43644</v>
      </c>
      <c r="AD1258" s="20">
        <v>1001000003168</v>
      </c>
      <c r="AE1258" s="20" t="s">
        <v>1388</v>
      </c>
    </row>
    <row r="1259" spans="1:31" s="20" customFormat="1" x14ac:dyDescent="0.25">
      <c r="A1259" s="20" t="s">
        <v>3342</v>
      </c>
      <c r="B1259" s="20" t="s">
        <v>1375</v>
      </c>
      <c r="D1259" s="20">
        <v>1792261848001</v>
      </c>
      <c r="G1259" s="20" t="s">
        <v>7377</v>
      </c>
      <c r="I1259" s="20">
        <v>13720966</v>
      </c>
      <c r="J1259" s="20">
        <v>13945950</v>
      </c>
      <c r="K1259" s="20" t="s">
        <v>5545</v>
      </c>
      <c r="L1259" s="20" t="s">
        <v>7418</v>
      </c>
      <c r="M1259" s="20">
        <v>360.69</v>
      </c>
      <c r="N1259" s="20" t="s">
        <v>5550</v>
      </c>
      <c r="O1259" s="20">
        <v>1001000003169</v>
      </c>
      <c r="Q1259" s="20" t="s">
        <v>7419</v>
      </c>
      <c r="U1259" s="20" t="s">
        <v>1379</v>
      </c>
      <c r="V1259" s="20" t="s">
        <v>3366</v>
      </c>
      <c r="W1259" s="23">
        <v>43643</v>
      </c>
      <c r="X1259" s="20" t="s">
        <v>4554</v>
      </c>
      <c r="Y1259" s="20" t="s">
        <v>1397</v>
      </c>
      <c r="Z1259" s="24">
        <v>43644.694490740738</v>
      </c>
      <c r="AA1259" s="24">
        <v>43644</v>
      </c>
      <c r="AD1259" s="20">
        <v>1001000003169</v>
      </c>
      <c r="AE1259" s="20" t="s">
        <v>1388</v>
      </c>
    </row>
    <row r="1260" spans="1:31" s="20" customFormat="1" x14ac:dyDescent="0.25">
      <c r="A1260" s="20" t="s">
        <v>3342</v>
      </c>
      <c r="B1260" s="20" t="s">
        <v>1375</v>
      </c>
      <c r="D1260" s="20">
        <v>1792261848001</v>
      </c>
      <c r="G1260" s="20" t="s">
        <v>7377</v>
      </c>
      <c r="I1260" s="20">
        <v>13687946</v>
      </c>
      <c r="J1260" s="20">
        <v>13912277</v>
      </c>
      <c r="K1260" s="20" t="s">
        <v>5545</v>
      </c>
      <c r="L1260" s="20" t="s">
        <v>7420</v>
      </c>
      <c r="M1260" s="20">
        <v>0.08</v>
      </c>
      <c r="N1260" s="20" t="s">
        <v>5550</v>
      </c>
      <c r="O1260" s="20">
        <v>1001000003161</v>
      </c>
      <c r="Q1260" s="20" t="s">
        <v>7421</v>
      </c>
      <c r="U1260" s="20" t="s">
        <v>1379</v>
      </c>
      <c r="V1260" s="20" t="s">
        <v>3375</v>
      </c>
      <c r="W1260" s="23">
        <v>43633</v>
      </c>
      <c r="X1260" s="20" t="s">
        <v>4554</v>
      </c>
      <c r="Y1260" s="20" t="s">
        <v>1397</v>
      </c>
      <c r="Z1260" s="24">
        <v>43641.414502314816</v>
      </c>
      <c r="AA1260" s="24">
        <v>43640</v>
      </c>
      <c r="AD1260" s="20">
        <v>1001000003161</v>
      </c>
      <c r="AE1260" s="20" t="s">
        <v>1388</v>
      </c>
    </row>
    <row r="1261" spans="1:31" s="20" customFormat="1" x14ac:dyDescent="0.25">
      <c r="A1261" s="20" t="s">
        <v>3342</v>
      </c>
      <c r="B1261" s="20" t="s">
        <v>1375</v>
      </c>
      <c r="D1261" s="20">
        <v>1792261848001</v>
      </c>
      <c r="G1261" s="20" t="s">
        <v>7377</v>
      </c>
      <c r="I1261" s="20">
        <v>13571547</v>
      </c>
      <c r="J1261" s="20">
        <v>13794634</v>
      </c>
      <c r="K1261" s="20" t="s">
        <v>5545</v>
      </c>
      <c r="L1261" s="20" t="s">
        <v>7422</v>
      </c>
      <c r="M1261" s="20">
        <v>20.61</v>
      </c>
      <c r="N1261" s="20" t="s">
        <v>1386</v>
      </c>
      <c r="O1261" s="20">
        <v>1382</v>
      </c>
      <c r="Q1261" s="20" t="s">
        <v>7423</v>
      </c>
      <c r="R1261" s="20" t="s">
        <v>5702</v>
      </c>
      <c r="S1261" s="20" t="s">
        <v>3686</v>
      </c>
      <c r="T1261" s="20" t="s">
        <v>5703</v>
      </c>
      <c r="U1261" s="20" t="s">
        <v>1379</v>
      </c>
      <c r="V1261" s="20" t="s">
        <v>3383</v>
      </c>
      <c r="W1261" s="23">
        <v>43619</v>
      </c>
      <c r="X1261" s="20" t="s">
        <v>4554</v>
      </c>
      <c r="Y1261" s="20" t="s">
        <v>1397</v>
      </c>
      <c r="Z1261" s="24">
        <v>43630.713877314818</v>
      </c>
      <c r="AB1261" s="24">
        <v>43633</v>
      </c>
      <c r="AD1261" s="20">
        <v>877842</v>
      </c>
      <c r="AE1261" s="20" t="s">
        <v>1388</v>
      </c>
    </row>
    <row r="1262" spans="1:31" s="20" customFormat="1" x14ac:dyDescent="0.25">
      <c r="A1262" s="20" t="s">
        <v>3342</v>
      </c>
      <c r="B1262" s="20" t="s">
        <v>1375</v>
      </c>
      <c r="D1262" s="20">
        <v>1792261848001</v>
      </c>
      <c r="G1262" s="20" t="s">
        <v>7377</v>
      </c>
      <c r="I1262" s="20">
        <v>13571547</v>
      </c>
      <c r="J1262" s="20">
        <v>13794633</v>
      </c>
      <c r="K1262" s="20" t="s">
        <v>5545</v>
      </c>
      <c r="L1262" s="20" t="s">
        <v>7422</v>
      </c>
      <c r="M1262" s="20">
        <v>16767.88</v>
      </c>
      <c r="N1262" s="20" t="s">
        <v>1386</v>
      </c>
      <c r="O1262" s="20">
        <v>1338</v>
      </c>
      <c r="Q1262" s="20" t="s">
        <v>7424</v>
      </c>
      <c r="R1262" s="20" t="s">
        <v>5702</v>
      </c>
      <c r="S1262" s="20" t="s">
        <v>3686</v>
      </c>
      <c r="T1262" s="20" t="s">
        <v>5703</v>
      </c>
      <c r="U1262" s="20" t="s">
        <v>1379</v>
      </c>
      <c r="V1262" s="20" t="s">
        <v>3364</v>
      </c>
      <c r="W1262" s="23">
        <v>43600</v>
      </c>
      <c r="X1262" s="20" t="s">
        <v>4554</v>
      </c>
      <c r="Y1262" s="20" t="s">
        <v>1397</v>
      </c>
      <c r="Z1262" s="24">
        <v>43630.713865740741</v>
      </c>
      <c r="AB1262" s="24">
        <v>43633</v>
      </c>
      <c r="AD1262" s="20">
        <v>877842</v>
      </c>
      <c r="AE1262" s="20" t="s">
        <v>1388</v>
      </c>
    </row>
    <row r="1263" spans="1:31" s="20" customFormat="1" x14ac:dyDescent="0.25">
      <c r="A1263" s="20" t="s">
        <v>3342</v>
      </c>
      <c r="B1263" s="20" t="s">
        <v>1375</v>
      </c>
      <c r="D1263" s="20">
        <v>1792261848001</v>
      </c>
      <c r="G1263" s="20" t="s">
        <v>7377</v>
      </c>
      <c r="I1263" s="20">
        <v>13555674</v>
      </c>
      <c r="J1263" s="20">
        <v>13778622</v>
      </c>
      <c r="K1263" s="20" t="s">
        <v>5545</v>
      </c>
      <c r="L1263" s="20" t="s">
        <v>7425</v>
      </c>
      <c r="M1263" s="20">
        <v>0.37</v>
      </c>
      <c r="N1263" s="20" t="s">
        <v>5550</v>
      </c>
      <c r="O1263" s="20">
        <v>1001000003140</v>
      </c>
      <c r="Q1263" s="20" t="s">
        <v>7426</v>
      </c>
      <c r="U1263" s="20" t="s">
        <v>1379</v>
      </c>
      <c r="V1263" s="20" t="s">
        <v>3383</v>
      </c>
      <c r="W1263" s="23">
        <v>43619</v>
      </c>
      <c r="X1263" s="20" t="s">
        <v>4554</v>
      </c>
      <c r="Y1263" s="20" t="s">
        <v>1397</v>
      </c>
      <c r="Z1263" s="24">
        <v>43630.480810185189</v>
      </c>
      <c r="AA1263" s="24">
        <v>43622</v>
      </c>
      <c r="AD1263" s="20">
        <v>1001000003140</v>
      </c>
      <c r="AE1263" s="20" t="s">
        <v>1388</v>
      </c>
    </row>
    <row r="1264" spans="1:31" s="20" customFormat="1" x14ac:dyDescent="0.25">
      <c r="A1264" s="20" t="s">
        <v>3342</v>
      </c>
      <c r="B1264" s="20" t="s">
        <v>1375</v>
      </c>
      <c r="D1264" s="20">
        <v>1792261848001</v>
      </c>
      <c r="G1264" s="20" t="s">
        <v>7377</v>
      </c>
      <c r="I1264" s="20">
        <v>13535252</v>
      </c>
      <c r="J1264" s="20">
        <v>13757816</v>
      </c>
      <c r="K1264" s="20" t="s">
        <v>5545</v>
      </c>
      <c r="L1264" s="20" t="s">
        <v>7427</v>
      </c>
      <c r="M1264" s="20">
        <v>9.6</v>
      </c>
      <c r="N1264" s="20" t="s">
        <v>5550</v>
      </c>
      <c r="O1264" s="20">
        <v>1001000003149</v>
      </c>
      <c r="Q1264" s="20" t="s">
        <v>7428</v>
      </c>
      <c r="U1264" s="20" t="s">
        <v>1379</v>
      </c>
      <c r="V1264" s="20" t="s">
        <v>3380</v>
      </c>
      <c r="W1264" s="23">
        <v>43622</v>
      </c>
      <c r="X1264" s="20" t="s">
        <v>4554</v>
      </c>
      <c r="Y1264" s="20" t="s">
        <v>1397</v>
      </c>
      <c r="Z1264" s="24">
        <v>43628.694247685184</v>
      </c>
      <c r="AA1264" s="24">
        <v>43628</v>
      </c>
      <c r="AD1264" s="20">
        <v>1001000003149</v>
      </c>
      <c r="AE1264" s="20" t="s">
        <v>1388</v>
      </c>
    </row>
    <row r="1265" spans="1:31" s="20" customFormat="1" x14ac:dyDescent="0.25">
      <c r="A1265" s="20" t="s">
        <v>3342</v>
      </c>
      <c r="B1265" s="20" t="s">
        <v>1375</v>
      </c>
      <c r="D1265" s="20">
        <v>1792261848001</v>
      </c>
      <c r="G1265" s="20" t="s">
        <v>7377</v>
      </c>
      <c r="I1265" s="20">
        <v>13534948</v>
      </c>
      <c r="J1265" s="20">
        <v>13757501</v>
      </c>
      <c r="K1265" s="20" t="s">
        <v>5545</v>
      </c>
      <c r="L1265" s="20" t="s">
        <v>7429</v>
      </c>
      <c r="M1265" s="20">
        <v>9.6</v>
      </c>
      <c r="N1265" s="20" t="s">
        <v>5550</v>
      </c>
      <c r="O1265" s="20">
        <v>1001000003149</v>
      </c>
      <c r="P1265" s="20" t="s">
        <v>7430</v>
      </c>
      <c r="Q1265" s="20" t="s">
        <v>7428</v>
      </c>
      <c r="U1265" s="20" t="s">
        <v>1379</v>
      </c>
      <c r="V1265" s="20" t="s">
        <v>3380</v>
      </c>
      <c r="W1265" s="23">
        <v>43622</v>
      </c>
      <c r="X1265" s="20" t="s">
        <v>4554</v>
      </c>
      <c r="Y1265" s="20" t="s">
        <v>5731</v>
      </c>
      <c r="Z1265" s="24">
        <v>43628.666481481479</v>
      </c>
      <c r="AA1265" s="24">
        <v>43628</v>
      </c>
      <c r="AD1265" s="20">
        <v>1001000003149</v>
      </c>
      <c r="AE1265" s="20" t="s">
        <v>1388</v>
      </c>
    </row>
    <row r="1266" spans="1:31" s="20" customFormat="1" x14ac:dyDescent="0.25">
      <c r="A1266" s="20" t="s">
        <v>3342</v>
      </c>
      <c r="B1266" s="20" t="s">
        <v>1375</v>
      </c>
      <c r="D1266" s="20">
        <v>1792261848001</v>
      </c>
      <c r="G1266" s="20" t="s">
        <v>7377</v>
      </c>
      <c r="I1266" s="20">
        <v>13521385</v>
      </c>
      <c r="J1266" s="20">
        <v>13743366</v>
      </c>
      <c r="K1266" s="20" t="s">
        <v>5545</v>
      </c>
      <c r="L1266" s="20" t="s">
        <v>7431</v>
      </c>
      <c r="M1266" s="20">
        <v>23427.09</v>
      </c>
      <c r="N1266" s="20" t="s">
        <v>1386</v>
      </c>
      <c r="O1266" s="20">
        <v>1303</v>
      </c>
      <c r="Q1266" s="20" t="s">
        <v>7432</v>
      </c>
      <c r="R1266" s="20" t="s">
        <v>5702</v>
      </c>
      <c r="S1266" s="20" t="s">
        <v>3686</v>
      </c>
      <c r="T1266" s="20" t="s">
        <v>5688</v>
      </c>
      <c r="U1266" s="20" t="s">
        <v>1379</v>
      </c>
      <c r="V1266" s="20" t="s">
        <v>3359</v>
      </c>
      <c r="W1266" s="23">
        <v>43566</v>
      </c>
      <c r="X1266" s="20" t="s">
        <v>4554</v>
      </c>
      <c r="Y1266" s="20" t="s">
        <v>1397</v>
      </c>
      <c r="Z1266" s="24">
        <v>43623.737569444442</v>
      </c>
      <c r="AB1266" s="24">
        <v>43626</v>
      </c>
      <c r="AD1266" s="20">
        <v>32120521</v>
      </c>
      <c r="AE1266" s="20" t="s">
        <v>1388</v>
      </c>
    </row>
    <row r="1267" spans="1:31" s="20" customFormat="1" x14ac:dyDescent="0.25">
      <c r="A1267" s="20" t="s">
        <v>3342</v>
      </c>
      <c r="B1267" s="20" t="s">
        <v>1375</v>
      </c>
      <c r="D1267" s="20">
        <v>1792261848001</v>
      </c>
      <c r="G1267" s="20" t="s">
        <v>7377</v>
      </c>
      <c r="I1267" s="20">
        <v>13298345</v>
      </c>
      <c r="J1267" s="20">
        <v>13518171</v>
      </c>
      <c r="K1267" s="20" t="s">
        <v>5545</v>
      </c>
      <c r="L1267" s="20" t="s">
        <v>7433</v>
      </c>
      <c r="M1267" s="20">
        <v>304.87</v>
      </c>
      <c r="N1267" s="20" t="s">
        <v>5550</v>
      </c>
      <c r="O1267" s="20">
        <v>1001000003103</v>
      </c>
      <c r="Q1267" s="20" t="s">
        <v>7434</v>
      </c>
      <c r="U1267" s="20" t="s">
        <v>1379</v>
      </c>
      <c r="V1267" s="20" t="s">
        <v>3364</v>
      </c>
      <c r="W1267" s="23">
        <v>43600</v>
      </c>
      <c r="X1267" s="20" t="s">
        <v>4554</v>
      </c>
      <c r="Y1267" s="20" t="s">
        <v>1397</v>
      </c>
      <c r="Z1267" s="24">
        <v>43605.740891203706</v>
      </c>
      <c r="AA1267" s="24">
        <v>43602</v>
      </c>
      <c r="AD1267" s="20">
        <v>1001000003103</v>
      </c>
      <c r="AE1267" s="20" t="s">
        <v>1388</v>
      </c>
    </row>
    <row r="1268" spans="1:31" s="20" customFormat="1" x14ac:dyDescent="0.25">
      <c r="A1268" s="20" t="s">
        <v>3342</v>
      </c>
      <c r="B1268" s="20" t="s">
        <v>1375</v>
      </c>
      <c r="D1268" s="20">
        <v>1792261848001</v>
      </c>
      <c r="G1268" s="20" t="s">
        <v>7377</v>
      </c>
      <c r="I1268" s="20">
        <v>12949187</v>
      </c>
      <c r="J1268" s="20">
        <v>13165210</v>
      </c>
      <c r="K1268" s="20" t="s">
        <v>5545</v>
      </c>
      <c r="L1268" s="20" t="s">
        <v>7435</v>
      </c>
      <c r="M1268" s="20">
        <v>37975.57</v>
      </c>
      <c r="N1268" s="20" t="s">
        <v>1386</v>
      </c>
      <c r="O1268" s="20">
        <v>2814</v>
      </c>
      <c r="Q1268" s="20" t="s">
        <v>7436</v>
      </c>
      <c r="R1268" s="20" t="s">
        <v>5684</v>
      </c>
      <c r="S1268" s="20" t="s">
        <v>3686</v>
      </c>
      <c r="T1268" s="20" t="s">
        <v>5869</v>
      </c>
      <c r="U1268" s="20" t="s">
        <v>1379</v>
      </c>
      <c r="V1268" s="20" t="s">
        <v>3354</v>
      </c>
      <c r="W1268" s="23">
        <v>43544</v>
      </c>
      <c r="X1268" s="20" t="s">
        <v>4554</v>
      </c>
      <c r="Y1268" s="20" t="s">
        <v>1397</v>
      </c>
      <c r="Z1268" s="24">
        <v>43577.713333333333</v>
      </c>
      <c r="AB1268" s="24">
        <v>43578</v>
      </c>
      <c r="AD1268" s="20">
        <v>319055</v>
      </c>
      <c r="AE1268" s="20" t="s">
        <v>1388</v>
      </c>
    </row>
    <row r="1269" spans="1:31" s="20" customFormat="1" x14ac:dyDescent="0.25">
      <c r="A1269" s="20" t="s">
        <v>3342</v>
      </c>
      <c r="B1269" s="20" t="s">
        <v>1375</v>
      </c>
      <c r="D1269" s="20">
        <v>1792261848001</v>
      </c>
      <c r="G1269" s="20" t="s">
        <v>7377</v>
      </c>
      <c r="I1269" s="20">
        <v>12938961</v>
      </c>
      <c r="J1269" s="20">
        <v>13154759</v>
      </c>
      <c r="K1269" s="20" t="s">
        <v>5545</v>
      </c>
      <c r="L1269" s="20" t="s">
        <v>7437</v>
      </c>
      <c r="M1269" s="20">
        <v>425.95</v>
      </c>
      <c r="N1269" s="20" t="s">
        <v>5550</v>
      </c>
      <c r="O1269" s="20">
        <v>1001000003054</v>
      </c>
      <c r="Q1269" s="20" t="s">
        <v>7438</v>
      </c>
      <c r="U1269" s="20" t="s">
        <v>1379</v>
      </c>
      <c r="V1269" s="20" t="s">
        <v>3359</v>
      </c>
      <c r="W1269" s="23">
        <v>43566</v>
      </c>
      <c r="X1269" s="20" t="s">
        <v>4554</v>
      </c>
      <c r="Y1269" s="20" t="s">
        <v>1397</v>
      </c>
      <c r="Z1269" s="24">
        <v>43573.724814814814</v>
      </c>
      <c r="AA1269" s="24">
        <v>43573</v>
      </c>
      <c r="AD1269" s="20">
        <v>1001000003054</v>
      </c>
      <c r="AE1269" s="20" t="s">
        <v>1388</v>
      </c>
    </row>
    <row r="1270" spans="1:31" s="20" customFormat="1" x14ac:dyDescent="0.25">
      <c r="A1270" s="20" t="s">
        <v>3342</v>
      </c>
      <c r="B1270" s="20" t="s">
        <v>1375</v>
      </c>
      <c r="D1270" s="20">
        <v>1792261848001</v>
      </c>
      <c r="G1270" s="20" t="s">
        <v>7377</v>
      </c>
      <c r="I1270" s="20">
        <v>12625102</v>
      </c>
      <c r="J1270" s="20">
        <v>12837731</v>
      </c>
      <c r="K1270" s="20" t="s">
        <v>5545</v>
      </c>
      <c r="L1270" s="20" t="s">
        <v>7439</v>
      </c>
      <c r="M1270" s="20">
        <v>690.47</v>
      </c>
      <c r="N1270" s="20" t="s">
        <v>5550</v>
      </c>
      <c r="O1270" s="20">
        <v>1001000003022</v>
      </c>
      <c r="Q1270" s="20" t="s">
        <v>7440</v>
      </c>
      <c r="U1270" s="20" t="s">
        <v>1379</v>
      </c>
      <c r="V1270" s="20" t="s">
        <v>3354</v>
      </c>
      <c r="W1270" s="23">
        <v>43544</v>
      </c>
      <c r="X1270" s="20" t="s">
        <v>5772</v>
      </c>
      <c r="Y1270" s="20" t="s">
        <v>1397</v>
      </c>
      <c r="Z1270" s="24">
        <v>43550.714305555557</v>
      </c>
      <c r="AA1270" s="24">
        <v>43550</v>
      </c>
      <c r="AD1270" s="20">
        <v>1001000003022</v>
      </c>
      <c r="AE1270" s="20" t="s">
        <v>1388</v>
      </c>
    </row>
    <row r="1271" spans="1:31" s="20" customFormat="1" x14ac:dyDescent="0.25">
      <c r="A1271" s="20" t="s">
        <v>3342</v>
      </c>
      <c r="B1271" s="20" t="s">
        <v>1375</v>
      </c>
      <c r="D1271" s="20">
        <v>1792261848001</v>
      </c>
      <c r="G1271" s="20" t="s">
        <v>7377</v>
      </c>
      <c r="I1271" s="20">
        <v>12516250</v>
      </c>
      <c r="J1271" s="20">
        <v>12727371</v>
      </c>
      <c r="K1271" s="20" t="s">
        <v>5545</v>
      </c>
      <c r="L1271" s="20" t="s">
        <v>7441</v>
      </c>
      <c r="M1271" s="20">
        <v>37975.57</v>
      </c>
      <c r="N1271" s="20" t="s">
        <v>1386</v>
      </c>
      <c r="O1271" s="20">
        <v>2750</v>
      </c>
      <c r="Q1271" s="20" t="s">
        <v>7442</v>
      </c>
      <c r="R1271" s="20" t="s">
        <v>5684</v>
      </c>
      <c r="S1271" s="20" t="s">
        <v>3686</v>
      </c>
      <c r="T1271" s="20" t="s">
        <v>5688</v>
      </c>
      <c r="U1271" s="20" t="s">
        <v>1379</v>
      </c>
      <c r="V1271" s="20" t="s">
        <v>3351</v>
      </c>
      <c r="W1271" s="23">
        <v>43514</v>
      </c>
      <c r="X1271" s="20" t="s">
        <v>5772</v>
      </c>
      <c r="Y1271" s="20" t="s">
        <v>1397</v>
      </c>
      <c r="Z1271" s="24">
        <v>43539.740405092591</v>
      </c>
      <c r="AB1271" s="24">
        <v>43545</v>
      </c>
      <c r="AD1271" s="20">
        <v>39452717</v>
      </c>
      <c r="AE1271" s="20" t="s">
        <v>1388</v>
      </c>
    </row>
    <row r="1272" spans="1:31" s="20" customFormat="1" x14ac:dyDescent="0.25">
      <c r="A1272" s="20" t="s">
        <v>3342</v>
      </c>
      <c r="B1272" s="20" t="s">
        <v>1375</v>
      </c>
      <c r="D1272" s="20">
        <v>1792261848001</v>
      </c>
      <c r="G1272" s="20" t="s">
        <v>7377</v>
      </c>
      <c r="I1272" s="20">
        <v>12313746</v>
      </c>
      <c r="J1272" s="20">
        <v>12523269</v>
      </c>
      <c r="K1272" s="20" t="s">
        <v>5545</v>
      </c>
      <c r="L1272" s="20" t="s">
        <v>7443</v>
      </c>
      <c r="M1272" s="20">
        <v>25687.29</v>
      </c>
      <c r="N1272" s="20" t="s">
        <v>1386</v>
      </c>
      <c r="O1272" s="20">
        <v>1178</v>
      </c>
      <c r="Q1272" s="20" t="s">
        <v>7444</v>
      </c>
      <c r="R1272" s="20" t="s">
        <v>5702</v>
      </c>
      <c r="S1272" s="20" t="s">
        <v>3686</v>
      </c>
      <c r="T1272" s="20" t="s">
        <v>5703</v>
      </c>
      <c r="U1272" s="20" t="s">
        <v>1379</v>
      </c>
      <c r="V1272" s="20" t="s">
        <v>3346</v>
      </c>
      <c r="W1272" s="23">
        <v>43473</v>
      </c>
      <c r="X1272" s="20" t="s">
        <v>5772</v>
      </c>
      <c r="Y1272" s="20" t="s">
        <v>1397</v>
      </c>
      <c r="Z1272" s="24">
        <v>43525.707384259258</v>
      </c>
      <c r="AB1272" s="24">
        <v>43530</v>
      </c>
      <c r="AD1272" s="20">
        <v>485910</v>
      </c>
      <c r="AE1272" s="20" t="s">
        <v>1388</v>
      </c>
    </row>
    <row r="1273" spans="1:31" s="20" customFormat="1" x14ac:dyDescent="0.25">
      <c r="A1273" s="20" t="s">
        <v>3342</v>
      </c>
      <c r="B1273" s="20" t="s">
        <v>1375</v>
      </c>
      <c r="D1273" s="20">
        <v>1792261848001</v>
      </c>
      <c r="G1273" s="20" t="s">
        <v>7377</v>
      </c>
      <c r="I1273" s="20">
        <v>12300444</v>
      </c>
      <c r="J1273" s="20">
        <v>12509600</v>
      </c>
      <c r="K1273" s="20" t="s">
        <v>5545</v>
      </c>
      <c r="L1273" s="20" t="s">
        <v>7445</v>
      </c>
      <c r="M1273" s="20">
        <v>690.47</v>
      </c>
      <c r="N1273" s="20" t="s">
        <v>5550</v>
      </c>
      <c r="O1273" s="20">
        <v>1001000002964</v>
      </c>
      <c r="Q1273" s="20" t="s">
        <v>7446</v>
      </c>
      <c r="U1273" s="20" t="s">
        <v>1379</v>
      </c>
      <c r="V1273" s="20" t="s">
        <v>3351</v>
      </c>
      <c r="W1273" s="23">
        <v>43514</v>
      </c>
      <c r="X1273" s="20" t="s">
        <v>5772</v>
      </c>
      <c r="Y1273" s="20" t="s">
        <v>1397</v>
      </c>
      <c r="Z1273" s="24">
        <v>43524.429710648146</v>
      </c>
      <c r="AA1273" s="24">
        <v>43523</v>
      </c>
      <c r="AD1273" s="20">
        <v>1001000002964</v>
      </c>
      <c r="AE1273" s="20" t="s">
        <v>1388</v>
      </c>
    </row>
    <row r="1274" spans="1:31" s="20" customFormat="1" x14ac:dyDescent="0.25">
      <c r="A1274" s="20" t="s">
        <v>3342</v>
      </c>
      <c r="B1274" s="20" t="s">
        <v>1375</v>
      </c>
      <c r="D1274" s="20">
        <v>1792261848001</v>
      </c>
      <c r="G1274" s="20" t="s">
        <v>7377</v>
      </c>
      <c r="I1274" s="20">
        <v>11969994</v>
      </c>
      <c r="J1274" s="20">
        <v>12175238</v>
      </c>
      <c r="K1274" s="20" t="s">
        <v>5545</v>
      </c>
      <c r="L1274" s="20" t="s">
        <v>7447</v>
      </c>
      <c r="M1274" s="20">
        <v>0.01</v>
      </c>
      <c r="N1274" s="20" t="s">
        <v>2428</v>
      </c>
      <c r="Q1274" s="20" t="s">
        <v>7448</v>
      </c>
      <c r="T1274" s="20" t="s">
        <v>5685</v>
      </c>
      <c r="U1274" s="20" t="s">
        <v>6316</v>
      </c>
      <c r="V1274" s="20" t="s">
        <v>7449</v>
      </c>
      <c r="W1274" s="23">
        <v>43488</v>
      </c>
      <c r="X1274" s="20" t="s">
        <v>4554</v>
      </c>
      <c r="Y1274" s="20" t="s">
        <v>1397</v>
      </c>
      <c r="Z1274" s="24">
        <v>43496.46806712963</v>
      </c>
      <c r="AB1274" s="24">
        <v>43497</v>
      </c>
      <c r="AD1274" s="20">
        <v>54516097</v>
      </c>
      <c r="AE1274" s="20" t="s">
        <v>1388</v>
      </c>
    </row>
    <row r="1275" spans="1:31" s="20" customFormat="1" x14ac:dyDescent="0.25">
      <c r="A1275" s="20" t="s">
        <v>3342</v>
      </c>
      <c r="B1275" s="20" t="s">
        <v>1375</v>
      </c>
      <c r="D1275" s="20">
        <v>1792261848001</v>
      </c>
      <c r="G1275" s="20" t="s">
        <v>7377</v>
      </c>
      <c r="I1275" s="20">
        <v>11959961</v>
      </c>
      <c r="J1275" s="20">
        <v>12164908</v>
      </c>
      <c r="K1275" s="20" t="s">
        <v>5545</v>
      </c>
      <c r="L1275" s="20" t="s">
        <v>7450</v>
      </c>
      <c r="M1275" s="20">
        <v>23461.18</v>
      </c>
      <c r="N1275" s="20" t="s">
        <v>1386</v>
      </c>
      <c r="O1275" s="20">
        <v>1130</v>
      </c>
      <c r="Q1275" s="20" t="s">
        <v>7451</v>
      </c>
      <c r="R1275" s="20" t="s">
        <v>5702</v>
      </c>
      <c r="S1275" s="20" t="s">
        <v>3686</v>
      </c>
      <c r="T1275" s="20" t="s">
        <v>5680</v>
      </c>
      <c r="U1275" s="20" t="s">
        <v>6316</v>
      </c>
      <c r="V1275" s="20" t="s">
        <v>7449</v>
      </c>
      <c r="W1275" s="23">
        <v>43488</v>
      </c>
      <c r="X1275" s="20" t="s">
        <v>4554</v>
      </c>
      <c r="Y1275" s="20" t="s">
        <v>1397</v>
      </c>
      <c r="Z1275" s="24">
        <v>43494.703020833331</v>
      </c>
      <c r="AB1275" s="24">
        <v>43495</v>
      </c>
      <c r="AD1275" s="20">
        <v>384097026</v>
      </c>
      <c r="AE1275" s="20" t="s">
        <v>1388</v>
      </c>
    </row>
    <row r="1276" spans="1:31" s="20" customFormat="1" x14ac:dyDescent="0.25">
      <c r="A1276" s="20" t="s">
        <v>3342</v>
      </c>
      <c r="B1276" s="20" t="s">
        <v>1375</v>
      </c>
      <c r="D1276" s="20">
        <v>1792261848001</v>
      </c>
      <c r="G1276" s="20" t="s">
        <v>7377</v>
      </c>
      <c r="I1276" s="20">
        <v>11934230</v>
      </c>
      <c r="J1276" s="20">
        <v>12138748</v>
      </c>
      <c r="K1276" s="20" t="s">
        <v>5545</v>
      </c>
      <c r="L1276" s="20" t="s">
        <v>7452</v>
      </c>
      <c r="M1276" s="20">
        <v>467.04</v>
      </c>
      <c r="N1276" s="20" t="s">
        <v>5550</v>
      </c>
      <c r="O1276" s="20">
        <v>1001000002917</v>
      </c>
      <c r="Q1276" s="20" t="s">
        <v>7453</v>
      </c>
      <c r="U1276" s="20" t="s">
        <v>1379</v>
      </c>
      <c r="V1276" s="20" t="s">
        <v>3346</v>
      </c>
      <c r="W1276" s="23">
        <v>43473</v>
      </c>
      <c r="X1276" s="20" t="s">
        <v>4554</v>
      </c>
      <c r="Y1276" s="20" t="s">
        <v>1397</v>
      </c>
      <c r="Z1276" s="24">
        <v>43490.448553240742</v>
      </c>
      <c r="AA1276" s="24">
        <v>43489</v>
      </c>
      <c r="AD1276" s="20">
        <v>1001000002917</v>
      </c>
      <c r="AE1276" s="20" t="s">
        <v>1388</v>
      </c>
    </row>
    <row r="1277" spans="1:31" s="20" customFormat="1" x14ac:dyDescent="0.25">
      <c r="A1277" s="20" t="s">
        <v>3450</v>
      </c>
      <c r="B1277" s="20" t="s">
        <v>1375</v>
      </c>
      <c r="C1277" s="20" t="s">
        <v>3335</v>
      </c>
      <c r="D1277" s="20">
        <v>990800537001</v>
      </c>
      <c r="G1277" s="20" t="s">
        <v>7454</v>
      </c>
      <c r="I1277" s="20">
        <v>14895210</v>
      </c>
      <c r="J1277" s="20">
        <v>15132228</v>
      </c>
      <c r="K1277" s="20" t="s">
        <v>5545</v>
      </c>
      <c r="L1277" s="20" t="s">
        <v>7455</v>
      </c>
      <c r="M1277" s="20">
        <v>177.71</v>
      </c>
      <c r="N1277" s="20" t="s">
        <v>1386</v>
      </c>
      <c r="O1277" s="20">
        <v>73</v>
      </c>
      <c r="R1277" s="20" t="s">
        <v>7456</v>
      </c>
      <c r="S1277" s="20" t="s">
        <v>3686</v>
      </c>
      <c r="T1277" s="20" t="s">
        <v>5718</v>
      </c>
      <c r="U1277" s="20" t="s">
        <v>1379</v>
      </c>
      <c r="V1277" s="20" t="s">
        <v>3455</v>
      </c>
      <c r="W1277" s="23">
        <v>43683</v>
      </c>
      <c r="X1277" s="20" t="s">
        <v>7155</v>
      </c>
      <c r="Y1277" s="20" t="s">
        <v>1397</v>
      </c>
      <c r="Z1277" s="24">
        <v>43740.512604166666</v>
      </c>
      <c r="AB1277" s="24">
        <v>43740</v>
      </c>
      <c r="AD1277" s="20">
        <v>32743117</v>
      </c>
      <c r="AE1277" s="20" t="s">
        <v>2430</v>
      </c>
    </row>
    <row r="1278" spans="1:31" s="20" customFormat="1" x14ac:dyDescent="0.25">
      <c r="A1278" s="20" t="s">
        <v>3450</v>
      </c>
      <c r="B1278" s="20" t="s">
        <v>1375</v>
      </c>
      <c r="C1278" s="20" t="s">
        <v>3335</v>
      </c>
      <c r="D1278" s="20">
        <v>990800537001</v>
      </c>
      <c r="G1278" s="20" t="s">
        <v>7454</v>
      </c>
      <c r="I1278" s="20">
        <v>14895210</v>
      </c>
      <c r="J1278" s="20">
        <v>15132226</v>
      </c>
      <c r="K1278" s="20" t="s">
        <v>5545</v>
      </c>
      <c r="L1278" s="20" t="s">
        <v>7455</v>
      </c>
      <c r="M1278" s="20">
        <v>161.16999999999999</v>
      </c>
      <c r="N1278" s="20" t="s">
        <v>1386</v>
      </c>
      <c r="O1278" s="20">
        <v>73</v>
      </c>
      <c r="R1278" s="20" t="s">
        <v>7456</v>
      </c>
      <c r="S1278" s="20" t="s">
        <v>3686</v>
      </c>
      <c r="T1278" s="20" t="s">
        <v>5718</v>
      </c>
      <c r="U1278" s="20" t="s">
        <v>1379</v>
      </c>
      <c r="V1278" s="20" t="s">
        <v>3463</v>
      </c>
      <c r="W1278" s="23">
        <v>43683</v>
      </c>
      <c r="X1278" s="20" t="s">
        <v>7155</v>
      </c>
      <c r="Y1278" s="20" t="s">
        <v>1397</v>
      </c>
      <c r="Z1278" s="24">
        <v>43740.512592592589</v>
      </c>
      <c r="AB1278" s="24">
        <v>43740</v>
      </c>
      <c r="AD1278" s="20">
        <v>32743117</v>
      </c>
      <c r="AE1278" s="20" t="s">
        <v>2430</v>
      </c>
    </row>
    <row r="1279" spans="1:31" s="20" customFormat="1" x14ac:dyDescent="0.25">
      <c r="A1279" s="20" t="s">
        <v>3450</v>
      </c>
      <c r="B1279" s="20" t="s">
        <v>1375</v>
      </c>
      <c r="C1279" s="20" t="s">
        <v>3335</v>
      </c>
      <c r="D1279" s="20">
        <v>990800537001</v>
      </c>
      <c r="G1279" s="20" t="s">
        <v>7454</v>
      </c>
      <c r="I1279" s="20">
        <v>14895210</v>
      </c>
      <c r="J1279" s="20">
        <v>15132227</v>
      </c>
      <c r="K1279" s="20" t="s">
        <v>5545</v>
      </c>
      <c r="L1279" s="20" t="s">
        <v>7455</v>
      </c>
      <c r="M1279" s="20">
        <v>158.80000000000001</v>
      </c>
      <c r="N1279" s="20" t="s">
        <v>1386</v>
      </c>
      <c r="O1279" s="20">
        <v>73</v>
      </c>
      <c r="R1279" s="20" t="s">
        <v>7456</v>
      </c>
      <c r="S1279" s="20" t="s">
        <v>3686</v>
      </c>
      <c r="T1279" s="20" t="s">
        <v>5718</v>
      </c>
      <c r="U1279" s="20" t="s">
        <v>1379</v>
      </c>
      <c r="V1279" s="20" t="s">
        <v>3459</v>
      </c>
      <c r="W1279" s="23">
        <v>43683</v>
      </c>
      <c r="X1279" s="20" t="s">
        <v>7155</v>
      </c>
      <c r="Y1279" s="20" t="s">
        <v>1397</v>
      </c>
      <c r="Z1279" s="24">
        <v>43740.512592592589</v>
      </c>
      <c r="AB1279" s="24">
        <v>43740</v>
      </c>
      <c r="AD1279" s="20">
        <v>32743117</v>
      </c>
      <c r="AE1279" s="20" t="s">
        <v>2430</v>
      </c>
    </row>
    <row r="1280" spans="1:31" s="20" customFormat="1" x14ac:dyDescent="0.25">
      <c r="A1280" s="20" t="s">
        <v>3450</v>
      </c>
      <c r="B1280" s="20" t="s">
        <v>1375</v>
      </c>
      <c r="C1280" s="20" t="s">
        <v>3335</v>
      </c>
      <c r="D1280" s="20">
        <v>990800537001</v>
      </c>
      <c r="G1280" s="20" t="s">
        <v>7454</v>
      </c>
      <c r="I1280" s="20">
        <v>14895210</v>
      </c>
      <c r="J1280" s="20">
        <v>15132224</v>
      </c>
      <c r="K1280" s="20" t="s">
        <v>5545</v>
      </c>
      <c r="L1280" s="20" t="s">
        <v>7455</v>
      </c>
      <c r="M1280" s="20">
        <v>125.88</v>
      </c>
      <c r="N1280" s="20" t="s">
        <v>1386</v>
      </c>
      <c r="O1280" s="20">
        <v>73</v>
      </c>
      <c r="R1280" s="20" t="s">
        <v>7456</v>
      </c>
      <c r="S1280" s="20" t="s">
        <v>3686</v>
      </c>
      <c r="T1280" s="20" t="s">
        <v>5718</v>
      </c>
      <c r="U1280" s="20" t="s">
        <v>1379</v>
      </c>
      <c r="V1280" s="20" t="s">
        <v>3471</v>
      </c>
      <c r="W1280" s="23">
        <v>43683</v>
      </c>
      <c r="X1280" s="20" t="s">
        <v>7155</v>
      </c>
      <c r="Y1280" s="20" t="s">
        <v>1397</v>
      </c>
      <c r="Z1280" s="24">
        <v>43740.51258101852</v>
      </c>
      <c r="AB1280" s="24">
        <v>43740</v>
      </c>
      <c r="AD1280" s="20">
        <v>32743117</v>
      </c>
      <c r="AE1280" s="20" t="s">
        <v>2430</v>
      </c>
    </row>
    <row r="1281" spans="1:31" s="20" customFormat="1" x14ac:dyDescent="0.25">
      <c r="A1281" s="20" t="s">
        <v>3450</v>
      </c>
      <c r="B1281" s="20" t="s">
        <v>1375</v>
      </c>
      <c r="C1281" s="20" t="s">
        <v>3335</v>
      </c>
      <c r="D1281" s="20">
        <v>990800537001</v>
      </c>
      <c r="G1281" s="20" t="s">
        <v>7454</v>
      </c>
      <c r="I1281" s="20">
        <v>14895210</v>
      </c>
      <c r="J1281" s="20">
        <v>15132225</v>
      </c>
      <c r="K1281" s="20" t="s">
        <v>5545</v>
      </c>
      <c r="L1281" s="20" t="s">
        <v>7455</v>
      </c>
      <c r="M1281" s="20">
        <v>72.260000000000005</v>
      </c>
      <c r="N1281" s="20" t="s">
        <v>1386</v>
      </c>
      <c r="O1281" s="20">
        <v>73</v>
      </c>
      <c r="R1281" s="20" t="s">
        <v>7456</v>
      </c>
      <c r="S1281" s="20" t="s">
        <v>3686</v>
      </c>
      <c r="T1281" s="20" t="s">
        <v>5718</v>
      </c>
      <c r="U1281" s="20" t="s">
        <v>1379</v>
      </c>
      <c r="V1281" s="20" t="s">
        <v>3467</v>
      </c>
      <c r="W1281" s="23">
        <v>43683</v>
      </c>
      <c r="X1281" s="20" t="s">
        <v>7155</v>
      </c>
      <c r="Y1281" s="20" t="s">
        <v>1397</v>
      </c>
      <c r="Z1281" s="24">
        <v>43740.51258101852</v>
      </c>
      <c r="AB1281" s="24">
        <v>43740</v>
      </c>
      <c r="AD1281" s="20">
        <v>32743117</v>
      </c>
      <c r="AE1281" s="20" t="s">
        <v>2430</v>
      </c>
    </row>
    <row r="1282" spans="1:31" s="20" customFormat="1" x14ac:dyDescent="0.25">
      <c r="A1282" s="20" t="s">
        <v>3450</v>
      </c>
      <c r="B1282" s="20" t="s">
        <v>1375</v>
      </c>
      <c r="C1282" s="20" t="s">
        <v>3335</v>
      </c>
      <c r="D1282" s="20">
        <v>990800537001</v>
      </c>
      <c r="G1282" s="20" t="s">
        <v>7454</v>
      </c>
      <c r="I1282" s="20">
        <v>14449122</v>
      </c>
      <c r="J1282" s="20">
        <v>14681547</v>
      </c>
      <c r="K1282" s="20" t="s">
        <v>5545</v>
      </c>
      <c r="L1282" s="20" t="s">
        <v>7457</v>
      </c>
      <c r="M1282" s="20">
        <v>0.65</v>
      </c>
      <c r="N1282" s="20" t="s">
        <v>5568</v>
      </c>
      <c r="O1282" s="20">
        <v>1001000007501</v>
      </c>
      <c r="Q1282" s="20" t="s">
        <v>7458</v>
      </c>
      <c r="U1282" s="20" t="s">
        <v>1379</v>
      </c>
      <c r="V1282" s="20" t="s">
        <v>3467</v>
      </c>
      <c r="W1282" s="23">
        <v>43683</v>
      </c>
      <c r="X1282" s="20" t="s">
        <v>7459</v>
      </c>
      <c r="Y1282" s="20" t="s">
        <v>1397</v>
      </c>
      <c r="Z1282" s="24">
        <v>43703.674351851849</v>
      </c>
      <c r="AA1282" s="24">
        <v>43683</v>
      </c>
      <c r="AD1282" s="20">
        <v>1001000007501</v>
      </c>
      <c r="AE1282" s="20" t="s">
        <v>2430</v>
      </c>
    </row>
    <row r="1283" spans="1:31" s="20" customFormat="1" x14ac:dyDescent="0.25">
      <c r="A1283" s="20" t="s">
        <v>3450</v>
      </c>
      <c r="B1283" s="20" t="s">
        <v>1375</v>
      </c>
      <c r="C1283" s="20" t="s">
        <v>3335</v>
      </c>
      <c r="D1283" s="20">
        <v>990800537001</v>
      </c>
      <c r="G1283" s="20" t="s">
        <v>7454</v>
      </c>
      <c r="I1283" s="20">
        <v>14449118</v>
      </c>
      <c r="J1283" s="20">
        <v>14681543</v>
      </c>
      <c r="K1283" s="20" t="s">
        <v>5545</v>
      </c>
      <c r="L1283" s="20" t="s">
        <v>7460</v>
      </c>
      <c r="M1283" s="20">
        <v>1.6</v>
      </c>
      <c r="N1283" s="20" t="s">
        <v>5568</v>
      </c>
      <c r="O1283" s="20">
        <v>1001000007504</v>
      </c>
      <c r="Q1283" s="20" t="s">
        <v>7461</v>
      </c>
      <c r="U1283" s="20" t="s">
        <v>1379</v>
      </c>
      <c r="V1283" s="20" t="s">
        <v>3455</v>
      </c>
      <c r="W1283" s="23">
        <v>43683</v>
      </c>
      <c r="X1283" s="20" t="s">
        <v>7459</v>
      </c>
      <c r="Y1283" s="20" t="s">
        <v>1397</v>
      </c>
      <c r="Z1283" s="24">
        <v>43703.672615740739</v>
      </c>
      <c r="AA1283" s="24">
        <v>43683</v>
      </c>
      <c r="AD1283" s="20">
        <v>1001000007504</v>
      </c>
      <c r="AE1283" s="20" t="s">
        <v>2430</v>
      </c>
    </row>
    <row r="1284" spans="1:31" s="20" customFormat="1" x14ac:dyDescent="0.25">
      <c r="A1284" s="20" t="s">
        <v>3450</v>
      </c>
      <c r="B1284" s="20" t="s">
        <v>1375</v>
      </c>
      <c r="C1284" s="20" t="s">
        <v>3335</v>
      </c>
      <c r="D1284" s="20">
        <v>990800537001</v>
      </c>
      <c r="G1284" s="20" t="s">
        <v>7454</v>
      </c>
      <c r="I1284" s="20">
        <v>14449110</v>
      </c>
      <c r="J1284" s="20">
        <v>14681533</v>
      </c>
      <c r="K1284" s="20" t="s">
        <v>5545</v>
      </c>
      <c r="L1284" s="20" t="s">
        <v>7462</v>
      </c>
      <c r="M1284" s="20">
        <v>1.45</v>
      </c>
      <c r="N1284" s="20" t="s">
        <v>5568</v>
      </c>
      <c r="O1284" s="20">
        <v>1001000007502</v>
      </c>
      <c r="Q1284" s="20" t="s">
        <v>7463</v>
      </c>
      <c r="U1284" s="20" t="s">
        <v>1379</v>
      </c>
      <c r="V1284" s="20" t="s">
        <v>3463</v>
      </c>
      <c r="W1284" s="23">
        <v>43683</v>
      </c>
      <c r="X1284" s="20" t="s">
        <v>7459</v>
      </c>
      <c r="Y1284" s="20" t="s">
        <v>1397</v>
      </c>
      <c r="Z1284" s="24">
        <v>43703.670717592591</v>
      </c>
      <c r="AA1284" s="24">
        <v>43683</v>
      </c>
      <c r="AD1284" s="20">
        <v>1001000007502</v>
      </c>
      <c r="AE1284" s="20" t="s">
        <v>2430</v>
      </c>
    </row>
    <row r="1285" spans="1:31" s="20" customFormat="1" x14ac:dyDescent="0.25">
      <c r="A1285" s="20" t="s">
        <v>3450</v>
      </c>
      <c r="B1285" s="20" t="s">
        <v>1375</v>
      </c>
      <c r="C1285" s="20" t="s">
        <v>3335</v>
      </c>
      <c r="D1285" s="20">
        <v>990800537001</v>
      </c>
      <c r="G1285" s="20" t="s">
        <v>7454</v>
      </c>
      <c r="I1285" s="20">
        <v>14449066</v>
      </c>
      <c r="J1285" s="20">
        <v>14681526</v>
      </c>
      <c r="K1285" s="20" t="s">
        <v>5545</v>
      </c>
      <c r="L1285" s="20" t="s">
        <v>7464</v>
      </c>
      <c r="M1285" s="20">
        <v>1.43</v>
      </c>
      <c r="N1285" s="20" t="s">
        <v>5568</v>
      </c>
      <c r="O1285" s="20">
        <v>1001000007503</v>
      </c>
      <c r="Q1285" s="20" t="s">
        <v>7465</v>
      </c>
      <c r="U1285" s="20" t="s">
        <v>1379</v>
      </c>
      <c r="V1285" s="20" t="s">
        <v>3459</v>
      </c>
      <c r="W1285" s="23">
        <v>43683</v>
      </c>
      <c r="X1285" s="20" t="s">
        <v>7459</v>
      </c>
      <c r="Y1285" s="20" t="s">
        <v>1397</v>
      </c>
      <c r="Z1285" s="24">
        <v>43703.669305555559</v>
      </c>
      <c r="AA1285" s="24">
        <v>43683</v>
      </c>
      <c r="AD1285" s="20">
        <v>1001000007503</v>
      </c>
      <c r="AE1285" s="20" t="s">
        <v>2430</v>
      </c>
    </row>
    <row r="1286" spans="1:31" s="20" customFormat="1" x14ac:dyDescent="0.25">
      <c r="A1286" s="20" t="s">
        <v>3450</v>
      </c>
      <c r="B1286" s="20" t="s">
        <v>1375</v>
      </c>
      <c r="C1286" s="20" t="s">
        <v>3335</v>
      </c>
      <c r="D1286" s="20">
        <v>990800537001</v>
      </c>
      <c r="G1286" s="20" t="s">
        <v>7454</v>
      </c>
      <c r="I1286" s="20">
        <v>14449060</v>
      </c>
      <c r="J1286" s="20">
        <v>14681478</v>
      </c>
      <c r="K1286" s="20" t="s">
        <v>5545</v>
      </c>
      <c r="L1286" s="20" t="s">
        <v>7466</v>
      </c>
      <c r="M1286" s="20">
        <v>1.1299999999999999</v>
      </c>
      <c r="N1286" s="20" t="s">
        <v>5568</v>
      </c>
      <c r="O1286" s="20">
        <v>1001000007500</v>
      </c>
      <c r="Q1286" s="20" t="s">
        <v>7467</v>
      </c>
      <c r="U1286" s="20" t="s">
        <v>1379</v>
      </c>
      <c r="V1286" s="20" t="s">
        <v>3471</v>
      </c>
      <c r="W1286" s="23">
        <v>43683</v>
      </c>
      <c r="X1286" s="20" t="s">
        <v>7459</v>
      </c>
      <c r="Y1286" s="20" t="s">
        <v>1397</v>
      </c>
      <c r="Z1286" s="24">
        <v>43703.667696759258</v>
      </c>
      <c r="AA1286" s="24">
        <v>43683</v>
      </c>
      <c r="AD1286" s="20">
        <v>1001000007500</v>
      </c>
      <c r="AE1286" s="20" t="s">
        <v>2430</v>
      </c>
    </row>
    <row r="1287" spans="1:31" s="20" customFormat="1" x14ac:dyDescent="0.25">
      <c r="A1287" s="20" t="s">
        <v>2680</v>
      </c>
      <c r="B1287" s="20" t="s">
        <v>1375</v>
      </c>
      <c r="D1287" s="20">
        <v>992941626001</v>
      </c>
      <c r="G1287" s="20" t="s">
        <v>7468</v>
      </c>
      <c r="I1287" s="20">
        <v>15669623</v>
      </c>
      <c r="J1287" s="20">
        <v>15914244</v>
      </c>
      <c r="K1287" s="20" t="s">
        <v>5545</v>
      </c>
      <c r="L1287" s="20" t="s">
        <v>7469</v>
      </c>
      <c r="M1287" s="20">
        <v>2.99</v>
      </c>
      <c r="N1287" s="20" t="s">
        <v>5568</v>
      </c>
      <c r="O1287" s="20">
        <v>1002000001046</v>
      </c>
      <c r="Q1287" s="20" t="s">
        <v>7470</v>
      </c>
      <c r="U1287" s="20" t="s">
        <v>1379</v>
      </c>
      <c r="V1287" s="20" t="s">
        <v>3151</v>
      </c>
      <c r="W1287" s="23">
        <v>43790</v>
      </c>
      <c r="X1287" s="20" t="s">
        <v>4101</v>
      </c>
      <c r="Y1287" s="20" t="s">
        <v>1397</v>
      </c>
      <c r="Z1287" s="24">
        <v>43801.556319444448</v>
      </c>
      <c r="AA1287" s="24">
        <v>43798</v>
      </c>
      <c r="AD1287" s="20">
        <v>1002000001046</v>
      </c>
      <c r="AE1287" s="20" t="s">
        <v>2430</v>
      </c>
    </row>
    <row r="1288" spans="1:31" s="20" customFormat="1" x14ac:dyDescent="0.25">
      <c r="A1288" s="20" t="s">
        <v>2680</v>
      </c>
      <c r="B1288" s="20" t="s">
        <v>1375</v>
      </c>
      <c r="D1288" s="20">
        <v>992941626001</v>
      </c>
      <c r="G1288" s="20" t="s">
        <v>7468</v>
      </c>
      <c r="I1288" s="20">
        <v>15669618</v>
      </c>
      <c r="J1288" s="20">
        <v>15914219</v>
      </c>
      <c r="K1288" s="20" t="s">
        <v>5545</v>
      </c>
      <c r="L1288" s="20" t="s">
        <v>7471</v>
      </c>
      <c r="M1288" s="20">
        <v>1.0900000000000001</v>
      </c>
      <c r="N1288" s="20" t="s">
        <v>5568</v>
      </c>
      <c r="O1288" s="20">
        <v>1002000001045</v>
      </c>
      <c r="Q1288" s="20" t="s">
        <v>7472</v>
      </c>
      <c r="U1288" s="20" t="s">
        <v>1379</v>
      </c>
      <c r="V1288" s="20" t="s">
        <v>3140</v>
      </c>
      <c r="W1288" s="23">
        <v>43790</v>
      </c>
      <c r="X1288" s="20" t="s">
        <v>4101</v>
      </c>
      <c r="Y1288" s="20" t="s">
        <v>1397</v>
      </c>
      <c r="Z1288" s="24">
        <v>43801.555300925924</v>
      </c>
      <c r="AA1288" s="24">
        <v>43798</v>
      </c>
      <c r="AD1288" s="20">
        <v>1002000001045</v>
      </c>
      <c r="AE1288" s="20" t="s">
        <v>2430</v>
      </c>
    </row>
    <row r="1289" spans="1:31" s="20" customFormat="1" x14ac:dyDescent="0.25">
      <c r="A1289" s="20" t="s">
        <v>2680</v>
      </c>
      <c r="B1289" s="20" t="s">
        <v>1375</v>
      </c>
      <c r="D1289" s="20">
        <v>992941626001</v>
      </c>
      <c r="G1289" s="20" t="s">
        <v>7468</v>
      </c>
      <c r="I1289" s="20">
        <v>15669616</v>
      </c>
      <c r="J1289" s="20">
        <v>15914217</v>
      </c>
      <c r="K1289" s="20" t="s">
        <v>5545</v>
      </c>
      <c r="L1289" s="20" t="s">
        <v>7473</v>
      </c>
      <c r="M1289" s="20">
        <v>1.1399999999999999</v>
      </c>
      <c r="N1289" s="20" t="s">
        <v>5568</v>
      </c>
      <c r="O1289" s="20">
        <v>1002000001044</v>
      </c>
      <c r="Q1289" s="20" t="s">
        <v>7474</v>
      </c>
      <c r="U1289" s="20" t="s">
        <v>1379</v>
      </c>
      <c r="V1289" s="20" t="s">
        <v>3146</v>
      </c>
      <c r="W1289" s="23">
        <v>43790</v>
      </c>
      <c r="X1289" s="20" t="s">
        <v>4101</v>
      </c>
      <c r="Y1289" s="20" t="s">
        <v>1397</v>
      </c>
      <c r="Z1289" s="24">
        <v>43801.554247685184</v>
      </c>
      <c r="AA1289" s="24">
        <v>43798</v>
      </c>
      <c r="AD1289" s="20">
        <v>1002000001044</v>
      </c>
      <c r="AE1289" s="20" t="s">
        <v>2430</v>
      </c>
    </row>
    <row r="1290" spans="1:31" s="20" customFormat="1" x14ac:dyDescent="0.25">
      <c r="A1290" s="20" t="s">
        <v>2680</v>
      </c>
      <c r="B1290" s="20" t="s">
        <v>1375</v>
      </c>
      <c r="D1290" s="20">
        <v>992941626001</v>
      </c>
      <c r="G1290" s="20" t="s">
        <v>7468</v>
      </c>
      <c r="I1290" s="20">
        <v>15455099</v>
      </c>
      <c r="J1290" s="20">
        <v>15696873</v>
      </c>
      <c r="K1290" s="20" t="s">
        <v>5545</v>
      </c>
      <c r="L1290" s="20" t="s">
        <v>7475</v>
      </c>
      <c r="M1290" s="20">
        <v>2.73</v>
      </c>
      <c r="N1290" s="20" t="s">
        <v>5568</v>
      </c>
      <c r="O1290" s="20">
        <v>1002000000809</v>
      </c>
      <c r="Q1290" s="20" t="s">
        <v>7476</v>
      </c>
      <c r="U1290" s="20" t="s">
        <v>1379</v>
      </c>
      <c r="V1290" s="20" t="s">
        <v>2878</v>
      </c>
      <c r="W1290" s="23">
        <v>43612</v>
      </c>
      <c r="X1290" s="20" t="s">
        <v>4101</v>
      </c>
      <c r="Y1290" s="20" t="s">
        <v>1397</v>
      </c>
      <c r="Z1290" s="24">
        <v>43784.347002314818</v>
      </c>
      <c r="AA1290" s="24">
        <v>43619</v>
      </c>
      <c r="AD1290" s="20">
        <v>1002000000809</v>
      </c>
      <c r="AE1290" s="20" t="s">
        <v>2430</v>
      </c>
    </row>
    <row r="1291" spans="1:31" s="20" customFormat="1" x14ac:dyDescent="0.25">
      <c r="A1291" s="20" t="s">
        <v>2680</v>
      </c>
      <c r="B1291" s="20" t="s">
        <v>1375</v>
      </c>
      <c r="D1291" s="20">
        <v>992941626001</v>
      </c>
      <c r="G1291" s="20" t="s">
        <v>7468</v>
      </c>
      <c r="I1291" s="20">
        <v>15455097</v>
      </c>
      <c r="J1291" s="20">
        <v>15696871</v>
      </c>
      <c r="K1291" s="20" t="s">
        <v>5545</v>
      </c>
      <c r="L1291" s="20" t="s">
        <v>7477</v>
      </c>
      <c r="M1291" s="20">
        <v>0.74</v>
      </c>
      <c r="N1291" s="20" t="s">
        <v>5568</v>
      </c>
      <c r="O1291" s="20">
        <v>1002000000812</v>
      </c>
      <c r="Q1291" s="20" t="s">
        <v>7478</v>
      </c>
      <c r="U1291" s="20" t="s">
        <v>1379</v>
      </c>
      <c r="V1291" s="20" t="s">
        <v>2872</v>
      </c>
      <c r="W1291" s="23">
        <v>43614</v>
      </c>
      <c r="X1291" s="20" t="s">
        <v>4101</v>
      </c>
      <c r="Y1291" s="20" t="s">
        <v>1397</v>
      </c>
      <c r="Z1291" s="24">
        <v>43784.343043981484</v>
      </c>
      <c r="AA1291" s="24">
        <v>43619</v>
      </c>
      <c r="AD1291" s="20">
        <v>1002000000812</v>
      </c>
      <c r="AE1291" s="20" t="s">
        <v>2430</v>
      </c>
    </row>
    <row r="1292" spans="1:31" s="20" customFormat="1" x14ac:dyDescent="0.25">
      <c r="A1292" s="20" t="s">
        <v>2680</v>
      </c>
      <c r="B1292" s="20" t="s">
        <v>1375</v>
      </c>
      <c r="D1292" s="20">
        <v>992941626001</v>
      </c>
      <c r="G1292" s="20" t="s">
        <v>7468</v>
      </c>
      <c r="I1292" s="20">
        <v>15249345</v>
      </c>
      <c r="J1292" s="20">
        <v>15489328</v>
      </c>
      <c r="K1292" s="20" t="s">
        <v>5545</v>
      </c>
      <c r="L1292" s="20" t="s">
        <v>7479</v>
      </c>
      <c r="M1292" s="20">
        <v>0.03</v>
      </c>
      <c r="N1292" s="20" t="s">
        <v>5568</v>
      </c>
      <c r="O1292" s="20">
        <v>1002000001032</v>
      </c>
      <c r="Q1292" s="20" t="s">
        <v>7480</v>
      </c>
      <c r="U1292" s="20" t="s">
        <v>1379</v>
      </c>
      <c r="V1292" s="20" t="s">
        <v>3131</v>
      </c>
      <c r="W1292" s="23">
        <v>43747</v>
      </c>
      <c r="X1292" s="20" t="s">
        <v>4101</v>
      </c>
      <c r="Y1292" s="20" t="s">
        <v>1397</v>
      </c>
      <c r="Z1292" s="24">
        <v>43768.449328703704</v>
      </c>
      <c r="AA1292" s="24">
        <v>43766</v>
      </c>
      <c r="AD1292" s="20">
        <v>1002000001032</v>
      </c>
      <c r="AE1292" s="20" t="s">
        <v>2430</v>
      </c>
    </row>
    <row r="1293" spans="1:31" s="20" customFormat="1" x14ac:dyDescent="0.25">
      <c r="A1293" s="20" t="s">
        <v>2680</v>
      </c>
      <c r="B1293" s="20" t="s">
        <v>1375</v>
      </c>
      <c r="D1293" s="20">
        <v>992941626001</v>
      </c>
      <c r="G1293" s="20" t="s">
        <v>7468</v>
      </c>
      <c r="I1293" s="20">
        <v>15249342</v>
      </c>
      <c r="J1293" s="20">
        <v>15489325</v>
      </c>
      <c r="K1293" s="20" t="s">
        <v>5545</v>
      </c>
      <c r="L1293" s="20" t="s">
        <v>7481</v>
      </c>
      <c r="M1293" s="20">
        <v>2.94</v>
      </c>
      <c r="N1293" s="20" t="s">
        <v>5568</v>
      </c>
      <c r="O1293" s="20">
        <v>1002000001031</v>
      </c>
      <c r="Q1293" s="20" t="s">
        <v>7482</v>
      </c>
      <c r="U1293" s="20" t="s">
        <v>1379</v>
      </c>
      <c r="V1293" s="20" t="s">
        <v>3126</v>
      </c>
      <c r="W1293" s="23">
        <v>43747</v>
      </c>
      <c r="X1293" s="20" t="s">
        <v>4101</v>
      </c>
      <c r="Y1293" s="20" t="s">
        <v>1397</v>
      </c>
      <c r="Z1293" s="24">
        <v>43768.447662037041</v>
      </c>
      <c r="AA1293" s="24">
        <v>43766</v>
      </c>
      <c r="AD1293" s="20">
        <v>1002000001031</v>
      </c>
      <c r="AE1293" s="20" t="s">
        <v>2430</v>
      </c>
    </row>
    <row r="1294" spans="1:31" s="20" customFormat="1" x14ac:dyDescent="0.25">
      <c r="A1294" s="20" t="s">
        <v>2680</v>
      </c>
      <c r="B1294" s="20" t="s">
        <v>1375</v>
      </c>
      <c r="D1294" s="20">
        <v>992941626001</v>
      </c>
      <c r="G1294" s="20" t="s">
        <v>7468</v>
      </c>
      <c r="I1294" s="20">
        <v>15249340</v>
      </c>
      <c r="J1294" s="20">
        <v>15489323</v>
      </c>
      <c r="K1294" s="20" t="s">
        <v>5545</v>
      </c>
      <c r="L1294" s="20" t="s">
        <v>7483</v>
      </c>
      <c r="M1294" s="20">
        <v>0.51</v>
      </c>
      <c r="N1294" s="20" t="s">
        <v>5568</v>
      </c>
      <c r="O1294" s="20">
        <v>1002000001030</v>
      </c>
      <c r="Q1294" s="20" t="s">
        <v>7484</v>
      </c>
      <c r="U1294" s="20" t="s">
        <v>1379</v>
      </c>
      <c r="V1294" s="20" t="s">
        <v>3135</v>
      </c>
      <c r="W1294" s="23">
        <v>43747</v>
      </c>
      <c r="X1294" s="20" t="s">
        <v>4101</v>
      </c>
      <c r="Y1294" s="20" t="s">
        <v>1397</v>
      </c>
      <c r="Z1294" s="24">
        <v>43768.446168981478</v>
      </c>
      <c r="AA1294" s="24">
        <v>43766</v>
      </c>
      <c r="AD1294" s="20">
        <v>1002000001030</v>
      </c>
      <c r="AE1294" s="20" t="s">
        <v>2430</v>
      </c>
    </row>
    <row r="1295" spans="1:31" s="20" customFormat="1" x14ac:dyDescent="0.25">
      <c r="A1295" s="20" t="s">
        <v>2680</v>
      </c>
      <c r="B1295" s="20" t="s">
        <v>1375</v>
      </c>
      <c r="D1295" s="20">
        <v>992941626001</v>
      </c>
      <c r="G1295" s="20" t="s">
        <v>7468</v>
      </c>
      <c r="I1295" s="20">
        <v>14656394</v>
      </c>
      <c r="J1295" s="20">
        <v>14890727</v>
      </c>
      <c r="K1295" s="20" t="s">
        <v>5545</v>
      </c>
      <c r="L1295" s="20" t="s">
        <v>7485</v>
      </c>
      <c r="M1295" s="20">
        <v>0.2</v>
      </c>
      <c r="N1295" s="20" t="s">
        <v>5568</v>
      </c>
      <c r="O1295" s="20">
        <v>1002000001002</v>
      </c>
      <c r="Q1295" s="20" t="s">
        <v>7486</v>
      </c>
      <c r="U1295" s="20" t="s">
        <v>1379</v>
      </c>
      <c r="V1295" s="20" t="s">
        <v>3089</v>
      </c>
      <c r="W1295" s="23">
        <v>43682</v>
      </c>
      <c r="X1295" s="20" t="s">
        <v>4101</v>
      </c>
      <c r="Y1295" s="20" t="s">
        <v>1397</v>
      </c>
      <c r="Z1295" s="24">
        <v>43719.763043981482</v>
      </c>
      <c r="AA1295" s="24">
        <v>43710</v>
      </c>
      <c r="AD1295" s="20">
        <v>1002000001002</v>
      </c>
      <c r="AE1295" s="20" t="s">
        <v>2430</v>
      </c>
    </row>
    <row r="1296" spans="1:31" s="20" customFormat="1" x14ac:dyDescent="0.25">
      <c r="A1296" s="20" t="s">
        <v>2680</v>
      </c>
      <c r="B1296" s="20" t="s">
        <v>1375</v>
      </c>
      <c r="D1296" s="20">
        <v>992941626001</v>
      </c>
      <c r="G1296" s="20" t="s">
        <v>7468</v>
      </c>
      <c r="I1296" s="20">
        <v>14561406</v>
      </c>
      <c r="J1296" s="20">
        <v>14794831</v>
      </c>
      <c r="K1296" s="20" t="s">
        <v>5545</v>
      </c>
      <c r="L1296" s="20" t="s">
        <v>7487</v>
      </c>
      <c r="M1296" s="20">
        <v>0.55000000000000004</v>
      </c>
      <c r="N1296" s="20" t="s">
        <v>5568</v>
      </c>
      <c r="O1296" s="20">
        <v>1002000001007</v>
      </c>
      <c r="Q1296" s="20" t="s">
        <v>7488</v>
      </c>
      <c r="U1296" s="20" t="s">
        <v>1379</v>
      </c>
      <c r="V1296" s="20" t="s">
        <v>3105</v>
      </c>
      <c r="W1296" s="23">
        <v>43682</v>
      </c>
      <c r="X1296" s="20" t="s">
        <v>4101</v>
      </c>
      <c r="Y1296" s="20" t="s">
        <v>1397</v>
      </c>
      <c r="Z1296" s="24">
        <v>43712.671388888892</v>
      </c>
      <c r="AA1296" s="24">
        <v>43710</v>
      </c>
      <c r="AD1296" s="20">
        <v>1002000001007</v>
      </c>
      <c r="AE1296" s="20" t="s">
        <v>2430</v>
      </c>
    </row>
    <row r="1297" spans="1:31" s="20" customFormat="1" x14ac:dyDescent="0.25">
      <c r="A1297" s="20" t="s">
        <v>2680</v>
      </c>
      <c r="B1297" s="20" t="s">
        <v>1375</v>
      </c>
      <c r="D1297" s="20">
        <v>992941626001</v>
      </c>
      <c r="G1297" s="20" t="s">
        <v>7468</v>
      </c>
      <c r="I1297" s="20">
        <v>14561402</v>
      </c>
      <c r="J1297" s="20">
        <v>14794826</v>
      </c>
      <c r="K1297" s="20" t="s">
        <v>5545</v>
      </c>
      <c r="L1297" s="20" t="s">
        <v>7489</v>
      </c>
      <c r="M1297" s="20">
        <v>0.37</v>
      </c>
      <c r="N1297" s="20" t="s">
        <v>5568</v>
      </c>
      <c r="O1297" s="20">
        <v>1002000001001</v>
      </c>
      <c r="Q1297" s="20" t="s">
        <v>7490</v>
      </c>
      <c r="U1297" s="20" t="s">
        <v>1379</v>
      </c>
      <c r="V1297" s="20" t="s">
        <v>3069</v>
      </c>
      <c r="W1297" s="23">
        <v>43682</v>
      </c>
      <c r="X1297" s="20" t="s">
        <v>4101</v>
      </c>
      <c r="Y1297" s="20" t="s">
        <v>1397</v>
      </c>
      <c r="Z1297" s="24">
        <v>43712.670254629629</v>
      </c>
      <c r="AA1297" s="24">
        <v>43710</v>
      </c>
      <c r="AD1297" s="20">
        <v>1002000001001</v>
      </c>
      <c r="AE1297" s="20" t="s">
        <v>2430</v>
      </c>
    </row>
    <row r="1298" spans="1:31" s="20" customFormat="1" x14ac:dyDescent="0.25">
      <c r="A1298" s="20" t="s">
        <v>2680</v>
      </c>
      <c r="B1298" s="20" t="s">
        <v>1375</v>
      </c>
      <c r="D1298" s="20">
        <v>992941626001</v>
      </c>
      <c r="G1298" s="20" t="s">
        <v>7468</v>
      </c>
      <c r="I1298" s="20">
        <v>14561399</v>
      </c>
      <c r="J1298" s="20">
        <v>14794823</v>
      </c>
      <c r="K1298" s="20" t="s">
        <v>5545</v>
      </c>
      <c r="L1298" s="20" t="s">
        <v>7491</v>
      </c>
      <c r="M1298" s="20">
        <v>0.84</v>
      </c>
      <c r="N1298" s="20" t="s">
        <v>5568</v>
      </c>
      <c r="O1298" s="20">
        <v>1002000001009</v>
      </c>
      <c r="Q1298" s="20" t="s">
        <v>7492</v>
      </c>
      <c r="U1298" s="20" t="s">
        <v>1379</v>
      </c>
      <c r="V1298" s="20" t="s">
        <v>3085</v>
      </c>
      <c r="W1298" s="23">
        <v>43682</v>
      </c>
      <c r="X1298" s="20" t="s">
        <v>4101</v>
      </c>
      <c r="Y1298" s="20" t="s">
        <v>1397</v>
      </c>
      <c r="Z1298" s="24">
        <v>43712.669004629628</v>
      </c>
      <c r="AA1298" s="24">
        <v>43710</v>
      </c>
      <c r="AD1298" s="20">
        <v>1002000001009</v>
      </c>
      <c r="AE1298" s="20" t="s">
        <v>2430</v>
      </c>
    </row>
    <row r="1299" spans="1:31" s="20" customFormat="1" x14ac:dyDescent="0.25">
      <c r="A1299" s="20" t="s">
        <v>2680</v>
      </c>
      <c r="B1299" s="20" t="s">
        <v>1375</v>
      </c>
      <c r="D1299" s="20">
        <v>992941626001</v>
      </c>
      <c r="G1299" s="20" t="s">
        <v>7468</v>
      </c>
      <c r="I1299" s="20">
        <v>14561396</v>
      </c>
      <c r="J1299" s="20">
        <v>14794819</v>
      </c>
      <c r="K1299" s="20" t="s">
        <v>5545</v>
      </c>
      <c r="L1299" s="20" t="s">
        <v>7493</v>
      </c>
      <c r="M1299" s="20">
        <v>0.25</v>
      </c>
      <c r="N1299" s="20" t="s">
        <v>5568</v>
      </c>
      <c r="O1299" s="20">
        <v>1002000001006</v>
      </c>
      <c r="Q1299" s="20" t="s">
        <v>7494</v>
      </c>
      <c r="U1299" s="20" t="s">
        <v>1379</v>
      </c>
      <c r="V1299" s="20" t="s">
        <v>3101</v>
      </c>
      <c r="W1299" s="23">
        <v>43682</v>
      </c>
      <c r="X1299" s="20" t="s">
        <v>4101</v>
      </c>
      <c r="Y1299" s="20" t="s">
        <v>1397</v>
      </c>
      <c r="Z1299" s="24">
        <v>43712.66815972222</v>
      </c>
      <c r="AA1299" s="24">
        <v>43710</v>
      </c>
      <c r="AD1299" s="20">
        <v>1002000001006</v>
      </c>
      <c r="AE1299" s="20" t="s">
        <v>2430</v>
      </c>
    </row>
    <row r="1300" spans="1:31" s="20" customFormat="1" x14ac:dyDescent="0.25">
      <c r="A1300" s="20" t="s">
        <v>2680</v>
      </c>
      <c r="B1300" s="20" t="s">
        <v>1375</v>
      </c>
      <c r="D1300" s="20">
        <v>992941626001</v>
      </c>
      <c r="G1300" s="20" t="s">
        <v>7468</v>
      </c>
      <c r="I1300" s="20">
        <v>14561285</v>
      </c>
      <c r="J1300" s="20">
        <v>14794724</v>
      </c>
      <c r="K1300" s="20" t="s">
        <v>5545</v>
      </c>
      <c r="L1300" s="20" t="s">
        <v>7495</v>
      </c>
      <c r="M1300" s="20">
        <v>0.51</v>
      </c>
      <c r="N1300" s="20" t="s">
        <v>5568</v>
      </c>
      <c r="O1300" s="20">
        <v>1002000001008</v>
      </c>
      <c r="Q1300" s="20" t="s">
        <v>7496</v>
      </c>
      <c r="U1300" s="20" t="s">
        <v>1379</v>
      </c>
      <c r="V1300" s="20" t="s">
        <v>3116</v>
      </c>
      <c r="W1300" s="23">
        <v>43682</v>
      </c>
      <c r="X1300" s="20" t="s">
        <v>4101</v>
      </c>
      <c r="Y1300" s="20" t="s">
        <v>1397</v>
      </c>
      <c r="Z1300" s="24">
        <v>43712.658402777779</v>
      </c>
      <c r="AA1300" s="24">
        <v>43710</v>
      </c>
      <c r="AD1300" s="20">
        <v>1002000001008</v>
      </c>
      <c r="AE1300" s="20" t="s">
        <v>2430</v>
      </c>
    </row>
    <row r="1301" spans="1:31" s="20" customFormat="1" x14ac:dyDescent="0.25">
      <c r="A1301" s="20" t="s">
        <v>2680</v>
      </c>
      <c r="B1301" s="20" t="s">
        <v>1375</v>
      </c>
      <c r="D1301" s="20">
        <v>992941626001</v>
      </c>
      <c r="G1301" s="20" t="s">
        <v>7468</v>
      </c>
      <c r="I1301" s="20">
        <v>14561277</v>
      </c>
      <c r="J1301" s="20">
        <v>14794696</v>
      </c>
      <c r="K1301" s="20" t="s">
        <v>5545</v>
      </c>
      <c r="L1301" s="20" t="s">
        <v>7497</v>
      </c>
      <c r="M1301" s="20">
        <v>0.06</v>
      </c>
      <c r="N1301" s="20" t="s">
        <v>5568</v>
      </c>
      <c r="O1301" s="20">
        <v>1002000000994</v>
      </c>
      <c r="Q1301" s="20" t="s">
        <v>7498</v>
      </c>
      <c r="U1301" s="20" t="s">
        <v>1379</v>
      </c>
      <c r="V1301" s="20" t="s">
        <v>2985</v>
      </c>
      <c r="W1301" s="23">
        <v>43697</v>
      </c>
      <c r="X1301" s="20" t="s">
        <v>4101</v>
      </c>
      <c r="Y1301" s="20" t="s">
        <v>1397</v>
      </c>
      <c r="Z1301" s="24">
        <v>43712.656863425924</v>
      </c>
      <c r="AA1301" s="24">
        <v>43710</v>
      </c>
      <c r="AD1301" s="20">
        <v>1002000000994</v>
      </c>
      <c r="AE1301" s="20" t="s">
        <v>2430</v>
      </c>
    </row>
    <row r="1302" spans="1:31" s="20" customFormat="1" x14ac:dyDescent="0.25">
      <c r="A1302" s="20" t="s">
        <v>2680</v>
      </c>
      <c r="B1302" s="20" t="s">
        <v>1375</v>
      </c>
      <c r="D1302" s="20">
        <v>992941626001</v>
      </c>
      <c r="G1302" s="20" t="s">
        <v>7468</v>
      </c>
      <c r="I1302" s="20">
        <v>14561273</v>
      </c>
      <c r="J1302" s="20">
        <v>14794691</v>
      </c>
      <c r="K1302" s="20" t="s">
        <v>5545</v>
      </c>
      <c r="L1302" s="20" t="s">
        <v>7499</v>
      </c>
      <c r="M1302" s="20">
        <v>0.4</v>
      </c>
      <c r="N1302" s="20" t="s">
        <v>5568</v>
      </c>
      <c r="O1302" s="20">
        <v>1002000001003</v>
      </c>
      <c r="Q1302" s="20" t="s">
        <v>7500</v>
      </c>
      <c r="U1302" s="20" t="s">
        <v>1379</v>
      </c>
      <c r="V1302" s="20" t="s">
        <v>3093</v>
      </c>
      <c r="W1302" s="23">
        <v>43682</v>
      </c>
      <c r="X1302" s="20" t="s">
        <v>4101</v>
      </c>
      <c r="Y1302" s="20" t="s">
        <v>1397</v>
      </c>
      <c r="Z1302" s="24">
        <v>43712.655590277776</v>
      </c>
      <c r="AA1302" s="24">
        <v>43710</v>
      </c>
      <c r="AD1302" s="20">
        <v>1002000001003</v>
      </c>
      <c r="AE1302" s="20" t="s">
        <v>2430</v>
      </c>
    </row>
    <row r="1303" spans="1:31" s="20" customFormat="1" x14ac:dyDescent="0.25">
      <c r="A1303" s="20" t="s">
        <v>2680</v>
      </c>
      <c r="B1303" s="20" t="s">
        <v>1375</v>
      </c>
      <c r="D1303" s="20">
        <v>992941626001</v>
      </c>
      <c r="G1303" s="20" t="s">
        <v>7468</v>
      </c>
      <c r="I1303" s="20">
        <v>14561271</v>
      </c>
      <c r="J1303" s="20">
        <v>14794688</v>
      </c>
      <c r="K1303" s="20" t="s">
        <v>5545</v>
      </c>
      <c r="L1303" s="20" t="s">
        <v>7501</v>
      </c>
      <c r="M1303" s="20">
        <v>0.03</v>
      </c>
      <c r="N1303" s="20" t="s">
        <v>5568</v>
      </c>
      <c r="O1303" s="20">
        <v>1002000000999</v>
      </c>
      <c r="Q1303" s="20" t="s">
        <v>7502</v>
      </c>
      <c r="U1303" s="20" t="s">
        <v>1379</v>
      </c>
      <c r="V1303" s="20" t="s">
        <v>3058</v>
      </c>
      <c r="W1303" s="23">
        <v>43682</v>
      </c>
      <c r="X1303" s="20" t="s">
        <v>4101</v>
      </c>
      <c r="Y1303" s="20" t="s">
        <v>1397</v>
      </c>
      <c r="Z1303" s="24">
        <v>43712.654398148145</v>
      </c>
      <c r="AA1303" s="24">
        <v>43710</v>
      </c>
      <c r="AD1303" s="20">
        <v>1002000000999</v>
      </c>
      <c r="AE1303" s="20" t="s">
        <v>2430</v>
      </c>
    </row>
    <row r="1304" spans="1:31" s="20" customFormat="1" x14ac:dyDescent="0.25">
      <c r="A1304" s="20" t="s">
        <v>2680</v>
      </c>
      <c r="B1304" s="20" t="s">
        <v>1375</v>
      </c>
      <c r="D1304" s="20">
        <v>992941626001</v>
      </c>
      <c r="G1304" s="20" t="s">
        <v>7468</v>
      </c>
      <c r="I1304" s="20">
        <v>14561264</v>
      </c>
      <c r="J1304" s="20">
        <v>14794681</v>
      </c>
      <c r="K1304" s="20" t="s">
        <v>5545</v>
      </c>
      <c r="L1304" s="20" t="s">
        <v>7503</v>
      </c>
      <c r="M1304" s="20">
        <v>0.16</v>
      </c>
      <c r="N1304" s="20" t="s">
        <v>5568</v>
      </c>
      <c r="O1304" s="20">
        <v>1002000000997</v>
      </c>
      <c r="Q1304" s="20" t="s">
        <v>7504</v>
      </c>
      <c r="U1304" s="20" t="s">
        <v>1379</v>
      </c>
      <c r="V1304" s="20" t="s">
        <v>3054</v>
      </c>
      <c r="W1304" s="23">
        <v>43682</v>
      </c>
      <c r="X1304" s="20" t="s">
        <v>4101</v>
      </c>
      <c r="Y1304" s="20" t="s">
        <v>1397</v>
      </c>
      <c r="Z1304" s="24">
        <v>43712.653449074074</v>
      </c>
      <c r="AA1304" s="24">
        <v>43710</v>
      </c>
      <c r="AD1304" s="20">
        <v>1002000000997</v>
      </c>
      <c r="AE1304" s="20" t="s">
        <v>2430</v>
      </c>
    </row>
    <row r="1305" spans="1:31" s="20" customFormat="1" x14ac:dyDescent="0.25">
      <c r="A1305" s="20" t="s">
        <v>2680</v>
      </c>
      <c r="B1305" s="20" t="s">
        <v>1375</v>
      </c>
      <c r="D1305" s="20">
        <v>992941626001</v>
      </c>
      <c r="G1305" s="20" t="s">
        <v>7468</v>
      </c>
      <c r="I1305" s="20">
        <v>14561237</v>
      </c>
      <c r="J1305" s="20">
        <v>14794654</v>
      </c>
      <c r="K1305" s="20" t="s">
        <v>5545</v>
      </c>
      <c r="L1305" s="20" t="s">
        <v>7505</v>
      </c>
      <c r="M1305" s="20">
        <v>0.2</v>
      </c>
      <c r="N1305" s="20" t="s">
        <v>5568</v>
      </c>
      <c r="O1305" s="20">
        <v>1002000001005</v>
      </c>
      <c r="Q1305" s="20" t="s">
        <v>7506</v>
      </c>
      <c r="U1305" s="20" t="s">
        <v>1379</v>
      </c>
      <c r="V1305" s="20" t="s">
        <v>3109</v>
      </c>
      <c r="W1305" s="23">
        <v>43682</v>
      </c>
      <c r="X1305" s="20" t="s">
        <v>4101</v>
      </c>
      <c r="Y1305" s="20" t="s">
        <v>1397</v>
      </c>
      <c r="Z1305" s="24">
        <v>43712.652071759258</v>
      </c>
      <c r="AA1305" s="24">
        <v>43710</v>
      </c>
      <c r="AD1305" s="20">
        <v>1002000001005</v>
      </c>
      <c r="AE1305" s="20" t="s">
        <v>2430</v>
      </c>
    </row>
    <row r="1306" spans="1:31" s="20" customFormat="1" x14ac:dyDescent="0.25">
      <c r="A1306" s="20" t="s">
        <v>2680</v>
      </c>
      <c r="B1306" s="20" t="s">
        <v>1375</v>
      </c>
      <c r="D1306" s="20">
        <v>992941626001</v>
      </c>
      <c r="G1306" s="20" t="s">
        <v>7468</v>
      </c>
      <c r="I1306" s="20">
        <v>14561234</v>
      </c>
      <c r="J1306" s="20">
        <v>14794651</v>
      </c>
      <c r="K1306" s="20" t="s">
        <v>5545</v>
      </c>
      <c r="L1306" s="20" t="s">
        <v>7507</v>
      </c>
      <c r="M1306" s="20">
        <v>0.56000000000000005</v>
      </c>
      <c r="N1306" s="20" t="s">
        <v>5568</v>
      </c>
      <c r="O1306" s="20">
        <v>1002000000992</v>
      </c>
      <c r="Q1306" s="20" t="s">
        <v>7508</v>
      </c>
      <c r="U1306" s="20" t="s">
        <v>1379</v>
      </c>
      <c r="V1306" s="20" t="s">
        <v>2973</v>
      </c>
      <c r="W1306" s="23">
        <v>43697</v>
      </c>
      <c r="X1306" s="20" t="s">
        <v>4101</v>
      </c>
      <c r="Y1306" s="20" t="s">
        <v>1397</v>
      </c>
      <c r="Z1306" s="24">
        <v>43712.650497685187</v>
      </c>
      <c r="AA1306" s="24">
        <v>43710</v>
      </c>
      <c r="AD1306" s="20">
        <v>1002000000992</v>
      </c>
      <c r="AE1306" s="20" t="s">
        <v>2430</v>
      </c>
    </row>
    <row r="1307" spans="1:31" s="20" customFormat="1" x14ac:dyDescent="0.25">
      <c r="A1307" s="20" t="s">
        <v>2680</v>
      </c>
      <c r="B1307" s="20" t="s">
        <v>1375</v>
      </c>
      <c r="D1307" s="20">
        <v>992941626001</v>
      </c>
      <c r="G1307" s="20" t="s">
        <v>7468</v>
      </c>
      <c r="I1307" s="20">
        <v>14561208</v>
      </c>
      <c r="J1307" s="20">
        <v>14794645</v>
      </c>
      <c r="K1307" s="20" t="s">
        <v>5545</v>
      </c>
      <c r="L1307" s="20" t="s">
        <v>7509</v>
      </c>
      <c r="M1307" s="20">
        <v>0.55000000000000004</v>
      </c>
      <c r="N1307" s="20" t="s">
        <v>5568</v>
      </c>
      <c r="O1307" s="20">
        <v>1002000001000</v>
      </c>
      <c r="Q1307" s="20" t="s">
        <v>7510</v>
      </c>
      <c r="U1307" s="20" t="s">
        <v>1379</v>
      </c>
      <c r="V1307" s="20" t="s">
        <v>3062</v>
      </c>
      <c r="W1307" s="23">
        <v>43682</v>
      </c>
      <c r="X1307" s="20" t="s">
        <v>4101</v>
      </c>
      <c r="Y1307" s="20" t="s">
        <v>1397</v>
      </c>
      <c r="Z1307" s="24">
        <v>43712.649386574078</v>
      </c>
      <c r="AA1307" s="24">
        <v>43710</v>
      </c>
      <c r="AD1307" s="20">
        <v>1002000001000</v>
      </c>
      <c r="AE1307" s="20" t="s">
        <v>2430</v>
      </c>
    </row>
    <row r="1308" spans="1:31" s="20" customFormat="1" x14ac:dyDescent="0.25">
      <c r="A1308" s="20" t="s">
        <v>2680</v>
      </c>
      <c r="B1308" s="20" t="s">
        <v>1375</v>
      </c>
      <c r="D1308" s="20">
        <v>992941626001</v>
      </c>
      <c r="G1308" s="20" t="s">
        <v>7468</v>
      </c>
      <c r="I1308" s="20">
        <v>14561204</v>
      </c>
      <c r="J1308" s="20">
        <v>14794616</v>
      </c>
      <c r="K1308" s="20" t="s">
        <v>5545</v>
      </c>
      <c r="L1308" s="20" t="s">
        <v>7511</v>
      </c>
      <c r="M1308" s="20">
        <v>0.51</v>
      </c>
      <c r="N1308" s="20" t="s">
        <v>5568</v>
      </c>
      <c r="O1308" s="20">
        <v>1002000000993</v>
      </c>
      <c r="Q1308" s="20" t="s">
        <v>7512</v>
      </c>
      <c r="U1308" s="20" t="s">
        <v>1379</v>
      </c>
      <c r="V1308" s="20" t="s">
        <v>2981</v>
      </c>
      <c r="W1308" s="23">
        <v>43697</v>
      </c>
      <c r="X1308" s="20" t="s">
        <v>4101</v>
      </c>
      <c r="Y1308" s="20" t="s">
        <v>1397</v>
      </c>
      <c r="Z1308" s="24">
        <v>43712.648414351854</v>
      </c>
      <c r="AA1308" s="24">
        <v>43710</v>
      </c>
      <c r="AD1308" s="20">
        <v>1002000000993</v>
      </c>
      <c r="AE1308" s="20" t="s">
        <v>2430</v>
      </c>
    </row>
    <row r="1309" spans="1:31" s="20" customFormat="1" x14ac:dyDescent="0.25">
      <c r="A1309" s="20" t="s">
        <v>2680</v>
      </c>
      <c r="B1309" s="20" t="s">
        <v>1375</v>
      </c>
      <c r="D1309" s="20">
        <v>992941626001</v>
      </c>
      <c r="G1309" s="20" t="s">
        <v>7468</v>
      </c>
      <c r="I1309" s="20">
        <v>14561192</v>
      </c>
      <c r="J1309" s="20">
        <v>14794608</v>
      </c>
      <c r="K1309" s="20" t="s">
        <v>5545</v>
      </c>
      <c r="L1309" s="20" t="s">
        <v>7513</v>
      </c>
      <c r="M1309" s="20">
        <v>0.16</v>
      </c>
      <c r="N1309" s="20" t="s">
        <v>5568</v>
      </c>
      <c r="O1309" s="20">
        <v>1002000000998</v>
      </c>
      <c r="Q1309" s="20" t="s">
        <v>7514</v>
      </c>
      <c r="U1309" s="20" t="s">
        <v>1379</v>
      </c>
      <c r="V1309" s="20" t="s">
        <v>3049</v>
      </c>
      <c r="W1309" s="23">
        <v>43682</v>
      </c>
      <c r="X1309" s="20" t="s">
        <v>4101</v>
      </c>
      <c r="Y1309" s="20" t="s">
        <v>1397</v>
      </c>
      <c r="Z1309" s="24">
        <v>43712.646886574075</v>
      </c>
      <c r="AA1309" s="24">
        <v>43710</v>
      </c>
      <c r="AD1309" s="20">
        <v>1002000000998</v>
      </c>
      <c r="AE1309" s="20" t="s">
        <v>2430</v>
      </c>
    </row>
    <row r="1310" spans="1:31" s="20" customFormat="1" x14ac:dyDescent="0.25">
      <c r="A1310" s="20" t="s">
        <v>2680</v>
      </c>
      <c r="B1310" s="20" t="s">
        <v>1375</v>
      </c>
      <c r="D1310" s="20">
        <v>992941626001</v>
      </c>
      <c r="G1310" s="20" t="s">
        <v>7468</v>
      </c>
      <c r="I1310" s="20">
        <v>14561141</v>
      </c>
      <c r="J1310" s="20">
        <v>14794546</v>
      </c>
      <c r="K1310" s="20" t="s">
        <v>5545</v>
      </c>
      <c r="L1310" s="20" t="s">
        <v>7515</v>
      </c>
      <c r="M1310" s="20">
        <v>0.03</v>
      </c>
      <c r="N1310" s="20" t="s">
        <v>5568</v>
      </c>
      <c r="O1310" s="20">
        <v>1002000001004</v>
      </c>
      <c r="Q1310" s="20" t="s">
        <v>7516</v>
      </c>
      <c r="U1310" s="20" t="s">
        <v>1379</v>
      </c>
      <c r="V1310" s="20" t="s">
        <v>3097</v>
      </c>
      <c r="W1310" s="23">
        <v>43682</v>
      </c>
      <c r="X1310" s="20" t="s">
        <v>4101</v>
      </c>
      <c r="Y1310" s="20" t="s">
        <v>1397</v>
      </c>
      <c r="Z1310" s="24">
        <v>43712.645416666666</v>
      </c>
      <c r="AA1310" s="24">
        <v>43710</v>
      </c>
      <c r="AD1310" s="20">
        <v>1002000001004</v>
      </c>
      <c r="AE1310" s="20" t="s">
        <v>2430</v>
      </c>
    </row>
    <row r="1311" spans="1:31" s="20" customFormat="1" x14ac:dyDescent="0.25">
      <c r="A1311" s="20" t="s">
        <v>2680</v>
      </c>
      <c r="B1311" s="20" t="s">
        <v>1375</v>
      </c>
      <c r="D1311" s="20">
        <v>992941626001</v>
      </c>
      <c r="G1311" s="20" t="s">
        <v>7468</v>
      </c>
      <c r="I1311" s="20">
        <v>14560947</v>
      </c>
      <c r="J1311" s="20">
        <v>14794341</v>
      </c>
      <c r="K1311" s="20" t="s">
        <v>5545</v>
      </c>
      <c r="L1311" s="20" t="s">
        <v>7517</v>
      </c>
      <c r="M1311" s="20">
        <v>0.12</v>
      </c>
      <c r="N1311" s="20" t="s">
        <v>5568</v>
      </c>
      <c r="O1311" s="20">
        <v>1002000000995</v>
      </c>
      <c r="Q1311" s="20" t="s">
        <v>7518</v>
      </c>
      <c r="U1311" s="20" t="s">
        <v>1379</v>
      </c>
      <c r="V1311" s="20" t="s">
        <v>2989</v>
      </c>
      <c r="W1311" s="23">
        <v>43697</v>
      </c>
      <c r="X1311" s="20" t="s">
        <v>4101</v>
      </c>
      <c r="Y1311" s="20" t="s">
        <v>1397</v>
      </c>
      <c r="Z1311" s="24">
        <v>43712.631331018521</v>
      </c>
      <c r="AA1311" s="24">
        <v>43710</v>
      </c>
      <c r="AD1311" s="20">
        <v>1002000000995</v>
      </c>
      <c r="AE1311" s="20" t="s">
        <v>2430</v>
      </c>
    </row>
    <row r="1312" spans="1:31" s="20" customFormat="1" x14ac:dyDescent="0.25">
      <c r="A1312" s="20" t="s">
        <v>2680</v>
      </c>
      <c r="B1312" s="20" t="s">
        <v>1375</v>
      </c>
      <c r="D1312" s="20">
        <v>992941626001</v>
      </c>
      <c r="G1312" s="20" t="s">
        <v>7468</v>
      </c>
      <c r="I1312" s="20">
        <v>14560937</v>
      </c>
      <c r="J1312" s="20">
        <v>14794330</v>
      </c>
      <c r="K1312" s="20" t="s">
        <v>5545</v>
      </c>
      <c r="L1312" s="20" t="s">
        <v>7519</v>
      </c>
      <c r="M1312" s="20">
        <v>0.2</v>
      </c>
      <c r="N1312" s="20" t="s">
        <v>5550</v>
      </c>
      <c r="O1312" s="20">
        <v>1002000001002</v>
      </c>
      <c r="P1312" s="20" t="s">
        <v>7520</v>
      </c>
      <c r="Q1312" s="20" t="s">
        <v>7486</v>
      </c>
      <c r="U1312" s="20" t="s">
        <v>1379</v>
      </c>
      <c r="V1312" s="20" t="s">
        <v>3089</v>
      </c>
      <c r="W1312" s="23">
        <v>43682</v>
      </c>
      <c r="X1312" s="20" t="s">
        <v>4101</v>
      </c>
      <c r="Y1312" s="20" t="s">
        <v>5731</v>
      </c>
      <c r="Z1312" s="24">
        <v>43712.627974537034</v>
      </c>
      <c r="AA1312" s="24">
        <v>43710</v>
      </c>
      <c r="AD1312" s="20">
        <v>1002000001002</v>
      </c>
      <c r="AE1312" s="20" t="s">
        <v>2430</v>
      </c>
    </row>
    <row r="1313" spans="1:31" s="20" customFormat="1" x14ac:dyDescent="0.25">
      <c r="A1313" s="20" t="s">
        <v>2680</v>
      </c>
      <c r="B1313" s="20" t="s">
        <v>1375</v>
      </c>
      <c r="D1313" s="20">
        <v>992941626001</v>
      </c>
      <c r="G1313" s="20" t="s">
        <v>7468</v>
      </c>
      <c r="I1313" s="20">
        <v>14560933</v>
      </c>
      <c r="J1313" s="20">
        <v>14794326</v>
      </c>
      <c r="K1313" s="20" t="s">
        <v>5545</v>
      </c>
      <c r="L1313" s="20" t="s">
        <v>7521</v>
      </c>
      <c r="M1313" s="20">
        <v>0.51</v>
      </c>
      <c r="N1313" s="20" t="s">
        <v>5568</v>
      </c>
      <c r="O1313" s="20">
        <v>1002000000996</v>
      </c>
      <c r="Q1313" s="20" t="s">
        <v>7522</v>
      </c>
      <c r="U1313" s="20" t="s">
        <v>1379</v>
      </c>
      <c r="V1313" s="20" t="s">
        <v>2993</v>
      </c>
      <c r="W1313" s="23">
        <v>43697</v>
      </c>
      <c r="X1313" s="20" t="s">
        <v>4101</v>
      </c>
      <c r="Y1313" s="20" t="s">
        <v>1397</v>
      </c>
      <c r="Z1313" s="24">
        <v>43712.625914351855</v>
      </c>
      <c r="AA1313" s="24">
        <v>43710</v>
      </c>
      <c r="AD1313" s="20">
        <v>1002000000996</v>
      </c>
      <c r="AE1313" s="20" t="s">
        <v>2430</v>
      </c>
    </row>
    <row r="1314" spans="1:31" s="20" customFormat="1" x14ac:dyDescent="0.25">
      <c r="A1314" s="20" t="s">
        <v>2680</v>
      </c>
      <c r="B1314" s="20" t="s">
        <v>1375</v>
      </c>
      <c r="D1314" s="20">
        <v>992941626001</v>
      </c>
      <c r="G1314" s="20" t="s">
        <v>7468</v>
      </c>
      <c r="I1314" s="20">
        <v>14462309</v>
      </c>
      <c r="J1314" s="20">
        <v>14695065</v>
      </c>
      <c r="K1314" s="20" t="s">
        <v>5545</v>
      </c>
      <c r="L1314" s="20" t="s">
        <v>7523</v>
      </c>
      <c r="M1314" s="20">
        <v>1.54</v>
      </c>
      <c r="N1314" s="20" t="s">
        <v>5568</v>
      </c>
      <c r="O1314" s="20">
        <v>1002000000968</v>
      </c>
      <c r="Q1314" s="20" t="s">
        <v>7524</v>
      </c>
      <c r="U1314" s="20" t="s">
        <v>1379</v>
      </c>
      <c r="V1314" s="20" t="s">
        <v>3001</v>
      </c>
      <c r="W1314" s="23">
        <v>43685</v>
      </c>
      <c r="X1314" s="20" t="s">
        <v>4101</v>
      </c>
      <c r="Y1314" s="20" t="s">
        <v>1397</v>
      </c>
      <c r="Z1314" s="24">
        <v>43705.551481481481</v>
      </c>
      <c r="AA1314" s="24">
        <v>43705</v>
      </c>
      <c r="AD1314" s="20">
        <v>1002000000968</v>
      </c>
      <c r="AE1314" s="20" t="s">
        <v>2430</v>
      </c>
    </row>
    <row r="1315" spans="1:31" s="20" customFormat="1" x14ac:dyDescent="0.25">
      <c r="A1315" s="20" t="s">
        <v>2680</v>
      </c>
      <c r="B1315" s="20" t="s">
        <v>1375</v>
      </c>
      <c r="D1315" s="20">
        <v>992941626001</v>
      </c>
      <c r="G1315" s="20" t="s">
        <v>7468</v>
      </c>
      <c r="I1315" s="20">
        <v>14462305</v>
      </c>
      <c r="J1315" s="20">
        <v>14695001</v>
      </c>
      <c r="K1315" s="20" t="s">
        <v>5545</v>
      </c>
      <c r="L1315" s="20" t="s">
        <v>7525</v>
      </c>
      <c r="M1315" s="20">
        <v>0.51</v>
      </c>
      <c r="N1315" s="20" t="s">
        <v>5568</v>
      </c>
      <c r="O1315" s="20">
        <v>1002000000974</v>
      </c>
      <c r="Q1315" s="20" t="s">
        <v>7526</v>
      </c>
      <c r="U1315" s="20" t="s">
        <v>1379</v>
      </c>
      <c r="V1315" s="20" t="s">
        <v>2996</v>
      </c>
      <c r="W1315" s="23">
        <v>43685</v>
      </c>
      <c r="X1315" s="20" t="s">
        <v>4101</v>
      </c>
      <c r="Y1315" s="20" t="s">
        <v>1397</v>
      </c>
      <c r="Z1315" s="24">
        <v>43705.550069444442</v>
      </c>
      <c r="AA1315" s="24">
        <v>43705</v>
      </c>
      <c r="AD1315" s="20">
        <v>1002000000974</v>
      </c>
      <c r="AE1315" s="20" t="s">
        <v>2430</v>
      </c>
    </row>
    <row r="1316" spans="1:31" s="20" customFormat="1" x14ac:dyDescent="0.25">
      <c r="A1316" s="20" t="s">
        <v>2680</v>
      </c>
      <c r="B1316" s="20" t="s">
        <v>1375</v>
      </c>
      <c r="D1316" s="20">
        <v>992941626001</v>
      </c>
      <c r="G1316" s="20" t="s">
        <v>7468</v>
      </c>
      <c r="I1316" s="20">
        <v>14462303</v>
      </c>
      <c r="J1316" s="20">
        <v>14694999</v>
      </c>
      <c r="K1316" s="20" t="s">
        <v>5545</v>
      </c>
      <c r="L1316" s="20" t="s">
        <v>7527</v>
      </c>
      <c r="M1316" s="20">
        <v>1.23</v>
      </c>
      <c r="N1316" s="20" t="s">
        <v>5568</v>
      </c>
      <c r="O1316" s="20">
        <v>1002000000972</v>
      </c>
      <c r="Q1316" s="20" t="s">
        <v>7528</v>
      </c>
      <c r="U1316" s="20" t="s">
        <v>1379</v>
      </c>
      <c r="V1316" s="20" t="s">
        <v>3045</v>
      </c>
      <c r="W1316" s="23">
        <v>43683</v>
      </c>
      <c r="X1316" s="20" t="s">
        <v>4101</v>
      </c>
      <c r="Y1316" s="20" t="s">
        <v>1397</v>
      </c>
      <c r="Z1316" s="24">
        <v>43705.549120370371</v>
      </c>
      <c r="AA1316" s="24">
        <v>43705</v>
      </c>
      <c r="AD1316" s="20">
        <v>1002000000972</v>
      </c>
      <c r="AE1316" s="20" t="s">
        <v>2430</v>
      </c>
    </row>
    <row r="1317" spans="1:31" s="20" customFormat="1" x14ac:dyDescent="0.25">
      <c r="A1317" s="20" t="s">
        <v>2680</v>
      </c>
      <c r="B1317" s="20" t="s">
        <v>1375</v>
      </c>
      <c r="D1317" s="20">
        <v>992941626001</v>
      </c>
      <c r="G1317" s="20" t="s">
        <v>7468</v>
      </c>
      <c r="I1317" s="20">
        <v>14462291</v>
      </c>
      <c r="J1317" s="20">
        <v>14694986</v>
      </c>
      <c r="K1317" s="20" t="s">
        <v>5545</v>
      </c>
      <c r="L1317" s="20" t="s">
        <v>7529</v>
      </c>
      <c r="M1317" s="20">
        <v>0.24</v>
      </c>
      <c r="N1317" s="20" t="s">
        <v>5568</v>
      </c>
      <c r="O1317" s="20">
        <v>1002000000966</v>
      </c>
      <c r="Q1317" s="20" t="s">
        <v>7530</v>
      </c>
      <c r="U1317" s="20" t="s">
        <v>1379</v>
      </c>
      <c r="V1317" s="20" t="s">
        <v>3033</v>
      </c>
      <c r="W1317" s="23">
        <v>43683</v>
      </c>
      <c r="X1317" s="20" t="s">
        <v>4101</v>
      </c>
      <c r="Y1317" s="20" t="s">
        <v>1397</v>
      </c>
      <c r="Z1317" s="24">
        <v>43705.546574074076</v>
      </c>
      <c r="AA1317" s="24">
        <v>43705</v>
      </c>
      <c r="AD1317" s="20">
        <v>1002000000966</v>
      </c>
      <c r="AE1317" s="20" t="s">
        <v>2430</v>
      </c>
    </row>
    <row r="1318" spans="1:31" s="20" customFormat="1" x14ac:dyDescent="0.25">
      <c r="A1318" s="20" t="s">
        <v>2680</v>
      </c>
      <c r="B1318" s="20" t="s">
        <v>1375</v>
      </c>
      <c r="D1318" s="20">
        <v>992941626001</v>
      </c>
      <c r="G1318" s="20" t="s">
        <v>7468</v>
      </c>
      <c r="I1318" s="20">
        <v>14462224</v>
      </c>
      <c r="J1318" s="20">
        <v>14694920</v>
      </c>
      <c r="K1318" s="20" t="s">
        <v>5545</v>
      </c>
      <c r="L1318" s="20" t="s">
        <v>7531</v>
      </c>
      <c r="M1318" s="20">
        <v>0.51</v>
      </c>
      <c r="N1318" s="20" t="s">
        <v>5568</v>
      </c>
      <c r="O1318" s="20">
        <v>1002000000976</v>
      </c>
      <c r="Q1318" s="20" t="s">
        <v>7532</v>
      </c>
      <c r="U1318" s="20" t="s">
        <v>1379</v>
      </c>
      <c r="V1318" s="20" t="s">
        <v>3009</v>
      </c>
      <c r="W1318" s="23">
        <v>43685</v>
      </c>
      <c r="X1318" s="20" t="s">
        <v>4101</v>
      </c>
      <c r="Y1318" s="20" t="s">
        <v>1397</v>
      </c>
      <c r="Z1318" s="24">
        <v>43705.545578703706</v>
      </c>
      <c r="AA1318" s="24">
        <v>43705</v>
      </c>
      <c r="AD1318" s="20">
        <v>1002000000976</v>
      </c>
      <c r="AE1318" s="20" t="s">
        <v>2430</v>
      </c>
    </row>
    <row r="1319" spans="1:31" s="20" customFormat="1" x14ac:dyDescent="0.25">
      <c r="A1319" s="20" t="s">
        <v>2680</v>
      </c>
      <c r="B1319" s="20" t="s">
        <v>1375</v>
      </c>
      <c r="D1319" s="20">
        <v>992941626001</v>
      </c>
      <c r="G1319" s="20" t="s">
        <v>7468</v>
      </c>
      <c r="I1319" s="20">
        <v>14462220</v>
      </c>
      <c r="J1319" s="20">
        <v>14694915</v>
      </c>
      <c r="K1319" s="20" t="s">
        <v>5545</v>
      </c>
      <c r="L1319" s="20" t="s">
        <v>7533</v>
      </c>
      <c r="M1319" s="20">
        <v>0.21</v>
      </c>
      <c r="N1319" s="20" t="s">
        <v>5568</v>
      </c>
      <c r="O1319" s="20">
        <v>100200000975</v>
      </c>
      <c r="Q1319" s="20" t="s">
        <v>7534</v>
      </c>
      <c r="U1319" s="20" t="s">
        <v>1379</v>
      </c>
      <c r="V1319" s="20" t="s">
        <v>3005</v>
      </c>
      <c r="W1319" s="23">
        <v>43685</v>
      </c>
      <c r="X1319" s="20" t="s">
        <v>4101</v>
      </c>
      <c r="Y1319" s="20" t="s">
        <v>1397</v>
      </c>
      <c r="Z1319" s="24">
        <v>43705.544386574074</v>
      </c>
      <c r="AA1319" s="24">
        <v>43705</v>
      </c>
      <c r="AD1319" s="20">
        <v>100200000975</v>
      </c>
      <c r="AE1319" s="20" t="s">
        <v>2430</v>
      </c>
    </row>
    <row r="1320" spans="1:31" s="20" customFormat="1" x14ac:dyDescent="0.25">
      <c r="A1320" s="20" t="s">
        <v>2680</v>
      </c>
      <c r="B1320" s="20" t="s">
        <v>1375</v>
      </c>
      <c r="D1320" s="20">
        <v>992941626001</v>
      </c>
      <c r="G1320" s="20" t="s">
        <v>7468</v>
      </c>
      <c r="I1320" s="20">
        <v>14462217</v>
      </c>
      <c r="J1320" s="20">
        <v>14694912</v>
      </c>
      <c r="K1320" s="20" t="s">
        <v>5545</v>
      </c>
      <c r="L1320" s="20" t="s">
        <v>7535</v>
      </c>
      <c r="M1320" s="20">
        <v>1.1100000000000001</v>
      </c>
      <c r="N1320" s="20" t="s">
        <v>5568</v>
      </c>
      <c r="O1320" s="20">
        <v>1002000000971</v>
      </c>
      <c r="Q1320" s="20" t="s">
        <v>7536</v>
      </c>
      <c r="U1320" s="20" t="s">
        <v>1379</v>
      </c>
      <c r="V1320" s="20" t="s">
        <v>3025</v>
      </c>
      <c r="W1320" s="23">
        <v>43683</v>
      </c>
      <c r="X1320" s="20" t="s">
        <v>4101</v>
      </c>
      <c r="Y1320" s="20" t="s">
        <v>1397</v>
      </c>
      <c r="Z1320" s="24">
        <v>43705.543425925927</v>
      </c>
      <c r="AA1320" s="24">
        <v>43705</v>
      </c>
      <c r="AD1320" s="20">
        <v>1002000000971</v>
      </c>
      <c r="AE1320" s="20" t="s">
        <v>2430</v>
      </c>
    </row>
    <row r="1321" spans="1:31" s="20" customFormat="1" x14ac:dyDescent="0.25">
      <c r="A1321" s="20" t="s">
        <v>2680</v>
      </c>
      <c r="B1321" s="20" t="s">
        <v>1375</v>
      </c>
      <c r="D1321" s="20">
        <v>992941626001</v>
      </c>
      <c r="G1321" s="20" t="s">
        <v>7468</v>
      </c>
      <c r="I1321" s="20">
        <v>14462213</v>
      </c>
      <c r="J1321" s="20">
        <v>14694908</v>
      </c>
      <c r="K1321" s="20" t="s">
        <v>5545</v>
      </c>
      <c r="L1321" s="20" t="s">
        <v>7537</v>
      </c>
      <c r="M1321" s="20">
        <v>0.15</v>
      </c>
      <c r="N1321" s="20" t="s">
        <v>5568</v>
      </c>
      <c r="O1321" s="20">
        <v>100200000967</v>
      </c>
      <c r="Q1321" s="20" t="s">
        <v>7538</v>
      </c>
      <c r="U1321" s="20" t="s">
        <v>1379</v>
      </c>
      <c r="V1321" s="20" t="s">
        <v>3037</v>
      </c>
      <c r="W1321" s="23">
        <v>43683</v>
      </c>
      <c r="X1321" s="20" t="s">
        <v>4101</v>
      </c>
      <c r="Y1321" s="20" t="s">
        <v>1397</v>
      </c>
      <c r="Z1321" s="24">
        <v>43705.541909722226</v>
      </c>
      <c r="AA1321" s="24">
        <v>43705</v>
      </c>
      <c r="AD1321" s="20">
        <v>100200000967</v>
      </c>
      <c r="AE1321" s="20" t="s">
        <v>2430</v>
      </c>
    </row>
    <row r="1322" spans="1:31" s="20" customFormat="1" x14ac:dyDescent="0.25">
      <c r="A1322" s="20" t="s">
        <v>2680</v>
      </c>
      <c r="B1322" s="20" t="s">
        <v>1375</v>
      </c>
      <c r="D1322" s="20">
        <v>992941626001</v>
      </c>
      <c r="G1322" s="20" t="s">
        <v>7468</v>
      </c>
      <c r="I1322" s="20">
        <v>14462186</v>
      </c>
      <c r="J1322" s="20">
        <v>14694881</v>
      </c>
      <c r="K1322" s="20" t="s">
        <v>5545</v>
      </c>
      <c r="L1322" s="20" t="s">
        <v>7539</v>
      </c>
      <c r="M1322" s="20">
        <v>2.4700000000000002</v>
      </c>
      <c r="N1322" s="20" t="s">
        <v>5568</v>
      </c>
      <c r="O1322" s="20">
        <v>1002000000970</v>
      </c>
      <c r="Q1322" s="20" t="s">
        <v>7540</v>
      </c>
      <c r="U1322" s="20" t="s">
        <v>1379</v>
      </c>
      <c r="V1322" s="20" t="s">
        <v>3029</v>
      </c>
      <c r="W1322" s="23">
        <v>43683</v>
      </c>
      <c r="X1322" s="20" t="s">
        <v>4101</v>
      </c>
      <c r="Y1322" s="20" t="s">
        <v>1397</v>
      </c>
      <c r="Z1322" s="24">
        <v>43705.54042824074</v>
      </c>
      <c r="AA1322" s="24">
        <v>43705</v>
      </c>
      <c r="AD1322" s="20">
        <v>1002000000970</v>
      </c>
      <c r="AE1322" s="20" t="s">
        <v>2430</v>
      </c>
    </row>
    <row r="1323" spans="1:31" s="20" customFormat="1" x14ac:dyDescent="0.25">
      <c r="A1323" s="20" t="s">
        <v>2680</v>
      </c>
      <c r="B1323" s="20" t="s">
        <v>1375</v>
      </c>
      <c r="D1323" s="20">
        <v>992941626001</v>
      </c>
      <c r="G1323" s="20" t="s">
        <v>7468</v>
      </c>
      <c r="I1323" s="20">
        <v>14462183</v>
      </c>
      <c r="J1323" s="20">
        <v>14694878</v>
      </c>
      <c r="K1323" s="20" t="s">
        <v>5545</v>
      </c>
      <c r="L1323" s="20" t="s">
        <v>7541</v>
      </c>
      <c r="M1323" s="20">
        <v>0.14000000000000001</v>
      </c>
      <c r="N1323" s="20" t="s">
        <v>5568</v>
      </c>
      <c r="O1323" s="20">
        <v>1002000000973</v>
      </c>
      <c r="Q1323" s="20" t="s">
        <v>7542</v>
      </c>
      <c r="U1323" s="20" t="s">
        <v>1379</v>
      </c>
      <c r="V1323" s="20" t="s">
        <v>3041</v>
      </c>
      <c r="W1323" s="23">
        <v>43683</v>
      </c>
      <c r="X1323" s="20" t="s">
        <v>4101</v>
      </c>
      <c r="Y1323" s="20" t="s">
        <v>1397</v>
      </c>
      <c r="Z1323" s="24">
        <v>43705.539398148147</v>
      </c>
      <c r="AA1323" s="24">
        <v>43705</v>
      </c>
      <c r="AD1323" s="20">
        <v>1002000000973</v>
      </c>
      <c r="AE1323" s="20" t="s">
        <v>2430</v>
      </c>
    </row>
    <row r="1324" spans="1:31" s="20" customFormat="1" x14ac:dyDescent="0.25">
      <c r="A1324" s="20" t="s">
        <v>2680</v>
      </c>
      <c r="B1324" s="20" t="s">
        <v>1375</v>
      </c>
      <c r="D1324" s="20">
        <v>992941626001</v>
      </c>
      <c r="G1324" s="20" t="s">
        <v>7468</v>
      </c>
      <c r="I1324" s="20">
        <v>14462179</v>
      </c>
      <c r="J1324" s="20">
        <v>14694874</v>
      </c>
      <c r="K1324" s="20" t="s">
        <v>5545</v>
      </c>
      <c r="L1324" s="20" t="s">
        <v>7543</v>
      </c>
      <c r="M1324" s="20">
        <v>0.51</v>
      </c>
      <c r="N1324" s="20" t="s">
        <v>5568</v>
      </c>
      <c r="O1324" s="20">
        <v>1002000000965</v>
      </c>
      <c r="Q1324" s="20" t="s">
        <v>7544</v>
      </c>
      <c r="U1324" s="20" t="s">
        <v>1379</v>
      </c>
      <c r="V1324" s="20" t="s">
        <v>3016</v>
      </c>
      <c r="W1324" s="23">
        <v>43685</v>
      </c>
      <c r="X1324" s="20" t="s">
        <v>4101</v>
      </c>
      <c r="Y1324" s="20" t="s">
        <v>1397</v>
      </c>
      <c r="Z1324" s="24">
        <v>43705.538460648146</v>
      </c>
      <c r="AA1324" s="24">
        <v>43705</v>
      </c>
      <c r="AD1324" s="20">
        <v>1002000000965</v>
      </c>
      <c r="AE1324" s="20" t="s">
        <v>2430</v>
      </c>
    </row>
    <row r="1325" spans="1:31" s="20" customFormat="1" x14ac:dyDescent="0.25">
      <c r="A1325" s="20" t="s">
        <v>2680</v>
      </c>
      <c r="B1325" s="20" t="s">
        <v>1375</v>
      </c>
      <c r="D1325" s="20">
        <v>992941626001</v>
      </c>
      <c r="G1325" s="20" t="s">
        <v>7468</v>
      </c>
      <c r="I1325" s="20">
        <v>14462176</v>
      </c>
      <c r="J1325" s="20">
        <v>14694871</v>
      </c>
      <c r="K1325" s="20" t="s">
        <v>5545</v>
      </c>
      <c r="L1325" s="20" t="s">
        <v>7545</v>
      </c>
      <c r="M1325" s="20">
        <v>0.72</v>
      </c>
      <c r="N1325" s="20" t="s">
        <v>5568</v>
      </c>
      <c r="O1325" s="20">
        <v>1002000000964</v>
      </c>
      <c r="Q1325" s="20" t="s">
        <v>7546</v>
      </c>
      <c r="U1325" s="20" t="s">
        <v>1379</v>
      </c>
      <c r="V1325" s="20" t="s">
        <v>3012</v>
      </c>
      <c r="W1325" s="23">
        <v>43685</v>
      </c>
      <c r="X1325" s="20" t="s">
        <v>4101</v>
      </c>
      <c r="Y1325" s="20" t="s">
        <v>1397</v>
      </c>
      <c r="Z1325" s="24">
        <v>43705.537476851852</v>
      </c>
      <c r="AA1325" s="24">
        <v>43705</v>
      </c>
      <c r="AD1325" s="20">
        <v>1002000000964</v>
      </c>
      <c r="AE1325" s="20" t="s">
        <v>2430</v>
      </c>
    </row>
    <row r="1326" spans="1:31" s="20" customFormat="1" x14ac:dyDescent="0.25">
      <c r="A1326" s="20" t="s">
        <v>2680</v>
      </c>
      <c r="B1326" s="20" t="s">
        <v>1375</v>
      </c>
      <c r="D1326" s="20">
        <v>992941626001</v>
      </c>
      <c r="G1326" s="20" t="s">
        <v>7468</v>
      </c>
      <c r="I1326" s="20">
        <v>14462171</v>
      </c>
      <c r="J1326" s="20">
        <v>14694866</v>
      </c>
      <c r="K1326" s="20" t="s">
        <v>5545</v>
      </c>
      <c r="L1326" s="20" t="s">
        <v>7547</v>
      </c>
      <c r="M1326" s="20">
        <v>4.3499999999999996</v>
      </c>
      <c r="N1326" s="20" t="s">
        <v>5568</v>
      </c>
      <c r="O1326" s="20">
        <v>1002000000969</v>
      </c>
      <c r="Q1326" s="20" t="s">
        <v>7548</v>
      </c>
      <c r="U1326" s="20" t="s">
        <v>1379</v>
      </c>
      <c r="V1326" s="20" t="s">
        <v>3020</v>
      </c>
      <c r="W1326" s="23">
        <v>43683</v>
      </c>
      <c r="X1326" s="20" t="s">
        <v>4101</v>
      </c>
      <c r="Y1326" s="20" t="s">
        <v>1397</v>
      </c>
      <c r="Z1326" s="24">
        <v>43705.536261574074</v>
      </c>
      <c r="AA1326" s="24">
        <v>43705</v>
      </c>
      <c r="AD1326" s="20">
        <v>1002000000969</v>
      </c>
      <c r="AE1326" s="20" t="s">
        <v>2430</v>
      </c>
    </row>
    <row r="1327" spans="1:31" s="20" customFormat="1" x14ac:dyDescent="0.25">
      <c r="A1327" s="20" t="s">
        <v>2680</v>
      </c>
      <c r="B1327" s="20" t="s">
        <v>1375</v>
      </c>
      <c r="D1327" s="20">
        <v>992941626001</v>
      </c>
      <c r="G1327" s="20" t="s">
        <v>7468</v>
      </c>
      <c r="I1327" s="20">
        <v>14288348</v>
      </c>
      <c r="J1327" s="20">
        <v>14518524</v>
      </c>
      <c r="K1327" s="20" t="s">
        <v>5545</v>
      </c>
      <c r="L1327" s="20" t="s">
        <v>7549</v>
      </c>
      <c r="M1327" s="20">
        <v>1.36</v>
      </c>
      <c r="N1327" s="20" t="s">
        <v>5568</v>
      </c>
      <c r="O1327" s="20">
        <v>1002000000949</v>
      </c>
      <c r="Q1327" s="20" t="s">
        <v>7550</v>
      </c>
      <c r="U1327" s="20" t="s">
        <v>1379</v>
      </c>
      <c r="V1327" s="20" t="s">
        <v>2928</v>
      </c>
      <c r="W1327" s="23">
        <v>43658</v>
      </c>
      <c r="X1327" s="20" t="s">
        <v>4101</v>
      </c>
      <c r="Y1327" s="20" t="s">
        <v>1397</v>
      </c>
      <c r="Z1327" s="24">
        <v>43690.410624999997</v>
      </c>
      <c r="AA1327" s="24">
        <v>43677</v>
      </c>
      <c r="AD1327" s="20">
        <v>1002000000949</v>
      </c>
      <c r="AE1327" s="20" t="s">
        <v>2430</v>
      </c>
    </row>
    <row r="1328" spans="1:31" s="20" customFormat="1" x14ac:dyDescent="0.25">
      <c r="A1328" s="20" t="s">
        <v>2680</v>
      </c>
      <c r="B1328" s="20" t="s">
        <v>1375</v>
      </c>
      <c r="D1328" s="20">
        <v>992941626001</v>
      </c>
      <c r="G1328" s="20" t="s">
        <v>7468</v>
      </c>
      <c r="I1328" s="20">
        <v>14288237</v>
      </c>
      <c r="J1328" s="20">
        <v>14518435</v>
      </c>
      <c r="K1328" s="20" t="s">
        <v>5545</v>
      </c>
      <c r="L1328" s="20" t="s">
        <v>7551</v>
      </c>
      <c r="M1328" s="20">
        <v>1.36</v>
      </c>
      <c r="N1328" s="20" t="s">
        <v>5568</v>
      </c>
      <c r="O1328" s="20">
        <v>1002000000952</v>
      </c>
      <c r="Q1328" s="20" t="s">
        <v>7552</v>
      </c>
      <c r="U1328" s="20" t="s">
        <v>1379</v>
      </c>
      <c r="V1328" s="20" t="s">
        <v>2932</v>
      </c>
      <c r="W1328" s="23">
        <v>43658</v>
      </c>
      <c r="X1328" s="20" t="s">
        <v>4101</v>
      </c>
      <c r="Y1328" s="20" t="s">
        <v>1397</v>
      </c>
      <c r="Z1328" s="24">
        <v>43690.409421296295</v>
      </c>
      <c r="AA1328" s="24">
        <v>43677</v>
      </c>
      <c r="AD1328" s="20">
        <v>1002000000952</v>
      </c>
      <c r="AE1328" s="20" t="s">
        <v>2430</v>
      </c>
    </row>
    <row r="1329" spans="1:31" s="20" customFormat="1" x14ac:dyDescent="0.25">
      <c r="A1329" s="20" t="s">
        <v>2680</v>
      </c>
      <c r="B1329" s="20" t="s">
        <v>1375</v>
      </c>
      <c r="D1329" s="20">
        <v>992941626001</v>
      </c>
      <c r="G1329" s="20" t="s">
        <v>7468</v>
      </c>
      <c r="I1329" s="20">
        <v>14287907</v>
      </c>
      <c r="J1329" s="20">
        <v>14518083</v>
      </c>
      <c r="K1329" s="20" t="s">
        <v>5545</v>
      </c>
      <c r="L1329" s="20" t="s">
        <v>7553</v>
      </c>
      <c r="M1329" s="20">
        <v>0.31</v>
      </c>
      <c r="N1329" s="20" t="s">
        <v>5568</v>
      </c>
      <c r="O1329" s="20">
        <v>1002000000950</v>
      </c>
      <c r="Q1329" s="20" t="s">
        <v>7554</v>
      </c>
      <c r="U1329" s="20" t="s">
        <v>1379</v>
      </c>
      <c r="V1329" s="20" t="s">
        <v>2915</v>
      </c>
      <c r="W1329" s="23">
        <v>43658</v>
      </c>
      <c r="X1329" s="20" t="s">
        <v>4101</v>
      </c>
      <c r="Y1329" s="20" t="s">
        <v>1397</v>
      </c>
      <c r="Z1329" s="24">
        <v>43690.406134259261</v>
      </c>
      <c r="AA1329" s="24">
        <v>43677</v>
      </c>
      <c r="AD1329" s="20">
        <v>1002000000950</v>
      </c>
      <c r="AE1329" s="20" t="s">
        <v>2430</v>
      </c>
    </row>
    <row r="1330" spans="1:31" s="20" customFormat="1" x14ac:dyDescent="0.25">
      <c r="A1330" s="20" t="s">
        <v>2680</v>
      </c>
      <c r="B1330" s="20" t="s">
        <v>1375</v>
      </c>
      <c r="D1330" s="20">
        <v>992941626001</v>
      </c>
      <c r="G1330" s="20" t="s">
        <v>7468</v>
      </c>
      <c r="I1330" s="20">
        <v>14287633</v>
      </c>
      <c r="J1330" s="20">
        <v>14517809</v>
      </c>
      <c r="K1330" s="20" t="s">
        <v>5545</v>
      </c>
      <c r="L1330" s="20" t="s">
        <v>7555</v>
      </c>
      <c r="M1330" s="20">
        <v>0.15</v>
      </c>
      <c r="N1330" s="20" t="s">
        <v>5568</v>
      </c>
      <c r="O1330" s="20">
        <v>1002000000947</v>
      </c>
      <c r="Q1330" s="20" t="s">
        <v>7556</v>
      </c>
      <c r="U1330" s="20" t="s">
        <v>1379</v>
      </c>
      <c r="V1330" s="20" t="s">
        <v>2936</v>
      </c>
      <c r="W1330" s="23">
        <v>43658</v>
      </c>
      <c r="X1330" s="20" t="s">
        <v>4101</v>
      </c>
      <c r="Y1330" s="20" t="s">
        <v>1397</v>
      </c>
      <c r="Z1330" s="24">
        <v>43690.403055555558</v>
      </c>
      <c r="AA1330" s="24">
        <v>43677</v>
      </c>
      <c r="AD1330" s="20">
        <v>1002000000947</v>
      </c>
      <c r="AE1330" s="20" t="s">
        <v>2430</v>
      </c>
    </row>
    <row r="1331" spans="1:31" s="20" customFormat="1" x14ac:dyDescent="0.25">
      <c r="A1331" s="20" t="s">
        <v>2680</v>
      </c>
      <c r="B1331" s="20" t="s">
        <v>1375</v>
      </c>
      <c r="D1331" s="20">
        <v>992941626001</v>
      </c>
      <c r="G1331" s="20" t="s">
        <v>7468</v>
      </c>
      <c r="I1331" s="20">
        <v>14285493</v>
      </c>
      <c r="J1331" s="20">
        <v>14515666</v>
      </c>
      <c r="K1331" s="20" t="s">
        <v>5545</v>
      </c>
      <c r="L1331" s="20" t="s">
        <v>7557</v>
      </c>
      <c r="M1331" s="20">
        <v>1.36</v>
      </c>
      <c r="N1331" s="20" t="s">
        <v>5568</v>
      </c>
      <c r="O1331" s="20">
        <v>1002000000951</v>
      </c>
      <c r="Q1331" s="20" t="s">
        <v>7558</v>
      </c>
      <c r="U1331" s="20" t="s">
        <v>1379</v>
      </c>
      <c r="V1331" s="20" t="s">
        <v>2924</v>
      </c>
      <c r="W1331" s="23">
        <v>43658</v>
      </c>
      <c r="X1331" s="20" t="s">
        <v>4101</v>
      </c>
      <c r="Y1331" s="20" t="s">
        <v>1397</v>
      </c>
      <c r="Z1331" s="24">
        <v>43690.375659722224</v>
      </c>
      <c r="AA1331" s="24">
        <v>43677</v>
      </c>
      <c r="AD1331" s="20">
        <v>1002000000951</v>
      </c>
      <c r="AE1331" s="20" t="s">
        <v>2430</v>
      </c>
    </row>
    <row r="1332" spans="1:31" s="20" customFormat="1" x14ac:dyDescent="0.25">
      <c r="A1332" s="20" t="s">
        <v>2680</v>
      </c>
      <c r="B1332" s="20" t="s">
        <v>1375</v>
      </c>
      <c r="D1332" s="20">
        <v>992941626001</v>
      </c>
      <c r="G1332" s="20" t="s">
        <v>7468</v>
      </c>
      <c r="I1332" s="20">
        <v>14285400</v>
      </c>
      <c r="J1332" s="20">
        <v>14515573</v>
      </c>
      <c r="K1332" s="20" t="s">
        <v>5545</v>
      </c>
      <c r="L1332" s="20" t="s">
        <v>7559</v>
      </c>
      <c r="M1332" s="20">
        <v>0.03</v>
      </c>
      <c r="N1332" s="20" t="s">
        <v>5568</v>
      </c>
      <c r="O1332" s="20">
        <v>1002000000941</v>
      </c>
      <c r="Q1332" s="20" t="s">
        <v>7560</v>
      </c>
      <c r="U1332" s="20" t="s">
        <v>1379</v>
      </c>
      <c r="V1332" s="20" t="s">
        <v>2951</v>
      </c>
      <c r="W1332" s="23">
        <v>43658</v>
      </c>
      <c r="X1332" s="20" t="s">
        <v>4101</v>
      </c>
      <c r="Y1332" s="20" t="s">
        <v>1397</v>
      </c>
      <c r="Z1332" s="24">
        <v>43690.374479166669</v>
      </c>
      <c r="AA1332" s="24">
        <v>43677</v>
      </c>
      <c r="AD1332" s="20">
        <v>1002000000941</v>
      </c>
      <c r="AE1332" s="20" t="s">
        <v>2430</v>
      </c>
    </row>
    <row r="1333" spans="1:31" s="20" customFormat="1" x14ac:dyDescent="0.25">
      <c r="A1333" s="20" t="s">
        <v>2680</v>
      </c>
      <c r="B1333" s="20" t="s">
        <v>1375</v>
      </c>
      <c r="D1333" s="20">
        <v>992941626001</v>
      </c>
      <c r="G1333" s="20" t="s">
        <v>7468</v>
      </c>
      <c r="I1333" s="20">
        <v>14285258</v>
      </c>
      <c r="J1333" s="20">
        <v>14515411</v>
      </c>
      <c r="K1333" s="20" t="s">
        <v>5545</v>
      </c>
      <c r="L1333" s="20" t="s">
        <v>7561</v>
      </c>
      <c r="M1333" s="20">
        <v>0.3</v>
      </c>
      <c r="N1333" s="20" t="s">
        <v>5568</v>
      </c>
      <c r="O1333" s="20">
        <v>1002000000945</v>
      </c>
      <c r="Q1333" s="20" t="s">
        <v>7562</v>
      </c>
      <c r="U1333" s="20" t="s">
        <v>1379</v>
      </c>
      <c r="V1333" s="20" t="s">
        <v>2944</v>
      </c>
      <c r="W1333" s="23">
        <v>43658</v>
      </c>
      <c r="X1333" s="20" t="s">
        <v>4101</v>
      </c>
      <c r="Y1333" s="20" t="s">
        <v>1397</v>
      </c>
      <c r="Z1333" s="24">
        <v>43690.372534722221</v>
      </c>
      <c r="AA1333" s="24">
        <v>43677</v>
      </c>
      <c r="AD1333" s="20">
        <v>1002000000945</v>
      </c>
      <c r="AE1333" s="20" t="s">
        <v>2430</v>
      </c>
    </row>
    <row r="1334" spans="1:31" s="20" customFormat="1" x14ac:dyDescent="0.25">
      <c r="A1334" s="20" t="s">
        <v>2680</v>
      </c>
      <c r="B1334" s="20" t="s">
        <v>1375</v>
      </c>
      <c r="D1334" s="20">
        <v>992941626001</v>
      </c>
      <c r="G1334" s="20" t="s">
        <v>7468</v>
      </c>
      <c r="I1334" s="20">
        <v>14285125</v>
      </c>
      <c r="J1334" s="20">
        <v>14515278</v>
      </c>
      <c r="K1334" s="20" t="s">
        <v>5545</v>
      </c>
      <c r="L1334" s="20" t="s">
        <v>7563</v>
      </c>
      <c r="M1334" s="20">
        <v>0.3</v>
      </c>
      <c r="N1334" s="20" t="s">
        <v>5568</v>
      </c>
      <c r="O1334" s="20">
        <v>1002000000946</v>
      </c>
      <c r="Q1334" s="20" t="s">
        <v>7564</v>
      </c>
      <c r="U1334" s="20" t="s">
        <v>1379</v>
      </c>
      <c r="V1334" s="20" t="s">
        <v>2940</v>
      </c>
      <c r="W1334" s="23">
        <v>43658</v>
      </c>
      <c r="X1334" s="20" t="s">
        <v>4101</v>
      </c>
      <c r="Y1334" s="20" t="s">
        <v>1397</v>
      </c>
      <c r="Z1334" s="24">
        <v>43690.370937500003</v>
      </c>
      <c r="AA1334" s="24">
        <v>43677</v>
      </c>
      <c r="AD1334" s="20">
        <v>1002000000946</v>
      </c>
      <c r="AE1334" s="20" t="s">
        <v>2430</v>
      </c>
    </row>
    <row r="1335" spans="1:31" s="20" customFormat="1" x14ac:dyDescent="0.25">
      <c r="A1335" s="20" t="s">
        <v>2680</v>
      </c>
      <c r="B1335" s="20" t="s">
        <v>1375</v>
      </c>
      <c r="D1335" s="20">
        <v>992941626001</v>
      </c>
      <c r="G1335" s="20" t="s">
        <v>7468</v>
      </c>
      <c r="I1335" s="20">
        <v>14285003</v>
      </c>
      <c r="J1335" s="20">
        <v>14515156</v>
      </c>
      <c r="K1335" s="20" t="s">
        <v>5545</v>
      </c>
      <c r="L1335" s="20" t="s">
        <v>7565</v>
      </c>
      <c r="M1335" s="20">
        <v>0.24</v>
      </c>
      <c r="N1335" s="20" t="s">
        <v>5568</v>
      </c>
      <c r="O1335" s="20">
        <v>1002000000944</v>
      </c>
      <c r="Q1335" s="20" t="s">
        <v>7566</v>
      </c>
      <c r="U1335" s="20" t="s">
        <v>1379</v>
      </c>
      <c r="V1335" s="20" t="s">
        <v>2959</v>
      </c>
      <c r="W1335" s="23">
        <v>43657</v>
      </c>
      <c r="X1335" s="20" t="s">
        <v>4101</v>
      </c>
      <c r="Y1335" s="20" t="s">
        <v>1397</v>
      </c>
      <c r="Z1335" s="24">
        <v>43690.369490740741</v>
      </c>
      <c r="AA1335" s="24">
        <v>43677</v>
      </c>
      <c r="AD1335" s="20">
        <v>1002000000944</v>
      </c>
      <c r="AE1335" s="20" t="s">
        <v>2430</v>
      </c>
    </row>
    <row r="1336" spans="1:31" s="20" customFormat="1" x14ac:dyDescent="0.25">
      <c r="A1336" s="20" t="s">
        <v>2680</v>
      </c>
      <c r="B1336" s="20" t="s">
        <v>1375</v>
      </c>
      <c r="D1336" s="20">
        <v>992941626001</v>
      </c>
      <c r="G1336" s="20" t="s">
        <v>7468</v>
      </c>
      <c r="I1336" s="20">
        <v>14284307</v>
      </c>
      <c r="J1336" s="20">
        <v>14514460</v>
      </c>
      <c r="K1336" s="20" t="s">
        <v>5545</v>
      </c>
      <c r="L1336" s="20" t="s">
        <v>7567</v>
      </c>
      <c r="M1336" s="20">
        <v>1.58</v>
      </c>
      <c r="N1336" s="20" t="s">
        <v>5568</v>
      </c>
      <c r="O1336" s="20">
        <v>1002000000942</v>
      </c>
      <c r="Q1336" s="20" t="s">
        <v>7568</v>
      </c>
      <c r="U1336" s="20" t="s">
        <v>1379</v>
      </c>
      <c r="V1336" s="20" t="s">
        <v>2968</v>
      </c>
      <c r="W1336" s="23">
        <v>43657</v>
      </c>
      <c r="X1336" s="20" t="s">
        <v>4101</v>
      </c>
      <c r="Y1336" s="20" t="s">
        <v>1397</v>
      </c>
      <c r="Z1336" s="24">
        <v>43690.367268518516</v>
      </c>
      <c r="AA1336" s="24">
        <v>43677</v>
      </c>
      <c r="AD1336" s="20">
        <v>1002000000942</v>
      </c>
      <c r="AE1336" s="20" t="s">
        <v>2430</v>
      </c>
    </row>
    <row r="1337" spans="1:31" s="20" customFormat="1" x14ac:dyDescent="0.25">
      <c r="A1337" s="20" t="s">
        <v>2680</v>
      </c>
      <c r="B1337" s="20" t="s">
        <v>1375</v>
      </c>
      <c r="D1337" s="20">
        <v>992941626001</v>
      </c>
      <c r="G1337" s="20" t="s">
        <v>7468</v>
      </c>
      <c r="I1337" s="20">
        <v>14284237</v>
      </c>
      <c r="J1337" s="20">
        <v>14514390</v>
      </c>
      <c r="K1337" s="20" t="s">
        <v>5545</v>
      </c>
      <c r="L1337" s="20" t="s">
        <v>7569</v>
      </c>
      <c r="M1337" s="20">
        <v>0.03</v>
      </c>
      <c r="N1337" s="20" t="s">
        <v>5568</v>
      </c>
      <c r="O1337" s="20">
        <v>1002000000940</v>
      </c>
      <c r="Q1337" s="20" t="s">
        <v>7570</v>
      </c>
      <c r="U1337" s="20" t="s">
        <v>1379</v>
      </c>
      <c r="V1337" s="20" t="s">
        <v>2955</v>
      </c>
      <c r="W1337" s="23">
        <v>43658</v>
      </c>
      <c r="X1337" s="20" t="s">
        <v>4101</v>
      </c>
      <c r="Y1337" s="20" t="s">
        <v>1397</v>
      </c>
      <c r="Z1337" s="24">
        <v>43690.366087962961</v>
      </c>
      <c r="AA1337" s="24">
        <v>43677</v>
      </c>
      <c r="AD1337" s="20">
        <v>1002000000940</v>
      </c>
      <c r="AE1337" s="20" t="s">
        <v>2430</v>
      </c>
    </row>
    <row r="1338" spans="1:31" s="20" customFormat="1" x14ac:dyDescent="0.25">
      <c r="A1338" s="20" t="s">
        <v>2680</v>
      </c>
      <c r="B1338" s="20" t="s">
        <v>1375</v>
      </c>
      <c r="D1338" s="20">
        <v>992941626001</v>
      </c>
      <c r="G1338" s="20" t="s">
        <v>7468</v>
      </c>
      <c r="I1338" s="20">
        <v>14284109</v>
      </c>
      <c r="J1338" s="20">
        <v>14514262</v>
      </c>
      <c r="K1338" s="20" t="s">
        <v>5545</v>
      </c>
      <c r="L1338" s="20" t="s">
        <v>7571</v>
      </c>
      <c r="M1338" s="20">
        <v>0.15</v>
      </c>
      <c r="N1338" s="20" t="s">
        <v>5568</v>
      </c>
      <c r="O1338" s="20">
        <v>1002000000939</v>
      </c>
      <c r="Q1338" s="20" t="s">
        <v>7572</v>
      </c>
      <c r="U1338" s="20" t="s">
        <v>1379</v>
      </c>
      <c r="V1338" s="20" t="s">
        <v>2948</v>
      </c>
      <c r="W1338" s="23">
        <v>43658</v>
      </c>
      <c r="X1338" s="20" t="s">
        <v>4101</v>
      </c>
      <c r="Y1338" s="20" t="s">
        <v>1397</v>
      </c>
      <c r="Z1338" s="24">
        <v>43690.364525462966</v>
      </c>
      <c r="AA1338" s="24">
        <v>43677</v>
      </c>
      <c r="AD1338" s="20">
        <v>1002000000939</v>
      </c>
      <c r="AE1338" s="20" t="s">
        <v>2430</v>
      </c>
    </row>
    <row r="1339" spans="1:31" s="20" customFormat="1" x14ac:dyDescent="0.25">
      <c r="A1339" s="20" t="s">
        <v>2680</v>
      </c>
      <c r="B1339" s="20" t="s">
        <v>1375</v>
      </c>
      <c r="D1339" s="20">
        <v>992941626001</v>
      </c>
      <c r="G1339" s="20" t="s">
        <v>7468</v>
      </c>
      <c r="I1339" s="20">
        <v>14283808</v>
      </c>
      <c r="J1339" s="20">
        <v>14513981</v>
      </c>
      <c r="K1339" s="20" t="s">
        <v>5545</v>
      </c>
      <c r="L1339" s="20" t="s">
        <v>7573</v>
      </c>
      <c r="M1339" s="20">
        <v>1.58</v>
      </c>
      <c r="N1339" s="20" t="s">
        <v>5568</v>
      </c>
      <c r="O1339" s="20">
        <v>1002000000943</v>
      </c>
      <c r="Q1339" s="20" t="s">
        <v>7574</v>
      </c>
      <c r="U1339" s="20" t="s">
        <v>1379</v>
      </c>
      <c r="V1339" s="20" t="s">
        <v>2964</v>
      </c>
      <c r="W1339" s="23">
        <v>43657</v>
      </c>
      <c r="X1339" s="20" t="s">
        <v>4101</v>
      </c>
      <c r="Y1339" s="20" t="s">
        <v>1397</v>
      </c>
      <c r="Z1339" s="24">
        <v>43690.362430555557</v>
      </c>
      <c r="AA1339" s="24">
        <v>43677</v>
      </c>
      <c r="AD1339" s="20">
        <v>1002000000943</v>
      </c>
      <c r="AE1339" s="20" t="s">
        <v>2430</v>
      </c>
    </row>
    <row r="1340" spans="1:31" s="20" customFormat="1" x14ac:dyDescent="0.25">
      <c r="A1340" s="20" t="s">
        <v>2680</v>
      </c>
      <c r="B1340" s="20" t="s">
        <v>1375</v>
      </c>
      <c r="D1340" s="20">
        <v>992941626001</v>
      </c>
      <c r="G1340" s="20" t="s">
        <v>7468</v>
      </c>
      <c r="I1340" s="20">
        <v>13720454</v>
      </c>
      <c r="J1340" s="20">
        <v>13945411</v>
      </c>
      <c r="K1340" s="20" t="s">
        <v>5545</v>
      </c>
      <c r="L1340" s="20" t="s">
        <v>7575</v>
      </c>
      <c r="M1340" s="20">
        <v>0.35</v>
      </c>
      <c r="N1340" s="20" t="s">
        <v>5568</v>
      </c>
      <c r="O1340" s="20">
        <v>1002000000889</v>
      </c>
      <c r="Q1340" s="20" t="s">
        <v>7576</v>
      </c>
      <c r="U1340" s="20" t="s">
        <v>1379</v>
      </c>
      <c r="V1340" s="20" t="s">
        <v>2899</v>
      </c>
      <c r="W1340" s="23">
        <v>43630</v>
      </c>
      <c r="X1340" s="20" t="s">
        <v>4101</v>
      </c>
      <c r="Y1340" s="20" t="s">
        <v>1397</v>
      </c>
      <c r="Z1340" s="24">
        <v>43644.651064814818</v>
      </c>
      <c r="AA1340" s="24">
        <v>43642</v>
      </c>
      <c r="AD1340" s="20">
        <v>1002000000889</v>
      </c>
      <c r="AE1340" s="20" t="s">
        <v>2430</v>
      </c>
    </row>
    <row r="1341" spans="1:31" s="20" customFormat="1" x14ac:dyDescent="0.25">
      <c r="A1341" s="20" t="s">
        <v>2680</v>
      </c>
      <c r="B1341" s="20" t="s">
        <v>1375</v>
      </c>
      <c r="D1341" s="20">
        <v>992941626001</v>
      </c>
      <c r="G1341" s="20" t="s">
        <v>7468</v>
      </c>
      <c r="I1341" s="20">
        <v>13720460</v>
      </c>
      <c r="J1341" s="20">
        <v>13945424</v>
      </c>
      <c r="K1341" s="20" t="s">
        <v>5545</v>
      </c>
      <c r="L1341" s="20" t="s">
        <v>7577</v>
      </c>
      <c r="M1341" s="20">
        <v>0.76</v>
      </c>
      <c r="N1341" s="20" t="s">
        <v>5568</v>
      </c>
      <c r="O1341" s="20">
        <v>1002000000890</v>
      </c>
      <c r="Q1341" s="20" t="s">
        <v>7578</v>
      </c>
      <c r="U1341" s="20" t="s">
        <v>1379</v>
      </c>
      <c r="V1341" s="20" t="s">
        <v>2903</v>
      </c>
      <c r="W1341" s="23">
        <v>43630</v>
      </c>
      <c r="X1341" s="20" t="s">
        <v>4101</v>
      </c>
      <c r="Y1341" s="20" t="s">
        <v>1397</v>
      </c>
      <c r="Z1341" s="24">
        <v>43644.650127314817</v>
      </c>
      <c r="AA1341" s="24">
        <v>43642</v>
      </c>
      <c r="AD1341" s="20">
        <v>1002000000890</v>
      </c>
      <c r="AE1341" s="20" t="s">
        <v>2430</v>
      </c>
    </row>
    <row r="1342" spans="1:31" s="20" customFormat="1" x14ac:dyDescent="0.25">
      <c r="A1342" s="20" t="s">
        <v>2680</v>
      </c>
      <c r="B1342" s="20" t="s">
        <v>1375</v>
      </c>
      <c r="D1342" s="20">
        <v>992941626001</v>
      </c>
      <c r="G1342" s="20" t="s">
        <v>7468</v>
      </c>
      <c r="I1342" s="20">
        <v>13720458</v>
      </c>
      <c r="J1342" s="20">
        <v>13945422</v>
      </c>
      <c r="K1342" s="20" t="s">
        <v>5545</v>
      </c>
      <c r="L1342" s="20" t="s">
        <v>7579</v>
      </c>
      <c r="M1342" s="20">
        <v>0.92</v>
      </c>
      <c r="N1342" s="20" t="s">
        <v>5568</v>
      </c>
      <c r="O1342" s="20">
        <v>1002000000886</v>
      </c>
      <c r="Q1342" s="20" t="s">
        <v>7580</v>
      </c>
      <c r="U1342" s="20" t="s">
        <v>1379</v>
      </c>
      <c r="V1342" s="20" t="s">
        <v>2911</v>
      </c>
      <c r="W1342" s="23">
        <v>43630</v>
      </c>
      <c r="X1342" s="20" t="s">
        <v>4101</v>
      </c>
      <c r="Y1342" s="20" t="s">
        <v>1397</v>
      </c>
      <c r="Z1342" s="24">
        <v>43644.64916666667</v>
      </c>
      <c r="AA1342" s="24">
        <v>43642</v>
      </c>
      <c r="AD1342" s="20">
        <v>1002000000886</v>
      </c>
      <c r="AE1342" s="20" t="s">
        <v>2430</v>
      </c>
    </row>
    <row r="1343" spans="1:31" s="20" customFormat="1" x14ac:dyDescent="0.25">
      <c r="A1343" s="20" t="s">
        <v>2680</v>
      </c>
      <c r="B1343" s="20" t="s">
        <v>1375</v>
      </c>
      <c r="D1343" s="20">
        <v>992941626001</v>
      </c>
      <c r="G1343" s="20" t="s">
        <v>7468</v>
      </c>
      <c r="I1343" s="20">
        <v>13720444</v>
      </c>
      <c r="J1343" s="20">
        <v>13945401</v>
      </c>
      <c r="K1343" s="20" t="s">
        <v>5545</v>
      </c>
      <c r="L1343" s="20" t="s">
        <v>7581</v>
      </c>
      <c r="M1343" s="20">
        <v>0.36</v>
      </c>
      <c r="N1343" s="20" t="s">
        <v>5568</v>
      </c>
      <c r="O1343" s="20">
        <v>1002000000887</v>
      </c>
      <c r="Q1343" s="20" t="s">
        <v>7582</v>
      </c>
      <c r="U1343" s="20" t="s">
        <v>1379</v>
      </c>
      <c r="V1343" s="20" t="s">
        <v>2890</v>
      </c>
      <c r="W1343" s="23">
        <v>43630</v>
      </c>
      <c r="X1343" s="20" t="s">
        <v>4101</v>
      </c>
      <c r="Y1343" s="20" t="s">
        <v>1397</v>
      </c>
      <c r="Z1343" s="24">
        <v>43644.647997685184</v>
      </c>
      <c r="AA1343" s="24">
        <v>43642</v>
      </c>
      <c r="AD1343" s="20">
        <v>1002000000887</v>
      </c>
      <c r="AE1343" s="20" t="s">
        <v>2430</v>
      </c>
    </row>
    <row r="1344" spans="1:31" s="20" customFormat="1" x14ac:dyDescent="0.25">
      <c r="A1344" s="20" t="s">
        <v>2680</v>
      </c>
      <c r="B1344" s="20" t="s">
        <v>1375</v>
      </c>
      <c r="D1344" s="20">
        <v>992941626001</v>
      </c>
      <c r="G1344" s="20" t="s">
        <v>7468</v>
      </c>
      <c r="I1344" s="20">
        <v>13720385</v>
      </c>
      <c r="J1344" s="20">
        <v>13945328</v>
      </c>
      <c r="K1344" s="20" t="s">
        <v>5545</v>
      </c>
      <c r="L1344" s="20" t="s">
        <v>7583</v>
      </c>
      <c r="M1344" s="20">
        <v>0.13</v>
      </c>
      <c r="N1344" s="20" t="s">
        <v>5568</v>
      </c>
      <c r="O1344" s="20">
        <v>1002000000891</v>
      </c>
      <c r="Q1344" s="20" t="s">
        <v>7584</v>
      </c>
      <c r="U1344" s="20" t="s">
        <v>1379</v>
      </c>
      <c r="V1344" s="20" t="s">
        <v>2907</v>
      </c>
      <c r="W1344" s="23">
        <v>43630</v>
      </c>
      <c r="X1344" s="20" t="s">
        <v>4101</v>
      </c>
      <c r="Y1344" s="20" t="s">
        <v>1397</v>
      </c>
      <c r="Z1344" s="24">
        <v>43644.64402777778</v>
      </c>
      <c r="AA1344" s="24">
        <v>43642</v>
      </c>
      <c r="AD1344" s="20">
        <v>1002000000891</v>
      </c>
      <c r="AE1344" s="20" t="s">
        <v>2430</v>
      </c>
    </row>
    <row r="1345" spans="1:31" s="20" customFormat="1" x14ac:dyDescent="0.25">
      <c r="A1345" s="20" t="s">
        <v>2680</v>
      </c>
      <c r="B1345" s="20" t="s">
        <v>1375</v>
      </c>
      <c r="D1345" s="20">
        <v>992941626001</v>
      </c>
      <c r="G1345" s="20" t="s">
        <v>7468</v>
      </c>
      <c r="I1345" s="20">
        <v>13720382</v>
      </c>
      <c r="J1345" s="20">
        <v>13945325</v>
      </c>
      <c r="K1345" s="20" t="s">
        <v>5545</v>
      </c>
      <c r="L1345" s="20" t="s">
        <v>7585</v>
      </c>
      <c r="M1345" s="20">
        <v>0.76</v>
      </c>
      <c r="N1345" s="20" t="s">
        <v>5568</v>
      </c>
      <c r="O1345" s="20">
        <v>1002000000888</v>
      </c>
      <c r="Q1345" s="20" t="s">
        <v>7586</v>
      </c>
      <c r="U1345" s="20" t="s">
        <v>1379</v>
      </c>
      <c r="V1345" s="20" t="s">
        <v>2895</v>
      </c>
      <c r="W1345" s="23">
        <v>43630</v>
      </c>
      <c r="X1345" s="20" t="s">
        <v>4101</v>
      </c>
      <c r="Y1345" s="20" t="s">
        <v>1397</v>
      </c>
      <c r="Z1345" s="24">
        <v>43644.642974537041</v>
      </c>
      <c r="AA1345" s="24">
        <v>43642</v>
      </c>
      <c r="AD1345" s="20">
        <v>1002000000888</v>
      </c>
      <c r="AE1345" s="20" t="s">
        <v>2430</v>
      </c>
    </row>
    <row r="1346" spans="1:31" s="20" customFormat="1" x14ac:dyDescent="0.25">
      <c r="A1346" s="20" t="s">
        <v>2680</v>
      </c>
      <c r="B1346" s="20" t="s">
        <v>1375</v>
      </c>
      <c r="D1346" s="20">
        <v>992941626001</v>
      </c>
      <c r="G1346" s="20" t="s">
        <v>7468</v>
      </c>
      <c r="I1346" s="20">
        <v>13380477</v>
      </c>
      <c r="J1346" s="20">
        <v>13601785</v>
      </c>
      <c r="K1346" s="20" t="s">
        <v>5545</v>
      </c>
      <c r="L1346" s="20" t="s">
        <v>7587</v>
      </c>
      <c r="M1346" s="20">
        <v>2.46</v>
      </c>
      <c r="N1346" s="20" t="s">
        <v>5568</v>
      </c>
      <c r="O1346" s="20">
        <v>1002000000810</v>
      </c>
      <c r="Q1346" s="20" t="s">
        <v>7588</v>
      </c>
      <c r="U1346" s="20" t="s">
        <v>1379</v>
      </c>
      <c r="V1346" s="20" t="s">
        <v>2870</v>
      </c>
      <c r="W1346" s="23">
        <v>43614</v>
      </c>
      <c r="X1346" s="20" t="s">
        <v>4101</v>
      </c>
      <c r="Y1346" s="20" t="s">
        <v>1397</v>
      </c>
      <c r="Z1346" s="24">
        <v>43619.638935185183</v>
      </c>
      <c r="AA1346" s="24">
        <v>43619</v>
      </c>
      <c r="AD1346" s="20">
        <v>1002000000810</v>
      </c>
      <c r="AE1346" s="20" t="s">
        <v>2430</v>
      </c>
    </row>
    <row r="1347" spans="1:31" s="20" customFormat="1" x14ac:dyDescent="0.25">
      <c r="A1347" s="20" t="s">
        <v>2680</v>
      </c>
      <c r="B1347" s="20" t="s">
        <v>1375</v>
      </c>
      <c r="D1347" s="20">
        <v>992941626001</v>
      </c>
      <c r="G1347" s="20" t="s">
        <v>7468</v>
      </c>
      <c r="I1347" s="20">
        <v>13380476</v>
      </c>
      <c r="J1347" s="20">
        <v>13601784</v>
      </c>
      <c r="K1347" s="20" t="s">
        <v>5545</v>
      </c>
      <c r="L1347" s="20" t="s">
        <v>7589</v>
      </c>
      <c r="M1347" s="20">
        <v>0.04</v>
      </c>
      <c r="N1347" s="20" t="s">
        <v>5568</v>
      </c>
      <c r="O1347" s="20">
        <v>1002000000811</v>
      </c>
      <c r="Q1347" s="20" t="s">
        <v>7590</v>
      </c>
      <c r="U1347" s="20" t="s">
        <v>1379</v>
      </c>
      <c r="V1347" s="20" t="s">
        <v>2880</v>
      </c>
      <c r="W1347" s="23">
        <v>43612</v>
      </c>
      <c r="X1347" s="20" t="s">
        <v>4101</v>
      </c>
      <c r="Y1347" s="20" t="s">
        <v>1397</v>
      </c>
      <c r="Z1347" s="24">
        <v>43619.638009259259</v>
      </c>
      <c r="AA1347" s="24">
        <v>43619</v>
      </c>
      <c r="AD1347" s="20">
        <v>1002000000811</v>
      </c>
      <c r="AE1347" s="20" t="s">
        <v>2430</v>
      </c>
    </row>
    <row r="1348" spans="1:31" s="20" customFormat="1" x14ac:dyDescent="0.25">
      <c r="A1348" s="20" t="s">
        <v>2680</v>
      </c>
      <c r="B1348" s="20" t="s">
        <v>1375</v>
      </c>
      <c r="D1348" s="20">
        <v>992941626001</v>
      </c>
      <c r="G1348" s="20" t="s">
        <v>7468</v>
      </c>
      <c r="I1348" s="20">
        <v>13380472</v>
      </c>
      <c r="J1348" s="20">
        <v>13601780</v>
      </c>
      <c r="K1348" s="20" t="s">
        <v>5545</v>
      </c>
      <c r="L1348" s="20" t="s">
        <v>7591</v>
      </c>
      <c r="M1348" s="20">
        <v>0.6</v>
      </c>
      <c r="N1348" s="20" t="s">
        <v>5568</v>
      </c>
      <c r="O1348" s="20">
        <v>100200000807</v>
      </c>
      <c r="Q1348" s="20" t="s">
        <v>7592</v>
      </c>
      <c r="U1348" s="20" t="s">
        <v>1379</v>
      </c>
      <c r="V1348" s="20" t="s">
        <v>2876</v>
      </c>
      <c r="W1348" s="23">
        <v>43612</v>
      </c>
      <c r="X1348" s="20" t="s">
        <v>4101</v>
      </c>
      <c r="Y1348" s="20" t="s">
        <v>1397</v>
      </c>
      <c r="Z1348" s="24">
        <v>43619.636261574073</v>
      </c>
      <c r="AA1348" s="24">
        <v>43616</v>
      </c>
      <c r="AD1348" s="20">
        <v>100200000807</v>
      </c>
      <c r="AE1348" s="20" t="s">
        <v>2430</v>
      </c>
    </row>
    <row r="1349" spans="1:31" s="20" customFormat="1" x14ac:dyDescent="0.25">
      <c r="A1349" s="20" t="s">
        <v>2680</v>
      </c>
      <c r="B1349" s="20" t="s">
        <v>1375</v>
      </c>
      <c r="D1349" s="20">
        <v>992941626001</v>
      </c>
      <c r="G1349" s="20" t="s">
        <v>7468</v>
      </c>
      <c r="I1349" s="20">
        <v>13380467</v>
      </c>
      <c r="J1349" s="20">
        <v>13601775</v>
      </c>
      <c r="K1349" s="20" t="s">
        <v>5545</v>
      </c>
      <c r="L1349" s="20" t="s">
        <v>7593</v>
      </c>
      <c r="M1349" s="20">
        <v>0.24</v>
      </c>
      <c r="N1349" s="20" t="s">
        <v>5568</v>
      </c>
      <c r="O1349" s="20">
        <v>1002000000806</v>
      </c>
      <c r="Q1349" s="20" t="s">
        <v>7594</v>
      </c>
      <c r="U1349" s="20" t="s">
        <v>1379</v>
      </c>
      <c r="V1349" s="20" t="s">
        <v>2884</v>
      </c>
      <c r="W1349" s="23">
        <v>43612</v>
      </c>
      <c r="X1349" s="20" t="s">
        <v>4101</v>
      </c>
      <c r="Y1349" s="20" t="s">
        <v>1397</v>
      </c>
      <c r="Z1349" s="24">
        <v>43619.635277777779</v>
      </c>
      <c r="AA1349" s="24">
        <v>43616</v>
      </c>
      <c r="AD1349" s="20">
        <v>1002000000806</v>
      </c>
      <c r="AE1349" s="20" t="s">
        <v>2430</v>
      </c>
    </row>
    <row r="1350" spans="1:31" s="20" customFormat="1" x14ac:dyDescent="0.25">
      <c r="A1350" s="20" t="s">
        <v>2680</v>
      </c>
      <c r="B1350" s="20" t="s">
        <v>1375</v>
      </c>
      <c r="D1350" s="20">
        <v>992941626001</v>
      </c>
      <c r="G1350" s="20" t="s">
        <v>7468</v>
      </c>
      <c r="I1350" s="20">
        <v>13380382</v>
      </c>
      <c r="J1350" s="20">
        <v>13601694</v>
      </c>
      <c r="K1350" s="20" t="s">
        <v>5545</v>
      </c>
      <c r="L1350" s="20" t="s">
        <v>7595</v>
      </c>
      <c r="M1350" s="20">
        <v>0.56999999999999995</v>
      </c>
      <c r="N1350" s="20" t="s">
        <v>5568</v>
      </c>
      <c r="O1350" s="20">
        <v>1002000000808</v>
      </c>
      <c r="Q1350" s="20" t="s">
        <v>7596</v>
      </c>
      <c r="U1350" s="20" t="s">
        <v>1379</v>
      </c>
      <c r="V1350" s="20" t="s">
        <v>2882</v>
      </c>
      <c r="W1350" s="23">
        <v>43612</v>
      </c>
      <c r="X1350" s="20" t="s">
        <v>4101</v>
      </c>
      <c r="Y1350" s="20" t="s">
        <v>1397</v>
      </c>
      <c r="Z1350" s="24">
        <v>43619.633981481478</v>
      </c>
      <c r="AA1350" s="24">
        <v>43612</v>
      </c>
      <c r="AD1350" s="20">
        <v>1002000000808</v>
      </c>
      <c r="AE1350" s="20" t="s">
        <v>2430</v>
      </c>
    </row>
    <row r="1351" spans="1:31" s="20" customFormat="1" x14ac:dyDescent="0.25">
      <c r="A1351" s="20" t="s">
        <v>2680</v>
      </c>
      <c r="B1351" s="20" t="s">
        <v>1375</v>
      </c>
      <c r="D1351" s="20">
        <v>992941626001</v>
      </c>
      <c r="G1351" s="20" t="s">
        <v>7468</v>
      </c>
      <c r="I1351" s="20">
        <v>12806609</v>
      </c>
      <c r="J1351" s="20">
        <v>13020718</v>
      </c>
      <c r="K1351" s="20" t="s">
        <v>5545</v>
      </c>
      <c r="L1351" s="20" t="s">
        <v>7597</v>
      </c>
      <c r="M1351" s="20">
        <v>1.1399999999999999</v>
      </c>
      <c r="N1351" s="20" t="s">
        <v>5568</v>
      </c>
      <c r="O1351" s="20">
        <v>1002000000696</v>
      </c>
      <c r="Q1351" s="20" t="s">
        <v>7598</v>
      </c>
      <c r="U1351" s="20" t="s">
        <v>1379</v>
      </c>
      <c r="V1351" s="20" t="s">
        <v>2799</v>
      </c>
      <c r="W1351" s="23">
        <v>43550</v>
      </c>
      <c r="X1351" s="20" t="s">
        <v>4101</v>
      </c>
      <c r="Y1351" s="20" t="s">
        <v>1397</v>
      </c>
      <c r="Z1351" s="24">
        <v>43563.667627314811</v>
      </c>
      <c r="AA1351" s="24">
        <v>43550</v>
      </c>
      <c r="AD1351" s="20">
        <v>1002000000696</v>
      </c>
      <c r="AE1351" s="20" t="s">
        <v>2430</v>
      </c>
    </row>
    <row r="1352" spans="1:31" s="20" customFormat="1" x14ac:dyDescent="0.25">
      <c r="A1352" s="20" t="s">
        <v>2680</v>
      </c>
      <c r="B1352" s="20" t="s">
        <v>1375</v>
      </c>
      <c r="D1352" s="20">
        <v>992941626001</v>
      </c>
      <c r="G1352" s="20" t="s">
        <v>7468</v>
      </c>
      <c r="I1352" s="20">
        <v>12806459</v>
      </c>
      <c r="J1352" s="20">
        <v>13020560</v>
      </c>
      <c r="K1352" s="20" t="s">
        <v>5545</v>
      </c>
      <c r="L1352" s="20" t="s">
        <v>7599</v>
      </c>
      <c r="M1352" s="20">
        <v>8.23</v>
      </c>
      <c r="N1352" s="20" t="s">
        <v>5568</v>
      </c>
      <c r="O1352" s="20">
        <v>1002000000695</v>
      </c>
      <c r="Q1352" s="20" t="s">
        <v>7600</v>
      </c>
      <c r="U1352" s="20" t="s">
        <v>1379</v>
      </c>
      <c r="V1352" s="20" t="s">
        <v>2783</v>
      </c>
      <c r="W1352" s="23">
        <v>43550</v>
      </c>
      <c r="X1352" s="20" t="s">
        <v>4101</v>
      </c>
      <c r="Y1352" s="20" t="s">
        <v>1397</v>
      </c>
      <c r="Z1352" s="24">
        <v>43563.666481481479</v>
      </c>
      <c r="AA1352" s="24">
        <v>43550</v>
      </c>
      <c r="AD1352" s="20">
        <v>1002000000695</v>
      </c>
      <c r="AE1352" s="20" t="s">
        <v>2430</v>
      </c>
    </row>
    <row r="1353" spans="1:31" s="20" customFormat="1" x14ac:dyDescent="0.25">
      <c r="A1353" s="20" t="s">
        <v>2680</v>
      </c>
      <c r="B1353" s="20" t="s">
        <v>1375</v>
      </c>
      <c r="D1353" s="20">
        <v>992941626001</v>
      </c>
      <c r="G1353" s="20" t="s">
        <v>7468</v>
      </c>
      <c r="I1353" s="20">
        <v>12806438</v>
      </c>
      <c r="J1353" s="20">
        <v>13020547</v>
      </c>
      <c r="K1353" s="20" t="s">
        <v>5545</v>
      </c>
      <c r="L1353" s="20" t="s">
        <v>7601</v>
      </c>
      <c r="M1353" s="20">
        <v>0.51</v>
      </c>
      <c r="N1353" s="20" t="s">
        <v>5568</v>
      </c>
      <c r="O1353" s="20">
        <v>1002000000699</v>
      </c>
      <c r="Q1353" s="20" t="s">
        <v>7602</v>
      </c>
      <c r="U1353" s="20" t="s">
        <v>1379</v>
      </c>
      <c r="V1353" s="20" t="s">
        <v>2812</v>
      </c>
      <c r="W1353" s="23">
        <v>43549</v>
      </c>
      <c r="X1353" s="20" t="s">
        <v>4101</v>
      </c>
      <c r="Y1353" s="20" t="s">
        <v>1397</v>
      </c>
      <c r="Z1353" s="24">
        <v>43563.665625000001</v>
      </c>
      <c r="AA1353" s="24">
        <v>43553</v>
      </c>
      <c r="AD1353" s="20">
        <v>1002000000699</v>
      </c>
      <c r="AE1353" s="20" t="s">
        <v>2430</v>
      </c>
    </row>
    <row r="1354" spans="1:31" s="20" customFormat="1" x14ac:dyDescent="0.25">
      <c r="A1354" s="20" t="s">
        <v>2680</v>
      </c>
      <c r="B1354" s="20" t="s">
        <v>1375</v>
      </c>
      <c r="D1354" s="20">
        <v>992941626001</v>
      </c>
      <c r="G1354" s="20" t="s">
        <v>7468</v>
      </c>
      <c r="I1354" s="20">
        <v>12806435</v>
      </c>
      <c r="J1354" s="20">
        <v>13020544</v>
      </c>
      <c r="K1354" s="20" t="s">
        <v>5545</v>
      </c>
      <c r="L1354" s="20" t="s">
        <v>7603</v>
      </c>
      <c r="M1354" s="20">
        <v>0.55000000000000004</v>
      </c>
      <c r="N1354" s="20" t="s">
        <v>5568</v>
      </c>
      <c r="O1354" s="20">
        <v>100200000698</v>
      </c>
      <c r="Q1354" s="20" t="s">
        <v>7604</v>
      </c>
      <c r="U1354" s="20" t="s">
        <v>1379</v>
      </c>
      <c r="V1354" s="20" t="s">
        <v>2780</v>
      </c>
      <c r="W1354" s="23">
        <v>43550</v>
      </c>
      <c r="X1354" s="20" t="s">
        <v>4101</v>
      </c>
      <c r="Y1354" s="20" t="s">
        <v>1397</v>
      </c>
      <c r="Z1354" s="24">
        <v>43563.664386574077</v>
      </c>
      <c r="AA1354" s="24">
        <v>43553</v>
      </c>
      <c r="AD1354" s="20">
        <v>100200000698</v>
      </c>
      <c r="AE1354" s="20" t="s">
        <v>2430</v>
      </c>
    </row>
    <row r="1355" spans="1:31" s="20" customFormat="1" x14ac:dyDescent="0.25">
      <c r="A1355" s="20" t="s">
        <v>2680</v>
      </c>
      <c r="B1355" s="20" t="s">
        <v>1375</v>
      </c>
      <c r="D1355" s="20">
        <v>992941626001</v>
      </c>
      <c r="G1355" s="20" t="s">
        <v>7468</v>
      </c>
      <c r="I1355" s="20">
        <v>12806364</v>
      </c>
      <c r="J1355" s="20">
        <v>13020524</v>
      </c>
      <c r="K1355" s="20" t="s">
        <v>5545</v>
      </c>
      <c r="L1355" s="20" t="s">
        <v>7605</v>
      </c>
      <c r="M1355" s="20">
        <v>0.25</v>
      </c>
      <c r="N1355" s="20" t="s">
        <v>5568</v>
      </c>
      <c r="O1355" s="20">
        <v>1002000000703</v>
      </c>
      <c r="Q1355" s="20" t="s">
        <v>7606</v>
      </c>
      <c r="U1355" s="20" t="s">
        <v>1379</v>
      </c>
      <c r="V1355" s="20" t="s">
        <v>2820</v>
      </c>
      <c r="W1355" s="23">
        <v>43549</v>
      </c>
      <c r="X1355" s="20" t="s">
        <v>4101</v>
      </c>
      <c r="Y1355" s="20" t="s">
        <v>1397</v>
      </c>
      <c r="Z1355" s="24">
        <v>43563.663113425922</v>
      </c>
      <c r="AA1355" s="24">
        <v>43553</v>
      </c>
      <c r="AD1355" s="20">
        <v>1002000000703</v>
      </c>
      <c r="AE1355" s="20" t="s">
        <v>2430</v>
      </c>
    </row>
    <row r="1356" spans="1:31" s="20" customFormat="1" x14ac:dyDescent="0.25">
      <c r="A1356" s="20" t="s">
        <v>2680</v>
      </c>
      <c r="B1356" s="20" t="s">
        <v>1375</v>
      </c>
      <c r="D1356" s="20">
        <v>992941626001</v>
      </c>
      <c r="G1356" s="20" t="s">
        <v>7468</v>
      </c>
      <c r="I1356" s="20">
        <v>12806179</v>
      </c>
      <c r="J1356" s="20">
        <v>13020275</v>
      </c>
      <c r="K1356" s="20" t="s">
        <v>5545</v>
      </c>
      <c r="L1356" s="20" t="s">
        <v>7607</v>
      </c>
      <c r="M1356" s="20">
        <v>0.77</v>
      </c>
      <c r="N1356" s="20" t="s">
        <v>5568</v>
      </c>
      <c r="O1356" s="20">
        <v>1002000000702</v>
      </c>
      <c r="Q1356" s="20" t="s">
        <v>7608</v>
      </c>
      <c r="U1356" s="20" t="s">
        <v>1379</v>
      </c>
      <c r="V1356" s="20" t="s">
        <v>2776</v>
      </c>
      <c r="W1356" s="23">
        <v>43550</v>
      </c>
      <c r="X1356" s="20" t="s">
        <v>4101</v>
      </c>
      <c r="Y1356" s="20" t="s">
        <v>1397</v>
      </c>
      <c r="Z1356" s="24">
        <v>43563.637187499997</v>
      </c>
      <c r="AA1356" s="24">
        <v>43553</v>
      </c>
      <c r="AD1356" s="20">
        <v>1002000000702</v>
      </c>
      <c r="AE1356" s="20" t="s">
        <v>2430</v>
      </c>
    </row>
    <row r="1357" spans="1:31" s="20" customFormat="1" x14ac:dyDescent="0.25">
      <c r="A1357" s="20" t="s">
        <v>2680</v>
      </c>
      <c r="B1357" s="20" t="s">
        <v>1375</v>
      </c>
      <c r="D1357" s="20">
        <v>992941626001</v>
      </c>
      <c r="G1357" s="20" t="s">
        <v>7468</v>
      </c>
      <c r="I1357" s="20">
        <v>12805506</v>
      </c>
      <c r="J1357" s="20">
        <v>13019590</v>
      </c>
      <c r="K1357" s="20" t="s">
        <v>5545</v>
      </c>
      <c r="L1357" s="20" t="s">
        <v>7609</v>
      </c>
      <c r="M1357" s="20">
        <v>0.55000000000000004</v>
      </c>
      <c r="N1357" s="20" t="s">
        <v>5568</v>
      </c>
      <c r="O1357" s="20">
        <v>1002000000697</v>
      </c>
      <c r="Q1357" s="20" t="s">
        <v>7610</v>
      </c>
      <c r="U1357" s="20" t="s">
        <v>1379</v>
      </c>
      <c r="V1357" s="20" t="s">
        <v>2816</v>
      </c>
      <c r="W1357" s="23">
        <v>43549</v>
      </c>
      <c r="X1357" s="20" t="s">
        <v>4101</v>
      </c>
      <c r="Y1357" s="20" t="s">
        <v>1397</v>
      </c>
      <c r="Z1357" s="24">
        <v>43563.63621527778</v>
      </c>
      <c r="AA1357" s="24">
        <v>43549</v>
      </c>
      <c r="AD1357" s="20">
        <v>1002000000697</v>
      </c>
      <c r="AE1357" s="20" t="s">
        <v>2430</v>
      </c>
    </row>
    <row r="1358" spans="1:31" s="20" customFormat="1" x14ac:dyDescent="0.25">
      <c r="A1358" s="20" t="s">
        <v>2680</v>
      </c>
      <c r="B1358" s="20" t="s">
        <v>1375</v>
      </c>
      <c r="D1358" s="20">
        <v>992941626001</v>
      </c>
      <c r="G1358" s="20" t="s">
        <v>7468</v>
      </c>
      <c r="I1358" s="20">
        <v>12805504</v>
      </c>
      <c r="J1358" s="20">
        <v>13019588</v>
      </c>
      <c r="K1358" s="20" t="s">
        <v>5545</v>
      </c>
      <c r="L1358" s="20" t="s">
        <v>7611</v>
      </c>
      <c r="M1358" s="20">
        <v>1.32</v>
      </c>
      <c r="N1358" s="20" t="s">
        <v>5568</v>
      </c>
      <c r="O1358" s="20">
        <v>1002000000694</v>
      </c>
      <c r="Q1358" s="20" t="s">
        <v>7612</v>
      </c>
      <c r="U1358" s="20" t="s">
        <v>1379</v>
      </c>
      <c r="V1358" s="20" t="s">
        <v>2787</v>
      </c>
      <c r="W1358" s="23">
        <v>43550</v>
      </c>
      <c r="X1358" s="20" t="s">
        <v>4101</v>
      </c>
      <c r="Y1358" s="20" t="s">
        <v>1397</v>
      </c>
      <c r="Z1358" s="24">
        <v>43563.635196759256</v>
      </c>
      <c r="AA1358" s="24">
        <v>43553</v>
      </c>
      <c r="AD1358" s="20">
        <v>1002000000694</v>
      </c>
      <c r="AE1358" s="20" t="s">
        <v>2430</v>
      </c>
    </row>
    <row r="1359" spans="1:31" s="20" customFormat="1" x14ac:dyDescent="0.25">
      <c r="A1359" s="20" t="s">
        <v>2680</v>
      </c>
      <c r="B1359" s="20" t="s">
        <v>1375</v>
      </c>
      <c r="D1359" s="20">
        <v>992941626001</v>
      </c>
      <c r="G1359" s="20" t="s">
        <v>7468</v>
      </c>
      <c r="I1359" s="20">
        <v>12805499</v>
      </c>
      <c r="J1359" s="20">
        <v>13019583</v>
      </c>
      <c r="K1359" s="20" t="s">
        <v>5545</v>
      </c>
      <c r="L1359" s="20" t="s">
        <v>7613</v>
      </c>
      <c r="M1359" s="20">
        <v>0.04</v>
      </c>
      <c r="N1359" s="20" t="s">
        <v>5568</v>
      </c>
      <c r="O1359" s="20">
        <v>1002000000704</v>
      </c>
      <c r="Q1359" s="20" t="s">
        <v>7614</v>
      </c>
      <c r="U1359" s="20" t="s">
        <v>1379</v>
      </c>
      <c r="V1359" s="20" t="s">
        <v>2795</v>
      </c>
      <c r="W1359" s="23">
        <v>43550</v>
      </c>
      <c r="X1359" s="20" t="s">
        <v>4101</v>
      </c>
      <c r="Y1359" s="20" t="s">
        <v>1397</v>
      </c>
      <c r="Z1359" s="24">
        <v>43563.633935185186</v>
      </c>
      <c r="AA1359" s="24">
        <v>43550</v>
      </c>
      <c r="AD1359" s="20">
        <v>1002000000704</v>
      </c>
      <c r="AE1359" s="20" t="s">
        <v>2430</v>
      </c>
    </row>
    <row r="1360" spans="1:31" s="20" customFormat="1" x14ac:dyDescent="0.25">
      <c r="A1360" s="20" t="s">
        <v>2680</v>
      </c>
      <c r="B1360" s="20" t="s">
        <v>1375</v>
      </c>
      <c r="D1360" s="20">
        <v>992941626001</v>
      </c>
      <c r="G1360" s="20" t="s">
        <v>7468</v>
      </c>
      <c r="I1360" s="20">
        <v>12805388</v>
      </c>
      <c r="J1360" s="20">
        <v>13019469</v>
      </c>
      <c r="K1360" s="20" t="s">
        <v>5545</v>
      </c>
      <c r="L1360" s="20" t="s">
        <v>7615</v>
      </c>
      <c r="M1360" s="20">
        <v>1.24</v>
      </c>
      <c r="N1360" s="20" t="s">
        <v>5568</v>
      </c>
      <c r="O1360" s="20">
        <v>1002000000692</v>
      </c>
      <c r="Q1360" s="20" t="s">
        <v>7616</v>
      </c>
      <c r="U1360" s="20" t="s">
        <v>1379</v>
      </c>
      <c r="V1360" s="20" t="s">
        <v>2791</v>
      </c>
      <c r="W1360" s="23">
        <v>43550</v>
      </c>
      <c r="X1360" s="20" t="s">
        <v>4101</v>
      </c>
      <c r="Y1360" s="20" t="s">
        <v>1397</v>
      </c>
      <c r="Z1360" s="24">
        <v>43563.619143518517</v>
      </c>
      <c r="AA1360" s="24">
        <v>43550</v>
      </c>
      <c r="AD1360" s="20">
        <v>1002000000692</v>
      </c>
      <c r="AE1360" s="20" t="s">
        <v>2430</v>
      </c>
    </row>
    <row r="1361" spans="1:31" s="20" customFormat="1" x14ac:dyDescent="0.25">
      <c r="A1361" s="20" t="s">
        <v>2680</v>
      </c>
      <c r="B1361" s="20" t="s">
        <v>1375</v>
      </c>
      <c r="D1361" s="20">
        <v>992941626001</v>
      </c>
      <c r="G1361" s="20" t="s">
        <v>7468</v>
      </c>
      <c r="I1361" s="20">
        <v>12805357</v>
      </c>
      <c r="J1361" s="20">
        <v>13019438</v>
      </c>
      <c r="K1361" s="20" t="s">
        <v>5545</v>
      </c>
      <c r="L1361" s="20" t="s">
        <v>7617</v>
      </c>
      <c r="M1361" s="20">
        <v>1.28</v>
      </c>
      <c r="N1361" s="20" t="s">
        <v>5568</v>
      </c>
      <c r="O1361" s="20">
        <v>1002000000693</v>
      </c>
      <c r="Q1361" s="20" t="s">
        <v>7618</v>
      </c>
      <c r="U1361" s="20" t="s">
        <v>1379</v>
      </c>
      <c r="V1361" s="20" t="s">
        <v>2803</v>
      </c>
      <c r="W1361" s="23">
        <v>43550</v>
      </c>
      <c r="X1361" s="20" t="s">
        <v>4101</v>
      </c>
      <c r="Y1361" s="20" t="s">
        <v>1397</v>
      </c>
      <c r="Z1361" s="24">
        <v>43563.616620370369</v>
      </c>
      <c r="AA1361" s="24">
        <v>43550</v>
      </c>
      <c r="AD1361" s="20">
        <v>1002000000693</v>
      </c>
      <c r="AE1361" s="20" t="s">
        <v>2430</v>
      </c>
    </row>
    <row r="1362" spans="1:31" s="20" customFormat="1" x14ac:dyDescent="0.25">
      <c r="A1362" s="20" t="s">
        <v>2680</v>
      </c>
      <c r="B1362" s="20" t="s">
        <v>1375</v>
      </c>
      <c r="D1362" s="20">
        <v>992941626001</v>
      </c>
      <c r="G1362" s="20" t="s">
        <v>7468</v>
      </c>
      <c r="I1362" s="20">
        <v>12805352</v>
      </c>
      <c r="J1362" s="20">
        <v>13019413</v>
      </c>
      <c r="K1362" s="20" t="s">
        <v>5545</v>
      </c>
      <c r="L1362" s="20" t="s">
        <v>7619</v>
      </c>
      <c r="M1362" s="20">
        <v>0.26</v>
      </c>
      <c r="N1362" s="20" t="s">
        <v>5568</v>
      </c>
      <c r="O1362" s="20">
        <v>1002000000701</v>
      </c>
      <c r="Q1362" s="20" t="s">
        <v>7620</v>
      </c>
      <c r="U1362" s="20" t="s">
        <v>1379</v>
      </c>
      <c r="V1362" s="20" t="s">
        <v>2807</v>
      </c>
      <c r="W1362" s="23">
        <v>43549</v>
      </c>
      <c r="X1362" s="20" t="s">
        <v>4101</v>
      </c>
      <c r="Y1362" s="20" t="s">
        <v>1397</v>
      </c>
      <c r="Z1362" s="24">
        <v>43563.615289351852</v>
      </c>
      <c r="AA1362" s="24">
        <v>43553</v>
      </c>
      <c r="AD1362" s="20">
        <v>1002000000701</v>
      </c>
      <c r="AE1362" s="20" t="s">
        <v>2430</v>
      </c>
    </row>
    <row r="1363" spans="1:31" s="20" customFormat="1" x14ac:dyDescent="0.25">
      <c r="A1363" s="20" t="s">
        <v>2680</v>
      </c>
      <c r="B1363" s="20" t="s">
        <v>1375</v>
      </c>
      <c r="D1363" s="20">
        <v>992941626001</v>
      </c>
      <c r="G1363" s="20" t="s">
        <v>7468</v>
      </c>
      <c r="I1363" s="20">
        <v>12805325</v>
      </c>
      <c r="J1363" s="20">
        <v>13019405</v>
      </c>
      <c r="K1363" s="20" t="s">
        <v>5545</v>
      </c>
      <c r="L1363" s="20" t="s">
        <v>7621</v>
      </c>
      <c r="M1363" s="20">
        <v>0.56999999999999995</v>
      </c>
      <c r="N1363" s="20" t="s">
        <v>5568</v>
      </c>
      <c r="O1363" s="20">
        <v>1002000000700</v>
      </c>
      <c r="Q1363" s="20" t="s">
        <v>7622</v>
      </c>
      <c r="U1363" s="20" t="s">
        <v>1379</v>
      </c>
      <c r="V1363" s="20" t="s">
        <v>2772</v>
      </c>
      <c r="W1363" s="23">
        <v>43550</v>
      </c>
      <c r="X1363" s="20" t="s">
        <v>4101</v>
      </c>
      <c r="Y1363" s="20" t="s">
        <v>1397</v>
      </c>
      <c r="Z1363" s="24">
        <v>43563.613923611112</v>
      </c>
      <c r="AA1363" s="24">
        <v>43550</v>
      </c>
      <c r="AD1363" s="20">
        <v>1002000000700</v>
      </c>
      <c r="AE1363" s="20" t="s">
        <v>2430</v>
      </c>
    </row>
    <row r="1364" spans="1:31" s="20" customFormat="1" x14ac:dyDescent="0.25">
      <c r="A1364" s="20" t="s">
        <v>2680</v>
      </c>
      <c r="B1364" s="20" t="s">
        <v>1375</v>
      </c>
      <c r="D1364" s="20">
        <v>992941626001</v>
      </c>
      <c r="G1364" s="20" t="s">
        <v>7468</v>
      </c>
      <c r="I1364" s="20">
        <v>12508432</v>
      </c>
      <c r="J1364" s="20">
        <v>12719123</v>
      </c>
      <c r="K1364" s="20" t="s">
        <v>5545</v>
      </c>
      <c r="L1364" s="20" t="s">
        <v>7623</v>
      </c>
      <c r="M1364" s="20">
        <v>0.26</v>
      </c>
      <c r="N1364" s="20" t="s">
        <v>5568</v>
      </c>
      <c r="O1364" s="20">
        <v>1002000000653</v>
      </c>
      <c r="Q1364" s="20" t="s">
        <v>7624</v>
      </c>
      <c r="U1364" s="20" t="s">
        <v>1379</v>
      </c>
      <c r="V1364" s="20" t="s">
        <v>2737</v>
      </c>
      <c r="W1364" s="23">
        <v>43521</v>
      </c>
      <c r="X1364" s="20" t="s">
        <v>4101</v>
      </c>
      <c r="Y1364" s="20" t="s">
        <v>1397</v>
      </c>
      <c r="Z1364" s="24">
        <v>43538.571226851855</v>
      </c>
      <c r="AA1364" s="24">
        <v>43524</v>
      </c>
      <c r="AD1364" s="20">
        <v>1002000000653</v>
      </c>
      <c r="AE1364" s="20" t="s">
        <v>2430</v>
      </c>
    </row>
    <row r="1365" spans="1:31" s="20" customFormat="1" x14ac:dyDescent="0.25">
      <c r="A1365" s="20" t="s">
        <v>2680</v>
      </c>
      <c r="B1365" s="20" t="s">
        <v>1375</v>
      </c>
      <c r="D1365" s="20">
        <v>992941626001</v>
      </c>
      <c r="G1365" s="20" t="s">
        <v>7468</v>
      </c>
      <c r="I1365" s="20">
        <v>12508428</v>
      </c>
      <c r="J1365" s="20">
        <v>12719118</v>
      </c>
      <c r="K1365" s="20" t="s">
        <v>5545</v>
      </c>
      <c r="L1365" s="20" t="s">
        <v>7625</v>
      </c>
      <c r="M1365" s="20">
        <v>0.76</v>
      </c>
      <c r="N1365" s="20" t="s">
        <v>5568</v>
      </c>
      <c r="O1365" s="20">
        <v>1002000000652</v>
      </c>
      <c r="Q1365" s="20" t="s">
        <v>7626</v>
      </c>
      <c r="U1365" s="20" t="s">
        <v>1379</v>
      </c>
      <c r="V1365" s="20" t="s">
        <v>2735</v>
      </c>
      <c r="W1365" s="23">
        <v>43521</v>
      </c>
      <c r="X1365" s="20" t="s">
        <v>4101</v>
      </c>
      <c r="Y1365" s="20" t="s">
        <v>1397</v>
      </c>
      <c r="Z1365" s="24">
        <v>43538.570173611108</v>
      </c>
      <c r="AA1365" s="24">
        <v>43524</v>
      </c>
      <c r="AD1365" s="20">
        <v>1002000000652</v>
      </c>
      <c r="AE1365" s="20" t="s">
        <v>2430</v>
      </c>
    </row>
    <row r="1366" spans="1:31" s="20" customFormat="1" x14ac:dyDescent="0.25">
      <c r="A1366" s="20" t="s">
        <v>2680</v>
      </c>
      <c r="B1366" s="20" t="s">
        <v>1375</v>
      </c>
      <c r="D1366" s="20">
        <v>992941626001</v>
      </c>
      <c r="G1366" s="20" t="s">
        <v>7468</v>
      </c>
      <c r="I1366" s="20">
        <v>11965347</v>
      </c>
      <c r="J1366" s="20">
        <v>12170442</v>
      </c>
      <c r="K1366" s="20" t="s">
        <v>5545</v>
      </c>
      <c r="L1366" s="20" t="s">
        <v>7627</v>
      </c>
      <c r="M1366" s="20">
        <v>0.1</v>
      </c>
      <c r="N1366" s="20" t="s">
        <v>5568</v>
      </c>
      <c r="O1366" s="20">
        <v>1002000000598</v>
      </c>
      <c r="Q1366" s="20" t="s">
        <v>7628</v>
      </c>
      <c r="U1366" s="20" t="s">
        <v>1379</v>
      </c>
      <c r="V1366" s="20" t="s">
        <v>2703</v>
      </c>
      <c r="W1366" s="23">
        <v>43486</v>
      </c>
      <c r="X1366" s="20" t="s">
        <v>4101</v>
      </c>
      <c r="Y1366" s="20" t="s">
        <v>1397</v>
      </c>
      <c r="Z1366" s="24">
        <v>43495.540277777778</v>
      </c>
      <c r="AA1366" s="24">
        <v>43486</v>
      </c>
      <c r="AD1366" s="20">
        <v>1002000000598</v>
      </c>
      <c r="AE1366" s="20" t="s">
        <v>2430</v>
      </c>
    </row>
    <row r="1367" spans="1:31" s="20" customFormat="1" x14ac:dyDescent="0.25">
      <c r="A1367" s="20" t="s">
        <v>2680</v>
      </c>
      <c r="B1367" s="20" t="s">
        <v>1375</v>
      </c>
      <c r="D1367" s="20">
        <v>992941626001</v>
      </c>
      <c r="G1367" s="20" t="s">
        <v>7468</v>
      </c>
      <c r="I1367" s="20">
        <v>11965336</v>
      </c>
      <c r="J1367" s="20">
        <v>12170431</v>
      </c>
      <c r="K1367" s="20" t="s">
        <v>5545</v>
      </c>
      <c r="L1367" s="20" t="s">
        <v>7629</v>
      </c>
      <c r="M1367" s="20">
        <v>0.17</v>
      </c>
      <c r="N1367" s="20" t="s">
        <v>5568</v>
      </c>
      <c r="O1367" s="20">
        <v>1002000000597</v>
      </c>
      <c r="Q1367" s="20" t="s">
        <v>7630</v>
      </c>
      <c r="U1367" s="20" t="s">
        <v>1379</v>
      </c>
      <c r="V1367" s="20" t="s">
        <v>2699</v>
      </c>
      <c r="W1367" s="23">
        <v>43486</v>
      </c>
      <c r="X1367" s="20" t="s">
        <v>4101</v>
      </c>
      <c r="Y1367" s="20" t="s">
        <v>1397</v>
      </c>
      <c r="Z1367" s="24">
        <v>43495.539120370369</v>
      </c>
      <c r="AA1367" s="24">
        <v>43486</v>
      </c>
      <c r="AD1367" s="20">
        <v>1002000000597</v>
      </c>
      <c r="AE1367" s="20" t="s">
        <v>2430</v>
      </c>
    </row>
    <row r="1368" spans="1:31" s="20" customFormat="1" x14ac:dyDescent="0.25">
      <c r="A1368" s="20" t="s">
        <v>2680</v>
      </c>
      <c r="B1368" s="20" t="s">
        <v>1375</v>
      </c>
      <c r="D1368" s="20">
        <v>992941626001</v>
      </c>
      <c r="G1368" s="20" t="s">
        <v>7468</v>
      </c>
      <c r="I1368" s="20">
        <v>11965331</v>
      </c>
      <c r="J1368" s="20">
        <v>12170426</v>
      </c>
      <c r="K1368" s="20" t="s">
        <v>5545</v>
      </c>
      <c r="L1368" s="20" t="s">
        <v>7631</v>
      </c>
      <c r="M1368" s="20">
        <v>1.24</v>
      </c>
      <c r="N1368" s="20" t="s">
        <v>5568</v>
      </c>
      <c r="O1368" s="20">
        <v>1002000000599</v>
      </c>
      <c r="Q1368" s="20" t="s">
        <v>7632</v>
      </c>
      <c r="U1368" s="20" t="s">
        <v>1379</v>
      </c>
      <c r="V1368" s="20" t="s">
        <v>2694</v>
      </c>
      <c r="W1368" s="23">
        <v>43486</v>
      </c>
      <c r="X1368" s="20" t="s">
        <v>4101</v>
      </c>
      <c r="Y1368" s="20" t="s">
        <v>1397</v>
      </c>
      <c r="Z1368" s="24">
        <v>43495.538159722222</v>
      </c>
      <c r="AA1368" s="24">
        <v>43486</v>
      </c>
      <c r="AD1368" s="20">
        <v>1002000000599</v>
      </c>
      <c r="AE1368" s="20" t="s">
        <v>2430</v>
      </c>
    </row>
    <row r="1369" spans="1:31" s="20" customFormat="1" x14ac:dyDescent="0.25">
      <c r="A1369" s="20" t="s">
        <v>2680</v>
      </c>
      <c r="B1369" s="20" t="s">
        <v>1375</v>
      </c>
      <c r="D1369" s="20">
        <v>992941626001</v>
      </c>
      <c r="G1369" s="20" t="s">
        <v>7468</v>
      </c>
      <c r="I1369" s="20">
        <v>11844629</v>
      </c>
      <c r="J1369" s="20">
        <v>12047353</v>
      </c>
      <c r="K1369" s="20" t="s">
        <v>5545</v>
      </c>
      <c r="L1369" s="20" t="s">
        <v>7633</v>
      </c>
      <c r="M1369" s="20">
        <v>2.52</v>
      </c>
      <c r="N1369" s="20" t="s">
        <v>5568</v>
      </c>
      <c r="O1369" s="20">
        <v>1002000000560</v>
      </c>
      <c r="Q1369" s="20" t="s">
        <v>7634</v>
      </c>
      <c r="U1369" s="20" t="s">
        <v>1379</v>
      </c>
      <c r="V1369" s="20" t="s">
        <v>2720</v>
      </c>
      <c r="W1369" s="23">
        <v>43472</v>
      </c>
      <c r="X1369" s="20" t="s">
        <v>4101</v>
      </c>
      <c r="Y1369" s="20" t="s">
        <v>1397</v>
      </c>
      <c r="Z1369" s="24">
        <v>43479.62939814815</v>
      </c>
      <c r="AA1369" s="24">
        <v>43474</v>
      </c>
      <c r="AD1369" s="20">
        <v>1002000000560</v>
      </c>
      <c r="AE1369" s="20" t="s">
        <v>2430</v>
      </c>
    </row>
    <row r="1370" spans="1:31" s="20" customFormat="1" x14ac:dyDescent="0.25">
      <c r="A1370" s="20" t="s">
        <v>2680</v>
      </c>
      <c r="B1370" s="20" t="s">
        <v>1375</v>
      </c>
      <c r="D1370" s="20">
        <v>992941626001</v>
      </c>
      <c r="G1370" s="20" t="s">
        <v>7468</v>
      </c>
      <c r="I1370" s="20">
        <v>11844626</v>
      </c>
      <c r="J1370" s="20">
        <v>12047350</v>
      </c>
      <c r="K1370" s="20" t="s">
        <v>5545</v>
      </c>
      <c r="L1370" s="20" t="s">
        <v>7635</v>
      </c>
      <c r="M1370" s="20">
        <v>0.25</v>
      </c>
      <c r="N1370" s="20" t="s">
        <v>5568</v>
      </c>
      <c r="O1370" s="20">
        <v>1002000000559</v>
      </c>
      <c r="Q1370" s="20" t="s">
        <v>7636</v>
      </c>
      <c r="U1370" s="20" t="s">
        <v>1379</v>
      </c>
      <c r="V1370" s="20" t="s">
        <v>2724</v>
      </c>
      <c r="W1370" s="23">
        <v>43472</v>
      </c>
      <c r="X1370" s="20" t="s">
        <v>4101</v>
      </c>
      <c r="Y1370" s="20" t="s">
        <v>1397</v>
      </c>
      <c r="Z1370" s="24">
        <v>43479.628437500003</v>
      </c>
      <c r="AA1370" s="24">
        <v>43474</v>
      </c>
      <c r="AD1370" s="20">
        <v>1002000000559</v>
      </c>
      <c r="AE1370" s="20" t="s">
        <v>2430</v>
      </c>
    </row>
    <row r="1371" spans="1:31" s="20" customFormat="1" x14ac:dyDescent="0.25">
      <c r="A1371" s="20" t="s">
        <v>2680</v>
      </c>
      <c r="B1371" s="20" t="s">
        <v>1375</v>
      </c>
      <c r="D1371" s="20">
        <v>992941626001</v>
      </c>
      <c r="G1371" s="20" t="s">
        <v>7468</v>
      </c>
      <c r="I1371" s="20">
        <v>11844621</v>
      </c>
      <c r="J1371" s="20">
        <v>12047345</v>
      </c>
      <c r="K1371" s="20" t="s">
        <v>5545</v>
      </c>
      <c r="L1371" s="20" t="s">
        <v>7637</v>
      </c>
      <c r="M1371" s="20">
        <v>0.24</v>
      </c>
      <c r="N1371" s="20" t="s">
        <v>5568</v>
      </c>
      <c r="O1371" s="20">
        <v>1002000000558</v>
      </c>
      <c r="Q1371" s="20" t="s">
        <v>7638</v>
      </c>
      <c r="U1371" s="20" t="s">
        <v>1379</v>
      </c>
      <c r="V1371" s="20" t="s">
        <v>2727</v>
      </c>
      <c r="W1371" s="23">
        <v>43472</v>
      </c>
      <c r="X1371" s="20" t="s">
        <v>4101</v>
      </c>
      <c r="Y1371" s="20" t="s">
        <v>1397</v>
      </c>
      <c r="Z1371" s="24">
        <v>43479.627476851849</v>
      </c>
      <c r="AA1371" s="24">
        <v>43474</v>
      </c>
      <c r="AD1371" s="20">
        <v>1002000000558</v>
      </c>
      <c r="AE1371" s="20" t="s">
        <v>2430</v>
      </c>
    </row>
    <row r="1372" spans="1:31" s="20" customFormat="1" x14ac:dyDescent="0.25">
      <c r="A1372" s="20" t="s">
        <v>2680</v>
      </c>
      <c r="B1372" s="20" t="s">
        <v>1375</v>
      </c>
      <c r="D1372" s="20">
        <v>992941626001</v>
      </c>
      <c r="G1372" s="20" t="s">
        <v>7468</v>
      </c>
      <c r="I1372" s="20">
        <v>11844611</v>
      </c>
      <c r="J1372" s="20">
        <v>12047335</v>
      </c>
      <c r="K1372" s="20" t="s">
        <v>5545</v>
      </c>
      <c r="L1372" s="20" t="s">
        <v>7639</v>
      </c>
      <c r="M1372" s="20">
        <v>0.06</v>
      </c>
      <c r="N1372" s="20" t="s">
        <v>5568</v>
      </c>
      <c r="O1372" s="20">
        <v>1002000000561</v>
      </c>
      <c r="Q1372" s="20" t="s">
        <v>7640</v>
      </c>
      <c r="U1372" s="20" t="s">
        <v>1379</v>
      </c>
      <c r="V1372" s="20" t="s">
        <v>2716</v>
      </c>
      <c r="W1372" s="23">
        <v>43472</v>
      </c>
      <c r="X1372" s="20" t="s">
        <v>4101</v>
      </c>
      <c r="Y1372" s="20" t="s">
        <v>1397</v>
      </c>
      <c r="Z1372" s="24">
        <v>43479.626238425924</v>
      </c>
      <c r="AA1372" s="24">
        <v>43474</v>
      </c>
      <c r="AD1372" s="20">
        <v>1002000000561</v>
      </c>
      <c r="AE1372" s="20" t="s">
        <v>2430</v>
      </c>
    </row>
    <row r="1373" spans="1:31" s="20" customFormat="1" x14ac:dyDescent="0.25">
      <c r="A1373" s="20" t="s">
        <v>2680</v>
      </c>
      <c r="B1373" s="20" t="s">
        <v>1375</v>
      </c>
      <c r="D1373" s="20">
        <v>992941626001</v>
      </c>
      <c r="G1373" s="20" t="s">
        <v>7468</v>
      </c>
      <c r="I1373" s="20">
        <v>11844572</v>
      </c>
      <c r="J1373" s="20">
        <v>12047295</v>
      </c>
      <c r="K1373" s="20" t="s">
        <v>5545</v>
      </c>
      <c r="L1373" s="20" t="s">
        <v>7641</v>
      </c>
      <c r="M1373" s="20">
        <v>1.7</v>
      </c>
      <c r="N1373" s="20" t="s">
        <v>5568</v>
      </c>
      <c r="O1373" s="20">
        <v>1002000000557</v>
      </c>
      <c r="Q1373" s="20" t="s">
        <v>7642</v>
      </c>
      <c r="U1373" s="20" t="s">
        <v>1379</v>
      </c>
      <c r="V1373" s="20" t="s">
        <v>2731</v>
      </c>
      <c r="W1373" s="23">
        <v>43472</v>
      </c>
      <c r="X1373" s="20" t="s">
        <v>4101</v>
      </c>
      <c r="Y1373" s="20" t="s">
        <v>1397</v>
      </c>
      <c r="Z1373" s="24">
        <v>43479.625173611108</v>
      </c>
      <c r="AA1373" s="24">
        <v>43474</v>
      </c>
      <c r="AD1373" s="20">
        <v>1002000000557</v>
      </c>
      <c r="AE1373" s="20" t="s">
        <v>2430</v>
      </c>
    </row>
    <row r="1374" spans="1:31" s="20" customFormat="1" x14ac:dyDescent="0.25">
      <c r="A1374" s="20" t="s">
        <v>2680</v>
      </c>
      <c r="B1374" s="20" t="s">
        <v>1375</v>
      </c>
      <c r="D1374" s="20">
        <v>992941626001</v>
      </c>
      <c r="G1374" s="20" t="s">
        <v>7468</v>
      </c>
      <c r="I1374" s="20">
        <v>11844563</v>
      </c>
      <c r="J1374" s="20">
        <v>12047286</v>
      </c>
      <c r="K1374" s="20" t="s">
        <v>5545</v>
      </c>
      <c r="L1374" s="20" t="s">
        <v>7643</v>
      </c>
      <c r="M1374" s="20">
        <v>1</v>
      </c>
      <c r="N1374" s="20" t="s">
        <v>5568</v>
      </c>
      <c r="O1374" s="20">
        <v>1002000000556</v>
      </c>
      <c r="Q1374" s="20" t="s">
        <v>7644</v>
      </c>
      <c r="U1374" s="20" t="s">
        <v>1379</v>
      </c>
      <c r="V1374" s="20" t="s">
        <v>2707</v>
      </c>
      <c r="W1374" s="23">
        <v>43472</v>
      </c>
      <c r="X1374" s="20" t="s">
        <v>4101</v>
      </c>
      <c r="Y1374" s="20" t="s">
        <v>1397</v>
      </c>
      <c r="Z1374" s="24">
        <v>43479.623969907407</v>
      </c>
      <c r="AA1374" s="24">
        <v>43474</v>
      </c>
      <c r="AD1374" s="20">
        <v>1002000000556</v>
      </c>
      <c r="AE1374" s="20" t="s">
        <v>2430</v>
      </c>
    </row>
    <row r="1375" spans="1:31" s="20" customFormat="1" x14ac:dyDescent="0.25">
      <c r="A1375" s="20" t="s">
        <v>2680</v>
      </c>
      <c r="B1375" s="20" t="s">
        <v>1375</v>
      </c>
      <c r="D1375" s="20">
        <v>992941626001</v>
      </c>
      <c r="G1375" s="20" t="s">
        <v>7468</v>
      </c>
      <c r="I1375" s="20">
        <v>11844555</v>
      </c>
      <c r="J1375" s="20">
        <v>12047278</v>
      </c>
      <c r="K1375" s="20" t="s">
        <v>5545</v>
      </c>
      <c r="L1375" s="20" t="s">
        <v>7645</v>
      </c>
      <c r="M1375" s="20">
        <v>0.62</v>
      </c>
      <c r="N1375" s="20" t="s">
        <v>5568</v>
      </c>
      <c r="O1375" s="20">
        <v>1002000000555</v>
      </c>
      <c r="Q1375" s="20" t="s">
        <v>7646</v>
      </c>
      <c r="U1375" s="20" t="s">
        <v>1379</v>
      </c>
      <c r="V1375" s="20" t="s">
        <v>2712</v>
      </c>
      <c r="W1375" s="23">
        <v>43472</v>
      </c>
      <c r="X1375" s="20" t="s">
        <v>4101</v>
      </c>
      <c r="Y1375" s="20" t="s">
        <v>1397</v>
      </c>
      <c r="Z1375" s="24">
        <v>43479.621979166666</v>
      </c>
      <c r="AA1375" s="24">
        <v>43474</v>
      </c>
      <c r="AD1375" s="20">
        <v>1002000000555</v>
      </c>
      <c r="AE1375" s="20" t="s">
        <v>2430</v>
      </c>
    </row>
    <row r="1376" spans="1:31" s="20" customFormat="1" x14ac:dyDescent="0.25">
      <c r="A1376" s="20" t="s">
        <v>2680</v>
      </c>
      <c r="B1376" s="20" t="s">
        <v>1375</v>
      </c>
      <c r="D1376" s="20">
        <v>992941626001</v>
      </c>
      <c r="G1376" s="20" t="s">
        <v>7468</v>
      </c>
      <c r="I1376" s="20">
        <v>11820511</v>
      </c>
      <c r="J1376" s="20">
        <v>12022834</v>
      </c>
      <c r="K1376" s="20" t="s">
        <v>5545</v>
      </c>
      <c r="L1376" s="20" t="s">
        <v>7647</v>
      </c>
      <c r="M1376" s="20">
        <v>1.49</v>
      </c>
      <c r="N1376" s="20" t="s">
        <v>5550</v>
      </c>
      <c r="O1376" s="20">
        <v>1001000000125</v>
      </c>
      <c r="Q1376" s="20" t="s">
        <v>7648</v>
      </c>
      <c r="U1376" s="20" t="s">
        <v>1379</v>
      </c>
      <c r="V1376" s="20" t="s">
        <v>4329</v>
      </c>
      <c r="W1376" s="23">
        <v>43461</v>
      </c>
      <c r="X1376" s="20" t="s">
        <v>7228</v>
      </c>
      <c r="Y1376" s="20" t="s">
        <v>1397</v>
      </c>
      <c r="Z1376" s="24">
        <v>43476.45171296296</v>
      </c>
      <c r="AA1376" s="24">
        <v>43461</v>
      </c>
      <c r="AD1376" s="20">
        <v>1001000000125</v>
      </c>
      <c r="AE1376" s="20" t="s">
        <v>2430</v>
      </c>
    </row>
    <row r="1377" spans="1:31" s="20" customFormat="1" x14ac:dyDescent="0.25">
      <c r="A1377" s="20" t="s">
        <v>2680</v>
      </c>
      <c r="B1377" s="20" t="s">
        <v>1375</v>
      </c>
      <c r="D1377" s="20">
        <v>992941626001</v>
      </c>
      <c r="G1377" s="20" t="s">
        <v>7468</v>
      </c>
      <c r="I1377" s="20">
        <v>11820480</v>
      </c>
      <c r="J1377" s="20">
        <v>12022803</v>
      </c>
      <c r="K1377" s="20" t="s">
        <v>5545</v>
      </c>
      <c r="L1377" s="20" t="s">
        <v>7649</v>
      </c>
      <c r="M1377" s="20">
        <v>0.18</v>
      </c>
      <c r="N1377" s="20" t="s">
        <v>5550</v>
      </c>
      <c r="O1377" s="20">
        <v>1001000000124</v>
      </c>
      <c r="Q1377" s="20" t="s">
        <v>7648</v>
      </c>
      <c r="U1377" s="20" t="s">
        <v>1379</v>
      </c>
      <c r="V1377" s="20" t="s">
        <v>4331</v>
      </c>
      <c r="W1377" s="23">
        <v>43461</v>
      </c>
      <c r="X1377" s="20" t="s">
        <v>7228</v>
      </c>
      <c r="Y1377" s="20" t="s">
        <v>1397</v>
      </c>
      <c r="Z1377" s="24">
        <v>43476.451157407406</v>
      </c>
      <c r="AA1377" s="24">
        <v>43461</v>
      </c>
      <c r="AD1377" s="20">
        <v>1001000000124</v>
      </c>
      <c r="AE1377" s="20" t="s">
        <v>2430</v>
      </c>
    </row>
    <row r="1378" spans="1:31" s="20" customFormat="1" x14ac:dyDescent="0.25">
      <c r="A1378" s="20" t="s">
        <v>2680</v>
      </c>
      <c r="B1378" s="20" t="s">
        <v>1375</v>
      </c>
      <c r="D1378" s="20">
        <v>992941626001</v>
      </c>
      <c r="G1378" s="20" t="s">
        <v>7468</v>
      </c>
      <c r="I1378" s="20">
        <v>11820476</v>
      </c>
      <c r="J1378" s="20">
        <v>12022799</v>
      </c>
      <c r="K1378" s="20" t="s">
        <v>5545</v>
      </c>
      <c r="L1378" s="20" t="s">
        <v>7650</v>
      </c>
      <c r="M1378" s="20">
        <v>0.24</v>
      </c>
      <c r="N1378" s="20" t="s">
        <v>5550</v>
      </c>
      <c r="O1378" s="20">
        <v>1001000000123</v>
      </c>
      <c r="Q1378" s="20" t="s">
        <v>7651</v>
      </c>
      <c r="U1378" s="20" t="s">
        <v>1379</v>
      </c>
      <c r="V1378" s="20" t="s">
        <v>4332</v>
      </c>
      <c r="W1378" s="23">
        <v>43461</v>
      </c>
      <c r="X1378" s="20" t="s">
        <v>7228</v>
      </c>
      <c r="Y1378" s="20" t="s">
        <v>1397</v>
      </c>
      <c r="Z1378" s="24">
        <v>43476.450138888889</v>
      </c>
      <c r="AA1378" s="24">
        <v>43496</v>
      </c>
      <c r="AD1378" s="20">
        <v>1001000000123</v>
      </c>
      <c r="AE1378" s="20" t="s">
        <v>2430</v>
      </c>
    </row>
    <row r="1379" spans="1:31" s="20" customFormat="1" x14ac:dyDescent="0.25">
      <c r="A1379" s="20" t="s">
        <v>2680</v>
      </c>
      <c r="B1379" s="20" t="s">
        <v>1375</v>
      </c>
      <c r="D1379" s="20">
        <v>992941626001</v>
      </c>
      <c r="G1379" s="20" t="s">
        <v>7468</v>
      </c>
      <c r="I1379" s="20">
        <v>11820472</v>
      </c>
      <c r="J1379" s="20">
        <v>12022794</v>
      </c>
      <c r="K1379" s="20" t="s">
        <v>5545</v>
      </c>
      <c r="L1379" s="20" t="s">
        <v>7652</v>
      </c>
      <c r="M1379" s="20">
        <v>1.53</v>
      </c>
      <c r="N1379" s="20" t="s">
        <v>5550</v>
      </c>
      <c r="O1379" s="20">
        <v>1001000000122</v>
      </c>
      <c r="Q1379" s="20" t="s">
        <v>7653</v>
      </c>
      <c r="U1379" s="20" t="s">
        <v>1379</v>
      </c>
      <c r="V1379" s="20" t="s">
        <v>4330</v>
      </c>
      <c r="W1379" s="23">
        <v>43461</v>
      </c>
      <c r="X1379" s="20" t="s">
        <v>7228</v>
      </c>
      <c r="Y1379" s="20" t="s">
        <v>1397</v>
      </c>
      <c r="Z1379" s="24">
        <v>43476.449386574073</v>
      </c>
      <c r="AA1379" s="24">
        <v>43461</v>
      </c>
      <c r="AD1379" s="20">
        <v>1001000000122</v>
      </c>
      <c r="AE1379" s="20" t="s">
        <v>2430</v>
      </c>
    </row>
    <row r="1380" spans="1:31" s="20" customFormat="1" x14ac:dyDescent="0.25">
      <c r="A1380" s="20" t="s">
        <v>2680</v>
      </c>
      <c r="B1380" s="20" t="s">
        <v>1375</v>
      </c>
      <c r="D1380" s="20">
        <v>992941626001</v>
      </c>
      <c r="G1380" s="20" t="s">
        <v>7468</v>
      </c>
      <c r="I1380" s="20">
        <v>11820468</v>
      </c>
      <c r="J1380" s="20">
        <v>12022789</v>
      </c>
      <c r="K1380" s="20" t="s">
        <v>5545</v>
      </c>
      <c r="L1380" s="20" t="s">
        <v>7654</v>
      </c>
      <c r="M1380" s="20">
        <v>1.04</v>
      </c>
      <c r="N1380" s="20" t="s">
        <v>5550</v>
      </c>
      <c r="O1380" s="20">
        <v>1001000000121</v>
      </c>
      <c r="Q1380" s="20" t="s">
        <v>7655</v>
      </c>
      <c r="U1380" s="20" t="s">
        <v>1379</v>
      </c>
      <c r="V1380" s="20" t="s">
        <v>4328</v>
      </c>
      <c r="W1380" s="23">
        <v>43461</v>
      </c>
      <c r="X1380" s="20" t="s">
        <v>7228</v>
      </c>
      <c r="Y1380" s="20" t="s">
        <v>1397</v>
      </c>
      <c r="Z1380" s="24">
        <v>43476.448472222219</v>
      </c>
      <c r="AA1380" s="24">
        <v>43462</v>
      </c>
      <c r="AD1380" s="20">
        <v>1001000000121</v>
      </c>
      <c r="AE1380" s="20" t="s">
        <v>2430</v>
      </c>
    </row>
    <row r="1381" spans="1:31" s="20" customFormat="1" x14ac:dyDescent="0.25">
      <c r="A1381" s="20" t="s">
        <v>2680</v>
      </c>
      <c r="B1381" s="20" t="s">
        <v>1375</v>
      </c>
      <c r="D1381" s="20">
        <v>992941626001</v>
      </c>
      <c r="G1381" s="20" t="s">
        <v>7468</v>
      </c>
      <c r="I1381" s="20">
        <v>11820465</v>
      </c>
      <c r="J1381" s="20">
        <v>12022785</v>
      </c>
      <c r="K1381" s="20" t="s">
        <v>5545</v>
      </c>
      <c r="L1381" s="20" t="s">
        <v>7656</v>
      </c>
      <c r="M1381" s="20">
        <v>0.34</v>
      </c>
      <c r="N1381" s="20" t="s">
        <v>5550</v>
      </c>
      <c r="O1381" s="20">
        <v>1001000000120</v>
      </c>
      <c r="Q1381" s="20" t="s">
        <v>7657</v>
      </c>
      <c r="U1381" s="20" t="s">
        <v>1379</v>
      </c>
      <c r="V1381" s="20" t="s">
        <v>4333</v>
      </c>
      <c r="W1381" s="23">
        <v>43461</v>
      </c>
      <c r="X1381" s="20" t="s">
        <v>7228</v>
      </c>
      <c r="Y1381" s="20" t="s">
        <v>1397</v>
      </c>
      <c r="Z1381" s="24">
        <v>43476.447766203702</v>
      </c>
      <c r="AA1381" s="24">
        <v>43461</v>
      </c>
      <c r="AD1381" s="20">
        <v>1001000000120</v>
      </c>
      <c r="AE1381" s="20" t="s">
        <v>2430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807"/>
  <sheetViews>
    <sheetView topLeftCell="AI1" zoomScale="60" zoomScaleNormal="60" workbookViewId="0">
      <selection activeCell="AZ10" sqref="AZ10"/>
    </sheetView>
  </sheetViews>
  <sheetFormatPr defaultColWidth="11.42578125" defaultRowHeight="15" x14ac:dyDescent="0.25"/>
  <cols>
    <col min="7" max="7" width="22.140625" customWidth="1"/>
    <col min="50" max="50" width="54.85546875" bestFit="1" customWidth="1"/>
    <col min="51" max="51" width="22" style="32" bestFit="1" customWidth="1"/>
  </cols>
  <sheetData>
    <row r="1" spans="1:51" x14ac:dyDescent="0.25">
      <c r="A1" s="38" t="s">
        <v>3654</v>
      </c>
      <c r="B1" s="38" t="s">
        <v>3655</v>
      </c>
      <c r="C1" s="38" t="s">
        <v>3656</v>
      </c>
      <c r="D1" s="38" t="s">
        <v>3657</v>
      </c>
      <c r="E1" s="38" t="s">
        <v>3658</v>
      </c>
      <c r="F1" s="38" t="s">
        <v>3659</v>
      </c>
      <c r="G1" s="38" t="s">
        <v>3660</v>
      </c>
      <c r="H1" s="38" t="s">
        <v>3661</v>
      </c>
      <c r="I1" s="38" t="s">
        <v>3662</v>
      </c>
      <c r="J1" s="38" t="s">
        <v>3663</v>
      </c>
      <c r="K1" s="38" t="s">
        <v>3664</v>
      </c>
      <c r="L1" s="38" t="s">
        <v>3665</v>
      </c>
      <c r="M1" s="38" t="s">
        <v>3666</v>
      </c>
      <c r="N1" s="38" t="s">
        <v>3667</v>
      </c>
      <c r="O1" s="38" t="s">
        <v>3668</v>
      </c>
      <c r="P1" s="38" t="s">
        <v>1324</v>
      </c>
      <c r="Q1" s="38" t="s">
        <v>3669</v>
      </c>
      <c r="R1" s="38" t="s">
        <v>3670</v>
      </c>
      <c r="S1" s="38" t="s">
        <v>1332</v>
      </c>
      <c r="T1" s="38" t="s">
        <v>3671</v>
      </c>
      <c r="U1" s="38" t="s">
        <v>3672</v>
      </c>
      <c r="V1" s="38" t="s">
        <v>1357</v>
      </c>
      <c r="W1" s="38" t="s">
        <v>3673</v>
      </c>
      <c r="X1" s="38" t="s">
        <v>3674</v>
      </c>
      <c r="Y1" s="38" t="s">
        <v>3675</v>
      </c>
      <c r="Z1" s="38" t="s">
        <v>3676</v>
      </c>
      <c r="AA1" s="38" t="s">
        <v>3677</v>
      </c>
      <c r="AB1" s="38" t="s">
        <v>3678</v>
      </c>
      <c r="AC1" s="38" t="s">
        <v>3679</v>
      </c>
      <c r="AD1" s="38" t="s">
        <v>3680</v>
      </c>
      <c r="AE1" s="38" t="s">
        <v>3681</v>
      </c>
      <c r="AF1" s="38" t="s">
        <v>3682</v>
      </c>
      <c r="AG1" s="38" t="s">
        <v>3683</v>
      </c>
      <c r="AH1" s="38" t="s">
        <v>3684</v>
      </c>
      <c r="AI1" s="38" t="s">
        <v>3685</v>
      </c>
      <c r="AJ1" s="38" t="s">
        <v>3686</v>
      </c>
      <c r="AK1" s="38" t="s">
        <v>3687</v>
      </c>
      <c r="AL1" s="38" t="s">
        <v>3688</v>
      </c>
      <c r="AM1" s="38" t="s">
        <v>3689</v>
      </c>
      <c r="AN1" s="38" t="s">
        <v>3690</v>
      </c>
      <c r="AO1" s="38" t="s">
        <v>3691</v>
      </c>
      <c r="AP1" s="38" t="s">
        <v>3692</v>
      </c>
      <c r="AQ1" s="38" t="s">
        <v>3693</v>
      </c>
      <c r="AR1" s="38" t="s">
        <v>3694</v>
      </c>
      <c r="AS1" s="38" t="s">
        <v>3695</v>
      </c>
      <c r="AT1" s="38" t="s">
        <v>3696</v>
      </c>
      <c r="AU1" s="38" t="s">
        <v>3697</v>
      </c>
      <c r="AV1" s="38" t="s">
        <v>3698</v>
      </c>
    </row>
    <row r="2" spans="1:51" x14ac:dyDescent="0.25">
      <c r="A2" s="39" t="s">
        <v>3699</v>
      </c>
      <c r="B2" s="20" t="s">
        <v>3529</v>
      </c>
      <c r="C2" s="20" t="s">
        <v>3700</v>
      </c>
      <c r="D2" s="20" t="s">
        <v>3701</v>
      </c>
      <c r="E2" s="20" t="s">
        <v>4355</v>
      </c>
      <c r="F2" s="20" t="s">
        <v>3337</v>
      </c>
      <c r="G2" s="20" t="s">
        <v>3645</v>
      </c>
      <c r="H2" s="20" t="s">
        <v>1375</v>
      </c>
      <c r="I2" s="20" t="s">
        <v>4356</v>
      </c>
      <c r="J2" s="20" t="s">
        <v>3166</v>
      </c>
      <c r="K2" s="20" t="s">
        <v>3704</v>
      </c>
      <c r="L2" s="20" t="s">
        <v>3704</v>
      </c>
      <c r="M2" s="20" t="s">
        <v>2430</v>
      </c>
      <c r="N2" s="20" t="s">
        <v>1389</v>
      </c>
      <c r="O2" s="20" t="s">
        <v>3705</v>
      </c>
      <c r="P2" s="20" t="s">
        <v>3334</v>
      </c>
      <c r="Q2" s="20" t="s">
        <v>1375</v>
      </c>
      <c r="R2" s="20" t="s">
        <v>3704</v>
      </c>
      <c r="S2" s="20" t="s">
        <v>4357</v>
      </c>
      <c r="T2" s="20" t="s">
        <v>4358</v>
      </c>
      <c r="U2" s="20" t="s">
        <v>3708</v>
      </c>
      <c r="V2" s="20" t="s">
        <v>4359</v>
      </c>
      <c r="W2" s="20" t="s">
        <v>3704</v>
      </c>
      <c r="X2" s="20" t="s">
        <v>3704</v>
      </c>
      <c r="Y2" s="20" t="s">
        <v>25</v>
      </c>
      <c r="Z2" s="20" t="s">
        <v>4360</v>
      </c>
      <c r="AA2" s="20" t="s">
        <v>3704</v>
      </c>
      <c r="AB2" s="20" t="s">
        <v>3704</v>
      </c>
      <c r="AC2" s="20" t="s">
        <v>4361</v>
      </c>
      <c r="AD2" s="20" t="s">
        <v>4362</v>
      </c>
      <c r="AE2" s="20">
        <v>30000</v>
      </c>
      <c r="AF2" s="20">
        <v>0</v>
      </c>
      <c r="AG2" s="20">
        <v>0</v>
      </c>
      <c r="AH2" s="20">
        <v>0</v>
      </c>
      <c r="AI2" s="20">
        <v>30000</v>
      </c>
      <c r="AJ2" s="20" t="s">
        <v>25</v>
      </c>
      <c r="AK2" s="20" t="s">
        <v>25</v>
      </c>
      <c r="AL2" s="20" t="s">
        <v>25</v>
      </c>
      <c r="AM2" s="20" t="s">
        <v>25</v>
      </c>
      <c r="AN2" s="20" t="s">
        <v>25</v>
      </c>
      <c r="AO2" s="20" t="s">
        <v>25</v>
      </c>
      <c r="AP2" s="20">
        <v>30000</v>
      </c>
      <c r="AQ2" s="20" t="s">
        <v>25</v>
      </c>
      <c r="AR2" s="20" t="s">
        <v>4363</v>
      </c>
      <c r="AS2" s="20" t="s">
        <v>3704</v>
      </c>
      <c r="AT2" s="20" t="s">
        <v>3704</v>
      </c>
      <c r="AU2" s="20" t="s">
        <v>3719</v>
      </c>
      <c r="AV2" s="20" t="s">
        <v>4102</v>
      </c>
    </row>
    <row r="3" spans="1:51" x14ac:dyDescent="0.25">
      <c r="A3" s="39" t="s">
        <v>3699</v>
      </c>
      <c r="B3" s="20" t="s">
        <v>3529</v>
      </c>
      <c r="C3" s="20" t="s">
        <v>3700</v>
      </c>
      <c r="D3" s="20" t="s">
        <v>3701</v>
      </c>
      <c r="E3" s="20" t="s">
        <v>4355</v>
      </c>
      <c r="F3" s="20" t="s">
        <v>3337</v>
      </c>
      <c r="G3" s="20" t="s">
        <v>3645</v>
      </c>
      <c r="H3" s="20" t="s">
        <v>1375</v>
      </c>
      <c r="I3" s="20" t="s">
        <v>4356</v>
      </c>
      <c r="J3" s="20" t="s">
        <v>3166</v>
      </c>
      <c r="K3" s="20" t="s">
        <v>3704</v>
      </c>
      <c r="L3" s="20" t="s">
        <v>3704</v>
      </c>
      <c r="M3" s="20" t="s">
        <v>2430</v>
      </c>
      <c r="N3" s="20" t="s">
        <v>1389</v>
      </c>
      <c r="O3" s="20" t="s">
        <v>3705</v>
      </c>
      <c r="P3" s="20" t="s">
        <v>3334</v>
      </c>
      <c r="Q3" s="20" t="s">
        <v>1375</v>
      </c>
      <c r="R3" s="20" t="s">
        <v>3704</v>
      </c>
      <c r="S3" s="20" t="s">
        <v>4357</v>
      </c>
      <c r="T3" s="20" t="s">
        <v>4358</v>
      </c>
      <c r="U3" s="20" t="s">
        <v>3708</v>
      </c>
      <c r="V3" s="20" t="s">
        <v>4359</v>
      </c>
      <c r="W3" s="20" t="s">
        <v>3704</v>
      </c>
      <c r="X3" s="20" t="s">
        <v>3704</v>
      </c>
      <c r="Y3" s="20" t="s">
        <v>25</v>
      </c>
      <c r="Z3" s="20" t="s">
        <v>4360</v>
      </c>
      <c r="AA3" s="20" t="s">
        <v>3704</v>
      </c>
      <c r="AB3" s="20" t="s">
        <v>3704</v>
      </c>
      <c r="AC3" s="20" t="s">
        <v>4364</v>
      </c>
      <c r="AD3" s="20" t="s">
        <v>4365</v>
      </c>
      <c r="AE3" s="20">
        <v>300</v>
      </c>
      <c r="AF3" s="20">
        <v>0</v>
      </c>
      <c r="AG3" s="20">
        <v>0</v>
      </c>
      <c r="AH3" s="20">
        <v>0</v>
      </c>
      <c r="AI3" s="20">
        <v>300</v>
      </c>
      <c r="AJ3" s="20" t="s">
        <v>25</v>
      </c>
      <c r="AK3" s="20" t="s">
        <v>25</v>
      </c>
      <c r="AL3" s="20" t="s">
        <v>25</v>
      </c>
      <c r="AM3" s="20" t="s">
        <v>25</v>
      </c>
      <c r="AN3" s="20" t="s">
        <v>25</v>
      </c>
      <c r="AO3" s="20" t="s">
        <v>25</v>
      </c>
      <c r="AP3" s="20">
        <v>300</v>
      </c>
      <c r="AQ3" s="20" t="s">
        <v>25</v>
      </c>
      <c r="AR3" s="20" t="s">
        <v>4363</v>
      </c>
      <c r="AS3" s="20" t="s">
        <v>3704</v>
      </c>
      <c r="AT3" s="20" t="s">
        <v>3704</v>
      </c>
      <c r="AU3" s="20" t="s">
        <v>3719</v>
      </c>
      <c r="AV3" s="20" t="s">
        <v>4102</v>
      </c>
    </row>
    <row r="4" spans="1:51" x14ac:dyDescent="0.25">
      <c r="A4" s="39" t="s">
        <v>3699</v>
      </c>
      <c r="B4" s="20" t="s">
        <v>3529</v>
      </c>
      <c r="C4" s="20" t="s">
        <v>3700</v>
      </c>
      <c r="D4" s="20" t="s">
        <v>3701</v>
      </c>
      <c r="E4" s="20" t="s">
        <v>4355</v>
      </c>
      <c r="F4" s="20" t="s">
        <v>3337</v>
      </c>
      <c r="G4" s="20" t="s">
        <v>3645</v>
      </c>
      <c r="H4" s="20" t="s">
        <v>1375</v>
      </c>
      <c r="I4" s="20" t="s">
        <v>4356</v>
      </c>
      <c r="J4" s="20" t="s">
        <v>3166</v>
      </c>
      <c r="K4" s="20" t="s">
        <v>3704</v>
      </c>
      <c r="L4" s="20" t="s">
        <v>3704</v>
      </c>
      <c r="M4" s="20" t="s">
        <v>2430</v>
      </c>
      <c r="N4" s="20" t="s">
        <v>1389</v>
      </c>
      <c r="O4" s="20" t="s">
        <v>3705</v>
      </c>
      <c r="P4" s="20" t="s">
        <v>3334</v>
      </c>
      <c r="Q4" s="20" t="s">
        <v>1375</v>
      </c>
      <c r="R4" s="20" t="s">
        <v>3704</v>
      </c>
      <c r="S4" s="20" t="s">
        <v>4357</v>
      </c>
      <c r="T4" s="20" t="s">
        <v>4358</v>
      </c>
      <c r="U4" s="20" t="s">
        <v>3708</v>
      </c>
      <c r="V4" s="20" t="s">
        <v>4359</v>
      </c>
      <c r="W4" s="20" t="s">
        <v>3704</v>
      </c>
      <c r="X4" s="20" t="s">
        <v>3704</v>
      </c>
      <c r="Y4" s="20" t="s">
        <v>25</v>
      </c>
      <c r="Z4" s="20" t="s">
        <v>4360</v>
      </c>
      <c r="AA4" s="20" t="s">
        <v>3704</v>
      </c>
      <c r="AB4" s="20" t="s">
        <v>3704</v>
      </c>
      <c r="AC4" s="20" t="s">
        <v>4366</v>
      </c>
      <c r="AD4" s="20" t="s">
        <v>3339</v>
      </c>
      <c r="AE4" s="20">
        <v>300</v>
      </c>
      <c r="AF4" s="20">
        <v>0</v>
      </c>
      <c r="AG4" s="20">
        <v>0</v>
      </c>
      <c r="AH4" s="20">
        <v>0</v>
      </c>
      <c r="AI4" s="20">
        <v>300</v>
      </c>
      <c r="AJ4" s="20" t="s">
        <v>25</v>
      </c>
      <c r="AK4" s="20">
        <v>300</v>
      </c>
      <c r="AL4" s="20" t="s">
        <v>25</v>
      </c>
      <c r="AM4" s="20" t="s">
        <v>25</v>
      </c>
      <c r="AN4" s="20" t="s">
        <v>25</v>
      </c>
      <c r="AO4" s="20" t="s">
        <v>25</v>
      </c>
      <c r="AP4" s="20" t="s">
        <v>25</v>
      </c>
      <c r="AQ4" s="20" t="s">
        <v>25</v>
      </c>
      <c r="AR4" s="20" t="s">
        <v>4363</v>
      </c>
      <c r="AS4" s="20" t="s">
        <v>3704</v>
      </c>
      <c r="AT4" s="20" t="s">
        <v>3704</v>
      </c>
      <c r="AU4" s="20" t="s">
        <v>3719</v>
      </c>
      <c r="AV4" s="20" t="s">
        <v>4102</v>
      </c>
      <c r="AX4" s="35" t="s">
        <v>3636</v>
      </c>
      <c r="AY4" s="32" t="s">
        <v>3642</v>
      </c>
    </row>
    <row r="5" spans="1:51" x14ac:dyDescent="0.25">
      <c r="A5" s="39" t="s">
        <v>3699</v>
      </c>
      <c r="B5" s="20" t="s">
        <v>3529</v>
      </c>
      <c r="C5" s="20" t="s">
        <v>3700</v>
      </c>
      <c r="D5" s="20" t="s">
        <v>3701</v>
      </c>
      <c r="E5" s="20" t="s">
        <v>3702</v>
      </c>
      <c r="F5" s="20" t="s">
        <v>3223</v>
      </c>
      <c r="G5" s="20" t="s">
        <v>3646</v>
      </c>
      <c r="H5" s="20" t="s">
        <v>1375</v>
      </c>
      <c r="I5" s="20" t="s">
        <v>4394</v>
      </c>
      <c r="J5" s="20" t="s">
        <v>3166</v>
      </c>
      <c r="K5" s="20" t="s">
        <v>3704</v>
      </c>
      <c r="L5" s="20" t="s">
        <v>3704</v>
      </c>
      <c r="M5" s="20" t="s">
        <v>3167</v>
      </c>
      <c r="N5" s="20" t="s">
        <v>1389</v>
      </c>
      <c r="O5" s="20" t="s">
        <v>3705</v>
      </c>
      <c r="P5" s="20" t="s">
        <v>3159</v>
      </c>
      <c r="Q5" s="20" t="s">
        <v>1375</v>
      </c>
      <c r="R5" s="20" t="s">
        <v>3704</v>
      </c>
      <c r="S5" s="20" t="s">
        <v>4395</v>
      </c>
      <c r="T5" s="20" t="s">
        <v>4396</v>
      </c>
      <c r="U5" s="20" t="s">
        <v>4397</v>
      </c>
      <c r="V5" s="20" t="s">
        <v>4359</v>
      </c>
      <c r="W5" s="20" t="s">
        <v>3704</v>
      </c>
      <c r="X5" s="20" t="s">
        <v>3704</v>
      </c>
      <c r="Y5" s="20" t="s">
        <v>25</v>
      </c>
      <c r="Z5" s="20" t="s">
        <v>4398</v>
      </c>
      <c r="AA5" s="20" t="s">
        <v>3704</v>
      </c>
      <c r="AB5" s="20" t="s">
        <v>3704</v>
      </c>
      <c r="AC5" s="20" t="s">
        <v>4399</v>
      </c>
      <c r="AD5" s="20" t="s">
        <v>3272</v>
      </c>
      <c r="AE5" s="20">
        <v>36960</v>
      </c>
      <c r="AF5" s="20">
        <v>0</v>
      </c>
      <c r="AG5" s="20">
        <v>0</v>
      </c>
      <c r="AH5" s="20">
        <v>0</v>
      </c>
      <c r="AI5" s="20">
        <v>36300</v>
      </c>
      <c r="AJ5" s="20" t="s">
        <v>25</v>
      </c>
      <c r="AK5" s="20">
        <v>36300</v>
      </c>
      <c r="AL5" s="20" t="s">
        <v>25</v>
      </c>
      <c r="AM5" s="20" t="s">
        <v>25</v>
      </c>
      <c r="AN5" s="20" t="s">
        <v>25</v>
      </c>
      <c r="AO5" s="20" t="s">
        <v>25</v>
      </c>
      <c r="AP5" s="20" t="s">
        <v>25</v>
      </c>
      <c r="AQ5" s="20" t="s">
        <v>25</v>
      </c>
      <c r="AR5" s="20" t="s">
        <v>4363</v>
      </c>
      <c r="AS5" s="20" t="s">
        <v>3704</v>
      </c>
      <c r="AT5" s="20" t="s">
        <v>3704</v>
      </c>
      <c r="AU5" s="20" t="s">
        <v>3719</v>
      </c>
      <c r="AV5" s="20" t="s">
        <v>4102</v>
      </c>
      <c r="AX5" s="36" t="s">
        <v>3645</v>
      </c>
      <c r="AY5" s="32">
        <v>30600</v>
      </c>
    </row>
    <row r="6" spans="1:51" x14ac:dyDescent="0.25">
      <c r="A6" s="39" t="s">
        <v>3699</v>
      </c>
      <c r="B6" s="20" t="s">
        <v>3529</v>
      </c>
      <c r="C6" s="20" t="s">
        <v>3700</v>
      </c>
      <c r="D6" s="20" t="s">
        <v>3701</v>
      </c>
      <c r="E6" s="20" t="s">
        <v>3702</v>
      </c>
      <c r="F6" s="20" t="s">
        <v>3223</v>
      </c>
      <c r="G6" s="20" t="s">
        <v>3646</v>
      </c>
      <c r="H6" s="20" t="s">
        <v>1375</v>
      </c>
      <c r="I6" s="20" t="s">
        <v>4394</v>
      </c>
      <c r="J6" s="20" t="s">
        <v>3166</v>
      </c>
      <c r="K6" s="20" t="s">
        <v>3704</v>
      </c>
      <c r="L6" s="20" t="s">
        <v>3704</v>
      </c>
      <c r="M6" s="20" t="s">
        <v>3167</v>
      </c>
      <c r="N6" s="20" t="s">
        <v>1389</v>
      </c>
      <c r="O6" s="20" t="s">
        <v>3705</v>
      </c>
      <c r="P6" s="20" t="s">
        <v>3159</v>
      </c>
      <c r="Q6" s="20" t="s">
        <v>1375</v>
      </c>
      <c r="R6" s="20" t="s">
        <v>3704</v>
      </c>
      <c r="S6" s="20" t="s">
        <v>4395</v>
      </c>
      <c r="T6" s="20" t="s">
        <v>4396</v>
      </c>
      <c r="U6" s="20" t="s">
        <v>4397</v>
      </c>
      <c r="V6" s="20" t="s">
        <v>4359</v>
      </c>
      <c r="W6" s="20" t="s">
        <v>3704</v>
      </c>
      <c r="X6" s="20" t="s">
        <v>3704</v>
      </c>
      <c r="Y6" s="20" t="s">
        <v>25</v>
      </c>
      <c r="Z6" s="20" t="s">
        <v>4398</v>
      </c>
      <c r="AA6" s="20" t="s">
        <v>3704</v>
      </c>
      <c r="AB6" s="20" t="s">
        <v>3704</v>
      </c>
      <c r="AC6" s="20" t="s">
        <v>4399</v>
      </c>
      <c r="AD6" s="20" t="s">
        <v>3267</v>
      </c>
      <c r="AE6" s="20">
        <v>30800</v>
      </c>
      <c r="AF6" s="20">
        <v>0</v>
      </c>
      <c r="AG6" s="20">
        <v>0</v>
      </c>
      <c r="AH6" s="20">
        <v>0</v>
      </c>
      <c r="AI6" s="20">
        <v>30250</v>
      </c>
      <c r="AJ6" s="20" t="s">
        <v>25</v>
      </c>
      <c r="AK6" s="20">
        <v>30250</v>
      </c>
      <c r="AL6" s="20" t="s">
        <v>25</v>
      </c>
      <c r="AM6" s="20" t="s">
        <v>25</v>
      </c>
      <c r="AN6" s="20" t="s">
        <v>25</v>
      </c>
      <c r="AO6" s="20" t="s">
        <v>25</v>
      </c>
      <c r="AP6" s="20" t="s">
        <v>25</v>
      </c>
      <c r="AQ6" s="20" t="s">
        <v>25</v>
      </c>
      <c r="AR6" s="20" t="s">
        <v>4363</v>
      </c>
      <c r="AS6" s="20" t="s">
        <v>3704</v>
      </c>
      <c r="AT6" s="20" t="s">
        <v>3704</v>
      </c>
      <c r="AU6" s="20" t="s">
        <v>3719</v>
      </c>
      <c r="AV6" s="20" t="s">
        <v>4102</v>
      </c>
      <c r="AX6" s="36" t="s">
        <v>3646</v>
      </c>
      <c r="AY6" s="32">
        <v>133166.57</v>
      </c>
    </row>
    <row r="7" spans="1:51" x14ac:dyDescent="0.25">
      <c r="A7" s="39" t="s">
        <v>3699</v>
      </c>
      <c r="B7" s="20" t="s">
        <v>3529</v>
      </c>
      <c r="C7" s="20" t="s">
        <v>3700</v>
      </c>
      <c r="D7" s="20" t="s">
        <v>3701</v>
      </c>
      <c r="E7" s="20" t="s">
        <v>3702</v>
      </c>
      <c r="F7" s="20" t="s">
        <v>3223</v>
      </c>
      <c r="G7" s="20" t="s">
        <v>3646</v>
      </c>
      <c r="H7" s="20" t="s">
        <v>1375</v>
      </c>
      <c r="I7" s="20" t="s">
        <v>4394</v>
      </c>
      <c r="J7" s="20" t="s">
        <v>3166</v>
      </c>
      <c r="K7" s="20" t="s">
        <v>3704</v>
      </c>
      <c r="L7" s="20" t="s">
        <v>3704</v>
      </c>
      <c r="M7" s="20" t="s">
        <v>3167</v>
      </c>
      <c r="N7" s="20" t="s">
        <v>1389</v>
      </c>
      <c r="O7" s="20" t="s">
        <v>3705</v>
      </c>
      <c r="P7" s="20" t="s">
        <v>3159</v>
      </c>
      <c r="Q7" s="20" t="s">
        <v>1375</v>
      </c>
      <c r="R7" s="20" t="s">
        <v>3704</v>
      </c>
      <c r="S7" s="20" t="s">
        <v>4395</v>
      </c>
      <c r="T7" s="20" t="s">
        <v>4396</v>
      </c>
      <c r="U7" s="20" t="s">
        <v>4397</v>
      </c>
      <c r="V7" s="20" t="s">
        <v>4359</v>
      </c>
      <c r="W7" s="20" t="s">
        <v>3704</v>
      </c>
      <c r="X7" s="20" t="s">
        <v>3704</v>
      </c>
      <c r="Y7" s="20" t="s">
        <v>25</v>
      </c>
      <c r="Z7" s="20" t="s">
        <v>4398</v>
      </c>
      <c r="AA7" s="20" t="s">
        <v>3704</v>
      </c>
      <c r="AB7" s="20" t="s">
        <v>3704</v>
      </c>
      <c r="AC7" s="20" t="s">
        <v>4399</v>
      </c>
      <c r="AD7" s="20" t="s">
        <v>3262</v>
      </c>
      <c r="AE7" s="20">
        <v>43120</v>
      </c>
      <c r="AF7" s="20">
        <v>0</v>
      </c>
      <c r="AG7" s="20">
        <v>0</v>
      </c>
      <c r="AH7" s="20">
        <v>0</v>
      </c>
      <c r="AI7" s="20">
        <v>42350</v>
      </c>
      <c r="AJ7" s="20" t="s">
        <v>25</v>
      </c>
      <c r="AK7" s="20">
        <v>42350</v>
      </c>
      <c r="AL7" s="20" t="s">
        <v>25</v>
      </c>
      <c r="AM7" s="20" t="s">
        <v>25</v>
      </c>
      <c r="AN7" s="20" t="s">
        <v>25</v>
      </c>
      <c r="AO7" s="20" t="s">
        <v>25</v>
      </c>
      <c r="AP7" s="20" t="s">
        <v>25</v>
      </c>
      <c r="AQ7" s="20" t="s">
        <v>25</v>
      </c>
      <c r="AR7" s="20" t="s">
        <v>4363</v>
      </c>
      <c r="AS7" s="20" t="s">
        <v>3704</v>
      </c>
      <c r="AT7" s="20" t="s">
        <v>3704</v>
      </c>
      <c r="AU7" s="20" t="s">
        <v>3719</v>
      </c>
      <c r="AV7" s="20" t="s">
        <v>4102</v>
      </c>
      <c r="AX7" s="36" t="s">
        <v>3647</v>
      </c>
      <c r="AY7" s="32">
        <v>60711.370000000039</v>
      </c>
    </row>
    <row r="8" spans="1:51" x14ac:dyDescent="0.25">
      <c r="A8" s="39" t="s">
        <v>3699</v>
      </c>
      <c r="B8" s="20" t="s">
        <v>3529</v>
      </c>
      <c r="C8" s="20" t="s">
        <v>3700</v>
      </c>
      <c r="D8" s="20" t="s">
        <v>3701</v>
      </c>
      <c r="E8" s="20" t="s">
        <v>3702</v>
      </c>
      <c r="F8" s="20" t="s">
        <v>3223</v>
      </c>
      <c r="G8" s="20" t="s">
        <v>3646</v>
      </c>
      <c r="H8" s="20" t="s">
        <v>1375</v>
      </c>
      <c r="I8" s="20" t="s">
        <v>4394</v>
      </c>
      <c r="J8" s="20" t="s">
        <v>3166</v>
      </c>
      <c r="K8" s="20" t="s">
        <v>3704</v>
      </c>
      <c r="L8" s="20" t="s">
        <v>3704</v>
      </c>
      <c r="M8" s="20" t="s">
        <v>3167</v>
      </c>
      <c r="N8" s="20" t="s">
        <v>1389</v>
      </c>
      <c r="O8" s="20" t="s">
        <v>3705</v>
      </c>
      <c r="P8" s="20" t="s">
        <v>3159</v>
      </c>
      <c r="Q8" s="20" t="s">
        <v>1375</v>
      </c>
      <c r="R8" s="20" t="s">
        <v>3704</v>
      </c>
      <c r="S8" s="20" t="s">
        <v>4395</v>
      </c>
      <c r="T8" s="20" t="s">
        <v>4396</v>
      </c>
      <c r="U8" s="20" t="s">
        <v>4397</v>
      </c>
      <c r="V8" s="20" t="s">
        <v>4359</v>
      </c>
      <c r="W8" s="20" t="s">
        <v>3704</v>
      </c>
      <c r="X8" s="20" t="s">
        <v>3704</v>
      </c>
      <c r="Y8" s="20" t="s">
        <v>25</v>
      </c>
      <c r="Z8" s="20" t="s">
        <v>4398</v>
      </c>
      <c r="AA8" s="20" t="s">
        <v>3704</v>
      </c>
      <c r="AB8" s="20" t="s">
        <v>3704</v>
      </c>
      <c r="AC8" s="20" t="s">
        <v>4093</v>
      </c>
      <c r="AD8" s="20" t="s">
        <v>3315</v>
      </c>
      <c r="AE8" s="20">
        <v>1200</v>
      </c>
      <c r="AF8" s="20">
        <v>0</v>
      </c>
      <c r="AG8" s="20">
        <v>0</v>
      </c>
      <c r="AH8" s="20">
        <v>0</v>
      </c>
      <c r="AI8" s="20">
        <v>1178.57</v>
      </c>
      <c r="AJ8" s="20">
        <v>1178.57</v>
      </c>
      <c r="AK8" s="20" t="s">
        <v>25</v>
      </c>
      <c r="AL8" s="20" t="s">
        <v>25</v>
      </c>
      <c r="AM8" s="20" t="s">
        <v>25</v>
      </c>
      <c r="AN8" s="20" t="s">
        <v>25</v>
      </c>
      <c r="AO8" s="20" t="s">
        <v>25</v>
      </c>
      <c r="AP8" s="20" t="s">
        <v>25</v>
      </c>
      <c r="AQ8" s="20" t="s">
        <v>25</v>
      </c>
      <c r="AR8" s="20" t="s">
        <v>4363</v>
      </c>
      <c r="AS8" s="20" t="s">
        <v>3704</v>
      </c>
      <c r="AT8" s="20" t="s">
        <v>3704</v>
      </c>
      <c r="AU8" s="20" t="s">
        <v>3719</v>
      </c>
      <c r="AV8" s="20" t="s">
        <v>4102</v>
      </c>
      <c r="AX8" s="36" t="s">
        <v>3648</v>
      </c>
      <c r="AY8" s="32">
        <v>68859.11</v>
      </c>
    </row>
    <row r="9" spans="1:51" x14ac:dyDescent="0.25">
      <c r="A9" s="39" t="s">
        <v>3699</v>
      </c>
      <c r="B9" s="20" t="s">
        <v>3529</v>
      </c>
      <c r="C9" s="20" t="s">
        <v>3700</v>
      </c>
      <c r="D9" s="20" t="s">
        <v>3701</v>
      </c>
      <c r="E9" s="20" t="s">
        <v>3702</v>
      </c>
      <c r="F9" s="20" t="s">
        <v>3223</v>
      </c>
      <c r="G9" s="20" t="s">
        <v>3646</v>
      </c>
      <c r="H9" s="20" t="s">
        <v>1375</v>
      </c>
      <c r="I9" s="20" t="s">
        <v>4394</v>
      </c>
      <c r="J9" s="20" t="s">
        <v>3166</v>
      </c>
      <c r="K9" s="20" t="s">
        <v>3704</v>
      </c>
      <c r="L9" s="20" t="s">
        <v>3704</v>
      </c>
      <c r="M9" s="20" t="s">
        <v>3167</v>
      </c>
      <c r="N9" s="20" t="s">
        <v>1389</v>
      </c>
      <c r="O9" s="20" t="s">
        <v>3705</v>
      </c>
      <c r="P9" s="20" t="s">
        <v>3159</v>
      </c>
      <c r="Q9" s="20" t="s">
        <v>1375</v>
      </c>
      <c r="R9" s="20" t="s">
        <v>3704</v>
      </c>
      <c r="S9" s="20" t="s">
        <v>4395</v>
      </c>
      <c r="T9" s="20" t="s">
        <v>4396</v>
      </c>
      <c r="U9" s="20" t="s">
        <v>4397</v>
      </c>
      <c r="V9" s="20" t="s">
        <v>4359</v>
      </c>
      <c r="W9" s="20" t="s">
        <v>3704</v>
      </c>
      <c r="X9" s="20" t="s">
        <v>3704</v>
      </c>
      <c r="Y9" s="20" t="s">
        <v>25</v>
      </c>
      <c r="Z9" s="20" t="s">
        <v>4398</v>
      </c>
      <c r="AA9" s="20" t="s">
        <v>3704</v>
      </c>
      <c r="AB9" s="20" t="s">
        <v>3704</v>
      </c>
      <c r="AC9" s="20" t="s">
        <v>4400</v>
      </c>
      <c r="AD9" s="20" t="s">
        <v>3311</v>
      </c>
      <c r="AE9" s="20">
        <v>1209.5999999999999</v>
      </c>
      <c r="AF9" s="20">
        <v>0</v>
      </c>
      <c r="AG9" s="20">
        <v>0</v>
      </c>
      <c r="AH9" s="20">
        <v>0</v>
      </c>
      <c r="AI9" s="20">
        <v>1188</v>
      </c>
      <c r="AJ9" s="20">
        <v>1188</v>
      </c>
      <c r="AK9" s="20" t="s">
        <v>25</v>
      </c>
      <c r="AL9" s="20" t="s">
        <v>25</v>
      </c>
      <c r="AM9" s="20" t="s">
        <v>25</v>
      </c>
      <c r="AN9" s="20" t="s">
        <v>25</v>
      </c>
      <c r="AO9" s="20" t="s">
        <v>25</v>
      </c>
      <c r="AP9" s="20" t="s">
        <v>25</v>
      </c>
      <c r="AQ9" s="20" t="s">
        <v>25</v>
      </c>
      <c r="AR9" s="20" t="s">
        <v>4363</v>
      </c>
      <c r="AS9" s="20" t="s">
        <v>3704</v>
      </c>
      <c r="AT9" s="20" t="s">
        <v>3704</v>
      </c>
      <c r="AU9" s="20" t="s">
        <v>3719</v>
      </c>
      <c r="AV9" s="20" t="s">
        <v>4102</v>
      </c>
      <c r="AX9" s="36" t="s">
        <v>3649</v>
      </c>
      <c r="AY9" s="32">
        <v>381520.30999999942</v>
      </c>
    </row>
    <row r="10" spans="1:51" x14ac:dyDescent="0.25">
      <c r="A10" s="39" t="s">
        <v>3699</v>
      </c>
      <c r="B10" s="20" t="s">
        <v>3529</v>
      </c>
      <c r="C10" s="20" t="s">
        <v>3700</v>
      </c>
      <c r="D10" s="20" t="s">
        <v>3701</v>
      </c>
      <c r="E10" s="20" t="s">
        <v>3702</v>
      </c>
      <c r="F10" s="20" t="s">
        <v>3223</v>
      </c>
      <c r="G10" s="20" t="s">
        <v>3646</v>
      </c>
      <c r="H10" s="20" t="s">
        <v>1375</v>
      </c>
      <c r="I10" s="20" t="s">
        <v>4394</v>
      </c>
      <c r="J10" s="20" t="s">
        <v>3166</v>
      </c>
      <c r="K10" s="20" t="s">
        <v>3704</v>
      </c>
      <c r="L10" s="20" t="s">
        <v>3704</v>
      </c>
      <c r="M10" s="20" t="s">
        <v>3167</v>
      </c>
      <c r="N10" s="20" t="s">
        <v>1389</v>
      </c>
      <c r="O10" s="20" t="s">
        <v>3705</v>
      </c>
      <c r="P10" s="20" t="s">
        <v>3159</v>
      </c>
      <c r="Q10" s="20" t="s">
        <v>1375</v>
      </c>
      <c r="R10" s="20" t="s">
        <v>3704</v>
      </c>
      <c r="S10" s="20" t="s">
        <v>4395</v>
      </c>
      <c r="T10" s="20" t="s">
        <v>4396</v>
      </c>
      <c r="U10" s="20" t="s">
        <v>4397</v>
      </c>
      <c r="V10" s="20" t="s">
        <v>4359</v>
      </c>
      <c r="W10" s="20" t="s">
        <v>3704</v>
      </c>
      <c r="X10" s="20" t="s">
        <v>3704</v>
      </c>
      <c r="Y10" s="20" t="s">
        <v>25</v>
      </c>
      <c r="Z10" s="20" t="s">
        <v>4398</v>
      </c>
      <c r="AA10" s="20" t="s">
        <v>3704</v>
      </c>
      <c r="AB10" s="20" t="s">
        <v>3704</v>
      </c>
      <c r="AC10" s="20" t="s">
        <v>4400</v>
      </c>
      <c r="AD10" s="20" t="s">
        <v>3306</v>
      </c>
      <c r="AE10" s="20">
        <v>3360</v>
      </c>
      <c r="AF10" s="20">
        <v>0</v>
      </c>
      <c r="AG10" s="20">
        <v>0</v>
      </c>
      <c r="AH10" s="20">
        <v>0</v>
      </c>
      <c r="AI10" s="20">
        <v>3300</v>
      </c>
      <c r="AJ10" s="20">
        <v>3300</v>
      </c>
      <c r="AK10" s="20" t="s">
        <v>25</v>
      </c>
      <c r="AL10" s="20" t="s">
        <v>25</v>
      </c>
      <c r="AM10" s="20" t="s">
        <v>25</v>
      </c>
      <c r="AN10" s="20" t="s">
        <v>25</v>
      </c>
      <c r="AO10" s="20" t="s">
        <v>25</v>
      </c>
      <c r="AP10" s="20" t="s">
        <v>25</v>
      </c>
      <c r="AQ10" s="20" t="s">
        <v>25</v>
      </c>
      <c r="AR10" s="20" t="s">
        <v>4363</v>
      </c>
      <c r="AS10" s="20" t="s">
        <v>3704</v>
      </c>
      <c r="AT10" s="20" t="s">
        <v>3704</v>
      </c>
      <c r="AU10" s="20" t="s">
        <v>3719</v>
      </c>
      <c r="AV10" s="20" t="s">
        <v>4102</v>
      </c>
      <c r="AX10" s="36" t="s">
        <v>3650</v>
      </c>
      <c r="AY10" s="32">
        <v>15564855.420000007</v>
      </c>
    </row>
    <row r="11" spans="1:51" x14ac:dyDescent="0.25">
      <c r="A11" s="39" t="s">
        <v>3699</v>
      </c>
      <c r="B11" s="20" t="s">
        <v>3529</v>
      </c>
      <c r="C11" s="20" t="s">
        <v>3700</v>
      </c>
      <c r="D11" s="20" t="s">
        <v>3701</v>
      </c>
      <c r="E11" s="20" t="s">
        <v>3702</v>
      </c>
      <c r="F11" s="20" t="s">
        <v>3223</v>
      </c>
      <c r="G11" s="20" t="s">
        <v>3646</v>
      </c>
      <c r="H11" s="20" t="s">
        <v>1375</v>
      </c>
      <c r="I11" s="20" t="s">
        <v>4394</v>
      </c>
      <c r="J11" s="20" t="s">
        <v>3166</v>
      </c>
      <c r="K11" s="20" t="s">
        <v>3704</v>
      </c>
      <c r="L11" s="20" t="s">
        <v>3704</v>
      </c>
      <c r="M11" s="20" t="s">
        <v>3167</v>
      </c>
      <c r="N11" s="20" t="s">
        <v>1389</v>
      </c>
      <c r="O11" s="20" t="s">
        <v>3705</v>
      </c>
      <c r="P11" s="20" t="s">
        <v>3159</v>
      </c>
      <c r="Q11" s="20" t="s">
        <v>1375</v>
      </c>
      <c r="R11" s="20" t="s">
        <v>3704</v>
      </c>
      <c r="S11" s="20" t="s">
        <v>4395</v>
      </c>
      <c r="T11" s="20" t="s">
        <v>4396</v>
      </c>
      <c r="U11" s="20" t="s">
        <v>4397</v>
      </c>
      <c r="V11" s="20" t="s">
        <v>4359</v>
      </c>
      <c r="W11" s="20" t="s">
        <v>3704</v>
      </c>
      <c r="X11" s="20" t="s">
        <v>3704</v>
      </c>
      <c r="Y11" s="20" t="s">
        <v>25</v>
      </c>
      <c r="Z11" s="20" t="s">
        <v>4398</v>
      </c>
      <c r="AA11" s="20" t="s">
        <v>3704</v>
      </c>
      <c r="AB11" s="20" t="s">
        <v>3704</v>
      </c>
      <c r="AC11" s="20" t="s">
        <v>4400</v>
      </c>
      <c r="AD11" s="20" t="s">
        <v>3301</v>
      </c>
      <c r="AE11" s="20">
        <v>2800</v>
      </c>
      <c r="AF11" s="20">
        <v>0</v>
      </c>
      <c r="AG11" s="20">
        <v>0</v>
      </c>
      <c r="AH11" s="20">
        <v>0</v>
      </c>
      <c r="AI11" s="20">
        <v>2750</v>
      </c>
      <c r="AJ11" s="20">
        <v>2750</v>
      </c>
      <c r="AK11" s="20" t="s">
        <v>25</v>
      </c>
      <c r="AL11" s="20" t="s">
        <v>25</v>
      </c>
      <c r="AM11" s="20" t="s">
        <v>25</v>
      </c>
      <c r="AN11" s="20" t="s">
        <v>25</v>
      </c>
      <c r="AO11" s="20" t="s">
        <v>25</v>
      </c>
      <c r="AP11" s="20" t="s">
        <v>25</v>
      </c>
      <c r="AQ11" s="20" t="s">
        <v>25</v>
      </c>
      <c r="AR11" s="20" t="s">
        <v>4363</v>
      </c>
      <c r="AS11" s="20" t="s">
        <v>3704</v>
      </c>
      <c r="AT11" s="20" t="s">
        <v>3704</v>
      </c>
      <c r="AU11" s="20" t="s">
        <v>3719</v>
      </c>
      <c r="AV11" s="20" t="s">
        <v>4102</v>
      </c>
      <c r="AX11" s="36" t="s">
        <v>3651</v>
      </c>
      <c r="AY11" s="32">
        <v>16506</v>
      </c>
    </row>
    <row r="12" spans="1:51" x14ac:dyDescent="0.25">
      <c r="A12" s="39" t="s">
        <v>3699</v>
      </c>
      <c r="B12" s="20" t="s">
        <v>3529</v>
      </c>
      <c r="C12" s="20" t="s">
        <v>3700</v>
      </c>
      <c r="D12" s="20" t="s">
        <v>3701</v>
      </c>
      <c r="E12" s="20" t="s">
        <v>3702</v>
      </c>
      <c r="F12" s="20" t="s">
        <v>3223</v>
      </c>
      <c r="G12" s="20" t="s">
        <v>3646</v>
      </c>
      <c r="H12" s="20" t="s">
        <v>1375</v>
      </c>
      <c r="I12" s="20" t="s">
        <v>4394</v>
      </c>
      <c r="J12" s="20" t="s">
        <v>3166</v>
      </c>
      <c r="K12" s="20" t="s">
        <v>3704</v>
      </c>
      <c r="L12" s="20" t="s">
        <v>3704</v>
      </c>
      <c r="M12" s="20" t="s">
        <v>3167</v>
      </c>
      <c r="N12" s="20" t="s">
        <v>1389</v>
      </c>
      <c r="O12" s="20" t="s">
        <v>3705</v>
      </c>
      <c r="P12" s="20" t="s">
        <v>3159</v>
      </c>
      <c r="Q12" s="20" t="s">
        <v>1375</v>
      </c>
      <c r="R12" s="20" t="s">
        <v>3704</v>
      </c>
      <c r="S12" s="20" t="s">
        <v>4395</v>
      </c>
      <c r="T12" s="20" t="s">
        <v>4396</v>
      </c>
      <c r="U12" s="20" t="s">
        <v>4397</v>
      </c>
      <c r="V12" s="20" t="s">
        <v>4359</v>
      </c>
      <c r="W12" s="20" t="s">
        <v>3704</v>
      </c>
      <c r="X12" s="20" t="s">
        <v>3704</v>
      </c>
      <c r="Y12" s="20" t="s">
        <v>25</v>
      </c>
      <c r="Z12" s="20" t="s">
        <v>4398</v>
      </c>
      <c r="AA12" s="20" t="s">
        <v>3704</v>
      </c>
      <c r="AB12" s="20" t="s">
        <v>3704</v>
      </c>
      <c r="AC12" s="20" t="s">
        <v>4400</v>
      </c>
      <c r="AD12" s="20" t="s">
        <v>3296</v>
      </c>
      <c r="AE12" s="20">
        <v>3920</v>
      </c>
      <c r="AF12" s="20">
        <v>0</v>
      </c>
      <c r="AG12" s="20">
        <v>0</v>
      </c>
      <c r="AH12" s="20">
        <v>0</v>
      </c>
      <c r="AI12" s="20">
        <v>3850</v>
      </c>
      <c r="AJ12" s="20">
        <v>3850</v>
      </c>
      <c r="AK12" s="20" t="s">
        <v>25</v>
      </c>
      <c r="AL12" s="20" t="s">
        <v>25</v>
      </c>
      <c r="AM12" s="20" t="s">
        <v>25</v>
      </c>
      <c r="AN12" s="20" t="s">
        <v>25</v>
      </c>
      <c r="AO12" s="20" t="s">
        <v>25</v>
      </c>
      <c r="AP12" s="20" t="s">
        <v>25</v>
      </c>
      <c r="AQ12" s="20" t="s">
        <v>25</v>
      </c>
      <c r="AR12" s="20" t="s">
        <v>4363</v>
      </c>
      <c r="AS12" s="20" t="s">
        <v>3704</v>
      </c>
      <c r="AT12" s="20" t="s">
        <v>3704</v>
      </c>
      <c r="AU12" s="20" t="s">
        <v>3719</v>
      </c>
      <c r="AV12" s="20" t="s">
        <v>4102</v>
      </c>
      <c r="AX12" s="36" t="s">
        <v>3652</v>
      </c>
      <c r="AY12" s="32">
        <v>175737.93999999997</v>
      </c>
    </row>
    <row r="13" spans="1:51" x14ac:dyDescent="0.25">
      <c r="A13" s="39" t="s">
        <v>3699</v>
      </c>
      <c r="B13" s="20" t="s">
        <v>3529</v>
      </c>
      <c r="C13" s="20" t="s">
        <v>3700</v>
      </c>
      <c r="D13" s="20" t="s">
        <v>3701</v>
      </c>
      <c r="E13" s="20" t="s">
        <v>3702</v>
      </c>
      <c r="F13" s="20" t="s">
        <v>3223</v>
      </c>
      <c r="G13" s="20" t="s">
        <v>3646</v>
      </c>
      <c r="H13" s="20" t="s">
        <v>1375</v>
      </c>
      <c r="I13" s="20" t="s">
        <v>4394</v>
      </c>
      <c r="J13" s="20" t="s">
        <v>3166</v>
      </c>
      <c r="K13" s="20" t="s">
        <v>3704</v>
      </c>
      <c r="L13" s="20" t="s">
        <v>3704</v>
      </c>
      <c r="M13" s="20" t="s">
        <v>3167</v>
      </c>
      <c r="N13" s="20" t="s">
        <v>1389</v>
      </c>
      <c r="O13" s="20" t="s">
        <v>3705</v>
      </c>
      <c r="P13" s="20" t="s">
        <v>3159</v>
      </c>
      <c r="Q13" s="20" t="s">
        <v>1375</v>
      </c>
      <c r="R13" s="20" t="s">
        <v>3704</v>
      </c>
      <c r="S13" s="20" t="s">
        <v>4395</v>
      </c>
      <c r="T13" s="20" t="s">
        <v>4396</v>
      </c>
      <c r="U13" s="20" t="s">
        <v>4397</v>
      </c>
      <c r="V13" s="20" t="s">
        <v>4359</v>
      </c>
      <c r="W13" s="20" t="s">
        <v>3704</v>
      </c>
      <c r="X13" s="20" t="s">
        <v>3704</v>
      </c>
      <c r="Y13" s="20" t="s">
        <v>25</v>
      </c>
      <c r="Z13" s="20" t="s">
        <v>4398</v>
      </c>
      <c r="AA13" s="20" t="s">
        <v>3704</v>
      </c>
      <c r="AB13" s="20" t="s">
        <v>3704</v>
      </c>
      <c r="AC13" s="20" t="s">
        <v>4401</v>
      </c>
      <c r="AD13" s="20" t="s">
        <v>3286</v>
      </c>
      <c r="AE13" s="20">
        <v>12000</v>
      </c>
      <c r="AF13" s="20">
        <v>0</v>
      </c>
      <c r="AG13" s="20">
        <v>0</v>
      </c>
      <c r="AH13" s="20">
        <v>0</v>
      </c>
      <c r="AI13" s="20">
        <v>12000</v>
      </c>
      <c r="AJ13" s="20">
        <v>12000</v>
      </c>
      <c r="AK13" s="20" t="s">
        <v>25</v>
      </c>
      <c r="AL13" s="20" t="s">
        <v>25</v>
      </c>
      <c r="AM13" s="20" t="s">
        <v>25</v>
      </c>
      <c r="AN13" s="20" t="s">
        <v>25</v>
      </c>
      <c r="AO13" s="20" t="s">
        <v>25</v>
      </c>
      <c r="AP13" s="20" t="s">
        <v>25</v>
      </c>
      <c r="AQ13" s="20" t="s">
        <v>25</v>
      </c>
      <c r="AR13" s="20" t="s">
        <v>4363</v>
      </c>
      <c r="AS13" s="20" t="s">
        <v>3704</v>
      </c>
      <c r="AT13" s="20" t="s">
        <v>3704</v>
      </c>
      <c r="AU13" s="20" t="s">
        <v>3719</v>
      </c>
      <c r="AV13" s="20" t="s">
        <v>4102</v>
      </c>
      <c r="AX13" s="36" t="s">
        <v>3653</v>
      </c>
      <c r="AY13" s="32">
        <v>282439.83999999997</v>
      </c>
    </row>
    <row r="14" spans="1:51" x14ac:dyDescent="0.25">
      <c r="A14" s="39" t="s">
        <v>3699</v>
      </c>
      <c r="B14" s="20" t="s">
        <v>3529</v>
      </c>
      <c r="C14" s="20" t="s">
        <v>3700</v>
      </c>
      <c r="D14" s="20" t="s">
        <v>3701</v>
      </c>
      <c r="E14" s="20" t="s">
        <v>3702</v>
      </c>
      <c r="F14" s="20" t="s">
        <v>4410</v>
      </c>
      <c r="G14" s="20" t="s">
        <v>3647</v>
      </c>
      <c r="H14" s="20" t="s">
        <v>1375</v>
      </c>
      <c r="I14" s="20" t="s">
        <v>4411</v>
      </c>
      <c r="J14" s="20" t="s">
        <v>2428</v>
      </c>
      <c r="K14" s="20" t="s">
        <v>3704</v>
      </c>
      <c r="L14" s="20" t="s">
        <v>3704</v>
      </c>
      <c r="M14" s="20" t="s">
        <v>4412</v>
      </c>
      <c r="N14" s="20" t="s">
        <v>1389</v>
      </c>
      <c r="O14" s="20" t="s">
        <v>3705</v>
      </c>
      <c r="P14" s="20" t="s">
        <v>4413</v>
      </c>
      <c r="Q14" s="20" t="s">
        <v>1375</v>
      </c>
      <c r="R14" s="20" t="s">
        <v>3704</v>
      </c>
      <c r="S14" s="20" t="s">
        <v>4414</v>
      </c>
      <c r="T14" s="20" t="s">
        <v>4415</v>
      </c>
      <c r="U14" s="20" t="s">
        <v>3708</v>
      </c>
      <c r="V14" s="20" t="s">
        <v>4416</v>
      </c>
      <c r="W14" s="20" t="s">
        <v>3704</v>
      </c>
      <c r="X14" s="20" t="s">
        <v>3704</v>
      </c>
      <c r="Y14" s="20" t="s">
        <v>25</v>
      </c>
      <c r="Z14" s="20" t="s">
        <v>4417</v>
      </c>
      <c r="AA14" s="20" t="s">
        <v>3704</v>
      </c>
      <c r="AB14" s="20" t="s">
        <v>3704</v>
      </c>
      <c r="AC14" s="20" t="s">
        <v>3755</v>
      </c>
      <c r="AD14" s="20" t="s">
        <v>4418</v>
      </c>
      <c r="AE14" s="20">
        <v>102.6</v>
      </c>
      <c r="AF14" s="20">
        <v>0</v>
      </c>
      <c r="AG14" s="20">
        <v>0</v>
      </c>
      <c r="AH14" s="20">
        <v>0</v>
      </c>
      <c r="AI14" s="20">
        <v>34.200000000000003</v>
      </c>
      <c r="AJ14" s="20" t="s">
        <v>25</v>
      </c>
      <c r="AK14" s="20" t="s">
        <v>25</v>
      </c>
      <c r="AL14" s="20" t="s">
        <v>25</v>
      </c>
      <c r="AM14" s="20" t="s">
        <v>25</v>
      </c>
      <c r="AN14" s="20" t="s">
        <v>25</v>
      </c>
      <c r="AO14" s="20" t="s">
        <v>25</v>
      </c>
      <c r="AP14" s="20" t="s">
        <v>25</v>
      </c>
      <c r="AQ14" s="20">
        <v>34.200000000000003</v>
      </c>
      <c r="AR14" s="20" t="s">
        <v>4363</v>
      </c>
      <c r="AS14" s="20" t="s">
        <v>3704</v>
      </c>
      <c r="AT14" s="20" t="s">
        <v>3704</v>
      </c>
      <c r="AU14" s="20" t="s">
        <v>3719</v>
      </c>
      <c r="AV14" s="20" t="s">
        <v>4102</v>
      </c>
      <c r="AX14" s="36" t="s">
        <v>3637</v>
      </c>
      <c r="AY14" s="32">
        <v>16714396.560000006</v>
      </c>
    </row>
    <row r="15" spans="1:51" x14ac:dyDescent="0.25">
      <c r="A15" s="39" t="s">
        <v>3699</v>
      </c>
      <c r="B15" s="20" t="s">
        <v>3529</v>
      </c>
      <c r="C15" s="20" t="s">
        <v>3700</v>
      </c>
      <c r="D15" s="20" t="s">
        <v>3701</v>
      </c>
      <c r="E15" s="20" t="s">
        <v>3702</v>
      </c>
      <c r="F15" s="20" t="s">
        <v>4410</v>
      </c>
      <c r="G15" s="20" t="s">
        <v>3647</v>
      </c>
      <c r="H15" s="20" t="s">
        <v>1375</v>
      </c>
      <c r="I15" s="20" t="s">
        <v>4411</v>
      </c>
      <c r="J15" s="20" t="s">
        <v>2428</v>
      </c>
      <c r="K15" s="20" t="s">
        <v>3704</v>
      </c>
      <c r="L15" s="20" t="s">
        <v>3704</v>
      </c>
      <c r="M15" s="20" t="s">
        <v>4412</v>
      </c>
      <c r="N15" s="20" t="s">
        <v>1389</v>
      </c>
      <c r="O15" s="20" t="s">
        <v>3705</v>
      </c>
      <c r="P15" s="20" t="s">
        <v>4413</v>
      </c>
      <c r="Q15" s="20" t="s">
        <v>1375</v>
      </c>
      <c r="R15" s="20" t="s">
        <v>3704</v>
      </c>
      <c r="S15" s="20" t="s">
        <v>4414</v>
      </c>
      <c r="T15" s="20" t="s">
        <v>4415</v>
      </c>
      <c r="U15" s="20" t="s">
        <v>3708</v>
      </c>
      <c r="V15" s="20" t="s">
        <v>4416</v>
      </c>
      <c r="W15" s="20" t="s">
        <v>3704</v>
      </c>
      <c r="X15" s="20" t="s">
        <v>3704</v>
      </c>
      <c r="Y15" s="20" t="s">
        <v>25</v>
      </c>
      <c r="Z15" s="20" t="s">
        <v>4417</v>
      </c>
      <c r="AA15" s="20" t="s">
        <v>3704</v>
      </c>
      <c r="AB15" s="20" t="s">
        <v>3704</v>
      </c>
      <c r="AC15" s="20" t="s">
        <v>3760</v>
      </c>
      <c r="AD15" s="20" t="s">
        <v>4419</v>
      </c>
      <c r="AE15" s="20">
        <v>102.6</v>
      </c>
      <c r="AF15" s="20">
        <v>0</v>
      </c>
      <c r="AG15" s="20">
        <v>0</v>
      </c>
      <c r="AH15" s="20">
        <v>0</v>
      </c>
      <c r="AI15" s="20">
        <v>28.5</v>
      </c>
      <c r="AJ15" s="20" t="s">
        <v>25</v>
      </c>
      <c r="AK15" s="20" t="s">
        <v>25</v>
      </c>
      <c r="AL15" s="20" t="s">
        <v>25</v>
      </c>
      <c r="AM15" s="20" t="s">
        <v>25</v>
      </c>
      <c r="AN15" s="20" t="s">
        <v>25</v>
      </c>
      <c r="AO15" s="20" t="s">
        <v>25</v>
      </c>
      <c r="AP15" s="20" t="s">
        <v>25</v>
      </c>
      <c r="AQ15" s="20">
        <v>28.5</v>
      </c>
      <c r="AR15" s="20" t="s">
        <v>4363</v>
      </c>
      <c r="AS15" s="20" t="s">
        <v>3704</v>
      </c>
      <c r="AT15" s="20" t="s">
        <v>3704</v>
      </c>
      <c r="AU15" s="20" t="s">
        <v>3719</v>
      </c>
      <c r="AV15" s="20" t="s">
        <v>4102</v>
      </c>
    </row>
    <row r="16" spans="1:51" x14ac:dyDescent="0.25">
      <c r="A16" s="39" t="s">
        <v>3699</v>
      </c>
      <c r="B16" s="20" t="s">
        <v>3529</v>
      </c>
      <c r="C16" s="20" t="s">
        <v>3700</v>
      </c>
      <c r="D16" s="20" t="s">
        <v>3701</v>
      </c>
      <c r="E16" s="20" t="s">
        <v>3702</v>
      </c>
      <c r="F16" s="20" t="s">
        <v>4410</v>
      </c>
      <c r="G16" s="20" t="s">
        <v>3647</v>
      </c>
      <c r="H16" s="20" t="s">
        <v>1375</v>
      </c>
      <c r="I16" s="20" t="s">
        <v>4411</v>
      </c>
      <c r="J16" s="20" t="s">
        <v>2428</v>
      </c>
      <c r="K16" s="20" t="s">
        <v>3704</v>
      </c>
      <c r="L16" s="20" t="s">
        <v>3704</v>
      </c>
      <c r="M16" s="20" t="s">
        <v>4412</v>
      </c>
      <c r="N16" s="20" t="s">
        <v>1389</v>
      </c>
      <c r="O16" s="20" t="s">
        <v>3705</v>
      </c>
      <c r="P16" s="20" t="s">
        <v>4413</v>
      </c>
      <c r="Q16" s="20" t="s">
        <v>1375</v>
      </c>
      <c r="R16" s="20" t="s">
        <v>3704</v>
      </c>
      <c r="S16" s="20" t="s">
        <v>4414</v>
      </c>
      <c r="T16" s="20" t="s">
        <v>4415</v>
      </c>
      <c r="U16" s="20" t="s">
        <v>3708</v>
      </c>
      <c r="V16" s="20" t="s">
        <v>4416</v>
      </c>
      <c r="W16" s="20" t="s">
        <v>3704</v>
      </c>
      <c r="X16" s="20" t="s">
        <v>3704</v>
      </c>
      <c r="Y16" s="20" t="s">
        <v>25</v>
      </c>
      <c r="Z16" s="20" t="s">
        <v>4417</v>
      </c>
      <c r="AA16" s="20" t="s">
        <v>3704</v>
      </c>
      <c r="AB16" s="20" t="s">
        <v>3704</v>
      </c>
      <c r="AC16" s="20" t="s">
        <v>3765</v>
      </c>
      <c r="AD16" s="20" t="s">
        <v>4420</v>
      </c>
      <c r="AE16" s="20">
        <v>102.6</v>
      </c>
      <c r="AF16" s="20">
        <v>0</v>
      </c>
      <c r="AG16" s="20">
        <v>0</v>
      </c>
      <c r="AH16" s="20">
        <v>0</v>
      </c>
      <c r="AI16" s="20">
        <v>28.5</v>
      </c>
      <c r="AJ16" s="20" t="s">
        <v>25</v>
      </c>
      <c r="AK16" s="20" t="s">
        <v>25</v>
      </c>
      <c r="AL16" s="20" t="s">
        <v>25</v>
      </c>
      <c r="AM16" s="20" t="s">
        <v>25</v>
      </c>
      <c r="AN16" s="20" t="s">
        <v>25</v>
      </c>
      <c r="AO16" s="20" t="s">
        <v>25</v>
      </c>
      <c r="AP16" s="20" t="s">
        <v>25</v>
      </c>
      <c r="AQ16" s="20">
        <v>28.5</v>
      </c>
      <c r="AR16" s="20" t="s">
        <v>4363</v>
      </c>
      <c r="AS16" s="20" t="s">
        <v>3704</v>
      </c>
      <c r="AT16" s="20" t="s">
        <v>3704</v>
      </c>
      <c r="AU16" s="20" t="s">
        <v>3719</v>
      </c>
      <c r="AV16" s="20" t="s">
        <v>4102</v>
      </c>
    </row>
    <row r="17" spans="1:48" x14ac:dyDescent="0.25">
      <c r="A17" s="39" t="s">
        <v>3699</v>
      </c>
      <c r="B17" s="20" t="s">
        <v>3529</v>
      </c>
      <c r="C17" s="20" t="s">
        <v>3700</v>
      </c>
      <c r="D17" s="20" t="s">
        <v>3701</v>
      </c>
      <c r="E17" s="20" t="s">
        <v>3702</v>
      </c>
      <c r="F17" s="20" t="s">
        <v>4410</v>
      </c>
      <c r="G17" s="20" t="s">
        <v>3647</v>
      </c>
      <c r="H17" s="20" t="s">
        <v>1375</v>
      </c>
      <c r="I17" s="20" t="s">
        <v>4411</v>
      </c>
      <c r="J17" s="20" t="s">
        <v>2428</v>
      </c>
      <c r="K17" s="20" t="s">
        <v>3704</v>
      </c>
      <c r="L17" s="20" t="s">
        <v>3704</v>
      </c>
      <c r="M17" s="20" t="s">
        <v>4412</v>
      </c>
      <c r="N17" s="20" t="s">
        <v>1389</v>
      </c>
      <c r="O17" s="20" t="s">
        <v>3705</v>
      </c>
      <c r="P17" s="20" t="s">
        <v>4421</v>
      </c>
      <c r="Q17" s="20" t="s">
        <v>1375</v>
      </c>
      <c r="R17" s="20" t="s">
        <v>3704</v>
      </c>
      <c r="S17" s="20" t="s">
        <v>4414</v>
      </c>
      <c r="T17" s="20" t="s">
        <v>4422</v>
      </c>
      <c r="U17" s="20" t="s">
        <v>3708</v>
      </c>
      <c r="V17" s="20" t="s">
        <v>4416</v>
      </c>
      <c r="W17" s="20" t="s">
        <v>3704</v>
      </c>
      <c r="X17" s="20" t="s">
        <v>3711</v>
      </c>
      <c r="Y17" s="20" t="s">
        <v>25</v>
      </c>
      <c r="Z17" s="20" t="s">
        <v>4423</v>
      </c>
      <c r="AA17" s="20" t="s">
        <v>3714</v>
      </c>
      <c r="AB17" s="20" t="s">
        <v>3704</v>
      </c>
      <c r="AC17" s="20" t="s">
        <v>4424</v>
      </c>
      <c r="AD17" s="20" t="s">
        <v>4425</v>
      </c>
      <c r="AE17" s="20">
        <v>114</v>
      </c>
      <c r="AF17" s="20">
        <v>0</v>
      </c>
      <c r="AG17" s="20">
        <v>0</v>
      </c>
      <c r="AH17" s="20">
        <v>0</v>
      </c>
      <c r="AI17" s="20">
        <v>114</v>
      </c>
      <c r="AJ17" s="20" t="s">
        <v>25</v>
      </c>
      <c r="AK17" s="20" t="s">
        <v>25</v>
      </c>
      <c r="AL17" s="20" t="s">
        <v>25</v>
      </c>
      <c r="AM17" s="20" t="s">
        <v>25</v>
      </c>
      <c r="AN17" s="20" t="s">
        <v>25</v>
      </c>
      <c r="AO17" s="20" t="s">
        <v>25</v>
      </c>
      <c r="AP17" s="20" t="s">
        <v>25</v>
      </c>
      <c r="AQ17" s="20">
        <v>114</v>
      </c>
      <c r="AR17" s="20" t="s">
        <v>4363</v>
      </c>
      <c r="AS17" s="20" t="s">
        <v>3704</v>
      </c>
      <c r="AT17" s="20" t="s">
        <v>3704</v>
      </c>
      <c r="AU17" s="20" t="s">
        <v>3719</v>
      </c>
      <c r="AV17" s="20" t="s">
        <v>4102</v>
      </c>
    </row>
    <row r="18" spans="1:48" x14ac:dyDescent="0.25">
      <c r="A18" s="39" t="s">
        <v>3699</v>
      </c>
      <c r="B18" s="20" t="s">
        <v>3529</v>
      </c>
      <c r="C18" s="20" t="s">
        <v>3700</v>
      </c>
      <c r="D18" s="20" t="s">
        <v>3701</v>
      </c>
      <c r="E18" s="20" t="s">
        <v>3702</v>
      </c>
      <c r="F18" s="20" t="s">
        <v>4410</v>
      </c>
      <c r="G18" s="20" t="s">
        <v>3647</v>
      </c>
      <c r="H18" s="20" t="s">
        <v>1375</v>
      </c>
      <c r="I18" s="20" t="s">
        <v>4411</v>
      </c>
      <c r="J18" s="20" t="s">
        <v>2428</v>
      </c>
      <c r="K18" s="20" t="s">
        <v>3704</v>
      </c>
      <c r="L18" s="20" t="s">
        <v>3704</v>
      </c>
      <c r="M18" s="20" t="s">
        <v>4412</v>
      </c>
      <c r="N18" s="20" t="s">
        <v>1389</v>
      </c>
      <c r="O18" s="20" t="s">
        <v>3705</v>
      </c>
      <c r="P18" s="20" t="s">
        <v>4421</v>
      </c>
      <c r="Q18" s="20" t="s">
        <v>1375</v>
      </c>
      <c r="R18" s="20" t="s">
        <v>3704</v>
      </c>
      <c r="S18" s="20" t="s">
        <v>4414</v>
      </c>
      <c r="T18" s="20" t="s">
        <v>4422</v>
      </c>
      <c r="U18" s="20" t="s">
        <v>3708</v>
      </c>
      <c r="V18" s="20" t="s">
        <v>4416</v>
      </c>
      <c r="W18" s="20" t="s">
        <v>3704</v>
      </c>
      <c r="X18" s="20" t="s">
        <v>3711</v>
      </c>
      <c r="Y18" s="20" t="s">
        <v>25</v>
      </c>
      <c r="Z18" s="20" t="s">
        <v>4423</v>
      </c>
      <c r="AA18" s="20" t="s">
        <v>3714</v>
      </c>
      <c r="AB18" s="20" t="s">
        <v>3704</v>
      </c>
      <c r="AC18" s="20" t="s">
        <v>4426</v>
      </c>
      <c r="AD18" s="20" t="s">
        <v>4427</v>
      </c>
      <c r="AE18" s="20">
        <v>171</v>
      </c>
      <c r="AF18" s="20">
        <v>0</v>
      </c>
      <c r="AG18" s="20">
        <v>0</v>
      </c>
      <c r="AH18" s="20">
        <v>0</v>
      </c>
      <c r="AI18" s="20">
        <v>171</v>
      </c>
      <c r="AJ18" s="20" t="s">
        <v>25</v>
      </c>
      <c r="AK18" s="20" t="s">
        <v>25</v>
      </c>
      <c r="AL18" s="20" t="s">
        <v>25</v>
      </c>
      <c r="AM18" s="20" t="s">
        <v>25</v>
      </c>
      <c r="AN18" s="20" t="s">
        <v>25</v>
      </c>
      <c r="AO18" s="20" t="s">
        <v>25</v>
      </c>
      <c r="AP18" s="20" t="s">
        <v>25</v>
      </c>
      <c r="AQ18" s="20">
        <v>171</v>
      </c>
      <c r="AR18" s="20" t="s">
        <v>4363</v>
      </c>
      <c r="AS18" s="20" t="s">
        <v>3704</v>
      </c>
      <c r="AT18" s="20" t="s">
        <v>3704</v>
      </c>
      <c r="AU18" s="20" t="s">
        <v>3719</v>
      </c>
      <c r="AV18" s="20" t="s">
        <v>4102</v>
      </c>
    </row>
    <row r="19" spans="1:48" x14ac:dyDescent="0.25">
      <c r="A19" s="39" t="s">
        <v>3699</v>
      </c>
      <c r="B19" s="20" t="s">
        <v>3529</v>
      </c>
      <c r="C19" s="20" t="s">
        <v>3700</v>
      </c>
      <c r="D19" s="20" t="s">
        <v>3701</v>
      </c>
      <c r="E19" s="20" t="s">
        <v>3702</v>
      </c>
      <c r="F19" s="20" t="s">
        <v>4410</v>
      </c>
      <c r="G19" s="20" t="s">
        <v>3647</v>
      </c>
      <c r="H19" s="20" t="s">
        <v>1375</v>
      </c>
      <c r="I19" s="20" t="s">
        <v>4411</v>
      </c>
      <c r="J19" s="20" t="s">
        <v>2428</v>
      </c>
      <c r="K19" s="20" t="s">
        <v>3704</v>
      </c>
      <c r="L19" s="20" t="s">
        <v>3704</v>
      </c>
      <c r="M19" s="20" t="s">
        <v>4412</v>
      </c>
      <c r="N19" s="20" t="s">
        <v>1389</v>
      </c>
      <c r="O19" s="20" t="s">
        <v>3705</v>
      </c>
      <c r="P19" s="20" t="s">
        <v>4421</v>
      </c>
      <c r="Q19" s="20" t="s">
        <v>1375</v>
      </c>
      <c r="R19" s="20" t="s">
        <v>3704</v>
      </c>
      <c r="S19" s="20" t="s">
        <v>4414</v>
      </c>
      <c r="T19" s="20" t="s">
        <v>4422</v>
      </c>
      <c r="U19" s="20" t="s">
        <v>3708</v>
      </c>
      <c r="V19" s="20" t="s">
        <v>4416</v>
      </c>
      <c r="W19" s="20" t="s">
        <v>3704</v>
      </c>
      <c r="X19" s="20" t="s">
        <v>3711</v>
      </c>
      <c r="Y19" s="20" t="s">
        <v>25</v>
      </c>
      <c r="Z19" s="20" t="s">
        <v>4423</v>
      </c>
      <c r="AA19" s="20" t="s">
        <v>3714</v>
      </c>
      <c r="AB19" s="20" t="s">
        <v>3704</v>
      </c>
      <c r="AC19" s="20" t="s">
        <v>4428</v>
      </c>
      <c r="AD19" s="20" t="s">
        <v>4429</v>
      </c>
      <c r="AE19" s="20">
        <v>2736</v>
      </c>
      <c r="AF19" s="20">
        <v>0</v>
      </c>
      <c r="AG19" s="20">
        <v>0</v>
      </c>
      <c r="AH19" s="20">
        <v>0</v>
      </c>
      <c r="AI19" s="20">
        <v>48</v>
      </c>
      <c r="AJ19" s="20" t="s">
        <v>25</v>
      </c>
      <c r="AK19" s="20" t="s">
        <v>25</v>
      </c>
      <c r="AL19" s="20" t="s">
        <v>25</v>
      </c>
      <c r="AM19" s="20" t="s">
        <v>25</v>
      </c>
      <c r="AN19" s="20" t="s">
        <v>25</v>
      </c>
      <c r="AO19" s="20" t="s">
        <v>25</v>
      </c>
      <c r="AP19" s="20" t="s">
        <v>25</v>
      </c>
      <c r="AQ19" s="20">
        <v>48</v>
      </c>
      <c r="AR19" s="20" t="s">
        <v>4363</v>
      </c>
      <c r="AS19" s="20" t="s">
        <v>3704</v>
      </c>
      <c r="AT19" s="20" t="s">
        <v>3704</v>
      </c>
      <c r="AU19" s="20" t="s">
        <v>3719</v>
      </c>
      <c r="AV19" s="20" t="s">
        <v>4102</v>
      </c>
    </row>
    <row r="20" spans="1:48" x14ac:dyDescent="0.25">
      <c r="A20" s="39" t="s">
        <v>3699</v>
      </c>
      <c r="B20" s="20" t="s">
        <v>3529</v>
      </c>
      <c r="C20" s="20" t="s">
        <v>3700</v>
      </c>
      <c r="D20" s="20" t="s">
        <v>3701</v>
      </c>
      <c r="E20" s="20" t="s">
        <v>3702</v>
      </c>
      <c r="F20" s="20" t="s">
        <v>4410</v>
      </c>
      <c r="G20" s="20" t="s">
        <v>3647</v>
      </c>
      <c r="H20" s="20" t="s">
        <v>1375</v>
      </c>
      <c r="I20" s="20" t="s">
        <v>4411</v>
      </c>
      <c r="J20" s="20" t="s">
        <v>2428</v>
      </c>
      <c r="K20" s="20" t="s">
        <v>3704</v>
      </c>
      <c r="L20" s="20" t="s">
        <v>3704</v>
      </c>
      <c r="M20" s="20" t="s">
        <v>4412</v>
      </c>
      <c r="N20" s="20" t="s">
        <v>1389</v>
      </c>
      <c r="O20" s="20" t="s">
        <v>3705</v>
      </c>
      <c r="P20" s="20" t="s">
        <v>4421</v>
      </c>
      <c r="Q20" s="20" t="s">
        <v>1375</v>
      </c>
      <c r="R20" s="20" t="s">
        <v>3704</v>
      </c>
      <c r="S20" s="20" t="s">
        <v>4414</v>
      </c>
      <c r="T20" s="20" t="s">
        <v>4422</v>
      </c>
      <c r="U20" s="20" t="s">
        <v>3708</v>
      </c>
      <c r="V20" s="20" t="s">
        <v>4416</v>
      </c>
      <c r="W20" s="20" t="s">
        <v>3704</v>
      </c>
      <c r="X20" s="20" t="s">
        <v>3711</v>
      </c>
      <c r="Y20" s="20" t="s">
        <v>25</v>
      </c>
      <c r="Z20" s="20" t="s">
        <v>4423</v>
      </c>
      <c r="AA20" s="20" t="s">
        <v>3714</v>
      </c>
      <c r="AB20" s="20" t="s">
        <v>3704</v>
      </c>
      <c r="AC20" s="20" t="s">
        <v>4430</v>
      </c>
      <c r="AD20" s="20" t="s">
        <v>4431</v>
      </c>
      <c r="AE20" s="20">
        <v>2215.0700000000002</v>
      </c>
      <c r="AF20" s="20">
        <v>0</v>
      </c>
      <c r="AG20" s="20">
        <v>0</v>
      </c>
      <c r="AH20" s="20">
        <v>0</v>
      </c>
      <c r="AI20" s="20">
        <v>2215.0700000000002</v>
      </c>
      <c r="AJ20" s="20" t="s">
        <v>25</v>
      </c>
      <c r="AK20" s="20" t="s">
        <v>25</v>
      </c>
      <c r="AL20" s="20" t="s">
        <v>25</v>
      </c>
      <c r="AM20" s="20" t="s">
        <v>25</v>
      </c>
      <c r="AN20" s="20" t="s">
        <v>25</v>
      </c>
      <c r="AO20" s="20" t="s">
        <v>25</v>
      </c>
      <c r="AP20" s="20" t="s">
        <v>25</v>
      </c>
      <c r="AQ20" s="20">
        <v>2215.0700000000002</v>
      </c>
      <c r="AR20" s="20" t="s">
        <v>4363</v>
      </c>
      <c r="AS20" s="20" t="s">
        <v>3704</v>
      </c>
      <c r="AT20" s="20" t="s">
        <v>3704</v>
      </c>
      <c r="AU20" s="20" t="s">
        <v>3719</v>
      </c>
      <c r="AV20" s="20" t="s">
        <v>4102</v>
      </c>
    </row>
    <row r="21" spans="1:48" x14ac:dyDescent="0.25">
      <c r="A21" s="39" t="s">
        <v>3699</v>
      </c>
      <c r="B21" s="20" t="s">
        <v>3529</v>
      </c>
      <c r="C21" s="20" t="s">
        <v>3700</v>
      </c>
      <c r="D21" s="20" t="s">
        <v>3701</v>
      </c>
      <c r="E21" s="20" t="s">
        <v>3702</v>
      </c>
      <c r="F21" s="20" t="s">
        <v>4410</v>
      </c>
      <c r="G21" s="20" t="s">
        <v>3647</v>
      </c>
      <c r="H21" s="20" t="s">
        <v>1375</v>
      </c>
      <c r="I21" s="20" t="s">
        <v>4411</v>
      </c>
      <c r="J21" s="20" t="s">
        <v>2428</v>
      </c>
      <c r="K21" s="20" t="s">
        <v>3704</v>
      </c>
      <c r="L21" s="20" t="s">
        <v>3704</v>
      </c>
      <c r="M21" s="20" t="s">
        <v>4412</v>
      </c>
      <c r="N21" s="20" t="s">
        <v>1389</v>
      </c>
      <c r="O21" s="20" t="s">
        <v>3705</v>
      </c>
      <c r="P21" s="20" t="s">
        <v>4421</v>
      </c>
      <c r="Q21" s="20" t="s">
        <v>1375</v>
      </c>
      <c r="R21" s="20" t="s">
        <v>3704</v>
      </c>
      <c r="S21" s="20" t="s">
        <v>4414</v>
      </c>
      <c r="T21" s="20" t="s">
        <v>4422</v>
      </c>
      <c r="U21" s="20" t="s">
        <v>3708</v>
      </c>
      <c r="V21" s="20" t="s">
        <v>4416</v>
      </c>
      <c r="W21" s="20" t="s">
        <v>3704</v>
      </c>
      <c r="X21" s="20" t="s">
        <v>3711</v>
      </c>
      <c r="Y21" s="20" t="s">
        <v>25</v>
      </c>
      <c r="Z21" s="20" t="s">
        <v>4423</v>
      </c>
      <c r="AA21" s="20" t="s">
        <v>3714</v>
      </c>
      <c r="AB21" s="20" t="s">
        <v>3704</v>
      </c>
      <c r="AC21" s="20" t="s">
        <v>4430</v>
      </c>
      <c r="AD21" s="20" t="s">
        <v>4432</v>
      </c>
      <c r="AE21" s="20">
        <v>2202.48</v>
      </c>
      <c r="AF21" s="20">
        <v>0</v>
      </c>
      <c r="AG21" s="20">
        <v>0</v>
      </c>
      <c r="AH21" s="20">
        <v>0</v>
      </c>
      <c r="AI21" s="20">
        <v>2202.48</v>
      </c>
      <c r="AJ21" s="20" t="s">
        <v>25</v>
      </c>
      <c r="AK21" s="20" t="s">
        <v>25</v>
      </c>
      <c r="AL21" s="20" t="s">
        <v>25</v>
      </c>
      <c r="AM21" s="20" t="s">
        <v>25</v>
      </c>
      <c r="AN21" s="20" t="s">
        <v>25</v>
      </c>
      <c r="AO21" s="20" t="s">
        <v>25</v>
      </c>
      <c r="AP21" s="20" t="s">
        <v>25</v>
      </c>
      <c r="AQ21" s="20">
        <v>2202.48</v>
      </c>
      <c r="AR21" s="20" t="s">
        <v>4363</v>
      </c>
      <c r="AS21" s="20" t="s">
        <v>3704</v>
      </c>
      <c r="AT21" s="20" t="s">
        <v>3704</v>
      </c>
      <c r="AU21" s="20" t="s">
        <v>3719</v>
      </c>
      <c r="AV21" s="20" t="s">
        <v>4102</v>
      </c>
    </row>
    <row r="22" spans="1:48" x14ac:dyDescent="0.25">
      <c r="A22" s="39" t="s">
        <v>3699</v>
      </c>
      <c r="B22" s="20" t="s">
        <v>3529</v>
      </c>
      <c r="C22" s="20" t="s">
        <v>3700</v>
      </c>
      <c r="D22" s="20" t="s">
        <v>3701</v>
      </c>
      <c r="E22" s="20" t="s">
        <v>3702</v>
      </c>
      <c r="F22" s="20" t="s">
        <v>4410</v>
      </c>
      <c r="G22" s="20" t="s">
        <v>3647</v>
      </c>
      <c r="H22" s="20" t="s">
        <v>1375</v>
      </c>
      <c r="I22" s="20" t="s">
        <v>4411</v>
      </c>
      <c r="J22" s="20" t="s">
        <v>2428</v>
      </c>
      <c r="K22" s="20" t="s">
        <v>3704</v>
      </c>
      <c r="L22" s="20" t="s">
        <v>3704</v>
      </c>
      <c r="M22" s="20" t="s">
        <v>4412</v>
      </c>
      <c r="N22" s="20" t="s">
        <v>1389</v>
      </c>
      <c r="O22" s="20" t="s">
        <v>3705</v>
      </c>
      <c r="P22" s="20" t="s">
        <v>4421</v>
      </c>
      <c r="Q22" s="20" t="s">
        <v>1375</v>
      </c>
      <c r="R22" s="20" t="s">
        <v>3704</v>
      </c>
      <c r="S22" s="20" t="s">
        <v>4414</v>
      </c>
      <c r="T22" s="20" t="s">
        <v>4422</v>
      </c>
      <c r="U22" s="20" t="s">
        <v>3708</v>
      </c>
      <c r="V22" s="20" t="s">
        <v>4416</v>
      </c>
      <c r="W22" s="20" t="s">
        <v>3704</v>
      </c>
      <c r="X22" s="20" t="s">
        <v>3711</v>
      </c>
      <c r="Y22" s="20" t="s">
        <v>25</v>
      </c>
      <c r="Z22" s="20" t="s">
        <v>4423</v>
      </c>
      <c r="AA22" s="20" t="s">
        <v>3714</v>
      </c>
      <c r="AB22" s="20" t="s">
        <v>3704</v>
      </c>
      <c r="AC22" s="20" t="s">
        <v>4430</v>
      </c>
      <c r="AD22" s="20" t="s">
        <v>4433</v>
      </c>
      <c r="AE22" s="20">
        <v>182.4</v>
      </c>
      <c r="AF22" s="20">
        <v>0</v>
      </c>
      <c r="AG22" s="20">
        <v>0</v>
      </c>
      <c r="AH22" s="20">
        <v>0</v>
      </c>
      <c r="AI22" s="20">
        <v>182.4</v>
      </c>
      <c r="AJ22" s="20" t="s">
        <v>25</v>
      </c>
      <c r="AK22" s="20" t="s">
        <v>25</v>
      </c>
      <c r="AL22" s="20" t="s">
        <v>25</v>
      </c>
      <c r="AM22" s="20" t="s">
        <v>25</v>
      </c>
      <c r="AN22" s="20" t="s">
        <v>25</v>
      </c>
      <c r="AO22" s="20" t="s">
        <v>25</v>
      </c>
      <c r="AP22" s="20" t="s">
        <v>25</v>
      </c>
      <c r="AQ22" s="20">
        <v>182.4</v>
      </c>
      <c r="AR22" s="20" t="s">
        <v>4363</v>
      </c>
      <c r="AS22" s="20" t="s">
        <v>3704</v>
      </c>
      <c r="AT22" s="20" t="s">
        <v>3704</v>
      </c>
      <c r="AU22" s="20" t="s">
        <v>3719</v>
      </c>
      <c r="AV22" s="20" t="s">
        <v>4102</v>
      </c>
    </row>
    <row r="23" spans="1:48" x14ac:dyDescent="0.25">
      <c r="A23" s="39" t="s">
        <v>3699</v>
      </c>
      <c r="B23" s="20" t="s">
        <v>3529</v>
      </c>
      <c r="C23" s="20" t="s">
        <v>3700</v>
      </c>
      <c r="D23" s="20" t="s">
        <v>3701</v>
      </c>
      <c r="E23" s="20" t="s">
        <v>3702</v>
      </c>
      <c r="F23" s="20" t="s">
        <v>4410</v>
      </c>
      <c r="G23" s="20" t="s">
        <v>3647</v>
      </c>
      <c r="H23" s="20" t="s">
        <v>1375</v>
      </c>
      <c r="I23" s="20" t="s">
        <v>4411</v>
      </c>
      <c r="J23" s="20" t="s">
        <v>2428</v>
      </c>
      <c r="K23" s="20" t="s">
        <v>3704</v>
      </c>
      <c r="L23" s="20" t="s">
        <v>3704</v>
      </c>
      <c r="M23" s="20" t="s">
        <v>4412</v>
      </c>
      <c r="N23" s="20" t="s">
        <v>1389</v>
      </c>
      <c r="O23" s="20" t="s">
        <v>3705</v>
      </c>
      <c r="P23" s="20" t="s">
        <v>4421</v>
      </c>
      <c r="Q23" s="20" t="s">
        <v>1375</v>
      </c>
      <c r="R23" s="20" t="s">
        <v>3704</v>
      </c>
      <c r="S23" s="20" t="s">
        <v>4414</v>
      </c>
      <c r="T23" s="20" t="s">
        <v>4422</v>
      </c>
      <c r="U23" s="20" t="s">
        <v>3708</v>
      </c>
      <c r="V23" s="20" t="s">
        <v>4416</v>
      </c>
      <c r="W23" s="20" t="s">
        <v>3704</v>
      </c>
      <c r="X23" s="20" t="s">
        <v>3711</v>
      </c>
      <c r="Y23" s="20" t="s">
        <v>25</v>
      </c>
      <c r="Z23" s="20" t="s">
        <v>4423</v>
      </c>
      <c r="AA23" s="20" t="s">
        <v>3714</v>
      </c>
      <c r="AB23" s="20" t="s">
        <v>3704</v>
      </c>
      <c r="AC23" s="20" t="s">
        <v>4434</v>
      </c>
      <c r="AD23" s="20" t="s">
        <v>4435</v>
      </c>
      <c r="AE23" s="20">
        <v>219.77</v>
      </c>
      <c r="AF23" s="20">
        <v>0</v>
      </c>
      <c r="AG23" s="20">
        <v>0</v>
      </c>
      <c r="AH23" s="20">
        <v>0</v>
      </c>
      <c r="AI23" s="20">
        <v>219.77</v>
      </c>
      <c r="AJ23" s="20" t="s">
        <v>25</v>
      </c>
      <c r="AK23" s="20" t="s">
        <v>25</v>
      </c>
      <c r="AL23" s="20" t="s">
        <v>25</v>
      </c>
      <c r="AM23" s="20" t="s">
        <v>25</v>
      </c>
      <c r="AN23" s="20" t="s">
        <v>25</v>
      </c>
      <c r="AO23" s="20" t="s">
        <v>25</v>
      </c>
      <c r="AP23" s="20" t="s">
        <v>25</v>
      </c>
      <c r="AQ23" s="20">
        <v>219.77</v>
      </c>
      <c r="AR23" s="20" t="s">
        <v>4363</v>
      </c>
      <c r="AS23" s="20" t="s">
        <v>3704</v>
      </c>
      <c r="AT23" s="20" t="s">
        <v>3704</v>
      </c>
      <c r="AU23" s="20" t="s">
        <v>3719</v>
      </c>
      <c r="AV23" s="20" t="s">
        <v>4102</v>
      </c>
    </row>
    <row r="24" spans="1:48" x14ac:dyDescent="0.25">
      <c r="A24" s="39" t="s">
        <v>3699</v>
      </c>
      <c r="B24" s="20" t="s">
        <v>3529</v>
      </c>
      <c r="C24" s="20" t="s">
        <v>3700</v>
      </c>
      <c r="D24" s="20" t="s">
        <v>3701</v>
      </c>
      <c r="E24" s="20" t="s">
        <v>3702</v>
      </c>
      <c r="F24" s="20" t="s">
        <v>4410</v>
      </c>
      <c r="G24" s="20" t="s">
        <v>3647</v>
      </c>
      <c r="H24" s="20" t="s">
        <v>1375</v>
      </c>
      <c r="I24" s="20" t="s">
        <v>4411</v>
      </c>
      <c r="J24" s="20" t="s">
        <v>2428</v>
      </c>
      <c r="K24" s="20" t="s">
        <v>3704</v>
      </c>
      <c r="L24" s="20" t="s">
        <v>3704</v>
      </c>
      <c r="M24" s="20" t="s">
        <v>4412</v>
      </c>
      <c r="N24" s="20" t="s">
        <v>1389</v>
      </c>
      <c r="O24" s="20" t="s">
        <v>3705</v>
      </c>
      <c r="P24" s="20" t="s">
        <v>4421</v>
      </c>
      <c r="Q24" s="20" t="s">
        <v>1375</v>
      </c>
      <c r="R24" s="20" t="s">
        <v>3704</v>
      </c>
      <c r="S24" s="20" t="s">
        <v>4414</v>
      </c>
      <c r="T24" s="20" t="s">
        <v>4422</v>
      </c>
      <c r="U24" s="20" t="s">
        <v>3708</v>
      </c>
      <c r="V24" s="20" t="s">
        <v>4416</v>
      </c>
      <c r="W24" s="20" t="s">
        <v>3704</v>
      </c>
      <c r="X24" s="20" t="s">
        <v>3711</v>
      </c>
      <c r="Y24" s="20" t="s">
        <v>25</v>
      </c>
      <c r="Z24" s="20" t="s">
        <v>4423</v>
      </c>
      <c r="AA24" s="20" t="s">
        <v>3714</v>
      </c>
      <c r="AB24" s="20" t="s">
        <v>3704</v>
      </c>
      <c r="AC24" s="20" t="s">
        <v>4434</v>
      </c>
      <c r="AD24" s="20" t="s">
        <v>4436</v>
      </c>
      <c r="AE24" s="20">
        <v>459.56</v>
      </c>
      <c r="AF24" s="20">
        <v>0</v>
      </c>
      <c r="AG24" s="20">
        <v>0</v>
      </c>
      <c r="AH24" s="20">
        <v>0</v>
      </c>
      <c r="AI24" s="20">
        <v>459.56</v>
      </c>
      <c r="AJ24" s="20" t="s">
        <v>25</v>
      </c>
      <c r="AK24" s="20" t="s">
        <v>25</v>
      </c>
      <c r="AL24" s="20" t="s">
        <v>25</v>
      </c>
      <c r="AM24" s="20" t="s">
        <v>25</v>
      </c>
      <c r="AN24" s="20" t="s">
        <v>25</v>
      </c>
      <c r="AO24" s="20" t="s">
        <v>25</v>
      </c>
      <c r="AP24" s="20" t="s">
        <v>25</v>
      </c>
      <c r="AQ24" s="20">
        <v>459.56</v>
      </c>
      <c r="AR24" s="20" t="s">
        <v>4363</v>
      </c>
      <c r="AS24" s="20" t="s">
        <v>3704</v>
      </c>
      <c r="AT24" s="20" t="s">
        <v>3704</v>
      </c>
      <c r="AU24" s="20" t="s">
        <v>3719</v>
      </c>
      <c r="AV24" s="20" t="s">
        <v>4102</v>
      </c>
    </row>
    <row r="25" spans="1:48" x14ac:dyDescent="0.25">
      <c r="A25" s="39" t="s">
        <v>3699</v>
      </c>
      <c r="B25" s="20" t="s">
        <v>3529</v>
      </c>
      <c r="C25" s="20" t="s">
        <v>3700</v>
      </c>
      <c r="D25" s="20" t="s">
        <v>3701</v>
      </c>
      <c r="E25" s="20" t="s">
        <v>3702</v>
      </c>
      <c r="F25" s="20" t="s">
        <v>4410</v>
      </c>
      <c r="G25" s="20" t="s">
        <v>3647</v>
      </c>
      <c r="H25" s="20" t="s">
        <v>1375</v>
      </c>
      <c r="I25" s="20" t="s">
        <v>4411</v>
      </c>
      <c r="J25" s="20" t="s">
        <v>2428</v>
      </c>
      <c r="K25" s="20" t="s">
        <v>3704</v>
      </c>
      <c r="L25" s="20" t="s">
        <v>3704</v>
      </c>
      <c r="M25" s="20" t="s">
        <v>4412</v>
      </c>
      <c r="N25" s="20" t="s">
        <v>1389</v>
      </c>
      <c r="O25" s="20" t="s">
        <v>3705</v>
      </c>
      <c r="P25" s="20" t="s">
        <v>4413</v>
      </c>
      <c r="Q25" s="20" t="s">
        <v>1375</v>
      </c>
      <c r="R25" s="20" t="s">
        <v>3704</v>
      </c>
      <c r="S25" s="20" t="s">
        <v>4414</v>
      </c>
      <c r="T25" s="20" t="s">
        <v>4415</v>
      </c>
      <c r="U25" s="20" t="s">
        <v>3708</v>
      </c>
      <c r="V25" s="20" t="s">
        <v>4416</v>
      </c>
      <c r="W25" s="20" t="s">
        <v>3704</v>
      </c>
      <c r="X25" s="20" t="s">
        <v>3704</v>
      </c>
      <c r="Y25" s="20" t="s">
        <v>25</v>
      </c>
      <c r="Z25" s="20" t="s">
        <v>4417</v>
      </c>
      <c r="AA25" s="20" t="s">
        <v>3704</v>
      </c>
      <c r="AB25" s="20" t="s">
        <v>3704</v>
      </c>
      <c r="AC25" s="20" t="s">
        <v>3807</v>
      </c>
      <c r="AD25" s="20" t="s">
        <v>4437</v>
      </c>
      <c r="AE25" s="20">
        <v>136.80000000000001</v>
      </c>
      <c r="AF25" s="20">
        <v>0</v>
      </c>
      <c r="AG25" s="20">
        <v>0</v>
      </c>
      <c r="AH25" s="20">
        <v>0</v>
      </c>
      <c r="AI25" s="20">
        <v>136.80000000000001</v>
      </c>
      <c r="AJ25" s="20" t="s">
        <v>25</v>
      </c>
      <c r="AK25" s="20" t="s">
        <v>25</v>
      </c>
      <c r="AL25" s="20" t="s">
        <v>25</v>
      </c>
      <c r="AM25" s="20" t="s">
        <v>25</v>
      </c>
      <c r="AN25" s="20" t="s">
        <v>25</v>
      </c>
      <c r="AO25" s="20" t="s">
        <v>25</v>
      </c>
      <c r="AP25" s="20" t="s">
        <v>25</v>
      </c>
      <c r="AQ25" s="20">
        <v>136.80000000000001</v>
      </c>
      <c r="AR25" s="20" t="s">
        <v>4363</v>
      </c>
      <c r="AS25" s="20" t="s">
        <v>3704</v>
      </c>
      <c r="AT25" s="20" t="s">
        <v>3704</v>
      </c>
      <c r="AU25" s="20" t="s">
        <v>3719</v>
      </c>
      <c r="AV25" s="20" t="s">
        <v>4102</v>
      </c>
    </row>
    <row r="26" spans="1:48" x14ac:dyDescent="0.25">
      <c r="A26" s="39" t="s">
        <v>3699</v>
      </c>
      <c r="B26" s="20" t="s">
        <v>3529</v>
      </c>
      <c r="C26" s="20" t="s">
        <v>3700</v>
      </c>
      <c r="D26" s="20" t="s">
        <v>3701</v>
      </c>
      <c r="E26" s="20" t="s">
        <v>3702</v>
      </c>
      <c r="F26" s="20" t="s">
        <v>4410</v>
      </c>
      <c r="G26" s="20" t="s">
        <v>3647</v>
      </c>
      <c r="H26" s="20" t="s">
        <v>1375</v>
      </c>
      <c r="I26" s="20" t="s">
        <v>4411</v>
      </c>
      <c r="J26" s="20" t="s">
        <v>2428</v>
      </c>
      <c r="K26" s="20" t="s">
        <v>3704</v>
      </c>
      <c r="L26" s="20" t="s">
        <v>3704</v>
      </c>
      <c r="M26" s="20" t="s">
        <v>4412</v>
      </c>
      <c r="N26" s="20" t="s">
        <v>1389</v>
      </c>
      <c r="O26" s="20" t="s">
        <v>3705</v>
      </c>
      <c r="P26" s="20" t="s">
        <v>4413</v>
      </c>
      <c r="Q26" s="20" t="s">
        <v>1375</v>
      </c>
      <c r="R26" s="20" t="s">
        <v>3704</v>
      </c>
      <c r="S26" s="20" t="s">
        <v>4414</v>
      </c>
      <c r="T26" s="20" t="s">
        <v>4415</v>
      </c>
      <c r="U26" s="20" t="s">
        <v>3708</v>
      </c>
      <c r="V26" s="20" t="s">
        <v>4416</v>
      </c>
      <c r="W26" s="20" t="s">
        <v>3704</v>
      </c>
      <c r="X26" s="20" t="s">
        <v>3704</v>
      </c>
      <c r="Y26" s="20" t="s">
        <v>25</v>
      </c>
      <c r="Z26" s="20" t="s">
        <v>4417</v>
      </c>
      <c r="AA26" s="20" t="s">
        <v>3704</v>
      </c>
      <c r="AB26" s="20" t="s">
        <v>3704</v>
      </c>
      <c r="AC26" s="20" t="s">
        <v>3813</v>
      </c>
      <c r="AD26" s="20" t="s">
        <v>4438</v>
      </c>
      <c r="AE26" s="20">
        <v>273.60000000000002</v>
      </c>
      <c r="AF26" s="20">
        <v>0</v>
      </c>
      <c r="AG26" s="20">
        <v>0</v>
      </c>
      <c r="AH26" s="20">
        <v>0</v>
      </c>
      <c r="AI26" s="20">
        <v>273.60000000000002</v>
      </c>
      <c r="AJ26" s="20" t="s">
        <v>25</v>
      </c>
      <c r="AK26" s="20" t="s">
        <v>25</v>
      </c>
      <c r="AL26" s="20" t="s">
        <v>25</v>
      </c>
      <c r="AM26" s="20" t="s">
        <v>25</v>
      </c>
      <c r="AN26" s="20" t="s">
        <v>25</v>
      </c>
      <c r="AO26" s="20" t="s">
        <v>25</v>
      </c>
      <c r="AP26" s="20" t="s">
        <v>25</v>
      </c>
      <c r="AQ26" s="20">
        <v>273.60000000000002</v>
      </c>
      <c r="AR26" s="20" t="s">
        <v>4363</v>
      </c>
      <c r="AS26" s="20" t="s">
        <v>3704</v>
      </c>
      <c r="AT26" s="20" t="s">
        <v>3704</v>
      </c>
      <c r="AU26" s="20" t="s">
        <v>3719</v>
      </c>
      <c r="AV26" s="20" t="s">
        <v>4102</v>
      </c>
    </row>
    <row r="27" spans="1:48" x14ac:dyDescent="0.25">
      <c r="A27" s="39" t="s">
        <v>3699</v>
      </c>
      <c r="B27" s="20" t="s">
        <v>3529</v>
      </c>
      <c r="C27" s="20" t="s">
        <v>3700</v>
      </c>
      <c r="D27" s="20" t="s">
        <v>3701</v>
      </c>
      <c r="E27" s="20" t="s">
        <v>3702</v>
      </c>
      <c r="F27" s="20" t="s">
        <v>4410</v>
      </c>
      <c r="G27" s="20" t="s">
        <v>3647</v>
      </c>
      <c r="H27" s="20" t="s">
        <v>1375</v>
      </c>
      <c r="I27" s="20" t="s">
        <v>4411</v>
      </c>
      <c r="J27" s="20" t="s">
        <v>2428</v>
      </c>
      <c r="K27" s="20" t="s">
        <v>3704</v>
      </c>
      <c r="L27" s="20" t="s">
        <v>3704</v>
      </c>
      <c r="M27" s="20" t="s">
        <v>4412</v>
      </c>
      <c r="N27" s="20" t="s">
        <v>1389</v>
      </c>
      <c r="O27" s="20" t="s">
        <v>3705</v>
      </c>
      <c r="P27" s="20" t="s">
        <v>4413</v>
      </c>
      <c r="Q27" s="20" t="s">
        <v>1375</v>
      </c>
      <c r="R27" s="20" t="s">
        <v>3704</v>
      </c>
      <c r="S27" s="20" t="s">
        <v>4414</v>
      </c>
      <c r="T27" s="20" t="s">
        <v>4415</v>
      </c>
      <c r="U27" s="20" t="s">
        <v>3708</v>
      </c>
      <c r="V27" s="20" t="s">
        <v>4416</v>
      </c>
      <c r="W27" s="20" t="s">
        <v>3704</v>
      </c>
      <c r="X27" s="20" t="s">
        <v>3704</v>
      </c>
      <c r="Y27" s="20" t="s">
        <v>25</v>
      </c>
      <c r="Z27" s="20" t="s">
        <v>4417</v>
      </c>
      <c r="AA27" s="20" t="s">
        <v>3704</v>
      </c>
      <c r="AB27" s="20" t="s">
        <v>3704</v>
      </c>
      <c r="AC27" s="20" t="s">
        <v>4162</v>
      </c>
      <c r="AD27" s="20" t="s">
        <v>4439</v>
      </c>
      <c r="AE27" s="20">
        <v>74.099999999999994</v>
      </c>
      <c r="AF27" s="20">
        <v>0</v>
      </c>
      <c r="AG27" s="20">
        <v>0</v>
      </c>
      <c r="AH27" s="20">
        <v>0</v>
      </c>
      <c r="AI27" s="20">
        <v>74.099999999999994</v>
      </c>
      <c r="AJ27" s="20" t="s">
        <v>25</v>
      </c>
      <c r="AK27" s="20" t="s">
        <v>25</v>
      </c>
      <c r="AL27" s="20" t="s">
        <v>25</v>
      </c>
      <c r="AM27" s="20" t="s">
        <v>25</v>
      </c>
      <c r="AN27" s="20" t="s">
        <v>25</v>
      </c>
      <c r="AO27" s="20" t="s">
        <v>25</v>
      </c>
      <c r="AP27" s="20" t="s">
        <v>25</v>
      </c>
      <c r="AQ27" s="20">
        <v>74.099999999999994</v>
      </c>
      <c r="AR27" s="20" t="s">
        <v>4363</v>
      </c>
      <c r="AS27" s="20" t="s">
        <v>3704</v>
      </c>
      <c r="AT27" s="20" t="s">
        <v>3704</v>
      </c>
      <c r="AU27" s="20" t="s">
        <v>3719</v>
      </c>
      <c r="AV27" s="20" t="s">
        <v>4102</v>
      </c>
    </row>
    <row r="28" spans="1:48" x14ac:dyDescent="0.25">
      <c r="A28" s="39" t="s">
        <v>3699</v>
      </c>
      <c r="B28" s="20" t="s">
        <v>3529</v>
      </c>
      <c r="C28" s="20" t="s">
        <v>3700</v>
      </c>
      <c r="D28" s="20" t="s">
        <v>3701</v>
      </c>
      <c r="E28" s="20" t="s">
        <v>3702</v>
      </c>
      <c r="F28" s="20" t="s">
        <v>4410</v>
      </c>
      <c r="G28" s="20" t="s">
        <v>3647</v>
      </c>
      <c r="H28" s="20" t="s">
        <v>1375</v>
      </c>
      <c r="I28" s="20" t="s">
        <v>4411</v>
      </c>
      <c r="J28" s="20" t="s">
        <v>2428</v>
      </c>
      <c r="K28" s="20" t="s">
        <v>3704</v>
      </c>
      <c r="L28" s="20" t="s">
        <v>3704</v>
      </c>
      <c r="M28" s="20" t="s">
        <v>4412</v>
      </c>
      <c r="N28" s="20" t="s">
        <v>1389</v>
      </c>
      <c r="O28" s="20" t="s">
        <v>3705</v>
      </c>
      <c r="P28" s="20" t="s">
        <v>4413</v>
      </c>
      <c r="Q28" s="20" t="s">
        <v>1375</v>
      </c>
      <c r="R28" s="20" t="s">
        <v>3704</v>
      </c>
      <c r="S28" s="20" t="s">
        <v>4414</v>
      </c>
      <c r="T28" s="20" t="s">
        <v>4415</v>
      </c>
      <c r="U28" s="20" t="s">
        <v>3708</v>
      </c>
      <c r="V28" s="20" t="s">
        <v>4416</v>
      </c>
      <c r="W28" s="20" t="s">
        <v>3704</v>
      </c>
      <c r="X28" s="20" t="s">
        <v>3704</v>
      </c>
      <c r="Y28" s="20" t="s">
        <v>25</v>
      </c>
      <c r="Z28" s="20" t="s">
        <v>4417</v>
      </c>
      <c r="AA28" s="20" t="s">
        <v>3704</v>
      </c>
      <c r="AB28" s="20" t="s">
        <v>3704</v>
      </c>
      <c r="AC28" s="20" t="s">
        <v>3819</v>
      </c>
      <c r="AD28" s="20" t="s">
        <v>4440</v>
      </c>
      <c r="AE28" s="20">
        <v>102.6</v>
      </c>
      <c r="AF28" s="20">
        <v>0</v>
      </c>
      <c r="AG28" s="20">
        <v>0</v>
      </c>
      <c r="AH28" s="20">
        <v>0</v>
      </c>
      <c r="AI28" s="20">
        <v>102.6</v>
      </c>
      <c r="AJ28" s="20" t="s">
        <v>25</v>
      </c>
      <c r="AK28" s="20" t="s">
        <v>25</v>
      </c>
      <c r="AL28" s="20" t="s">
        <v>25</v>
      </c>
      <c r="AM28" s="20" t="s">
        <v>25</v>
      </c>
      <c r="AN28" s="20" t="s">
        <v>25</v>
      </c>
      <c r="AO28" s="20" t="s">
        <v>25</v>
      </c>
      <c r="AP28" s="20" t="s">
        <v>25</v>
      </c>
      <c r="AQ28" s="20">
        <v>102.6</v>
      </c>
      <c r="AR28" s="20" t="s">
        <v>4363</v>
      </c>
      <c r="AS28" s="20" t="s">
        <v>3704</v>
      </c>
      <c r="AT28" s="20" t="s">
        <v>3704</v>
      </c>
      <c r="AU28" s="20" t="s">
        <v>3719</v>
      </c>
      <c r="AV28" s="20" t="s">
        <v>4102</v>
      </c>
    </row>
    <row r="29" spans="1:48" x14ac:dyDescent="0.25">
      <c r="A29" s="39" t="s">
        <v>3699</v>
      </c>
      <c r="B29" s="20" t="s">
        <v>3529</v>
      </c>
      <c r="C29" s="20" t="s">
        <v>3700</v>
      </c>
      <c r="D29" s="20" t="s">
        <v>3701</v>
      </c>
      <c r="E29" s="20" t="s">
        <v>3702</v>
      </c>
      <c r="F29" s="20" t="s">
        <v>4410</v>
      </c>
      <c r="G29" s="20" t="s">
        <v>3647</v>
      </c>
      <c r="H29" s="20" t="s">
        <v>1375</v>
      </c>
      <c r="I29" s="20" t="s">
        <v>4411</v>
      </c>
      <c r="J29" s="20" t="s">
        <v>2428</v>
      </c>
      <c r="K29" s="20" t="s">
        <v>3704</v>
      </c>
      <c r="L29" s="20" t="s">
        <v>3704</v>
      </c>
      <c r="M29" s="20" t="s">
        <v>4412</v>
      </c>
      <c r="N29" s="20" t="s">
        <v>1389</v>
      </c>
      <c r="O29" s="20" t="s">
        <v>3705</v>
      </c>
      <c r="P29" s="20" t="s">
        <v>4413</v>
      </c>
      <c r="Q29" s="20" t="s">
        <v>1375</v>
      </c>
      <c r="R29" s="20" t="s">
        <v>3704</v>
      </c>
      <c r="S29" s="20" t="s">
        <v>4414</v>
      </c>
      <c r="T29" s="20" t="s">
        <v>4415</v>
      </c>
      <c r="U29" s="20" t="s">
        <v>3708</v>
      </c>
      <c r="V29" s="20" t="s">
        <v>4416</v>
      </c>
      <c r="W29" s="20" t="s">
        <v>3704</v>
      </c>
      <c r="X29" s="20" t="s">
        <v>3704</v>
      </c>
      <c r="Y29" s="20" t="s">
        <v>25</v>
      </c>
      <c r="Z29" s="20" t="s">
        <v>4417</v>
      </c>
      <c r="AA29" s="20" t="s">
        <v>3704</v>
      </c>
      <c r="AB29" s="20" t="s">
        <v>3704</v>
      </c>
      <c r="AC29" s="20" t="s">
        <v>4441</v>
      </c>
      <c r="AD29" s="20" t="s">
        <v>4442</v>
      </c>
      <c r="AE29" s="20">
        <v>188.1</v>
      </c>
      <c r="AF29" s="20">
        <v>0</v>
      </c>
      <c r="AG29" s="20">
        <v>0</v>
      </c>
      <c r="AH29" s="20">
        <v>0</v>
      </c>
      <c r="AI29" s="20">
        <v>188.1</v>
      </c>
      <c r="AJ29" s="20" t="s">
        <v>25</v>
      </c>
      <c r="AK29" s="20" t="s">
        <v>25</v>
      </c>
      <c r="AL29" s="20" t="s">
        <v>25</v>
      </c>
      <c r="AM29" s="20" t="s">
        <v>25</v>
      </c>
      <c r="AN29" s="20" t="s">
        <v>25</v>
      </c>
      <c r="AO29" s="20" t="s">
        <v>25</v>
      </c>
      <c r="AP29" s="20" t="s">
        <v>25</v>
      </c>
      <c r="AQ29" s="20">
        <v>188.1</v>
      </c>
      <c r="AR29" s="20" t="s">
        <v>4363</v>
      </c>
      <c r="AS29" s="20" t="s">
        <v>3704</v>
      </c>
      <c r="AT29" s="20" t="s">
        <v>3704</v>
      </c>
      <c r="AU29" s="20" t="s">
        <v>3719</v>
      </c>
      <c r="AV29" s="20" t="s">
        <v>4102</v>
      </c>
    </row>
    <row r="30" spans="1:48" x14ac:dyDescent="0.25">
      <c r="A30" s="39" t="s">
        <v>3699</v>
      </c>
      <c r="B30" s="20" t="s">
        <v>3529</v>
      </c>
      <c r="C30" s="20" t="s">
        <v>3700</v>
      </c>
      <c r="D30" s="20" t="s">
        <v>3701</v>
      </c>
      <c r="E30" s="20" t="s">
        <v>3702</v>
      </c>
      <c r="F30" s="20" t="s">
        <v>4410</v>
      </c>
      <c r="G30" s="20" t="s">
        <v>3647</v>
      </c>
      <c r="H30" s="20" t="s">
        <v>1375</v>
      </c>
      <c r="I30" s="20" t="s">
        <v>4411</v>
      </c>
      <c r="J30" s="20" t="s">
        <v>2428</v>
      </c>
      <c r="K30" s="20" t="s">
        <v>3704</v>
      </c>
      <c r="L30" s="20" t="s">
        <v>3704</v>
      </c>
      <c r="M30" s="20" t="s">
        <v>4412</v>
      </c>
      <c r="N30" s="20" t="s">
        <v>1389</v>
      </c>
      <c r="O30" s="20" t="s">
        <v>3705</v>
      </c>
      <c r="P30" s="20" t="s">
        <v>4413</v>
      </c>
      <c r="Q30" s="20" t="s">
        <v>1375</v>
      </c>
      <c r="R30" s="20" t="s">
        <v>3704</v>
      </c>
      <c r="S30" s="20" t="s">
        <v>4414</v>
      </c>
      <c r="T30" s="20" t="s">
        <v>4415</v>
      </c>
      <c r="U30" s="20" t="s">
        <v>3708</v>
      </c>
      <c r="V30" s="20" t="s">
        <v>4416</v>
      </c>
      <c r="W30" s="20" t="s">
        <v>3704</v>
      </c>
      <c r="X30" s="20" t="s">
        <v>3704</v>
      </c>
      <c r="Y30" s="20" t="s">
        <v>25</v>
      </c>
      <c r="Z30" s="20" t="s">
        <v>4417</v>
      </c>
      <c r="AA30" s="20" t="s">
        <v>3704</v>
      </c>
      <c r="AB30" s="20" t="s">
        <v>3704</v>
      </c>
      <c r="AC30" s="20" t="s">
        <v>3827</v>
      </c>
      <c r="AD30" s="20" t="s">
        <v>4443</v>
      </c>
      <c r="AE30" s="20">
        <v>100.8</v>
      </c>
      <c r="AF30" s="20">
        <v>0</v>
      </c>
      <c r="AG30" s="20">
        <v>0</v>
      </c>
      <c r="AH30" s="20">
        <v>0</v>
      </c>
      <c r="AI30" s="20">
        <v>100.8</v>
      </c>
      <c r="AJ30" s="20" t="s">
        <v>25</v>
      </c>
      <c r="AK30" s="20" t="s">
        <v>25</v>
      </c>
      <c r="AL30" s="20" t="s">
        <v>25</v>
      </c>
      <c r="AM30" s="20" t="s">
        <v>25</v>
      </c>
      <c r="AN30" s="20" t="s">
        <v>25</v>
      </c>
      <c r="AO30" s="20" t="s">
        <v>25</v>
      </c>
      <c r="AP30" s="20" t="s">
        <v>25</v>
      </c>
      <c r="AQ30" s="20">
        <v>100.8</v>
      </c>
      <c r="AR30" s="20" t="s">
        <v>4363</v>
      </c>
      <c r="AS30" s="20" t="s">
        <v>3704</v>
      </c>
      <c r="AT30" s="20" t="s">
        <v>3704</v>
      </c>
      <c r="AU30" s="20" t="s">
        <v>3719</v>
      </c>
      <c r="AV30" s="20" t="s">
        <v>4102</v>
      </c>
    </row>
    <row r="31" spans="1:48" x14ac:dyDescent="0.25">
      <c r="A31" s="39" t="s">
        <v>3699</v>
      </c>
      <c r="B31" s="20" t="s">
        <v>3529</v>
      </c>
      <c r="C31" s="20" t="s">
        <v>3700</v>
      </c>
      <c r="D31" s="20" t="s">
        <v>3701</v>
      </c>
      <c r="E31" s="20" t="s">
        <v>3702</v>
      </c>
      <c r="F31" s="20" t="s">
        <v>4410</v>
      </c>
      <c r="G31" s="20" t="s">
        <v>3647</v>
      </c>
      <c r="H31" s="20" t="s">
        <v>1375</v>
      </c>
      <c r="I31" s="20" t="s">
        <v>4411</v>
      </c>
      <c r="J31" s="20" t="s">
        <v>2428</v>
      </c>
      <c r="K31" s="20" t="s">
        <v>3704</v>
      </c>
      <c r="L31" s="20" t="s">
        <v>3704</v>
      </c>
      <c r="M31" s="20" t="s">
        <v>4412</v>
      </c>
      <c r="N31" s="20" t="s">
        <v>1389</v>
      </c>
      <c r="O31" s="20" t="s">
        <v>3705</v>
      </c>
      <c r="P31" s="20" t="s">
        <v>4421</v>
      </c>
      <c r="Q31" s="20" t="s">
        <v>1375</v>
      </c>
      <c r="R31" s="20" t="s">
        <v>3704</v>
      </c>
      <c r="S31" s="20" t="s">
        <v>4414</v>
      </c>
      <c r="T31" s="20" t="s">
        <v>4422</v>
      </c>
      <c r="U31" s="20" t="s">
        <v>3708</v>
      </c>
      <c r="V31" s="20" t="s">
        <v>4416</v>
      </c>
      <c r="W31" s="20" t="s">
        <v>3704</v>
      </c>
      <c r="X31" s="20" t="s">
        <v>3711</v>
      </c>
      <c r="Y31" s="20" t="s">
        <v>25</v>
      </c>
      <c r="Z31" s="20" t="s">
        <v>4423</v>
      </c>
      <c r="AA31" s="20" t="s">
        <v>3714</v>
      </c>
      <c r="AB31" s="20" t="s">
        <v>3704</v>
      </c>
      <c r="AC31" s="20" t="s">
        <v>4444</v>
      </c>
      <c r="AD31" s="20" t="s">
        <v>4445</v>
      </c>
      <c r="AE31" s="20">
        <v>8653.0499999999993</v>
      </c>
      <c r="AF31" s="20">
        <v>0</v>
      </c>
      <c r="AG31" s="20">
        <v>0</v>
      </c>
      <c r="AH31" s="20">
        <v>0</v>
      </c>
      <c r="AI31" s="20">
        <v>8653.0499999999993</v>
      </c>
      <c r="AJ31" s="20" t="s">
        <v>25</v>
      </c>
      <c r="AK31" s="20" t="s">
        <v>25</v>
      </c>
      <c r="AL31" s="20" t="s">
        <v>25</v>
      </c>
      <c r="AM31" s="20" t="s">
        <v>25</v>
      </c>
      <c r="AN31" s="20" t="s">
        <v>25</v>
      </c>
      <c r="AO31" s="20" t="s">
        <v>25</v>
      </c>
      <c r="AP31" s="20" t="s">
        <v>25</v>
      </c>
      <c r="AQ31" s="20">
        <v>8653.0499999999993</v>
      </c>
      <c r="AR31" s="20" t="s">
        <v>4363</v>
      </c>
      <c r="AS31" s="20" t="s">
        <v>3704</v>
      </c>
      <c r="AT31" s="20" t="s">
        <v>3704</v>
      </c>
      <c r="AU31" s="20" t="s">
        <v>3719</v>
      </c>
      <c r="AV31" s="20" t="s">
        <v>4102</v>
      </c>
    </row>
    <row r="32" spans="1:48" x14ac:dyDescent="0.25">
      <c r="A32" s="39" t="s">
        <v>3699</v>
      </c>
      <c r="B32" s="20" t="s">
        <v>3529</v>
      </c>
      <c r="C32" s="20" t="s">
        <v>3700</v>
      </c>
      <c r="D32" s="20" t="s">
        <v>3701</v>
      </c>
      <c r="E32" s="20" t="s">
        <v>3702</v>
      </c>
      <c r="F32" s="20" t="s">
        <v>4410</v>
      </c>
      <c r="G32" s="20" t="s">
        <v>3647</v>
      </c>
      <c r="H32" s="20" t="s">
        <v>1375</v>
      </c>
      <c r="I32" s="20" t="s">
        <v>4411</v>
      </c>
      <c r="J32" s="20" t="s">
        <v>2428</v>
      </c>
      <c r="K32" s="20" t="s">
        <v>3704</v>
      </c>
      <c r="L32" s="20" t="s">
        <v>3704</v>
      </c>
      <c r="M32" s="20" t="s">
        <v>4412</v>
      </c>
      <c r="N32" s="20" t="s">
        <v>1389</v>
      </c>
      <c r="O32" s="20" t="s">
        <v>3705</v>
      </c>
      <c r="P32" s="20" t="s">
        <v>4421</v>
      </c>
      <c r="Q32" s="20" t="s">
        <v>1375</v>
      </c>
      <c r="R32" s="20" t="s">
        <v>3704</v>
      </c>
      <c r="S32" s="20" t="s">
        <v>4414</v>
      </c>
      <c r="T32" s="20" t="s">
        <v>4422</v>
      </c>
      <c r="U32" s="20" t="s">
        <v>3708</v>
      </c>
      <c r="V32" s="20" t="s">
        <v>4416</v>
      </c>
      <c r="W32" s="20" t="s">
        <v>3704</v>
      </c>
      <c r="X32" s="20" t="s">
        <v>3711</v>
      </c>
      <c r="Y32" s="20" t="s">
        <v>25</v>
      </c>
      <c r="Z32" s="20" t="s">
        <v>4423</v>
      </c>
      <c r="AA32" s="20" t="s">
        <v>3714</v>
      </c>
      <c r="AB32" s="20" t="s">
        <v>3704</v>
      </c>
      <c r="AC32" s="20" t="s">
        <v>4444</v>
      </c>
      <c r="AD32" s="20" t="s">
        <v>4446</v>
      </c>
      <c r="AE32" s="20">
        <v>3546.35</v>
      </c>
      <c r="AF32" s="20">
        <v>0</v>
      </c>
      <c r="AG32" s="20">
        <v>0</v>
      </c>
      <c r="AH32" s="20">
        <v>0</v>
      </c>
      <c r="AI32" s="20">
        <v>3546.35</v>
      </c>
      <c r="AJ32" s="20" t="s">
        <v>25</v>
      </c>
      <c r="AK32" s="20" t="s">
        <v>25</v>
      </c>
      <c r="AL32" s="20" t="s">
        <v>25</v>
      </c>
      <c r="AM32" s="20" t="s">
        <v>25</v>
      </c>
      <c r="AN32" s="20" t="s">
        <v>25</v>
      </c>
      <c r="AO32" s="20" t="s">
        <v>25</v>
      </c>
      <c r="AP32" s="20" t="s">
        <v>25</v>
      </c>
      <c r="AQ32" s="20">
        <v>3546.35</v>
      </c>
      <c r="AR32" s="20" t="s">
        <v>4363</v>
      </c>
      <c r="AS32" s="20" t="s">
        <v>3704</v>
      </c>
      <c r="AT32" s="20" t="s">
        <v>3704</v>
      </c>
      <c r="AU32" s="20" t="s">
        <v>3719</v>
      </c>
      <c r="AV32" s="20" t="s">
        <v>4102</v>
      </c>
    </row>
    <row r="33" spans="1:48" x14ac:dyDescent="0.25">
      <c r="A33" s="39" t="s">
        <v>3699</v>
      </c>
      <c r="B33" s="20" t="s">
        <v>3529</v>
      </c>
      <c r="C33" s="20" t="s">
        <v>3700</v>
      </c>
      <c r="D33" s="20" t="s">
        <v>3701</v>
      </c>
      <c r="E33" s="20" t="s">
        <v>3702</v>
      </c>
      <c r="F33" s="20" t="s">
        <v>4410</v>
      </c>
      <c r="G33" s="20" t="s">
        <v>3647</v>
      </c>
      <c r="H33" s="20" t="s">
        <v>1375</v>
      </c>
      <c r="I33" s="20" t="s">
        <v>4411</v>
      </c>
      <c r="J33" s="20" t="s">
        <v>2428</v>
      </c>
      <c r="K33" s="20" t="s">
        <v>3704</v>
      </c>
      <c r="L33" s="20" t="s">
        <v>3704</v>
      </c>
      <c r="M33" s="20" t="s">
        <v>4412</v>
      </c>
      <c r="N33" s="20" t="s">
        <v>1389</v>
      </c>
      <c r="O33" s="20" t="s">
        <v>3705</v>
      </c>
      <c r="P33" s="20" t="s">
        <v>4421</v>
      </c>
      <c r="Q33" s="20" t="s">
        <v>1375</v>
      </c>
      <c r="R33" s="20" t="s">
        <v>3704</v>
      </c>
      <c r="S33" s="20" t="s">
        <v>4414</v>
      </c>
      <c r="T33" s="20" t="s">
        <v>4422</v>
      </c>
      <c r="U33" s="20" t="s">
        <v>3708</v>
      </c>
      <c r="V33" s="20" t="s">
        <v>4416</v>
      </c>
      <c r="W33" s="20" t="s">
        <v>3704</v>
      </c>
      <c r="X33" s="20" t="s">
        <v>3711</v>
      </c>
      <c r="Y33" s="20" t="s">
        <v>25</v>
      </c>
      <c r="Z33" s="20" t="s">
        <v>4423</v>
      </c>
      <c r="AA33" s="20" t="s">
        <v>3714</v>
      </c>
      <c r="AB33" s="20" t="s">
        <v>3704</v>
      </c>
      <c r="AC33" s="20" t="s">
        <v>4444</v>
      </c>
      <c r="AD33" s="20" t="s">
        <v>4447</v>
      </c>
      <c r="AE33" s="20">
        <v>3779.55</v>
      </c>
      <c r="AF33" s="20">
        <v>0</v>
      </c>
      <c r="AG33" s="20">
        <v>0</v>
      </c>
      <c r="AH33" s="20">
        <v>0</v>
      </c>
      <c r="AI33" s="20">
        <v>3779.55</v>
      </c>
      <c r="AJ33" s="20" t="s">
        <v>25</v>
      </c>
      <c r="AK33" s="20" t="s">
        <v>25</v>
      </c>
      <c r="AL33" s="20" t="s">
        <v>25</v>
      </c>
      <c r="AM33" s="20" t="s">
        <v>25</v>
      </c>
      <c r="AN33" s="20" t="s">
        <v>25</v>
      </c>
      <c r="AO33" s="20" t="s">
        <v>25</v>
      </c>
      <c r="AP33" s="20" t="s">
        <v>25</v>
      </c>
      <c r="AQ33" s="20">
        <v>3779.55</v>
      </c>
      <c r="AR33" s="20" t="s">
        <v>4363</v>
      </c>
      <c r="AS33" s="20" t="s">
        <v>3704</v>
      </c>
      <c r="AT33" s="20" t="s">
        <v>3704</v>
      </c>
      <c r="AU33" s="20" t="s">
        <v>3719</v>
      </c>
      <c r="AV33" s="20" t="s">
        <v>4102</v>
      </c>
    </row>
    <row r="34" spans="1:48" x14ac:dyDescent="0.25">
      <c r="A34" s="39" t="s">
        <v>3699</v>
      </c>
      <c r="B34" s="20" t="s">
        <v>3529</v>
      </c>
      <c r="C34" s="20" t="s">
        <v>3700</v>
      </c>
      <c r="D34" s="20" t="s">
        <v>3701</v>
      </c>
      <c r="E34" s="20" t="s">
        <v>3702</v>
      </c>
      <c r="F34" s="20" t="s">
        <v>4410</v>
      </c>
      <c r="G34" s="20" t="s">
        <v>3647</v>
      </c>
      <c r="H34" s="20" t="s">
        <v>1375</v>
      </c>
      <c r="I34" s="20" t="s">
        <v>4411</v>
      </c>
      <c r="J34" s="20" t="s">
        <v>2428</v>
      </c>
      <c r="K34" s="20" t="s">
        <v>3704</v>
      </c>
      <c r="L34" s="20" t="s">
        <v>3704</v>
      </c>
      <c r="M34" s="20" t="s">
        <v>4412</v>
      </c>
      <c r="N34" s="20" t="s">
        <v>1389</v>
      </c>
      <c r="O34" s="20" t="s">
        <v>3705</v>
      </c>
      <c r="P34" s="20" t="s">
        <v>4421</v>
      </c>
      <c r="Q34" s="20" t="s">
        <v>1375</v>
      </c>
      <c r="R34" s="20" t="s">
        <v>3704</v>
      </c>
      <c r="S34" s="20" t="s">
        <v>4414</v>
      </c>
      <c r="T34" s="20" t="s">
        <v>4422</v>
      </c>
      <c r="U34" s="20" t="s">
        <v>3708</v>
      </c>
      <c r="V34" s="20" t="s">
        <v>4416</v>
      </c>
      <c r="W34" s="20" t="s">
        <v>3704</v>
      </c>
      <c r="X34" s="20" t="s">
        <v>3711</v>
      </c>
      <c r="Y34" s="20" t="s">
        <v>25</v>
      </c>
      <c r="Z34" s="20" t="s">
        <v>4423</v>
      </c>
      <c r="AA34" s="20" t="s">
        <v>3714</v>
      </c>
      <c r="AB34" s="20" t="s">
        <v>3704</v>
      </c>
      <c r="AC34" s="20" t="s">
        <v>4444</v>
      </c>
      <c r="AD34" s="20" t="s">
        <v>4448</v>
      </c>
      <c r="AE34" s="20">
        <v>4254.01</v>
      </c>
      <c r="AF34" s="20">
        <v>0</v>
      </c>
      <c r="AG34" s="20">
        <v>0</v>
      </c>
      <c r="AH34" s="20">
        <v>0</v>
      </c>
      <c r="AI34" s="20">
        <v>4254.01</v>
      </c>
      <c r="AJ34" s="20" t="s">
        <v>25</v>
      </c>
      <c r="AK34" s="20" t="s">
        <v>25</v>
      </c>
      <c r="AL34" s="20" t="s">
        <v>25</v>
      </c>
      <c r="AM34" s="20" t="s">
        <v>25</v>
      </c>
      <c r="AN34" s="20" t="s">
        <v>25</v>
      </c>
      <c r="AO34" s="20" t="s">
        <v>25</v>
      </c>
      <c r="AP34" s="20" t="s">
        <v>25</v>
      </c>
      <c r="AQ34" s="20">
        <v>4254.01</v>
      </c>
      <c r="AR34" s="20" t="s">
        <v>4363</v>
      </c>
      <c r="AS34" s="20" t="s">
        <v>3704</v>
      </c>
      <c r="AT34" s="20" t="s">
        <v>3704</v>
      </c>
      <c r="AU34" s="20" t="s">
        <v>3719</v>
      </c>
      <c r="AV34" s="20" t="s">
        <v>4102</v>
      </c>
    </row>
    <row r="35" spans="1:48" x14ac:dyDescent="0.25">
      <c r="A35" s="39" t="s">
        <v>3699</v>
      </c>
      <c r="B35" s="20" t="s">
        <v>3529</v>
      </c>
      <c r="C35" s="20" t="s">
        <v>3700</v>
      </c>
      <c r="D35" s="20" t="s">
        <v>3701</v>
      </c>
      <c r="E35" s="20" t="s">
        <v>3702</v>
      </c>
      <c r="F35" s="20" t="s">
        <v>4410</v>
      </c>
      <c r="G35" s="20" t="s">
        <v>3647</v>
      </c>
      <c r="H35" s="20" t="s">
        <v>1375</v>
      </c>
      <c r="I35" s="20" t="s">
        <v>4411</v>
      </c>
      <c r="J35" s="20" t="s">
        <v>2428</v>
      </c>
      <c r="K35" s="20" t="s">
        <v>3704</v>
      </c>
      <c r="L35" s="20" t="s">
        <v>3704</v>
      </c>
      <c r="M35" s="20" t="s">
        <v>4412</v>
      </c>
      <c r="N35" s="20" t="s">
        <v>1389</v>
      </c>
      <c r="O35" s="20" t="s">
        <v>3705</v>
      </c>
      <c r="P35" s="20" t="s">
        <v>4421</v>
      </c>
      <c r="Q35" s="20" t="s">
        <v>1375</v>
      </c>
      <c r="R35" s="20" t="s">
        <v>3704</v>
      </c>
      <c r="S35" s="20" t="s">
        <v>4414</v>
      </c>
      <c r="T35" s="20" t="s">
        <v>4422</v>
      </c>
      <c r="U35" s="20" t="s">
        <v>3708</v>
      </c>
      <c r="V35" s="20" t="s">
        <v>4416</v>
      </c>
      <c r="W35" s="20" t="s">
        <v>3704</v>
      </c>
      <c r="X35" s="20" t="s">
        <v>3711</v>
      </c>
      <c r="Y35" s="20" t="s">
        <v>25</v>
      </c>
      <c r="Z35" s="20" t="s">
        <v>4423</v>
      </c>
      <c r="AA35" s="20" t="s">
        <v>3714</v>
      </c>
      <c r="AB35" s="20" t="s">
        <v>3704</v>
      </c>
      <c r="AC35" s="20" t="s">
        <v>4444</v>
      </c>
      <c r="AD35" s="20" t="s">
        <v>4449</v>
      </c>
      <c r="AE35" s="20">
        <v>3980.59</v>
      </c>
      <c r="AF35" s="20">
        <v>0</v>
      </c>
      <c r="AG35" s="20">
        <v>0</v>
      </c>
      <c r="AH35" s="20">
        <v>0</v>
      </c>
      <c r="AI35" s="20">
        <v>3980.59</v>
      </c>
      <c r="AJ35" s="20" t="s">
        <v>25</v>
      </c>
      <c r="AK35" s="20" t="s">
        <v>25</v>
      </c>
      <c r="AL35" s="20" t="s">
        <v>25</v>
      </c>
      <c r="AM35" s="20" t="s">
        <v>25</v>
      </c>
      <c r="AN35" s="20" t="s">
        <v>25</v>
      </c>
      <c r="AO35" s="20" t="s">
        <v>25</v>
      </c>
      <c r="AP35" s="20" t="s">
        <v>25</v>
      </c>
      <c r="AQ35" s="20">
        <v>3980.59</v>
      </c>
      <c r="AR35" s="20" t="s">
        <v>4363</v>
      </c>
      <c r="AS35" s="20" t="s">
        <v>3704</v>
      </c>
      <c r="AT35" s="20" t="s">
        <v>3704</v>
      </c>
      <c r="AU35" s="20" t="s">
        <v>3719</v>
      </c>
      <c r="AV35" s="20" t="s">
        <v>4102</v>
      </c>
    </row>
    <row r="36" spans="1:48" x14ac:dyDescent="0.25">
      <c r="A36" s="39" t="s">
        <v>3699</v>
      </c>
      <c r="B36" s="20" t="s">
        <v>3529</v>
      </c>
      <c r="C36" s="20" t="s">
        <v>3700</v>
      </c>
      <c r="D36" s="20" t="s">
        <v>3701</v>
      </c>
      <c r="E36" s="20" t="s">
        <v>3702</v>
      </c>
      <c r="F36" s="20" t="s">
        <v>4410</v>
      </c>
      <c r="G36" s="20" t="s">
        <v>3647</v>
      </c>
      <c r="H36" s="20" t="s">
        <v>1375</v>
      </c>
      <c r="I36" s="20" t="s">
        <v>4411</v>
      </c>
      <c r="J36" s="20" t="s">
        <v>2428</v>
      </c>
      <c r="K36" s="20" t="s">
        <v>3704</v>
      </c>
      <c r="L36" s="20" t="s">
        <v>3704</v>
      </c>
      <c r="M36" s="20" t="s">
        <v>4412</v>
      </c>
      <c r="N36" s="20" t="s">
        <v>1389</v>
      </c>
      <c r="O36" s="20" t="s">
        <v>3705</v>
      </c>
      <c r="P36" s="20" t="s">
        <v>4413</v>
      </c>
      <c r="Q36" s="20" t="s">
        <v>1375</v>
      </c>
      <c r="R36" s="20" t="s">
        <v>3704</v>
      </c>
      <c r="S36" s="20" t="s">
        <v>4414</v>
      </c>
      <c r="T36" s="20" t="s">
        <v>4415</v>
      </c>
      <c r="U36" s="20" t="s">
        <v>3708</v>
      </c>
      <c r="V36" s="20" t="s">
        <v>4416</v>
      </c>
      <c r="W36" s="20" t="s">
        <v>3704</v>
      </c>
      <c r="X36" s="20" t="s">
        <v>3704</v>
      </c>
      <c r="Y36" s="20" t="s">
        <v>25</v>
      </c>
      <c r="Z36" s="20" t="s">
        <v>4417</v>
      </c>
      <c r="AA36" s="20" t="s">
        <v>3704</v>
      </c>
      <c r="AB36" s="20" t="s">
        <v>3704</v>
      </c>
      <c r="AC36" s="20" t="s">
        <v>3840</v>
      </c>
      <c r="AD36" s="20" t="s">
        <v>4450</v>
      </c>
      <c r="AE36" s="20">
        <v>100.8</v>
      </c>
      <c r="AF36" s="20">
        <v>0</v>
      </c>
      <c r="AG36" s="20">
        <v>0</v>
      </c>
      <c r="AH36" s="20">
        <v>0</v>
      </c>
      <c r="AI36" s="20">
        <v>100.8</v>
      </c>
      <c r="AJ36" s="20" t="s">
        <v>25</v>
      </c>
      <c r="AK36" s="20" t="s">
        <v>25</v>
      </c>
      <c r="AL36" s="20" t="s">
        <v>25</v>
      </c>
      <c r="AM36" s="20" t="s">
        <v>25</v>
      </c>
      <c r="AN36" s="20" t="s">
        <v>25</v>
      </c>
      <c r="AO36" s="20" t="s">
        <v>25</v>
      </c>
      <c r="AP36" s="20" t="s">
        <v>25</v>
      </c>
      <c r="AQ36" s="20">
        <v>100.8</v>
      </c>
      <c r="AR36" s="20" t="s">
        <v>4363</v>
      </c>
      <c r="AS36" s="20" t="s">
        <v>3704</v>
      </c>
      <c r="AT36" s="20" t="s">
        <v>3704</v>
      </c>
      <c r="AU36" s="20" t="s">
        <v>3719</v>
      </c>
      <c r="AV36" s="20" t="s">
        <v>4102</v>
      </c>
    </row>
    <row r="37" spans="1:48" x14ac:dyDescent="0.25">
      <c r="A37" s="39" t="s">
        <v>3699</v>
      </c>
      <c r="B37" s="20" t="s">
        <v>3529</v>
      </c>
      <c r="C37" s="20" t="s">
        <v>3700</v>
      </c>
      <c r="D37" s="20" t="s">
        <v>3701</v>
      </c>
      <c r="E37" s="20" t="s">
        <v>3702</v>
      </c>
      <c r="F37" s="20" t="s">
        <v>4410</v>
      </c>
      <c r="G37" s="20" t="s">
        <v>3647</v>
      </c>
      <c r="H37" s="20" t="s">
        <v>1375</v>
      </c>
      <c r="I37" s="20" t="s">
        <v>4411</v>
      </c>
      <c r="J37" s="20" t="s">
        <v>2428</v>
      </c>
      <c r="K37" s="20" t="s">
        <v>3704</v>
      </c>
      <c r="L37" s="20" t="s">
        <v>3704</v>
      </c>
      <c r="M37" s="20" t="s">
        <v>4412</v>
      </c>
      <c r="N37" s="20" t="s">
        <v>1389</v>
      </c>
      <c r="O37" s="20" t="s">
        <v>3705</v>
      </c>
      <c r="P37" s="20" t="s">
        <v>4413</v>
      </c>
      <c r="Q37" s="20" t="s">
        <v>1375</v>
      </c>
      <c r="R37" s="20" t="s">
        <v>3704</v>
      </c>
      <c r="S37" s="20" t="s">
        <v>4414</v>
      </c>
      <c r="T37" s="20" t="s">
        <v>4415</v>
      </c>
      <c r="U37" s="20" t="s">
        <v>3708</v>
      </c>
      <c r="V37" s="20" t="s">
        <v>4416</v>
      </c>
      <c r="W37" s="20" t="s">
        <v>3704</v>
      </c>
      <c r="X37" s="20" t="s">
        <v>3704</v>
      </c>
      <c r="Y37" s="20" t="s">
        <v>25</v>
      </c>
      <c r="Z37" s="20" t="s">
        <v>4417</v>
      </c>
      <c r="AA37" s="20" t="s">
        <v>3704</v>
      </c>
      <c r="AB37" s="20" t="s">
        <v>3704</v>
      </c>
      <c r="AC37" s="20" t="s">
        <v>3848</v>
      </c>
      <c r="AD37" s="20" t="s">
        <v>4451</v>
      </c>
      <c r="AE37" s="20">
        <v>100.8</v>
      </c>
      <c r="AF37" s="20">
        <v>0</v>
      </c>
      <c r="AG37" s="20">
        <v>0</v>
      </c>
      <c r="AH37" s="20">
        <v>0</v>
      </c>
      <c r="AI37" s="20">
        <v>100.8</v>
      </c>
      <c r="AJ37" s="20" t="s">
        <v>25</v>
      </c>
      <c r="AK37" s="20" t="s">
        <v>25</v>
      </c>
      <c r="AL37" s="20" t="s">
        <v>25</v>
      </c>
      <c r="AM37" s="20" t="s">
        <v>25</v>
      </c>
      <c r="AN37" s="20" t="s">
        <v>25</v>
      </c>
      <c r="AO37" s="20" t="s">
        <v>25</v>
      </c>
      <c r="AP37" s="20" t="s">
        <v>25</v>
      </c>
      <c r="AQ37" s="20">
        <v>100.8</v>
      </c>
      <c r="AR37" s="20" t="s">
        <v>4363</v>
      </c>
      <c r="AS37" s="20" t="s">
        <v>3704</v>
      </c>
      <c r="AT37" s="20" t="s">
        <v>3704</v>
      </c>
      <c r="AU37" s="20" t="s">
        <v>3719</v>
      </c>
      <c r="AV37" s="20" t="s">
        <v>4102</v>
      </c>
    </row>
    <row r="38" spans="1:48" x14ac:dyDescent="0.25">
      <c r="A38" s="39" t="s">
        <v>3699</v>
      </c>
      <c r="B38" s="20" t="s">
        <v>3529</v>
      </c>
      <c r="C38" s="20" t="s">
        <v>3700</v>
      </c>
      <c r="D38" s="20" t="s">
        <v>3701</v>
      </c>
      <c r="E38" s="20" t="s">
        <v>3702</v>
      </c>
      <c r="F38" s="20" t="s">
        <v>4410</v>
      </c>
      <c r="G38" s="20" t="s">
        <v>3647</v>
      </c>
      <c r="H38" s="20" t="s">
        <v>1375</v>
      </c>
      <c r="I38" s="20" t="s">
        <v>4411</v>
      </c>
      <c r="J38" s="20" t="s">
        <v>2428</v>
      </c>
      <c r="K38" s="20" t="s">
        <v>3704</v>
      </c>
      <c r="L38" s="20" t="s">
        <v>3704</v>
      </c>
      <c r="M38" s="20" t="s">
        <v>4412</v>
      </c>
      <c r="N38" s="20" t="s">
        <v>1389</v>
      </c>
      <c r="O38" s="20" t="s">
        <v>3705</v>
      </c>
      <c r="P38" s="20" t="s">
        <v>4413</v>
      </c>
      <c r="Q38" s="20" t="s">
        <v>1375</v>
      </c>
      <c r="R38" s="20" t="s">
        <v>3704</v>
      </c>
      <c r="S38" s="20" t="s">
        <v>4414</v>
      </c>
      <c r="T38" s="20" t="s">
        <v>4415</v>
      </c>
      <c r="U38" s="20" t="s">
        <v>3708</v>
      </c>
      <c r="V38" s="20" t="s">
        <v>4416</v>
      </c>
      <c r="W38" s="20" t="s">
        <v>3704</v>
      </c>
      <c r="X38" s="20" t="s">
        <v>3704</v>
      </c>
      <c r="Y38" s="20" t="s">
        <v>25</v>
      </c>
      <c r="Z38" s="20" t="s">
        <v>4417</v>
      </c>
      <c r="AA38" s="20" t="s">
        <v>3704</v>
      </c>
      <c r="AB38" s="20" t="s">
        <v>3704</v>
      </c>
      <c r="AC38" s="20" t="s">
        <v>3859</v>
      </c>
      <c r="AD38" s="20" t="s">
        <v>4452</v>
      </c>
      <c r="AE38" s="20">
        <v>100.8</v>
      </c>
      <c r="AF38" s="20">
        <v>0</v>
      </c>
      <c r="AG38" s="20">
        <v>0</v>
      </c>
      <c r="AH38" s="20">
        <v>0</v>
      </c>
      <c r="AI38" s="20">
        <v>1.8</v>
      </c>
      <c r="AJ38" s="20" t="s">
        <v>25</v>
      </c>
      <c r="AK38" s="20" t="s">
        <v>25</v>
      </c>
      <c r="AL38" s="20" t="s">
        <v>25</v>
      </c>
      <c r="AM38" s="20" t="s">
        <v>25</v>
      </c>
      <c r="AN38" s="20" t="s">
        <v>25</v>
      </c>
      <c r="AO38" s="20" t="s">
        <v>25</v>
      </c>
      <c r="AP38" s="20" t="s">
        <v>25</v>
      </c>
      <c r="AQ38" s="20">
        <v>1.8</v>
      </c>
      <c r="AR38" s="20" t="s">
        <v>4363</v>
      </c>
      <c r="AS38" s="20" t="s">
        <v>3704</v>
      </c>
      <c r="AT38" s="20" t="s">
        <v>3704</v>
      </c>
      <c r="AU38" s="20" t="s">
        <v>3719</v>
      </c>
      <c r="AV38" s="20" t="s">
        <v>4102</v>
      </c>
    </row>
    <row r="39" spans="1:48" x14ac:dyDescent="0.25">
      <c r="A39" s="39" t="s">
        <v>3699</v>
      </c>
      <c r="B39" s="20" t="s">
        <v>3529</v>
      </c>
      <c r="C39" s="20" t="s">
        <v>3700</v>
      </c>
      <c r="D39" s="20" t="s">
        <v>3701</v>
      </c>
      <c r="E39" s="20" t="s">
        <v>3702</v>
      </c>
      <c r="F39" s="20" t="s">
        <v>4410</v>
      </c>
      <c r="G39" s="20" t="s">
        <v>3647</v>
      </c>
      <c r="H39" s="20" t="s">
        <v>1375</v>
      </c>
      <c r="I39" s="20" t="s">
        <v>4411</v>
      </c>
      <c r="J39" s="20" t="s">
        <v>2428</v>
      </c>
      <c r="K39" s="20" t="s">
        <v>3704</v>
      </c>
      <c r="L39" s="20" t="s">
        <v>3704</v>
      </c>
      <c r="M39" s="20" t="s">
        <v>4412</v>
      </c>
      <c r="N39" s="20" t="s">
        <v>1389</v>
      </c>
      <c r="O39" s="20" t="s">
        <v>3705</v>
      </c>
      <c r="P39" s="20" t="s">
        <v>4421</v>
      </c>
      <c r="Q39" s="20" t="s">
        <v>1375</v>
      </c>
      <c r="R39" s="20" t="s">
        <v>3704</v>
      </c>
      <c r="S39" s="20" t="s">
        <v>4414</v>
      </c>
      <c r="T39" s="20" t="s">
        <v>4422</v>
      </c>
      <c r="U39" s="20" t="s">
        <v>3708</v>
      </c>
      <c r="V39" s="20" t="s">
        <v>4416</v>
      </c>
      <c r="W39" s="20" t="s">
        <v>3704</v>
      </c>
      <c r="X39" s="20" t="s">
        <v>3711</v>
      </c>
      <c r="Y39" s="20" t="s">
        <v>25</v>
      </c>
      <c r="Z39" s="20" t="s">
        <v>4423</v>
      </c>
      <c r="AA39" s="20" t="s">
        <v>3714</v>
      </c>
      <c r="AB39" s="20" t="s">
        <v>3704</v>
      </c>
      <c r="AC39" s="20" t="s">
        <v>4453</v>
      </c>
      <c r="AD39" s="20" t="s">
        <v>4454</v>
      </c>
      <c r="AE39" s="20">
        <v>5748.74</v>
      </c>
      <c r="AF39" s="20">
        <v>0</v>
      </c>
      <c r="AG39" s="20">
        <v>0</v>
      </c>
      <c r="AH39" s="20">
        <v>0</v>
      </c>
      <c r="AI39" s="20">
        <v>5748.74</v>
      </c>
      <c r="AJ39" s="20" t="s">
        <v>25</v>
      </c>
      <c r="AK39" s="20" t="s">
        <v>25</v>
      </c>
      <c r="AL39" s="20" t="s">
        <v>25</v>
      </c>
      <c r="AM39" s="20" t="s">
        <v>25</v>
      </c>
      <c r="AN39" s="20" t="s">
        <v>25</v>
      </c>
      <c r="AO39" s="20" t="s">
        <v>25</v>
      </c>
      <c r="AP39" s="20" t="s">
        <v>25</v>
      </c>
      <c r="AQ39" s="20">
        <v>5748.74</v>
      </c>
      <c r="AR39" s="20" t="s">
        <v>4363</v>
      </c>
      <c r="AS39" s="20" t="s">
        <v>3704</v>
      </c>
      <c r="AT39" s="20" t="s">
        <v>3704</v>
      </c>
      <c r="AU39" s="20" t="s">
        <v>3719</v>
      </c>
      <c r="AV39" s="20" t="s">
        <v>4102</v>
      </c>
    </row>
    <row r="40" spans="1:48" x14ac:dyDescent="0.25">
      <c r="A40" s="39" t="s">
        <v>3699</v>
      </c>
      <c r="B40" s="20" t="s">
        <v>3529</v>
      </c>
      <c r="C40" s="20" t="s">
        <v>3700</v>
      </c>
      <c r="D40" s="20" t="s">
        <v>3701</v>
      </c>
      <c r="E40" s="20" t="s">
        <v>3702</v>
      </c>
      <c r="F40" s="20" t="s">
        <v>4410</v>
      </c>
      <c r="G40" s="20" t="s">
        <v>3647</v>
      </c>
      <c r="H40" s="20" t="s">
        <v>1375</v>
      </c>
      <c r="I40" s="20" t="s">
        <v>4411</v>
      </c>
      <c r="J40" s="20" t="s">
        <v>2428</v>
      </c>
      <c r="K40" s="20" t="s">
        <v>3704</v>
      </c>
      <c r="L40" s="20" t="s">
        <v>3704</v>
      </c>
      <c r="M40" s="20" t="s">
        <v>4412</v>
      </c>
      <c r="N40" s="20" t="s">
        <v>1389</v>
      </c>
      <c r="O40" s="20" t="s">
        <v>3705</v>
      </c>
      <c r="P40" s="20" t="s">
        <v>4421</v>
      </c>
      <c r="Q40" s="20" t="s">
        <v>1375</v>
      </c>
      <c r="R40" s="20" t="s">
        <v>3704</v>
      </c>
      <c r="S40" s="20" t="s">
        <v>4414</v>
      </c>
      <c r="T40" s="20" t="s">
        <v>4422</v>
      </c>
      <c r="U40" s="20" t="s">
        <v>3708</v>
      </c>
      <c r="V40" s="20" t="s">
        <v>4416</v>
      </c>
      <c r="W40" s="20" t="s">
        <v>3704</v>
      </c>
      <c r="X40" s="20" t="s">
        <v>3711</v>
      </c>
      <c r="Y40" s="20" t="s">
        <v>25</v>
      </c>
      <c r="Z40" s="20" t="s">
        <v>4423</v>
      </c>
      <c r="AA40" s="20" t="s">
        <v>3714</v>
      </c>
      <c r="AB40" s="20" t="s">
        <v>3704</v>
      </c>
      <c r="AC40" s="20" t="s">
        <v>3874</v>
      </c>
      <c r="AD40" s="20" t="s">
        <v>4455</v>
      </c>
      <c r="AE40" s="20">
        <v>61.6</v>
      </c>
      <c r="AF40" s="20">
        <v>0</v>
      </c>
      <c r="AG40" s="20">
        <v>0</v>
      </c>
      <c r="AH40" s="20">
        <v>0</v>
      </c>
      <c r="AI40" s="20">
        <v>61.6</v>
      </c>
      <c r="AJ40" s="20" t="s">
        <v>25</v>
      </c>
      <c r="AK40" s="20" t="s">
        <v>25</v>
      </c>
      <c r="AL40" s="20" t="s">
        <v>25</v>
      </c>
      <c r="AM40" s="20" t="s">
        <v>25</v>
      </c>
      <c r="AN40" s="20" t="s">
        <v>25</v>
      </c>
      <c r="AO40" s="20" t="s">
        <v>25</v>
      </c>
      <c r="AP40" s="20" t="s">
        <v>25</v>
      </c>
      <c r="AQ40" s="20">
        <v>61.6</v>
      </c>
      <c r="AR40" s="20" t="s">
        <v>4363</v>
      </c>
      <c r="AS40" s="20" t="s">
        <v>3704</v>
      </c>
      <c r="AT40" s="20" t="s">
        <v>3704</v>
      </c>
      <c r="AU40" s="20" t="s">
        <v>3719</v>
      </c>
      <c r="AV40" s="20" t="s">
        <v>4102</v>
      </c>
    </row>
    <row r="41" spans="1:48" x14ac:dyDescent="0.25">
      <c r="A41" s="39" t="s">
        <v>3699</v>
      </c>
      <c r="B41" s="20" t="s">
        <v>3529</v>
      </c>
      <c r="C41" s="20" t="s">
        <v>3700</v>
      </c>
      <c r="D41" s="20" t="s">
        <v>3701</v>
      </c>
      <c r="E41" s="20" t="s">
        <v>3702</v>
      </c>
      <c r="F41" s="20" t="s">
        <v>4410</v>
      </c>
      <c r="G41" s="20" t="s">
        <v>3647</v>
      </c>
      <c r="H41" s="20" t="s">
        <v>1375</v>
      </c>
      <c r="I41" s="20" t="s">
        <v>4411</v>
      </c>
      <c r="J41" s="20" t="s">
        <v>2428</v>
      </c>
      <c r="K41" s="20" t="s">
        <v>3704</v>
      </c>
      <c r="L41" s="20" t="s">
        <v>3704</v>
      </c>
      <c r="M41" s="20" t="s">
        <v>4412</v>
      </c>
      <c r="N41" s="20" t="s">
        <v>1389</v>
      </c>
      <c r="O41" s="20" t="s">
        <v>3705</v>
      </c>
      <c r="P41" s="20" t="s">
        <v>4413</v>
      </c>
      <c r="Q41" s="20" t="s">
        <v>1375</v>
      </c>
      <c r="R41" s="20" t="s">
        <v>3704</v>
      </c>
      <c r="S41" s="20" t="s">
        <v>4414</v>
      </c>
      <c r="T41" s="20" t="s">
        <v>4415</v>
      </c>
      <c r="U41" s="20" t="s">
        <v>3708</v>
      </c>
      <c r="V41" s="20" t="s">
        <v>4416</v>
      </c>
      <c r="W41" s="20" t="s">
        <v>3704</v>
      </c>
      <c r="X41" s="20" t="s">
        <v>3704</v>
      </c>
      <c r="Y41" s="20" t="s">
        <v>25</v>
      </c>
      <c r="Z41" s="20" t="s">
        <v>4417</v>
      </c>
      <c r="AA41" s="20" t="s">
        <v>3704</v>
      </c>
      <c r="AB41" s="20" t="s">
        <v>3704</v>
      </c>
      <c r="AC41" s="20" t="s">
        <v>3881</v>
      </c>
      <c r="AD41" s="20" t="s">
        <v>4456</v>
      </c>
      <c r="AE41" s="20">
        <v>100.8</v>
      </c>
      <c r="AF41" s="20">
        <v>0</v>
      </c>
      <c r="AG41" s="20">
        <v>0</v>
      </c>
      <c r="AH41" s="20">
        <v>0</v>
      </c>
      <c r="AI41" s="20">
        <v>0.9</v>
      </c>
      <c r="AJ41" s="20" t="s">
        <v>25</v>
      </c>
      <c r="AK41" s="20" t="s">
        <v>25</v>
      </c>
      <c r="AL41" s="20" t="s">
        <v>25</v>
      </c>
      <c r="AM41" s="20" t="s">
        <v>25</v>
      </c>
      <c r="AN41" s="20" t="s">
        <v>25</v>
      </c>
      <c r="AO41" s="20" t="s">
        <v>25</v>
      </c>
      <c r="AP41" s="20" t="s">
        <v>25</v>
      </c>
      <c r="AQ41" s="20">
        <v>0.9</v>
      </c>
      <c r="AR41" s="20" t="s">
        <v>4363</v>
      </c>
      <c r="AS41" s="20" t="s">
        <v>3704</v>
      </c>
      <c r="AT41" s="20" t="s">
        <v>3704</v>
      </c>
      <c r="AU41" s="20" t="s">
        <v>3719</v>
      </c>
      <c r="AV41" s="20" t="s">
        <v>4102</v>
      </c>
    </row>
    <row r="42" spans="1:48" x14ac:dyDescent="0.25">
      <c r="A42" s="39" t="s">
        <v>3699</v>
      </c>
      <c r="B42" s="20" t="s">
        <v>3529</v>
      </c>
      <c r="C42" s="20" t="s">
        <v>3700</v>
      </c>
      <c r="D42" s="20" t="s">
        <v>3701</v>
      </c>
      <c r="E42" s="20" t="s">
        <v>3702</v>
      </c>
      <c r="F42" s="20" t="s">
        <v>4410</v>
      </c>
      <c r="G42" s="20" t="s">
        <v>3647</v>
      </c>
      <c r="H42" s="20" t="s">
        <v>1375</v>
      </c>
      <c r="I42" s="20" t="s">
        <v>4411</v>
      </c>
      <c r="J42" s="20" t="s">
        <v>2428</v>
      </c>
      <c r="K42" s="20" t="s">
        <v>3704</v>
      </c>
      <c r="L42" s="20" t="s">
        <v>3704</v>
      </c>
      <c r="M42" s="20" t="s">
        <v>4412</v>
      </c>
      <c r="N42" s="20" t="s">
        <v>1389</v>
      </c>
      <c r="O42" s="20" t="s">
        <v>3705</v>
      </c>
      <c r="P42" s="20" t="s">
        <v>4413</v>
      </c>
      <c r="Q42" s="20" t="s">
        <v>1375</v>
      </c>
      <c r="R42" s="20" t="s">
        <v>3704</v>
      </c>
      <c r="S42" s="20" t="s">
        <v>4414</v>
      </c>
      <c r="T42" s="20" t="s">
        <v>4415</v>
      </c>
      <c r="U42" s="20" t="s">
        <v>3708</v>
      </c>
      <c r="V42" s="20" t="s">
        <v>4416</v>
      </c>
      <c r="W42" s="20" t="s">
        <v>3704</v>
      </c>
      <c r="X42" s="20" t="s">
        <v>3704</v>
      </c>
      <c r="Y42" s="20" t="s">
        <v>25</v>
      </c>
      <c r="Z42" s="20" t="s">
        <v>4417</v>
      </c>
      <c r="AA42" s="20" t="s">
        <v>3704</v>
      </c>
      <c r="AB42" s="20" t="s">
        <v>3704</v>
      </c>
      <c r="AC42" s="20" t="s">
        <v>3912</v>
      </c>
      <c r="AD42" s="20" t="s">
        <v>4457</v>
      </c>
      <c r="AE42" s="20">
        <v>100.8</v>
      </c>
      <c r="AF42" s="20">
        <v>0</v>
      </c>
      <c r="AG42" s="20">
        <v>0</v>
      </c>
      <c r="AH42" s="20">
        <v>0</v>
      </c>
      <c r="AI42" s="20">
        <v>100.8</v>
      </c>
      <c r="AJ42" s="20" t="s">
        <v>25</v>
      </c>
      <c r="AK42" s="20" t="s">
        <v>25</v>
      </c>
      <c r="AL42" s="20" t="s">
        <v>25</v>
      </c>
      <c r="AM42" s="20" t="s">
        <v>25</v>
      </c>
      <c r="AN42" s="20" t="s">
        <v>25</v>
      </c>
      <c r="AO42" s="20" t="s">
        <v>25</v>
      </c>
      <c r="AP42" s="20" t="s">
        <v>25</v>
      </c>
      <c r="AQ42" s="20">
        <v>100.8</v>
      </c>
      <c r="AR42" s="20" t="s">
        <v>4363</v>
      </c>
      <c r="AS42" s="20" t="s">
        <v>3704</v>
      </c>
      <c r="AT42" s="20" t="s">
        <v>3704</v>
      </c>
      <c r="AU42" s="20" t="s">
        <v>3719</v>
      </c>
      <c r="AV42" s="20" t="s">
        <v>4102</v>
      </c>
    </row>
    <row r="43" spans="1:48" x14ac:dyDescent="0.25">
      <c r="A43" s="39" t="s">
        <v>3699</v>
      </c>
      <c r="B43" s="20" t="s">
        <v>3529</v>
      </c>
      <c r="C43" s="20" t="s">
        <v>3700</v>
      </c>
      <c r="D43" s="20" t="s">
        <v>3701</v>
      </c>
      <c r="E43" s="20" t="s">
        <v>3702</v>
      </c>
      <c r="F43" s="20" t="s">
        <v>4410</v>
      </c>
      <c r="G43" s="20" t="s">
        <v>3647</v>
      </c>
      <c r="H43" s="20" t="s">
        <v>1375</v>
      </c>
      <c r="I43" s="20" t="s">
        <v>4411</v>
      </c>
      <c r="J43" s="20" t="s">
        <v>2428</v>
      </c>
      <c r="K43" s="20" t="s">
        <v>3704</v>
      </c>
      <c r="L43" s="20" t="s">
        <v>3704</v>
      </c>
      <c r="M43" s="20" t="s">
        <v>4412</v>
      </c>
      <c r="N43" s="20" t="s">
        <v>1389</v>
      </c>
      <c r="O43" s="20" t="s">
        <v>3705</v>
      </c>
      <c r="P43" s="20" t="s">
        <v>4421</v>
      </c>
      <c r="Q43" s="20" t="s">
        <v>1375</v>
      </c>
      <c r="R43" s="20" t="s">
        <v>3704</v>
      </c>
      <c r="S43" s="20" t="s">
        <v>4414</v>
      </c>
      <c r="T43" s="20" t="s">
        <v>4422</v>
      </c>
      <c r="U43" s="20" t="s">
        <v>3708</v>
      </c>
      <c r="V43" s="20" t="s">
        <v>4416</v>
      </c>
      <c r="W43" s="20" t="s">
        <v>3704</v>
      </c>
      <c r="X43" s="20" t="s">
        <v>3711</v>
      </c>
      <c r="Y43" s="20" t="s">
        <v>25</v>
      </c>
      <c r="Z43" s="20" t="s">
        <v>4423</v>
      </c>
      <c r="AA43" s="20" t="s">
        <v>3714</v>
      </c>
      <c r="AB43" s="20" t="s">
        <v>3704</v>
      </c>
      <c r="AC43" s="20" t="s">
        <v>3912</v>
      </c>
      <c r="AD43" s="20" t="s">
        <v>4458</v>
      </c>
      <c r="AE43" s="20">
        <v>112</v>
      </c>
      <c r="AF43" s="20">
        <v>0</v>
      </c>
      <c r="AG43" s="20">
        <v>0</v>
      </c>
      <c r="AH43" s="20">
        <v>0</v>
      </c>
      <c r="AI43" s="20">
        <v>112</v>
      </c>
      <c r="AJ43" s="20" t="s">
        <v>25</v>
      </c>
      <c r="AK43" s="20" t="s">
        <v>25</v>
      </c>
      <c r="AL43" s="20" t="s">
        <v>25</v>
      </c>
      <c r="AM43" s="20" t="s">
        <v>25</v>
      </c>
      <c r="AN43" s="20" t="s">
        <v>25</v>
      </c>
      <c r="AO43" s="20" t="s">
        <v>25</v>
      </c>
      <c r="AP43" s="20" t="s">
        <v>25</v>
      </c>
      <c r="AQ43" s="20">
        <v>112</v>
      </c>
      <c r="AR43" s="20" t="s">
        <v>4363</v>
      </c>
      <c r="AS43" s="20" t="s">
        <v>3704</v>
      </c>
      <c r="AT43" s="20" t="s">
        <v>3704</v>
      </c>
      <c r="AU43" s="20" t="s">
        <v>3719</v>
      </c>
      <c r="AV43" s="20" t="s">
        <v>4102</v>
      </c>
    </row>
    <row r="44" spans="1:48" x14ac:dyDescent="0.25">
      <c r="A44" s="39" t="s">
        <v>3699</v>
      </c>
      <c r="B44" s="20" t="s">
        <v>3529</v>
      </c>
      <c r="C44" s="20" t="s">
        <v>3700</v>
      </c>
      <c r="D44" s="20" t="s">
        <v>3701</v>
      </c>
      <c r="E44" s="20" t="s">
        <v>3702</v>
      </c>
      <c r="F44" s="20" t="s">
        <v>4410</v>
      </c>
      <c r="G44" s="20" t="s">
        <v>3647</v>
      </c>
      <c r="H44" s="20" t="s">
        <v>1375</v>
      </c>
      <c r="I44" s="20" t="s">
        <v>4411</v>
      </c>
      <c r="J44" s="20" t="s">
        <v>2428</v>
      </c>
      <c r="K44" s="20" t="s">
        <v>3704</v>
      </c>
      <c r="L44" s="20" t="s">
        <v>3704</v>
      </c>
      <c r="M44" s="20" t="s">
        <v>4412</v>
      </c>
      <c r="N44" s="20" t="s">
        <v>1389</v>
      </c>
      <c r="O44" s="20" t="s">
        <v>3705</v>
      </c>
      <c r="P44" s="20" t="s">
        <v>4413</v>
      </c>
      <c r="Q44" s="20" t="s">
        <v>1375</v>
      </c>
      <c r="R44" s="20" t="s">
        <v>3704</v>
      </c>
      <c r="S44" s="20" t="s">
        <v>4414</v>
      </c>
      <c r="T44" s="20" t="s">
        <v>4415</v>
      </c>
      <c r="U44" s="20" t="s">
        <v>3708</v>
      </c>
      <c r="V44" s="20" t="s">
        <v>4416</v>
      </c>
      <c r="W44" s="20" t="s">
        <v>3704</v>
      </c>
      <c r="X44" s="20" t="s">
        <v>3704</v>
      </c>
      <c r="Y44" s="20" t="s">
        <v>25</v>
      </c>
      <c r="Z44" s="20" t="s">
        <v>4417</v>
      </c>
      <c r="AA44" s="20" t="s">
        <v>3704</v>
      </c>
      <c r="AB44" s="20" t="s">
        <v>3704</v>
      </c>
      <c r="AC44" s="20" t="s">
        <v>3922</v>
      </c>
      <c r="AD44" s="20" t="s">
        <v>4459</v>
      </c>
      <c r="AE44" s="20">
        <v>218.4</v>
      </c>
      <c r="AF44" s="20">
        <v>0</v>
      </c>
      <c r="AG44" s="20">
        <v>0</v>
      </c>
      <c r="AH44" s="20">
        <v>0</v>
      </c>
      <c r="AI44" s="20">
        <v>218.4</v>
      </c>
      <c r="AJ44" s="20" t="s">
        <v>25</v>
      </c>
      <c r="AK44" s="20" t="s">
        <v>25</v>
      </c>
      <c r="AL44" s="20" t="s">
        <v>25</v>
      </c>
      <c r="AM44" s="20" t="s">
        <v>25</v>
      </c>
      <c r="AN44" s="20" t="s">
        <v>25</v>
      </c>
      <c r="AO44" s="20" t="s">
        <v>25</v>
      </c>
      <c r="AP44" s="20" t="s">
        <v>25</v>
      </c>
      <c r="AQ44" s="20">
        <v>218.4</v>
      </c>
      <c r="AR44" s="20" t="s">
        <v>4363</v>
      </c>
      <c r="AS44" s="20" t="s">
        <v>3704</v>
      </c>
      <c r="AT44" s="20" t="s">
        <v>3704</v>
      </c>
      <c r="AU44" s="20" t="s">
        <v>3719</v>
      </c>
      <c r="AV44" s="20" t="s">
        <v>4102</v>
      </c>
    </row>
    <row r="45" spans="1:48" x14ac:dyDescent="0.25">
      <c r="A45" s="39" t="s">
        <v>3699</v>
      </c>
      <c r="B45" s="20" t="s">
        <v>3529</v>
      </c>
      <c r="C45" s="20" t="s">
        <v>3700</v>
      </c>
      <c r="D45" s="20" t="s">
        <v>3701</v>
      </c>
      <c r="E45" s="20" t="s">
        <v>3702</v>
      </c>
      <c r="F45" s="20" t="s">
        <v>4410</v>
      </c>
      <c r="G45" s="20" t="s">
        <v>3647</v>
      </c>
      <c r="H45" s="20" t="s">
        <v>1375</v>
      </c>
      <c r="I45" s="20" t="s">
        <v>4411</v>
      </c>
      <c r="J45" s="20" t="s">
        <v>2428</v>
      </c>
      <c r="K45" s="20" t="s">
        <v>3704</v>
      </c>
      <c r="L45" s="20" t="s">
        <v>3704</v>
      </c>
      <c r="M45" s="20" t="s">
        <v>4412</v>
      </c>
      <c r="N45" s="20" t="s">
        <v>1389</v>
      </c>
      <c r="O45" s="20" t="s">
        <v>3705</v>
      </c>
      <c r="P45" s="20" t="s">
        <v>4413</v>
      </c>
      <c r="Q45" s="20" t="s">
        <v>1375</v>
      </c>
      <c r="R45" s="20" t="s">
        <v>3704</v>
      </c>
      <c r="S45" s="20" t="s">
        <v>4414</v>
      </c>
      <c r="T45" s="20" t="s">
        <v>4415</v>
      </c>
      <c r="U45" s="20" t="s">
        <v>3708</v>
      </c>
      <c r="V45" s="20" t="s">
        <v>4416</v>
      </c>
      <c r="W45" s="20" t="s">
        <v>3704</v>
      </c>
      <c r="X45" s="20" t="s">
        <v>3704</v>
      </c>
      <c r="Y45" s="20" t="s">
        <v>25</v>
      </c>
      <c r="Z45" s="20" t="s">
        <v>4417</v>
      </c>
      <c r="AA45" s="20" t="s">
        <v>3704</v>
      </c>
      <c r="AB45" s="20" t="s">
        <v>3704</v>
      </c>
      <c r="AC45" s="20" t="s">
        <v>3922</v>
      </c>
      <c r="AD45" s="20" t="s">
        <v>4460</v>
      </c>
      <c r="AE45" s="20">
        <v>61.6</v>
      </c>
      <c r="AF45" s="20">
        <v>0</v>
      </c>
      <c r="AG45" s="20">
        <v>0</v>
      </c>
      <c r="AH45" s="20">
        <v>0</v>
      </c>
      <c r="AI45" s="20">
        <v>61.6</v>
      </c>
      <c r="AJ45" s="20" t="s">
        <v>25</v>
      </c>
      <c r="AK45" s="20" t="s">
        <v>25</v>
      </c>
      <c r="AL45" s="20" t="s">
        <v>25</v>
      </c>
      <c r="AM45" s="20" t="s">
        <v>25</v>
      </c>
      <c r="AN45" s="20" t="s">
        <v>25</v>
      </c>
      <c r="AO45" s="20" t="s">
        <v>25</v>
      </c>
      <c r="AP45" s="20" t="s">
        <v>25</v>
      </c>
      <c r="AQ45" s="20">
        <v>61.6</v>
      </c>
      <c r="AR45" s="20" t="s">
        <v>4363</v>
      </c>
      <c r="AS45" s="20" t="s">
        <v>3704</v>
      </c>
      <c r="AT45" s="20" t="s">
        <v>3704</v>
      </c>
      <c r="AU45" s="20" t="s">
        <v>3719</v>
      </c>
      <c r="AV45" s="20" t="s">
        <v>4102</v>
      </c>
    </row>
    <row r="46" spans="1:48" x14ac:dyDescent="0.25">
      <c r="A46" s="39" t="s">
        <v>3699</v>
      </c>
      <c r="B46" s="20" t="s">
        <v>3529</v>
      </c>
      <c r="C46" s="20" t="s">
        <v>3700</v>
      </c>
      <c r="D46" s="20" t="s">
        <v>3701</v>
      </c>
      <c r="E46" s="20" t="s">
        <v>3702</v>
      </c>
      <c r="F46" s="20" t="s">
        <v>4410</v>
      </c>
      <c r="G46" s="20" t="s">
        <v>3647</v>
      </c>
      <c r="H46" s="20" t="s">
        <v>1375</v>
      </c>
      <c r="I46" s="20" t="s">
        <v>4411</v>
      </c>
      <c r="J46" s="20" t="s">
        <v>2428</v>
      </c>
      <c r="K46" s="20" t="s">
        <v>3704</v>
      </c>
      <c r="L46" s="20" t="s">
        <v>3704</v>
      </c>
      <c r="M46" s="20" t="s">
        <v>4412</v>
      </c>
      <c r="N46" s="20" t="s">
        <v>1389</v>
      </c>
      <c r="O46" s="20" t="s">
        <v>3705</v>
      </c>
      <c r="P46" s="20" t="s">
        <v>4413</v>
      </c>
      <c r="Q46" s="20" t="s">
        <v>1375</v>
      </c>
      <c r="R46" s="20" t="s">
        <v>3704</v>
      </c>
      <c r="S46" s="20" t="s">
        <v>4414</v>
      </c>
      <c r="T46" s="20" t="s">
        <v>4415</v>
      </c>
      <c r="U46" s="20" t="s">
        <v>3708</v>
      </c>
      <c r="V46" s="20" t="s">
        <v>4416</v>
      </c>
      <c r="W46" s="20" t="s">
        <v>3704</v>
      </c>
      <c r="X46" s="20" t="s">
        <v>3704</v>
      </c>
      <c r="Y46" s="20" t="s">
        <v>25</v>
      </c>
      <c r="Z46" s="20" t="s">
        <v>4417</v>
      </c>
      <c r="AA46" s="20" t="s">
        <v>3704</v>
      </c>
      <c r="AB46" s="20" t="s">
        <v>3704</v>
      </c>
      <c r="AC46" s="20" t="s">
        <v>3922</v>
      </c>
      <c r="AD46" s="20" t="s">
        <v>4461</v>
      </c>
      <c r="AE46" s="20">
        <v>28</v>
      </c>
      <c r="AF46" s="20">
        <v>0</v>
      </c>
      <c r="AG46" s="20">
        <v>0</v>
      </c>
      <c r="AH46" s="20">
        <v>0</v>
      </c>
      <c r="AI46" s="20">
        <v>28</v>
      </c>
      <c r="AJ46" s="20" t="s">
        <v>25</v>
      </c>
      <c r="AK46" s="20" t="s">
        <v>25</v>
      </c>
      <c r="AL46" s="20" t="s">
        <v>25</v>
      </c>
      <c r="AM46" s="20" t="s">
        <v>25</v>
      </c>
      <c r="AN46" s="20" t="s">
        <v>25</v>
      </c>
      <c r="AO46" s="20" t="s">
        <v>25</v>
      </c>
      <c r="AP46" s="20" t="s">
        <v>25</v>
      </c>
      <c r="AQ46" s="20">
        <v>28</v>
      </c>
      <c r="AR46" s="20" t="s">
        <v>4363</v>
      </c>
      <c r="AS46" s="20" t="s">
        <v>3704</v>
      </c>
      <c r="AT46" s="20" t="s">
        <v>3704</v>
      </c>
      <c r="AU46" s="20" t="s">
        <v>3719</v>
      </c>
      <c r="AV46" s="20" t="s">
        <v>4102</v>
      </c>
    </row>
    <row r="47" spans="1:48" x14ac:dyDescent="0.25">
      <c r="A47" s="39" t="s">
        <v>3699</v>
      </c>
      <c r="B47" s="20" t="s">
        <v>3529</v>
      </c>
      <c r="C47" s="20" t="s">
        <v>3700</v>
      </c>
      <c r="D47" s="20" t="s">
        <v>3701</v>
      </c>
      <c r="E47" s="20" t="s">
        <v>3702</v>
      </c>
      <c r="F47" s="20" t="s">
        <v>4410</v>
      </c>
      <c r="G47" s="20" t="s">
        <v>3647</v>
      </c>
      <c r="H47" s="20" t="s">
        <v>1375</v>
      </c>
      <c r="I47" s="20" t="s">
        <v>4411</v>
      </c>
      <c r="J47" s="20" t="s">
        <v>2428</v>
      </c>
      <c r="K47" s="20" t="s">
        <v>3704</v>
      </c>
      <c r="L47" s="20" t="s">
        <v>3704</v>
      </c>
      <c r="M47" s="20" t="s">
        <v>4412</v>
      </c>
      <c r="N47" s="20" t="s">
        <v>1389</v>
      </c>
      <c r="O47" s="20" t="s">
        <v>3705</v>
      </c>
      <c r="P47" s="20" t="s">
        <v>4413</v>
      </c>
      <c r="Q47" s="20" t="s">
        <v>1375</v>
      </c>
      <c r="R47" s="20" t="s">
        <v>3704</v>
      </c>
      <c r="S47" s="20" t="s">
        <v>4414</v>
      </c>
      <c r="T47" s="20" t="s">
        <v>4415</v>
      </c>
      <c r="U47" s="20" t="s">
        <v>3708</v>
      </c>
      <c r="V47" s="20" t="s">
        <v>4416</v>
      </c>
      <c r="W47" s="20" t="s">
        <v>3704</v>
      </c>
      <c r="X47" s="20" t="s">
        <v>3704</v>
      </c>
      <c r="Y47" s="20" t="s">
        <v>25</v>
      </c>
      <c r="Z47" s="20" t="s">
        <v>4417</v>
      </c>
      <c r="AA47" s="20" t="s">
        <v>3704</v>
      </c>
      <c r="AB47" s="20" t="s">
        <v>3704</v>
      </c>
      <c r="AC47" s="20" t="s">
        <v>3922</v>
      </c>
      <c r="AD47" s="20" t="s">
        <v>4462</v>
      </c>
      <c r="AE47" s="20">
        <v>28</v>
      </c>
      <c r="AF47" s="20">
        <v>0</v>
      </c>
      <c r="AG47" s="20">
        <v>0</v>
      </c>
      <c r="AH47" s="20">
        <v>0</v>
      </c>
      <c r="AI47" s="20">
        <v>28</v>
      </c>
      <c r="AJ47" s="20" t="s">
        <v>25</v>
      </c>
      <c r="AK47" s="20" t="s">
        <v>25</v>
      </c>
      <c r="AL47" s="20" t="s">
        <v>25</v>
      </c>
      <c r="AM47" s="20" t="s">
        <v>25</v>
      </c>
      <c r="AN47" s="20" t="s">
        <v>25</v>
      </c>
      <c r="AO47" s="20" t="s">
        <v>25</v>
      </c>
      <c r="AP47" s="20" t="s">
        <v>25</v>
      </c>
      <c r="AQ47" s="20">
        <v>28</v>
      </c>
      <c r="AR47" s="20" t="s">
        <v>4363</v>
      </c>
      <c r="AS47" s="20" t="s">
        <v>3704</v>
      </c>
      <c r="AT47" s="20" t="s">
        <v>3704</v>
      </c>
      <c r="AU47" s="20" t="s">
        <v>3719</v>
      </c>
      <c r="AV47" s="20" t="s">
        <v>4102</v>
      </c>
    </row>
    <row r="48" spans="1:48" x14ac:dyDescent="0.25">
      <c r="A48" s="39" t="s">
        <v>3699</v>
      </c>
      <c r="B48" s="20" t="s">
        <v>3529</v>
      </c>
      <c r="C48" s="20" t="s">
        <v>3700</v>
      </c>
      <c r="D48" s="20" t="s">
        <v>3701</v>
      </c>
      <c r="E48" s="20" t="s">
        <v>3702</v>
      </c>
      <c r="F48" s="20" t="s">
        <v>4410</v>
      </c>
      <c r="G48" s="20" t="s">
        <v>3647</v>
      </c>
      <c r="H48" s="20" t="s">
        <v>1375</v>
      </c>
      <c r="I48" s="20" t="s">
        <v>4411</v>
      </c>
      <c r="J48" s="20" t="s">
        <v>2428</v>
      </c>
      <c r="K48" s="20" t="s">
        <v>3704</v>
      </c>
      <c r="L48" s="20" t="s">
        <v>3704</v>
      </c>
      <c r="M48" s="20" t="s">
        <v>4412</v>
      </c>
      <c r="N48" s="20" t="s">
        <v>1389</v>
      </c>
      <c r="O48" s="20" t="s">
        <v>3705</v>
      </c>
      <c r="P48" s="20" t="s">
        <v>4413</v>
      </c>
      <c r="Q48" s="20" t="s">
        <v>1375</v>
      </c>
      <c r="R48" s="20" t="s">
        <v>3704</v>
      </c>
      <c r="S48" s="20" t="s">
        <v>4414</v>
      </c>
      <c r="T48" s="20" t="s">
        <v>4415</v>
      </c>
      <c r="U48" s="20" t="s">
        <v>3708</v>
      </c>
      <c r="V48" s="20" t="s">
        <v>4416</v>
      </c>
      <c r="W48" s="20" t="s">
        <v>3704</v>
      </c>
      <c r="X48" s="20" t="s">
        <v>3704</v>
      </c>
      <c r="Y48" s="20" t="s">
        <v>25</v>
      </c>
      <c r="Z48" s="20" t="s">
        <v>4417</v>
      </c>
      <c r="AA48" s="20" t="s">
        <v>3704</v>
      </c>
      <c r="AB48" s="20" t="s">
        <v>3704</v>
      </c>
      <c r="AC48" s="20" t="s">
        <v>3922</v>
      </c>
      <c r="AD48" s="20" t="s">
        <v>4463</v>
      </c>
      <c r="AE48" s="20">
        <v>28</v>
      </c>
      <c r="AF48" s="20">
        <v>0</v>
      </c>
      <c r="AG48" s="20">
        <v>0</v>
      </c>
      <c r="AH48" s="20">
        <v>0</v>
      </c>
      <c r="AI48" s="20">
        <v>28</v>
      </c>
      <c r="AJ48" s="20" t="s">
        <v>25</v>
      </c>
      <c r="AK48" s="20" t="s">
        <v>25</v>
      </c>
      <c r="AL48" s="20" t="s">
        <v>25</v>
      </c>
      <c r="AM48" s="20" t="s">
        <v>25</v>
      </c>
      <c r="AN48" s="20" t="s">
        <v>25</v>
      </c>
      <c r="AO48" s="20" t="s">
        <v>25</v>
      </c>
      <c r="AP48" s="20" t="s">
        <v>25</v>
      </c>
      <c r="AQ48" s="20">
        <v>28</v>
      </c>
      <c r="AR48" s="20" t="s">
        <v>4363</v>
      </c>
      <c r="AS48" s="20" t="s">
        <v>3704</v>
      </c>
      <c r="AT48" s="20" t="s">
        <v>3704</v>
      </c>
      <c r="AU48" s="20" t="s">
        <v>3719</v>
      </c>
      <c r="AV48" s="20" t="s">
        <v>4102</v>
      </c>
    </row>
    <row r="49" spans="1:48" x14ac:dyDescent="0.25">
      <c r="A49" s="39" t="s">
        <v>3699</v>
      </c>
      <c r="B49" s="20" t="s">
        <v>3529</v>
      </c>
      <c r="C49" s="20" t="s">
        <v>3700</v>
      </c>
      <c r="D49" s="20" t="s">
        <v>3701</v>
      </c>
      <c r="E49" s="20" t="s">
        <v>3702</v>
      </c>
      <c r="F49" s="20" t="s">
        <v>4410</v>
      </c>
      <c r="G49" s="20" t="s">
        <v>3647</v>
      </c>
      <c r="H49" s="20" t="s">
        <v>1375</v>
      </c>
      <c r="I49" s="20" t="s">
        <v>4411</v>
      </c>
      <c r="J49" s="20" t="s">
        <v>2428</v>
      </c>
      <c r="K49" s="20" t="s">
        <v>3704</v>
      </c>
      <c r="L49" s="20" t="s">
        <v>3704</v>
      </c>
      <c r="M49" s="20" t="s">
        <v>4412</v>
      </c>
      <c r="N49" s="20" t="s">
        <v>1389</v>
      </c>
      <c r="O49" s="20" t="s">
        <v>3705</v>
      </c>
      <c r="P49" s="20" t="s">
        <v>4413</v>
      </c>
      <c r="Q49" s="20" t="s">
        <v>1375</v>
      </c>
      <c r="R49" s="20" t="s">
        <v>3704</v>
      </c>
      <c r="S49" s="20" t="s">
        <v>4414</v>
      </c>
      <c r="T49" s="20" t="s">
        <v>4415</v>
      </c>
      <c r="U49" s="20" t="s">
        <v>3708</v>
      </c>
      <c r="V49" s="20" t="s">
        <v>4416</v>
      </c>
      <c r="W49" s="20" t="s">
        <v>3704</v>
      </c>
      <c r="X49" s="20" t="s">
        <v>3704</v>
      </c>
      <c r="Y49" s="20" t="s">
        <v>25</v>
      </c>
      <c r="Z49" s="20" t="s">
        <v>4417</v>
      </c>
      <c r="AA49" s="20" t="s">
        <v>3704</v>
      </c>
      <c r="AB49" s="20" t="s">
        <v>3704</v>
      </c>
      <c r="AC49" s="20" t="s">
        <v>4245</v>
      </c>
      <c r="AD49" s="20" t="s">
        <v>4464</v>
      </c>
      <c r="AE49" s="20">
        <v>28</v>
      </c>
      <c r="AF49" s="20">
        <v>0</v>
      </c>
      <c r="AG49" s="20">
        <v>0</v>
      </c>
      <c r="AH49" s="20">
        <v>0</v>
      </c>
      <c r="AI49" s="20">
        <v>28</v>
      </c>
      <c r="AJ49" s="20" t="s">
        <v>25</v>
      </c>
      <c r="AK49" s="20" t="s">
        <v>25</v>
      </c>
      <c r="AL49" s="20" t="s">
        <v>25</v>
      </c>
      <c r="AM49" s="20" t="s">
        <v>25</v>
      </c>
      <c r="AN49" s="20" t="s">
        <v>25</v>
      </c>
      <c r="AO49" s="20" t="s">
        <v>25</v>
      </c>
      <c r="AP49" s="20" t="s">
        <v>25</v>
      </c>
      <c r="AQ49" s="20">
        <v>28</v>
      </c>
      <c r="AR49" s="20" t="s">
        <v>4363</v>
      </c>
      <c r="AS49" s="20" t="s">
        <v>3704</v>
      </c>
      <c r="AT49" s="20" t="s">
        <v>3704</v>
      </c>
      <c r="AU49" s="20" t="s">
        <v>3719</v>
      </c>
      <c r="AV49" s="20" t="s">
        <v>4102</v>
      </c>
    </row>
    <row r="50" spans="1:48" x14ac:dyDescent="0.25">
      <c r="A50" s="39" t="s">
        <v>3699</v>
      </c>
      <c r="B50" s="20" t="s">
        <v>3529</v>
      </c>
      <c r="C50" s="20" t="s">
        <v>3700</v>
      </c>
      <c r="D50" s="20" t="s">
        <v>3701</v>
      </c>
      <c r="E50" s="20" t="s">
        <v>3702</v>
      </c>
      <c r="F50" s="20" t="s">
        <v>4410</v>
      </c>
      <c r="G50" s="20" t="s">
        <v>3647</v>
      </c>
      <c r="H50" s="20" t="s">
        <v>1375</v>
      </c>
      <c r="I50" s="20" t="s">
        <v>4411</v>
      </c>
      <c r="J50" s="20" t="s">
        <v>2428</v>
      </c>
      <c r="K50" s="20" t="s">
        <v>3704</v>
      </c>
      <c r="L50" s="20" t="s">
        <v>3704</v>
      </c>
      <c r="M50" s="20" t="s">
        <v>4412</v>
      </c>
      <c r="N50" s="20" t="s">
        <v>1389</v>
      </c>
      <c r="O50" s="20" t="s">
        <v>3705</v>
      </c>
      <c r="P50" s="20" t="s">
        <v>4413</v>
      </c>
      <c r="Q50" s="20" t="s">
        <v>1375</v>
      </c>
      <c r="R50" s="20" t="s">
        <v>3704</v>
      </c>
      <c r="S50" s="20" t="s">
        <v>4414</v>
      </c>
      <c r="T50" s="20" t="s">
        <v>4415</v>
      </c>
      <c r="U50" s="20" t="s">
        <v>3708</v>
      </c>
      <c r="V50" s="20" t="s">
        <v>4416</v>
      </c>
      <c r="W50" s="20" t="s">
        <v>3704</v>
      </c>
      <c r="X50" s="20" t="s">
        <v>3704</v>
      </c>
      <c r="Y50" s="20" t="s">
        <v>25</v>
      </c>
      <c r="Z50" s="20" t="s">
        <v>4417</v>
      </c>
      <c r="AA50" s="20" t="s">
        <v>3704</v>
      </c>
      <c r="AB50" s="20" t="s">
        <v>3704</v>
      </c>
      <c r="AC50" s="20" t="s">
        <v>4245</v>
      </c>
      <c r="AD50" s="20" t="s">
        <v>4465</v>
      </c>
      <c r="AE50" s="20">
        <v>28</v>
      </c>
      <c r="AF50" s="20">
        <v>0</v>
      </c>
      <c r="AG50" s="20">
        <v>0</v>
      </c>
      <c r="AH50" s="20">
        <v>0</v>
      </c>
      <c r="AI50" s="20">
        <v>28</v>
      </c>
      <c r="AJ50" s="20" t="s">
        <v>25</v>
      </c>
      <c r="AK50" s="20" t="s">
        <v>25</v>
      </c>
      <c r="AL50" s="20" t="s">
        <v>25</v>
      </c>
      <c r="AM50" s="20" t="s">
        <v>25</v>
      </c>
      <c r="AN50" s="20" t="s">
        <v>25</v>
      </c>
      <c r="AO50" s="20" t="s">
        <v>25</v>
      </c>
      <c r="AP50" s="20" t="s">
        <v>25</v>
      </c>
      <c r="AQ50" s="20">
        <v>28</v>
      </c>
      <c r="AR50" s="20" t="s">
        <v>4363</v>
      </c>
      <c r="AS50" s="20" t="s">
        <v>3704</v>
      </c>
      <c r="AT50" s="20" t="s">
        <v>3704</v>
      </c>
      <c r="AU50" s="20" t="s">
        <v>3719</v>
      </c>
      <c r="AV50" s="20" t="s">
        <v>4102</v>
      </c>
    </row>
    <row r="51" spans="1:48" x14ac:dyDescent="0.25">
      <c r="A51" s="39" t="s">
        <v>3699</v>
      </c>
      <c r="B51" s="20" t="s">
        <v>3529</v>
      </c>
      <c r="C51" s="20" t="s">
        <v>3700</v>
      </c>
      <c r="D51" s="20" t="s">
        <v>3701</v>
      </c>
      <c r="E51" s="20" t="s">
        <v>3702</v>
      </c>
      <c r="F51" s="20" t="s">
        <v>4410</v>
      </c>
      <c r="G51" s="20" t="s">
        <v>3647</v>
      </c>
      <c r="H51" s="20" t="s">
        <v>1375</v>
      </c>
      <c r="I51" s="20" t="s">
        <v>4411</v>
      </c>
      <c r="J51" s="20" t="s">
        <v>2428</v>
      </c>
      <c r="K51" s="20" t="s">
        <v>3704</v>
      </c>
      <c r="L51" s="20" t="s">
        <v>3704</v>
      </c>
      <c r="M51" s="20" t="s">
        <v>4412</v>
      </c>
      <c r="N51" s="20" t="s">
        <v>1389</v>
      </c>
      <c r="O51" s="20" t="s">
        <v>3705</v>
      </c>
      <c r="P51" s="20" t="s">
        <v>4413</v>
      </c>
      <c r="Q51" s="20" t="s">
        <v>1375</v>
      </c>
      <c r="R51" s="20" t="s">
        <v>3704</v>
      </c>
      <c r="S51" s="20" t="s">
        <v>4414</v>
      </c>
      <c r="T51" s="20" t="s">
        <v>4415</v>
      </c>
      <c r="U51" s="20" t="s">
        <v>3708</v>
      </c>
      <c r="V51" s="20" t="s">
        <v>4416</v>
      </c>
      <c r="W51" s="20" t="s">
        <v>3704</v>
      </c>
      <c r="X51" s="20" t="s">
        <v>3704</v>
      </c>
      <c r="Y51" s="20" t="s">
        <v>25</v>
      </c>
      <c r="Z51" s="20" t="s">
        <v>4417</v>
      </c>
      <c r="AA51" s="20" t="s">
        <v>3704</v>
      </c>
      <c r="AB51" s="20" t="s">
        <v>3704</v>
      </c>
      <c r="AC51" s="20" t="s">
        <v>4245</v>
      </c>
      <c r="AD51" s="20" t="s">
        <v>4466</v>
      </c>
      <c r="AE51" s="20">
        <v>72.8</v>
      </c>
      <c r="AF51" s="20">
        <v>0</v>
      </c>
      <c r="AG51" s="20">
        <v>0</v>
      </c>
      <c r="AH51" s="20">
        <v>0</v>
      </c>
      <c r="AI51" s="20">
        <v>72.8</v>
      </c>
      <c r="AJ51" s="20" t="s">
        <v>25</v>
      </c>
      <c r="AK51" s="20" t="s">
        <v>25</v>
      </c>
      <c r="AL51" s="20" t="s">
        <v>25</v>
      </c>
      <c r="AM51" s="20" t="s">
        <v>25</v>
      </c>
      <c r="AN51" s="20" t="s">
        <v>25</v>
      </c>
      <c r="AO51" s="20" t="s">
        <v>25</v>
      </c>
      <c r="AP51" s="20" t="s">
        <v>25</v>
      </c>
      <c r="AQ51" s="20">
        <v>72.8</v>
      </c>
      <c r="AR51" s="20" t="s">
        <v>4363</v>
      </c>
      <c r="AS51" s="20" t="s">
        <v>3704</v>
      </c>
      <c r="AT51" s="20" t="s">
        <v>3704</v>
      </c>
      <c r="AU51" s="20" t="s">
        <v>3719</v>
      </c>
      <c r="AV51" s="20" t="s">
        <v>4102</v>
      </c>
    </row>
    <row r="52" spans="1:48" x14ac:dyDescent="0.25">
      <c r="A52" s="39" t="s">
        <v>3699</v>
      </c>
      <c r="B52" s="20" t="s">
        <v>3529</v>
      </c>
      <c r="C52" s="20" t="s">
        <v>3700</v>
      </c>
      <c r="D52" s="20" t="s">
        <v>3701</v>
      </c>
      <c r="E52" s="20" t="s">
        <v>3702</v>
      </c>
      <c r="F52" s="20" t="s">
        <v>4410</v>
      </c>
      <c r="G52" s="20" t="s">
        <v>3647</v>
      </c>
      <c r="H52" s="20" t="s">
        <v>1375</v>
      </c>
      <c r="I52" s="20" t="s">
        <v>4411</v>
      </c>
      <c r="J52" s="20" t="s">
        <v>2428</v>
      </c>
      <c r="K52" s="20" t="s">
        <v>3704</v>
      </c>
      <c r="L52" s="20" t="s">
        <v>3704</v>
      </c>
      <c r="M52" s="20" t="s">
        <v>4412</v>
      </c>
      <c r="N52" s="20" t="s">
        <v>1389</v>
      </c>
      <c r="O52" s="20" t="s">
        <v>3705</v>
      </c>
      <c r="P52" s="20" t="s">
        <v>4413</v>
      </c>
      <c r="Q52" s="20" t="s">
        <v>1375</v>
      </c>
      <c r="R52" s="20" t="s">
        <v>3704</v>
      </c>
      <c r="S52" s="20" t="s">
        <v>4414</v>
      </c>
      <c r="T52" s="20" t="s">
        <v>4415</v>
      </c>
      <c r="U52" s="20" t="s">
        <v>3708</v>
      </c>
      <c r="V52" s="20" t="s">
        <v>4416</v>
      </c>
      <c r="W52" s="20" t="s">
        <v>3704</v>
      </c>
      <c r="X52" s="20" t="s">
        <v>3704</v>
      </c>
      <c r="Y52" s="20" t="s">
        <v>25</v>
      </c>
      <c r="Z52" s="20" t="s">
        <v>4417</v>
      </c>
      <c r="AA52" s="20" t="s">
        <v>3704</v>
      </c>
      <c r="AB52" s="20" t="s">
        <v>3704</v>
      </c>
      <c r="AC52" s="20" t="s">
        <v>4245</v>
      </c>
      <c r="AD52" s="20" t="s">
        <v>4467</v>
      </c>
      <c r="AE52" s="20">
        <v>100.8</v>
      </c>
      <c r="AF52" s="20">
        <v>0</v>
      </c>
      <c r="AG52" s="20">
        <v>0</v>
      </c>
      <c r="AH52" s="20">
        <v>0</v>
      </c>
      <c r="AI52" s="20">
        <v>100.8</v>
      </c>
      <c r="AJ52" s="20" t="s">
        <v>25</v>
      </c>
      <c r="AK52" s="20" t="s">
        <v>25</v>
      </c>
      <c r="AL52" s="20" t="s">
        <v>25</v>
      </c>
      <c r="AM52" s="20" t="s">
        <v>25</v>
      </c>
      <c r="AN52" s="20" t="s">
        <v>25</v>
      </c>
      <c r="AO52" s="20" t="s">
        <v>25</v>
      </c>
      <c r="AP52" s="20" t="s">
        <v>25</v>
      </c>
      <c r="AQ52" s="20">
        <v>100.8</v>
      </c>
      <c r="AR52" s="20" t="s">
        <v>4363</v>
      </c>
      <c r="AS52" s="20" t="s">
        <v>3704</v>
      </c>
      <c r="AT52" s="20" t="s">
        <v>3704</v>
      </c>
      <c r="AU52" s="20" t="s">
        <v>3719</v>
      </c>
      <c r="AV52" s="20" t="s">
        <v>4102</v>
      </c>
    </row>
    <row r="53" spans="1:48" x14ac:dyDescent="0.25">
      <c r="A53" s="39" t="s">
        <v>3699</v>
      </c>
      <c r="B53" s="20" t="s">
        <v>3529</v>
      </c>
      <c r="C53" s="20" t="s">
        <v>3700</v>
      </c>
      <c r="D53" s="20" t="s">
        <v>3701</v>
      </c>
      <c r="E53" s="20" t="s">
        <v>3702</v>
      </c>
      <c r="F53" s="20" t="s">
        <v>4410</v>
      </c>
      <c r="G53" s="20" t="s">
        <v>3647</v>
      </c>
      <c r="H53" s="20" t="s">
        <v>1375</v>
      </c>
      <c r="I53" s="20" t="s">
        <v>4411</v>
      </c>
      <c r="J53" s="20" t="s">
        <v>2428</v>
      </c>
      <c r="K53" s="20" t="s">
        <v>3704</v>
      </c>
      <c r="L53" s="20" t="s">
        <v>3704</v>
      </c>
      <c r="M53" s="20" t="s">
        <v>4412</v>
      </c>
      <c r="N53" s="20" t="s">
        <v>1389</v>
      </c>
      <c r="O53" s="20" t="s">
        <v>3705</v>
      </c>
      <c r="P53" s="20" t="s">
        <v>4413</v>
      </c>
      <c r="Q53" s="20" t="s">
        <v>1375</v>
      </c>
      <c r="R53" s="20" t="s">
        <v>3704</v>
      </c>
      <c r="S53" s="20" t="s">
        <v>4414</v>
      </c>
      <c r="T53" s="20" t="s">
        <v>4415</v>
      </c>
      <c r="U53" s="20" t="s">
        <v>3708</v>
      </c>
      <c r="V53" s="20" t="s">
        <v>4416</v>
      </c>
      <c r="W53" s="20" t="s">
        <v>3704</v>
      </c>
      <c r="X53" s="20" t="s">
        <v>3704</v>
      </c>
      <c r="Y53" s="20" t="s">
        <v>25</v>
      </c>
      <c r="Z53" s="20" t="s">
        <v>4417</v>
      </c>
      <c r="AA53" s="20" t="s">
        <v>3704</v>
      </c>
      <c r="AB53" s="20" t="s">
        <v>3704</v>
      </c>
      <c r="AC53" s="20" t="s">
        <v>4245</v>
      </c>
      <c r="AD53" s="20" t="s">
        <v>4468</v>
      </c>
      <c r="AE53" s="20">
        <v>100.8</v>
      </c>
      <c r="AF53" s="20">
        <v>0</v>
      </c>
      <c r="AG53" s="20">
        <v>0</v>
      </c>
      <c r="AH53" s="20">
        <v>0</v>
      </c>
      <c r="AI53" s="20">
        <v>100.8</v>
      </c>
      <c r="AJ53" s="20" t="s">
        <v>25</v>
      </c>
      <c r="AK53" s="20" t="s">
        <v>25</v>
      </c>
      <c r="AL53" s="20" t="s">
        <v>25</v>
      </c>
      <c r="AM53" s="20" t="s">
        <v>25</v>
      </c>
      <c r="AN53" s="20" t="s">
        <v>25</v>
      </c>
      <c r="AO53" s="20" t="s">
        <v>25</v>
      </c>
      <c r="AP53" s="20" t="s">
        <v>25</v>
      </c>
      <c r="AQ53" s="20">
        <v>100.8</v>
      </c>
      <c r="AR53" s="20" t="s">
        <v>4363</v>
      </c>
      <c r="AS53" s="20" t="s">
        <v>3704</v>
      </c>
      <c r="AT53" s="20" t="s">
        <v>3704</v>
      </c>
      <c r="AU53" s="20" t="s">
        <v>3719</v>
      </c>
      <c r="AV53" s="20" t="s">
        <v>4102</v>
      </c>
    </row>
    <row r="54" spans="1:48" x14ac:dyDescent="0.25">
      <c r="A54" s="39" t="s">
        <v>3699</v>
      </c>
      <c r="B54" s="20" t="s">
        <v>3529</v>
      </c>
      <c r="C54" s="20" t="s">
        <v>3700</v>
      </c>
      <c r="D54" s="20" t="s">
        <v>3701</v>
      </c>
      <c r="E54" s="20" t="s">
        <v>3702</v>
      </c>
      <c r="F54" s="20" t="s">
        <v>4410</v>
      </c>
      <c r="G54" s="20" t="s">
        <v>3647</v>
      </c>
      <c r="H54" s="20" t="s">
        <v>1375</v>
      </c>
      <c r="I54" s="20" t="s">
        <v>4411</v>
      </c>
      <c r="J54" s="20" t="s">
        <v>2428</v>
      </c>
      <c r="K54" s="20" t="s">
        <v>3704</v>
      </c>
      <c r="L54" s="20" t="s">
        <v>3704</v>
      </c>
      <c r="M54" s="20" t="s">
        <v>4412</v>
      </c>
      <c r="N54" s="20" t="s">
        <v>1389</v>
      </c>
      <c r="O54" s="20" t="s">
        <v>3705</v>
      </c>
      <c r="P54" s="20" t="s">
        <v>4413</v>
      </c>
      <c r="Q54" s="20" t="s">
        <v>1375</v>
      </c>
      <c r="R54" s="20" t="s">
        <v>3704</v>
      </c>
      <c r="S54" s="20" t="s">
        <v>4414</v>
      </c>
      <c r="T54" s="20" t="s">
        <v>4415</v>
      </c>
      <c r="U54" s="20" t="s">
        <v>3708</v>
      </c>
      <c r="V54" s="20" t="s">
        <v>4416</v>
      </c>
      <c r="W54" s="20" t="s">
        <v>3704</v>
      </c>
      <c r="X54" s="20" t="s">
        <v>3704</v>
      </c>
      <c r="Y54" s="20" t="s">
        <v>25</v>
      </c>
      <c r="Z54" s="20" t="s">
        <v>4417</v>
      </c>
      <c r="AA54" s="20" t="s">
        <v>3704</v>
      </c>
      <c r="AB54" s="20" t="s">
        <v>3704</v>
      </c>
      <c r="AC54" s="20" t="s">
        <v>4245</v>
      </c>
      <c r="AD54" s="20" t="s">
        <v>4469</v>
      </c>
      <c r="AE54" s="20">
        <v>28</v>
      </c>
      <c r="AF54" s="20">
        <v>0</v>
      </c>
      <c r="AG54" s="20">
        <v>0</v>
      </c>
      <c r="AH54" s="20">
        <v>0</v>
      </c>
      <c r="AI54" s="20">
        <v>28</v>
      </c>
      <c r="AJ54" s="20" t="s">
        <v>25</v>
      </c>
      <c r="AK54" s="20" t="s">
        <v>25</v>
      </c>
      <c r="AL54" s="20" t="s">
        <v>25</v>
      </c>
      <c r="AM54" s="20" t="s">
        <v>25</v>
      </c>
      <c r="AN54" s="20" t="s">
        <v>25</v>
      </c>
      <c r="AO54" s="20" t="s">
        <v>25</v>
      </c>
      <c r="AP54" s="20" t="s">
        <v>25</v>
      </c>
      <c r="AQ54" s="20">
        <v>28</v>
      </c>
      <c r="AR54" s="20" t="s">
        <v>4363</v>
      </c>
      <c r="AS54" s="20" t="s">
        <v>3704</v>
      </c>
      <c r="AT54" s="20" t="s">
        <v>3704</v>
      </c>
      <c r="AU54" s="20" t="s">
        <v>3719</v>
      </c>
      <c r="AV54" s="20" t="s">
        <v>4102</v>
      </c>
    </row>
    <row r="55" spans="1:48" x14ac:dyDescent="0.25">
      <c r="A55" s="39" t="s">
        <v>3699</v>
      </c>
      <c r="B55" s="20" t="s">
        <v>3529</v>
      </c>
      <c r="C55" s="20" t="s">
        <v>3700</v>
      </c>
      <c r="D55" s="20" t="s">
        <v>3701</v>
      </c>
      <c r="E55" s="20" t="s">
        <v>3702</v>
      </c>
      <c r="F55" s="20" t="s">
        <v>4410</v>
      </c>
      <c r="G55" s="20" t="s">
        <v>3647</v>
      </c>
      <c r="H55" s="20" t="s">
        <v>1375</v>
      </c>
      <c r="I55" s="20" t="s">
        <v>4411</v>
      </c>
      <c r="J55" s="20" t="s">
        <v>2428</v>
      </c>
      <c r="K55" s="20" t="s">
        <v>3704</v>
      </c>
      <c r="L55" s="20" t="s">
        <v>3704</v>
      </c>
      <c r="M55" s="20" t="s">
        <v>4412</v>
      </c>
      <c r="N55" s="20" t="s">
        <v>1389</v>
      </c>
      <c r="O55" s="20" t="s">
        <v>3705</v>
      </c>
      <c r="P55" s="20" t="s">
        <v>4413</v>
      </c>
      <c r="Q55" s="20" t="s">
        <v>1375</v>
      </c>
      <c r="R55" s="20" t="s">
        <v>3704</v>
      </c>
      <c r="S55" s="20" t="s">
        <v>4414</v>
      </c>
      <c r="T55" s="20" t="s">
        <v>4415</v>
      </c>
      <c r="U55" s="20" t="s">
        <v>3708</v>
      </c>
      <c r="V55" s="20" t="s">
        <v>4416</v>
      </c>
      <c r="W55" s="20" t="s">
        <v>3704</v>
      </c>
      <c r="X55" s="20" t="s">
        <v>3704</v>
      </c>
      <c r="Y55" s="20" t="s">
        <v>25</v>
      </c>
      <c r="Z55" s="20" t="s">
        <v>4417</v>
      </c>
      <c r="AA55" s="20" t="s">
        <v>3704</v>
      </c>
      <c r="AB55" s="20" t="s">
        <v>3704</v>
      </c>
      <c r="AC55" s="20" t="s">
        <v>4245</v>
      </c>
      <c r="AD55" s="20" t="s">
        <v>4470</v>
      </c>
      <c r="AE55" s="20">
        <v>100.8</v>
      </c>
      <c r="AF55" s="20">
        <v>0</v>
      </c>
      <c r="AG55" s="20">
        <v>0</v>
      </c>
      <c r="AH55" s="20">
        <v>0</v>
      </c>
      <c r="AI55" s="20">
        <v>100.8</v>
      </c>
      <c r="AJ55" s="20" t="s">
        <v>25</v>
      </c>
      <c r="AK55" s="20" t="s">
        <v>25</v>
      </c>
      <c r="AL55" s="20" t="s">
        <v>25</v>
      </c>
      <c r="AM55" s="20" t="s">
        <v>25</v>
      </c>
      <c r="AN55" s="20" t="s">
        <v>25</v>
      </c>
      <c r="AO55" s="20" t="s">
        <v>25</v>
      </c>
      <c r="AP55" s="20" t="s">
        <v>25</v>
      </c>
      <c r="AQ55" s="20">
        <v>100.8</v>
      </c>
      <c r="AR55" s="20" t="s">
        <v>4363</v>
      </c>
      <c r="AS55" s="20" t="s">
        <v>3704</v>
      </c>
      <c r="AT55" s="20" t="s">
        <v>3704</v>
      </c>
      <c r="AU55" s="20" t="s">
        <v>3719</v>
      </c>
      <c r="AV55" s="20" t="s">
        <v>4102</v>
      </c>
    </row>
    <row r="56" spans="1:48" x14ac:dyDescent="0.25">
      <c r="A56" s="39" t="s">
        <v>3699</v>
      </c>
      <c r="B56" s="20" t="s">
        <v>3529</v>
      </c>
      <c r="C56" s="20" t="s">
        <v>3700</v>
      </c>
      <c r="D56" s="20" t="s">
        <v>3701</v>
      </c>
      <c r="E56" s="20" t="s">
        <v>3702</v>
      </c>
      <c r="F56" s="20" t="s">
        <v>4410</v>
      </c>
      <c r="G56" s="20" t="s">
        <v>3647</v>
      </c>
      <c r="H56" s="20" t="s">
        <v>1375</v>
      </c>
      <c r="I56" s="20" t="s">
        <v>4411</v>
      </c>
      <c r="J56" s="20" t="s">
        <v>2428</v>
      </c>
      <c r="K56" s="20" t="s">
        <v>3704</v>
      </c>
      <c r="L56" s="20" t="s">
        <v>3704</v>
      </c>
      <c r="M56" s="20" t="s">
        <v>4412</v>
      </c>
      <c r="N56" s="20" t="s">
        <v>1389</v>
      </c>
      <c r="O56" s="20" t="s">
        <v>3705</v>
      </c>
      <c r="P56" s="20" t="s">
        <v>4421</v>
      </c>
      <c r="Q56" s="20" t="s">
        <v>1375</v>
      </c>
      <c r="R56" s="20" t="s">
        <v>3704</v>
      </c>
      <c r="S56" s="20" t="s">
        <v>4414</v>
      </c>
      <c r="T56" s="20" t="s">
        <v>4422</v>
      </c>
      <c r="U56" s="20" t="s">
        <v>3708</v>
      </c>
      <c r="V56" s="20" t="s">
        <v>4416</v>
      </c>
      <c r="W56" s="20" t="s">
        <v>3704</v>
      </c>
      <c r="X56" s="20" t="s">
        <v>3711</v>
      </c>
      <c r="Y56" s="20" t="s">
        <v>25</v>
      </c>
      <c r="Z56" s="20" t="s">
        <v>4423</v>
      </c>
      <c r="AA56" s="20" t="s">
        <v>3714</v>
      </c>
      <c r="AB56" s="20" t="s">
        <v>3704</v>
      </c>
      <c r="AC56" s="20" t="s">
        <v>3924</v>
      </c>
      <c r="AD56" s="20" t="s">
        <v>4471</v>
      </c>
      <c r="AE56" s="20">
        <v>907.2</v>
      </c>
      <c r="AF56" s="20">
        <v>0</v>
      </c>
      <c r="AG56" s="20">
        <v>0</v>
      </c>
      <c r="AH56" s="20">
        <v>0</v>
      </c>
      <c r="AI56" s="20">
        <v>907.2</v>
      </c>
      <c r="AJ56" s="20" t="s">
        <v>25</v>
      </c>
      <c r="AK56" s="20" t="s">
        <v>25</v>
      </c>
      <c r="AL56" s="20" t="s">
        <v>25</v>
      </c>
      <c r="AM56" s="20" t="s">
        <v>25</v>
      </c>
      <c r="AN56" s="20" t="s">
        <v>25</v>
      </c>
      <c r="AO56" s="20" t="s">
        <v>25</v>
      </c>
      <c r="AP56" s="20" t="s">
        <v>25</v>
      </c>
      <c r="AQ56" s="20">
        <v>907.2</v>
      </c>
      <c r="AR56" s="20" t="s">
        <v>4363</v>
      </c>
      <c r="AS56" s="20" t="s">
        <v>3704</v>
      </c>
      <c r="AT56" s="20" t="s">
        <v>3704</v>
      </c>
      <c r="AU56" s="20" t="s">
        <v>3719</v>
      </c>
      <c r="AV56" s="20" t="s">
        <v>4102</v>
      </c>
    </row>
    <row r="57" spans="1:48" x14ac:dyDescent="0.25">
      <c r="A57" s="39" t="s">
        <v>3699</v>
      </c>
      <c r="B57" s="20" t="s">
        <v>3529</v>
      </c>
      <c r="C57" s="20" t="s">
        <v>3700</v>
      </c>
      <c r="D57" s="20" t="s">
        <v>3701</v>
      </c>
      <c r="E57" s="20" t="s">
        <v>3702</v>
      </c>
      <c r="F57" s="20" t="s">
        <v>4410</v>
      </c>
      <c r="G57" s="20" t="s">
        <v>3647</v>
      </c>
      <c r="H57" s="20" t="s">
        <v>1375</v>
      </c>
      <c r="I57" s="20" t="s">
        <v>4411</v>
      </c>
      <c r="J57" s="20" t="s">
        <v>2428</v>
      </c>
      <c r="K57" s="20" t="s">
        <v>3704</v>
      </c>
      <c r="L57" s="20" t="s">
        <v>3704</v>
      </c>
      <c r="M57" s="20" t="s">
        <v>4412</v>
      </c>
      <c r="N57" s="20" t="s">
        <v>1389</v>
      </c>
      <c r="O57" s="20" t="s">
        <v>3705</v>
      </c>
      <c r="P57" s="20" t="s">
        <v>4413</v>
      </c>
      <c r="Q57" s="20" t="s">
        <v>1375</v>
      </c>
      <c r="R57" s="20" t="s">
        <v>3704</v>
      </c>
      <c r="S57" s="20" t="s">
        <v>4414</v>
      </c>
      <c r="T57" s="20" t="s">
        <v>4415</v>
      </c>
      <c r="U57" s="20" t="s">
        <v>3708</v>
      </c>
      <c r="V57" s="20" t="s">
        <v>4416</v>
      </c>
      <c r="W57" s="20" t="s">
        <v>3704</v>
      </c>
      <c r="X57" s="20" t="s">
        <v>3704</v>
      </c>
      <c r="Y57" s="20" t="s">
        <v>25</v>
      </c>
      <c r="Z57" s="20" t="s">
        <v>4417</v>
      </c>
      <c r="AA57" s="20" t="s">
        <v>3704</v>
      </c>
      <c r="AB57" s="20" t="s">
        <v>3704</v>
      </c>
      <c r="AC57" s="20" t="s">
        <v>3924</v>
      </c>
      <c r="AD57" s="20" t="s">
        <v>4472</v>
      </c>
      <c r="AE57" s="20">
        <v>100.8</v>
      </c>
      <c r="AF57" s="20">
        <v>0</v>
      </c>
      <c r="AG57" s="20">
        <v>0</v>
      </c>
      <c r="AH57" s="20">
        <v>0</v>
      </c>
      <c r="AI57" s="20">
        <v>100.8</v>
      </c>
      <c r="AJ57" s="20" t="s">
        <v>25</v>
      </c>
      <c r="AK57" s="20" t="s">
        <v>25</v>
      </c>
      <c r="AL57" s="20" t="s">
        <v>25</v>
      </c>
      <c r="AM57" s="20" t="s">
        <v>25</v>
      </c>
      <c r="AN57" s="20" t="s">
        <v>25</v>
      </c>
      <c r="AO57" s="20" t="s">
        <v>25</v>
      </c>
      <c r="AP57" s="20" t="s">
        <v>25</v>
      </c>
      <c r="AQ57" s="20">
        <v>100.8</v>
      </c>
      <c r="AR57" s="20" t="s">
        <v>4363</v>
      </c>
      <c r="AS57" s="20" t="s">
        <v>3704</v>
      </c>
      <c r="AT57" s="20" t="s">
        <v>3704</v>
      </c>
      <c r="AU57" s="20" t="s">
        <v>3719</v>
      </c>
      <c r="AV57" s="20" t="s">
        <v>4102</v>
      </c>
    </row>
    <row r="58" spans="1:48" x14ac:dyDescent="0.25">
      <c r="A58" s="39" t="s">
        <v>3699</v>
      </c>
      <c r="B58" s="20" t="s">
        <v>3529</v>
      </c>
      <c r="C58" s="20" t="s">
        <v>3700</v>
      </c>
      <c r="D58" s="20" t="s">
        <v>3701</v>
      </c>
      <c r="E58" s="20" t="s">
        <v>3702</v>
      </c>
      <c r="F58" s="20" t="s">
        <v>4410</v>
      </c>
      <c r="G58" s="20" t="s">
        <v>3647</v>
      </c>
      <c r="H58" s="20" t="s">
        <v>1375</v>
      </c>
      <c r="I58" s="20" t="s">
        <v>4411</v>
      </c>
      <c r="J58" s="20" t="s">
        <v>2428</v>
      </c>
      <c r="K58" s="20" t="s">
        <v>3704</v>
      </c>
      <c r="L58" s="20" t="s">
        <v>3704</v>
      </c>
      <c r="M58" s="20" t="s">
        <v>4412</v>
      </c>
      <c r="N58" s="20" t="s">
        <v>1389</v>
      </c>
      <c r="O58" s="20" t="s">
        <v>3705</v>
      </c>
      <c r="P58" s="20" t="s">
        <v>4421</v>
      </c>
      <c r="Q58" s="20" t="s">
        <v>1375</v>
      </c>
      <c r="R58" s="20" t="s">
        <v>3704</v>
      </c>
      <c r="S58" s="20" t="s">
        <v>4414</v>
      </c>
      <c r="T58" s="20" t="s">
        <v>4422</v>
      </c>
      <c r="U58" s="20" t="s">
        <v>3708</v>
      </c>
      <c r="V58" s="20" t="s">
        <v>4416</v>
      </c>
      <c r="W58" s="20" t="s">
        <v>3704</v>
      </c>
      <c r="X58" s="20" t="s">
        <v>3711</v>
      </c>
      <c r="Y58" s="20" t="s">
        <v>25</v>
      </c>
      <c r="Z58" s="20" t="s">
        <v>4423</v>
      </c>
      <c r="AA58" s="20" t="s">
        <v>3714</v>
      </c>
      <c r="AB58" s="20" t="s">
        <v>3704</v>
      </c>
      <c r="AC58" s="20" t="s">
        <v>4473</v>
      </c>
      <c r="AD58" s="20" t="s">
        <v>4474</v>
      </c>
      <c r="AE58" s="20">
        <v>448</v>
      </c>
      <c r="AF58" s="20">
        <v>0</v>
      </c>
      <c r="AG58" s="20">
        <v>0</v>
      </c>
      <c r="AH58" s="20">
        <v>0</v>
      </c>
      <c r="AI58" s="20">
        <v>448</v>
      </c>
      <c r="AJ58" s="20" t="s">
        <v>25</v>
      </c>
      <c r="AK58" s="20" t="s">
        <v>25</v>
      </c>
      <c r="AL58" s="20" t="s">
        <v>25</v>
      </c>
      <c r="AM58" s="20" t="s">
        <v>25</v>
      </c>
      <c r="AN58" s="20" t="s">
        <v>25</v>
      </c>
      <c r="AO58" s="20" t="s">
        <v>25</v>
      </c>
      <c r="AP58" s="20" t="s">
        <v>25</v>
      </c>
      <c r="AQ58" s="20">
        <v>448</v>
      </c>
      <c r="AR58" s="20" t="s">
        <v>4363</v>
      </c>
      <c r="AS58" s="20" t="s">
        <v>3704</v>
      </c>
      <c r="AT58" s="20" t="s">
        <v>3704</v>
      </c>
      <c r="AU58" s="20" t="s">
        <v>3719</v>
      </c>
      <c r="AV58" s="20" t="s">
        <v>4102</v>
      </c>
    </row>
    <row r="59" spans="1:48" x14ac:dyDescent="0.25">
      <c r="A59" s="39" t="s">
        <v>3699</v>
      </c>
      <c r="B59" s="20" t="s">
        <v>3529</v>
      </c>
      <c r="C59" s="20" t="s">
        <v>3700</v>
      </c>
      <c r="D59" s="20" t="s">
        <v>3701</v>
      </c>
      <c r="E59" s="20" t="s">
        <v>3702</v>
      </c>
      <c r="F59" s="20" t="s">
        <v>4410</v>
      </c>
      <c r="G59" s="20" t="s">
        <v>3647</v>
      </c>
      <c r="H59" s="20" t="s">
        <v>1375</v>
      </c>
      <c r="I59" s="20" t="s">
        <v>4411</v>
      </c>
      <c r="J59" s="20" t="s">
        <v>2428</v>
      </c>
      <c r="K59" s="20" t="s">
        <v>3704</v>
      </c>
      <c r="L59" s="20" t="s">
        <v>3704</v>
      </c>
      <c r="M59" s="20" t="s">
        <v>4412</v>
      </c>
      <c r="N59" s="20" t="s">
        <v>1389</v>
      </c>
      <c r="O59" s="20" t="s">
        <v>3705</v>
      </c>
      <c r="P59" s="20" t="s">
        <v>4421</v>
      </c>
      <c r="Q59" s="20" t="s">
        <v>1375</v>
      </c>
      <c r="R59" s="20" t="s">
        <v>3704</v>
      </c>
      <c r="S59" s="20" t="s">
        <v>4414</v>
      </c>
      <c r="T59" s="20" t="s">
        <v>4422</v>
      </c>
      <c r="U59" s="20" t="s">
        <v>3708</v>
      </c>
      <c r="V59" s="20" t="s">
        <v>4416</v>
      </c>
      <c r="W59" s="20" t="s">
        <v>3704</v>
      </c>
      <c r="X59" s="20" t="s">
        <v>3711</v>
      </c>
      <c r="Y59" s="20" t="s">
        <v>25</v>
      </c>
      <c r="Z59" s="20" t="s">
        <v>4423</v>
      </c>
      <c r="AA59" s="20" t="s">
        <v>3714</v>
      </c>
      <c r="AB59" s="20" t="s">
        <v>3704</v>
      </c>
      <c r="AC59" s="20" t="s">
        <v>3938</v>
      </c>
      <c r="AD59" s="20" t="s">
        <v>4475</v>
      </c>
      <c r="AE59" s="20">
        <v>44.8</v>
      </c>
      <c r="AF59" s="20">
        <v>0</v>
      </c>
      <c r="AG59" s="20">
        <v>0</v>
      </c>
      <c r="AH59" s="20">
        <v>0</v>
      </c>
      <c r="AI59" s="20">
        <v>44.8</v>
      </c>
      <c r="AJ59" s="20" t="s">
        <v>25</v>
      </c>
      <c r="AK59" s="20" t="s">
        <v>25</v>
      </c>
      <c r="AL59" s="20" t="s">
        <v>25</v>
      </c>
      <c r="AM59" s="20" t="s">
        <v>25</v>
      </c>
      <c r="AN59" s="20" t="s">
        <v>25</v>
      </c>
      <c r="AO59" s="20" t="s">
        <v>25</v>
      </c>
      <c r="AP59" s="20" t="s">
        <v>25</v>
      </c>
      <c r="AQ59" s="20">
        <v>44.8</v>
      </c>
      <c r="AR59" s="20" t="s">
        <v>4363</v>
      </c>
      <c r="AS59" s="20" t="s">
        <v>3704</v>
      </c>
      <c r="AT59" s="20" t="s">
        <v>3704</v>
      </c>
      <c r="AU59" s="20" t="s">
        <v>3719</v>
      </c>
      <c r="AV59" s="20" t="s">
        <v>4102</v>
      </c>
    </row>
    <row r="60" spans="1:48" x14ac:dyDescent="0.25">
      <c r="A60" s="39" t="s">
        <v>3699</v>
      </c>
      <c r="B60" s="20" t="s">
        <v>3529</v>
      </c>
      <c r="C60" s="20" t="s">
        <v>3700</v>
      </c>
      <c r="D60" s="20" t="s">
        <v>3701</v>
      </c>
      <c r="E60" s="20" t="s">
        <v>3702</v>
      </c>
      <c r="F60" s="20" t="s">
        <v>4410</v>
      </c>
      <c r="G60" s="20" t="s">
        <v>3647</v>
      </c>
      <c r="H60" s="20" t="s">
        <v>1375</v>
      </c>
      <c r="I60" s="20" t="s">
        <v>4411</v>
      </c>
      <c r="J60" s="20" t="s">
        <v>2428</v>
      </c>
      <c r="K60" s="20" t="s">
        <v>3704</v>
      </c>
      <c r="L60" s="20" t="s">
        <v>3704</v>
      </c>
      <c r="M60" s="20" t="s">
        <v>4412</v>
      </c>
      <c r="N60" s="20" t="s">
        <v>1389</v>
      </c>
      <c r="O60" s="20" t="s">
        <v>3705</v>
      </c>
      <c r="P60" s="20" t="s">
        <v>4413</v>
      </c>
      <c r="Q60" s="20" t="s">
        <v>1375</v>
      </c>
      <c r="R60" s="20" t="s">
        <v>3704</v>
      </c>
      <c r="S60" s="20" t="s">
        <v>4414</v>
      </c>
      <c r="T60" s="20" t="s">
        <v>4415</v>
      </c>
      <c r="U60" s="20" t="s">
        <v>3708</v>
      </c>
      <c r="V60" s="20" t="s">
        <v>4416</v>
      </c>
      <c r="W60" s="20" t="s">
        <v>3704</v>
      </c>
      <c r="X60" s="20" t="s">
        <v>3704</v>
      </c>
      <c r="Y60" s="20" t="s">
        <v>25</v>
      </c>
      <c r="Z60" s="20" t="s">
        <v>4417</v>
      </c>
      <c r="AA60" s="20" t="s">
        <v>3704</v>
      </c>
      <c r="AB60" s="20" t="s">
        <v>3704</v>
      </c>
      <c r="AC60" s="20" t="s">
        <v>3938</v>
      </c>
      <c r="AD60" s="20" t="s">
        <v>4476</v>
      </c>
      <c r="AE60" s="20">
        <v>100.8</v>
      </c>
      <c r="AF60" s="20">
        <v>0</v>
      </c>
      <c r="AG60" s="20">
        <v>0</v>
      </c>
      <c r="AH60" s="20">
        <v>0</v>
      </c>
      <c r="AI60" s="20">
        <v>99.9</v>
      </c>
      <c r="AJ60" s="20" t="s">
        <v>25</v>
      </c>
      <c r="AK60" s="20" t="s">
        <v>25</v>
      </c>
      <c r="AL60" s="20" t="s">
        <v>25</v>
      </c>
      <c r="AM60" s="20" t="s">
        <v>25</v>
      </c>
      <c r="AN60" s="20" t="s">
        <v>25</v>
      </c>
      <c r="AO60" s="20" t="s">
        <v>25</v>
      </c>
      <c r="AP60" s="20" t="s">
        <v>25</v>
      </c>
      <c r="AQ60" s="20">
        <v>99.9</v>
      </c>
      <c r="AR60" s="20" t="s">
        <v>4363</v>
      </c>
      <c r="AS60" s="20" t="s">
        <v>3704</v>
      </c>
      <c r="AT60" s="20" t="s">
        <v>3704</v>
      </c>
      <c r="AU60" s="20" t="s">
        <v>3719</v>
      </c>
      <c r="AV60" s="20" t="s">
        <v>4102</v>
      </c>
    </row>
    <row r="61" spans="1:48" x14ac:dyDescent="0.25">
      <c r="A61" s="39" t="s">
        <v>3699</v>
      </c>
      <c r="B61" s="20" t="s">
        <v>3529</v>
      </c>
      <c r="C61" s="20" t="s">
        <v>3700</v>
      </c>
      <c r="D61" s="20" t="s">
        <v>3701</v>
      </c>
      <c r="E61" s="20" t="s">
        <v>3702</v>
      </c>
      <c r="F61" s="20" t="s">
        <v>4410</v>
      </c>
      <c r="G61" s="20" t="s">
        <v>3647</v>
      </c>
      <c r="H61" s="20" t="s">
        <v>1375</v>
      </c>
      <c r="I61" s="20" t="s">
        <v>4411</v>
      </c>
      <c r="J61" s="20" t="s">
        <v>2428</v>
      </c>
      <c r="K61" s="20" t="s">
        <v>3704</v>
      </c>
      <c r="L61" s="20" t="s">
        <v>3704</v>
      </c>
      <c r="M61" s="20" t="s">
        <v>4412</v>
      </c>
      <c r="N61" s="20" t="s">
        <v>1389</v>
      </c>
      <c r="O61" s="20" t="s">
        <v>3705</v>
      </c>
      <c r="P61" s="20" t="s">
        <v>4421</v>
      </c>
      <c r="Q61" s="20" t="s">
        <v>1375</v>
      </c>
      <c r="R61" s="20" t="s">
        <v>3704</v>
      </c>
      <c r="S61" s="20" t="s">
        <v>4414</v>
      </c>
      <c r="T61" s="20" t="s">
        <v>4422</v>
      </c>
      <c r="U61" s="20" t="s">
        <v>3708</v>
      </c>
      <c r="V61" s="20" t="s">
        <v>4416</v>
      </c>
      <c r="W61" s="20" t="s">
        <v>3704</v>
      </c>
      <c r="X61" s="20" t="s">
        <v>3711</v>
      </c>
      <c r="Y61" s="20" t="s">
        <v>25</v>
      </c>
      <c r="Z61" s="20" t="s">
        <v>4423</v>
      </c>
      <c r="AA61" s="20" t="s">
        <v>3714</v>
      </c>
      <c r="AB61" s="20" t="s">
        <v>3704</v>
      </c>
      <c r="AC61" s="20" t="s">
        <v>3948</v>
      </c>
      <c r="AD61" s="20" t="s">
        <v>4477</v>
      </c>
      <c r="AE61" s="20">
        <v>112</v>
      </c>
      <c r="AF61" s="20">
        <v>0</v>
      </c>
      <c r="AG61" s="20">
        <v>0</v>
      </c>
      <c r="AH61" s="20">
        <v>0</v>
      </c>
      <c r="AI61" s="20">
        <v>112</v>
      </c>
      <c r="AJ61" s="20" t="s">
        <v>25</v>
      </c>
      <c r="AK61" s="20" t="s">
        <v>25</v>
      </c>
      <c r="AL61" s="20" t="s">
        <v>25</v>
      </c>
      <c r="AM61" s="20" t="s">
        <v>25</v>
      </c>
      <c r="AN61" s="20" t="s">
        <v>25</v>
      </c>
      <c r="AO61" s="20" t="s">
        <v>25</v>
      </c>
      <c r="AP61" s="20" t="s">
        <v>25</v>
      </c>
      <c r="AQ61" s="20">
        <v>112</v>
      </c>
      <c r="AR61" s="20" t="s">
        <v>4363</v>
      </c>
      <c r="AS61" s="20" t="s">
        <v>3704</v>
      </c>
      <c r="AT61" s="20" t="s">
        <v>3704</v>
      </c>
      <c r="AU61" s="20" t="s">
        <v>3719</v>
      </c>
      <c r="AV61" s="20" t="s">
        <v>4102</v>
      </c>
    </row>
    <row r="62" spans="1:48" x14ac:dyDescent="0.25">
      <c r="A62" s="39" t="s">
        <v>3699</v>
      </c>
      <c r="B62" s="20" t="s">
        <v>3529</v>
      </c>
      <c r="C62" s="20" t="s">
        <v>3700</v>
      </c>
      <c r="D62" s="20" t="s">
        <v>3701</v>
      </c>
      <c r="E62" s="20" t="s">
        <v>3702</v>
      </c>
      <c r="F62" s="20" t="s">
        <v>4410</v>
      </c>
      <c r="G62" s="20" t="s">
        <v>3647</v>
      </c>
      <c r="H62" s="20" t="s">
        <v>1375</v>
      </c>
      <c r="I62" s="20" t="s">
        <v>4411</v>
      </c>
      <c r="J62" s="20" t="s">
        <v>2428</v>
      </c>
      <c r="K62" s="20" t="s">
        <v>3704</v>
      </c>
      <c r="L62" s="20" t="s">
        <v>3704</v>
      </c>
      <c r="M62" s="20" t="s">
        <v>4412</v>
      </c>
      <c r="N62" s="20" t="s">
        <v>1389</v>
      </c>
      <c r="O62" s="20" t="s">
        <v>3705</v>
      </c>
      <c r="P62" s="20" t="s">
        <v>4413</v>
      </c>
      <c r="Q62" s="20" t="s">
        <v>1375</v>
      </c>
      <c r="R62" s="20" t="s">
        <v>3704</v>
      </c>
      <c r="S62" s="20" t="s">
        <v>4414</v>
      </c>
      <c r="T62" s="20" t="s">
        <v>4415</v>
      </c>
      <c r="U62" s="20" t="s">
        <v>3708</v>
      </c>
      <c r="V62" s="20" t="s">
        <v>4416</v>
      </c>
      <c r="W62" s="20" t="s">
        <v>3704</v>
      </c>
      <c r="X62" s="20" t="s">
        <v>3704</v>
      </c>
      <c r="Y62" s="20" t="s">
        <v>25</v>
      </c>
      <c r="Z62" s="20" t="s">
        <v>4417</v>
      </c>
      <c r="AA62" s="20" t="s">
        <v>3704</v>
      </c>
      <c r="AB62" s="20" t="s">
        <v>3704</v>
      </c>
      <c r="AC62" s="20" t="s">
        <v>3948</v>
      </c>
      <c r="AD62" s="20" t="s">
        <v>4478</v>
      </c>
      <c r="AE62" s="20">
        <v>100.8</v>
      </c>
      <c r="AF62" s="20">
        <v>0</v>
      </c>
      <c r="AG62" s="20">
        <v>0</v>
      </c>
      <c r="AH62" s="20">
        <v>0</v>
      </c>
      <c r="AI62" s="20">
        <v>100.8</v>
      </c>
      <c r="AJ62" s="20" t="s">
        <v>25</v>
      </c>
      <c r="AK62" s="20" t="s">
        <v>25</v>
      </c>
      <c r="AL62" s="20" t="s">
        <v>25</v>
      </c>
      <c r="AM62" s="20" t="s">
        <v>25</v>
      </c>
      <c r="AN62" s="20" t="s">
        <v>25</v>
      </c>
      <c r="AO62" s="20" t="s">
        <v>25</v>
      </c>
      <c r="AP62" s="20" t="s">
        <v>25</v>
      </c>
      <c r="AQ62" s="20">
        <v>100.8</v>
      </c>
      <c r="AR62" s="20" t="s">
        <v>4363</v>
      </c>
      <c r="AS62" s="20" t="s">
        <v>3704</v>
      </c>
      <c r="AT62" s="20" t="s">
        <v>3704</v>
      </c>
      <c r="AU62" s="20" t="s">
        <v>3719</v>
      </c>
      <c r="AV62" s="20" t="s">
        <v>4102</v>
      </c>
    </row>
    <row r="63" spans="1:48" x14ac:dyDescent="0.25">
      <c r="A63" s="39" t="s">
        <v>3699</v>
      </c>
      <c r="B63" s="20" t="s">
        <v>3529</v>
      </c>
      <c r="C63" s="20" t="s">
        <v>3700</v>
      </c>
      <c r="D63" s="20" t="s">
        <v>3701</v>
      </c>
      <c r="E63" s="20" t="s">
        <v>3702</v>
      </c>
      <c r="F63" s="20" t="s">
        <v>4410</v>
      </c>
      <c r="G63" s="20" t="s">
        <v>3647</v>
      </c>
      <c r="H63" s="20" t="s">
        <v>1375</v>
      </c>
      <c r="I63" s="20" t="s">
        <v>4411</v>
      </c>
      <c r="J63" s="20" t="s">
        <v>2428</v>
      </c>
      <c r="K63" s="20" t="s">
        <v>3704</v>
      </c>
      <c r="L63" s="20" t="s">
        <v>3704</v>
      </c>
      <c r="M63" s="20" t="s">
        <v>4412</v>
      </c>
      <c r="N63" s="20" t="s">
        <v>1389</v>
      </c>
      <c r="O63" s="20" t="s">
        <v>3705</v>
      </c>
      <c r="P63" s="20" t="s">
        <v>4413</v>
      </c>
      <c r="Q63" s="20" t="s">
        <v>1375</v>
      </c>
      <c r="R63" s="20" t="s">
        <v>3704</v>
      </c>
      <c r="S63" s="20" t="s">
        <v>4414</v>
      </c>
      <c r="T63" s="20" t="s">
        <v>4415</v>
      </c>
      <c r="U63" s="20" t="s">
        <v>3708</v>
      </c>
      <c r="V63" s="20" t="s">
        <v>4416</v>
      </c>
      <c r="W63" s="20" t="s">
        <v>3704</v>
      </c>
      <c r="X63" s="20" t="s">
        <v>3704</v>
      </c>
      <c r="Y63" s="20" t="s">
        <v>25</v>
      </c>
      <c r="Z63" s="20" t="s">
        <v>4417</v>
      </c>
      <c r="AA63" s="20" t="s">
        <v>3704</v>
      </c>
      <c r="AB63" s="20" t="s">
        <v>3704</v>
      </c>
      <c r="AC63" s="20" t="s">
        <v>3960</v>
      </c>
      <c r="AD63" s="20" t="s">
        <v>4479</v>
      </c>
      <c r="AE63" s="20">
        <v>134.4</v>
      </c>
      <c r="AF63" s="20">
        <v>0</v>
      </c>
      <c r="AG63" s="20">
        <v>0</v>
      </c>
      <c r="AH63" s="20">
        <v>0</v>
      </c>
      <c r="AI63" s="20">
        <v>134.4</v>
      </c>
      <c r="AJ63" s="20" t="s">
        <v>25</v>
      </c>
      <c r="AK63" s="20" t="s">
        <v>25</v>
      </c>
      <c r="AL63" s="20" t="s">
        <v>25</v>
      </c>
      <c r="AM63" s="20" t="s">
        <v>25</v>
      </c>
      <c r="AN63" s="20" t="s">
        <v>25</v>
      </c>
      <c r="AO63" s="20" t="s">
        <v>25</v>
      </c>
      <c r="AP63" s="20" t="s">
        <v>25</v>
      </c>
      <c r="AQ63" s="20">
        <v>134.4</v>
      </c>
      <c r="AR63" s="20" t="s">
        <v>4363</v>
      </c>
      <c r="AS63" s="20" t="s">
        <v>3704</v>
      </c>
      <c r="AT63" s="20" t="s">
        <v>3704</v>
      </c>
      <c r="AU63" s="20" t="s">
        <v>3719</v>
      </c>
      <c r="AV63" s="20" t="s">
        <v>4102</v>
      </c>
    </row>
    <row r="64" spans="1:48" x14ac:dyDescent="0.25">
      <c r="A64" s="39" t="s">
        <v>3699</v>
      </c>
      <c r="B64" s="20" t="s">
        <v>3529</v>
      </c>
      <c r="C64" s="20" t="s">
        <v>3700</v>
      </c>
      <c r="D64" s="20" t="s">
        <v>3701</v>
      </c>
      <c r="E64" s="20" t="s">
        <v>3702</v>
      </c>
      <c r="F64" s="20" t="s">
        <v>4410</v>
      </c>
      <c r="G64" s="20" t="s">
        <v>3647</v>
      </c>
      <c r="H64" s="20" t="s">
        <v>1375</v>
      </c>
      <c r="I64" s="20" t="s">
        <v>4411</v>
      </c>
      <c r="J64" s="20" t="s">
        <v>2428</v>
      </c>
      <c r="K64" s="20" t="s">
        <v>3704</v>
      </c>
      <c r="L64" s="20" t="s">
        <v>3704</v>
      </c>
      <c r="M64" s="20" t="s">
        <v>4412</v>
      </c>
      <c r="N64" s="20" t="s">
        <v>1389</v>
      </c>
      <c r="O64" s="20" t="s">
        <v>3705</v>
      </c>
      <c r="P64" s="20" t="s">
        <v>4413</v>
      </c>
      <c r="Q64" s="20" t="s">
        <v>1375</v>
      </c>
      <c r="R64" s="20" t="s">
        <v>3704</v>
      </c>
      <c r="S64" s="20" t="s">
        <v>4414</v>
      </c>
      <c r="T64" s="20" t="s">
        <v>4415</v>
      </c>
      <c r="U64" s="20" t="s">
        <v>3708</v>
      </c>
      <c r="V64" s="20" t="s">
        <v>4416</v>
      </c>
      <c r="W64" s="20" t="s">
        <v>3704</v>
      </c>
      <c r="X64" s="20" t="s">
        <v>3704</v>
      </c>
      <c r="Y64" s="20" t="s">
        <v>25</v>
      </c>
      <c r="Z64" s="20" t="s">
        <v>4417</v>
      </c>
      <c r="AA64" s="20" t="s">
        <v>3704</v>
      </c>
      <c r="AB64" s="20" t="s">
        <v>3704</v>
      </c>
      <c r="AC64" s="20" t="s">
        <v>3972</v>
      </c>
      <c r="AD64" s="20" t="s">
        <v>4480</v>
      </c>
      <c r="AE64" s="20">
        <v>268.8</v>
      </c>
      <c r="AF64" s="20">
        <v>0</v>
      </c>
      <c r="AG64" s="20">
        <v>0</v>
      </c>
      <c r="AH64" s="20">
        <v>0</v>
      </c>
      <c r="AI64" s="20">
        <v>268.8</v>
      </c>
      <c r="AJ64" s="20" t="s">
        <v>25</v>
      </c>
      <c r="AK64" s="20" t="s">
        <v>25</v>
      </c>
      <c r="AL64" s="20" t="s">
        <v>25</v>
      </c>
      <c r="AM64" s="20" t="s">
        <v>25</v>
      </c>
      <c r="AN64" s="20" t="s">
        <v>25</v>
      </c>
      <c r="AO64" s="20" t="s">
        <v>25</v>
      </c>
      <c r="AP64" s="20" t="s">
        <v>25</v>
      </c>
      <c r="AQ64" s="20">
        <v>268.8</v>
      </c>
      <c r="AR64" s="20" t="s">
        <v>4363</v>
      </c>
      <c r="AS64" s="20" t="s">
        <v>3704</v>
      </c>
      <c r="AT64" s="20" t="s">
        <v>3704</v>
      </c>
      <c r="AU64" s="20" t="s">
        <v>3719</v>
      </c>
      <c r="AV64" s="20" t="s">
        <v>4102</v>
      </c>
    </row>
    <row r="65" spans="1:48" x14ac:dyDescent="0.25">
      <c r="A65" s="39" t="s">
        <v>3699</v>
      </c>
      <c r="B65" s="20" t="s">
        <v>3529</v>
      </c>
      <c r="C65" s="20" t="s">
        <v>3700</v>
      </c>
      <c r="D65" s="20" t="s">
        <v>3701</v>
      </c>
      <c r="E65" s="20" t="s">
        <v>3702</v>
      </c>
      <c r="F65" s="20" t="s">
        <v>4410</v>
      </c>
      <c r="G65" s="20" t="s">
        <v>3647</v>
      </c>
      <c r="H65" s="20" t="s">
        <v>1375</v>
      </c>
      <c r="I65" s="20" t="s">
        <v>4411</v>
      </c>
      <c r="J65" s="20" t="s">
        <v>2428</v>
      </c>
      <c r="K65" s="20" t="s">
        <v>3704</v>
      </c>
      <c r="L65" s="20" t="s">
        <v>3704</v>
      </c>
      <c r="M65" s="20" t="s">
        <v>4412</v>
      </c>
      <c r="N65" s="20" t="s">
        <v>1389</v>
      </c>
      <c r="O65" s="20" t="s">
        <v>3705</v>
      </c>
      <c r="P65" s="20" t="s">
        <v>4413</v>
      </c>
      <c r="Q65" s="20" t="s">
        <v>1375</v>
      </c>
      <c r="R65" s="20" t="s">
        <v>3704</v>
      </c>
      <c r="S65" s="20" t="s">
        <v>4414</v>
      </c>
      <c r="T65" s="20" t="s">
        <v>4415</v>
      </c>
      <c r="U65" s="20" t="s">
        <v>3708</v>
      </c>
      <c r="V65" s="20" t="s">
        <v>4416</v>
      </c>
      <c r="W65" s="20" t="s">
        <v>3704</v>
      </c>
      <c r="X65" s="20" t="s">
        <v>3704</v>
      </c>
      <c r="Y65" s="20" t="s">
        <v>25</v>
      </c>
      <c r="Z65" s="20" t="s">
        <v>4417</v>
      </c>
      <c r="AA65" s="20" t="s">
        <v>3704</v>
      </c>
      <c r="AB65" s="20" t="s">
        <v>3704</v>
      </c>
      <c r="AC65" s="20" t="s">
        <v>3985</v>
      </c>
      <c r="AD65" s="20" t="s">
        <v>4481</v>
      </c>
      <c r="AE65" s="20">
        <v>268.8</v>
      </c>
      <c r="AF65" s="20">
        <v>0</v>
      </c>
      <c r="AG65" s="20">
        <v>0</v>
      </c>
      <c r="AH65" s="20">
        <v>0</v>
      </c>
      <c r="AI65" s="20">
        <v>268.8</v>
      </c>
      <c r="AJ65" s="20" t="s">
        <v>25</v>
      </c>
      <c r="AK65" s="20" t="s">
        <v>25</v>
      </c>
      <c r="AL65" s="20" t="s">
        <v>25</v>
      </c>
      <c r="AM65" s="20" t="s">
        <v>25</v>
      </c>
      <c r="AN65" s="20" t="s">
        <v>25</v>
      </c>
      <c r="AO65" s="20" t="s">
        <v>25</v>
      </c>
      <c r="AP65" s="20" t="s">
        <v>25</v>
      </c>
      <c r="AQ65" s="20">
        <v>268.8</v>
      </c>
      <c r="AR65" s="20" t="s">
        <v>4363</v>
      </c>
      <c r="AS65" s="20" t="s">
        <v>3704</v>
      </c>
      <c r="AT65" s="20" t="s">
        <v>3704</v>
      </c>
      <c r="AU65" s="20" t="s">
        <v>3719</v>
      </c>
      <c r="AV65" s="20" t="s">
        <v>4102</v>
      </c>
    </row>
    <row r="66" spans="1:48" x14ac:dyDescent="0.25">
      <c r="A66" s="39" t="s">
        <v>3699</v>
      </c>
      <c r="B66" s="20" t="s">
        <v>3529</v>
      </c>
      <c r="C66" s="20" t="s">
        <v>3700</v>
      </c>
      <c r="D66" s="20" t="s">
        <v>3701</v>
      </c>
      <c r="E66" s="20" t="s">
        <v>3702</v>
      </c>
      <c r="F66" s="20" t="s">
        <v>4410</v>
      </c>
      <c r="G66" s="20" t="s">
        <v>3647</v>
      </c>
      <c r="H66" s="20" t="s">
        <v>1375</v>
      </c>
      <c r="I66" s="20" t="s">
        <v>4411</v>
      </c>
      <c r="J66" s="20" t="s">
        <v>2428</v>
      </c>
      <c r="K66" s="20" t="s">
        <v>3704</v>
      </c>
      <c r="L66" s="20" t="s">
        <v>3704</v>
      </c>
      <c r="M66" s="20" t="s">
        <v>4412</v>
      </c>
      <c r="N66" s="20" t="s">
        <v>1389</v>
      </c>
      <c r="O66" s="20" t="s">
        <v>3705</v>
      </c>
      <c r="P66" s="20" t="s">
        <v>4482</v>
      </c>
      <c r="Q66" s="20" t="s">
        <v>1375</v>
      </c>
      <c r="R66" s="20" t="s">
        <v>3704</v>
      </c>
      <c r="S66" s="20" t="s">
        <v>4483</v>
      </c>
      <c r="T66" s="20" t="s">
        <v>4484</v>
      </c>
      <c r="U66" s="20" t="s">
        <v>3708</v>
      </c>
      <c r="V66" s="20" t="s">
        <v>4416</v>
      </c>
      <c r="W66" s="20" t="s">
        <v>3704</v>
      </c>
      <c r="X66" s="20" t="s">
        <v>3704</v>
      </c>
      <c r="Y66" s="20" t="s">
        <v>25</v>
      </c>
      <c r="Z66" s="20" t="s">
        <v>4485</v>
      </c>
      <c r="AA66" s="20" t="s">
        <v>3704</v>
      </c>
      <c r="AB66" s="20" t="s">
        <v>3704</v>
      </c>
      <c r="AC66" s="20" t="s">
        <v>4485</v>
      </c>
      <c r="AD66" s="20" t="s">
        <v>4486</v>
      </c>
      <c r="AE66" s="20">
        <v>112</v>
      </c>
      <c r="AF66" s="20">
        <v>0</v>
      </c>
      <c r="AG66" s="20">
        <v>0</v>
      </c>
      <c r="AH66" s="20">
        <v>0</v>
      </c>
      <c r="AI66" s="20">
        <v>112</v>
      </c>
      <c r="AJ66" s="20" t="s">
        <v>25</v>
      </c>
      <c r="AK66" s="20" t="s">
        <v>25</v>
      </c>
      <c r="AL66" s="20" t="s">
        <v>25</v>
      </c>
      <c r="AM66" s="20" t="s">
        <v>25</v>
      </c>
      <c r="AN66" s="20" t="s">
        <v>25</v>
      </c>
      <c r="AO66" s="20" t="s">
        <v>25</v>
      </c>
      <c r="AP66" s="20" t="s">
        <v>25</v>
      </c>
      <c r="AQ66" s="20">
        <v>112</v>
      </c>
      <c r="AR66" s="20" t="s">
        <v>4363</v>
      </c>
      <c r="AS66" s="20" t="s">
        <v>3704</v>
      </c>
      <c r="AT66" s="20" t="s">
        <v>3704</v>
      </c>
      <c r="AU66" s="20" t="s">
        <v>3719</v>
      </c>
      <c r="AV66" s="20" t="s">
        <v>4102</v>
      </c>
    </row>
    <row r="67" spans="1:48" x14ac:dyDescent="0.25">
      <c r="A67" s="39" t="s">
        <v>3699</v>
      </c>
      <c r="B67" s="20" t="s">
        <v>3529</v>
      </c>
      <c r="C67" s="20" t="s">
        <v>3700</v>
      </c>
      <c r="D67" s="20" t="s">
        <v>3701</v>
      </c>
      <c r="E67" s="20" t="s">
        <v>3702</v>
      </c>
      <c r="F67" s="20" t="s">
        <v>4410</v>
      </c>
      <c r="G67" s="20" t="s">
        <v>3647</v>
      </c>
      <c r="H67" s="20" t="s">
        <v>1375</v>
      </c>
      <c r="I67" s="20" t="s">
        <v>4411</v>
      </c>
      <c r="J67" s="20" t="s">
        <v>2428</v>
      </c>
      <c r="K67" s="20" t="s">
        <v>3704</v>
      </c>
      <c r="L67" s="20" t="s">
        <v>3704</v>
      </c>
      <c r="M67" s="20" t="s">
        <v>4412</v>
      </c>
      <c r="N67" s="20" t="s">
        <v>1389</v>
      </c>
      <c r="O67" s="20" t="s">
        <v>3705</v>
      </c>
      <c r="P67" s="20" t="s">
        <v>4482</v>
      </c>
      <c r="Q67" s="20" t="s">
        <v>1375</v>
      </c>
      <c r="R67" s="20" t="s">
        <v>3704</v>
      </c>
      <c r="S67" s="20" t="s">
        <v>4483</v>
      </c>
      <c r="T67" s="20" t="s">
        <v>4484</v>
      </c>
      <c r="U67" s="20" t="s">
        <v>3708</v>
      </c>
      <c r="V67" s="20" t="s">
        <v>4416</v>
      </c>
      <c r="W67" s="20" t="s">
        <v>3704</v>
      </c>
      <c r="X67" s="20" t="s">
        <v>3704</v>
      </c>
      <c r="Y67" s="20" t="s">
        <v>25</v>
      </c>
      <c r="Z67" s="20" t="s">
        <v>4485</v>
      </c>
      <c r="AA67" s="20" t="s">
        <v>3704</v>
      </c>
      <c r="AB67" s="20" t="s">
        <v>3704</v>
      </c>
      <c r="AC67" s="20" t="s">
        <v>3998</v>
      </c>
      <c r="AD67" s="20" t="s">
        <v>4487</v>
      </c>
      <c r="AE67" s="20">
        <v>1120</v>
      </c>
      <c r="AF67" s="20">
        <v>0</v>
      </c>
      <c r="AG67" s="20">
        <v>0</v>
      </c>
      <c r="AH67" s="20">
        <v>0</v>
      </c>
      <c r="AI67" s="20">
        <v>1120</v>
      </c>
      <c r="AJ67" s="20" t="s">
        <v>25</v>
      </c>
      <c r="AK67" s="20" t="s">
        <v>25</v>
      </c>
      <c r="AL67" s="20" t="s">
        <v>25</v>
      </c>
      <c r="AM67" s="20" t="s">
        <v>25</v>
      </c>
      <c r="AN67" s="20" t="s">
        <v>25</v>
      </c>
      <c r="AO67" s="20" t="s">
        <v>25</v>
      </c>
      <c r="AP67" s="20" t="s">
        <v>25</v>
      </c>
      <c r="AQ67" s="20">
        <v>1120</v>
      </c>
      <c r="AR67" s="20" t="s">
        <v>4363</v>
      </c>
      <c r="AS67" s="20" t="s">
        <v>3704</v>
      </c>
      <c r="AT67" s="20" t="s">
        <v>3704</v>
      </c>
      <c r="AU67" s="20" t="s">
        <v>3719</v>
      </c>
      <c r="AV67" s="20" t="s">
        <v>4102</v>
      </c>
    </row>
    <row r="68" spans="1:48" x14ac:dyDescent="0.25">
      <c r="A68" s="39" t="s">
        <v>3699</v>
      </c>
      <c r="B68" s="20" t="s">
        <v>3529</v>
      </c>
      <c r="C68" s="20" t="s">
        <v>3700</v>
      </c>
      <c r="D68" s="20" t="s">
        <v>3701</v>
      </c>
      <c r="E68" s="20" t="s">
        <v>3702</v>
      </c>
      <c r="F68" s="20" t="s">
        <v>4410</v>
      </c>
      <c r="G68" s="20" t="s">
        <v>3647</v>
      </c>
      <c r="H68" s="20" t="s">
        <v>1375</v>
      </c>
      <c r="I68" s="20" t="s">
        <v>4411</v>
      </c>
      <c r="J68" s="20" t="s">
        <v>2428</v>
      </c>
      <c r="K68" s="20" t="s">
        <v>3704</v>
      </c>
      <c r="L68" s="20" t="s">
        <v>3704</v>
      </c>
      <c r="M68" s="20" t="s">
        <v>4412</v>
      </c>
      <c r="N68" s="20" t="s">
        <v>1389</v>
      </c>
      <c r="O68" s="20" t="s">
        <v>3705</v>
      </c>
      <c r="P68" s="20" t="s">
        <v>4488</v>
      </c>
      <c r="Q68" s="20" t="s">
        <v>1375</v>
      </c>
      <c r="R68" s="20" t="s">
        <v>3704</v>
      </c>
      <c r="S68" s="20" t="s">
        <v>4414</v>
      </c>
      <c r="T68" s="20" t="s">
        <v>4489</v>
      </c>
      <c r="U68" s="20" t="s">
        <v>3708</v>
      </c>
      <c r="V68" s="20" t="s">
        <v>4416</v>
      </c>
      <c r="W68" s="20" t="s">
        <v>3704</v>
      </c>
      <c r="X68" s="20" t="s">
        <v>3704</v>
      </c>
      <c r="Y68" s="20" t="s">
        <v>25</v>
      </c>
      <c r="Z68" s="20" t="s">
        <v>4490</v>
      </c>
      <c r="AA68" s="20" t="s">
        <v>4491</v>
      </c>
      <c r="AB68" s="20" t="s">
        <v>3704</v>
      </c>
      <c r="AC68" s="20" t="s">
        <v>3998</v>
      </c>
      <c r="AD68" s="20" t="s">
        <v>4492</v>
      </c>
      <c r="AE68" s="20">
        <v>1456</v>
      </c>
      <c r="AF68" s="20">
        <v>0</v>
      </c>
      <c r="AG68" s="20">
        <v>0</v>
      </c>
      <c r="AH68" s="20">
        <v>0</v>
      </c>
      <c r="AI68" s="20">
        <v>1456</v>
      </c>
      <c r="AJ68" s="20" t="s">
        <v>25</v>
      </c>
      <c r="AK68" s="20" t="s">
        <v>25</v>
      </c>
      <c r="AL68" s="20" t="s">
        <v>25</v>
      </c>
      <c r="AM68" s="20" t="s">
        <v>25</v>
      </c>
      <c r="AN68" s="20" t="s">
        <v>25</v>
      </c>
      <c r="AO68" s="20" t="s">
        <v>25</v>
      </c>
      <c r="AP68" s="20" t="s">
        <v>25</v>
      </c>
      <c r="AQ68" s="20">
        <v>1456</v>
      </c>
      <c r="AR68" s="20" t="s">
        <v>4363</v>
      </c>
      <c r="AS68" s="20" t="s">
        <v>3704</v>
      </c>
      <c r="AT68" s="20" t="s">
        <v>3704</v>
      </c>
      <c r="AU68" s="20" t="s">
        <v>3719</v>
      </c>
      <c r="AV68" s="20" t="s">
        <v>4102</v>
      </c>
    </row>
    <row r="69" spans="1:48" x14ac:dyDescent="0.25">
      <c r="A69" s="39" t="s">
        <v>3699</v>
      </c>
      <c r="B69" s="20" t="s">
        <v>3529</v>
      </c>
      <c r="C69" s="20" t="s">
        <v>3700</v>
      </c>
      <c r="D69" s="20" t="s">
        <v>3701</v>
      </c>
      <c r="E69" s="20" t="s">
        <v>3702</v>
      </c>
      <c r="F69" s="20" t="s">
        <v>4410</v>
      </c>
      <c r="G69" s="20" t="s">
        <v>3647</v>
      </c>
      <c r="H69" s="20" t="s">
        <v>1375</v>
      </c>
      <c r="I69" s="20" t="s">
        <v>4411</v>
      </c>
      <c r="J69" s="20" t="s">
        <v>2428</v>
      </c>
      <c r="K69" s="20" t="s">
        <v>3704</v>
      </c>
      <c r="L69" s="20" t="s">
        <v>3704</v>
      </c>
      <c r="M69" s="20" t="s">
        <v>4412</v>
      </c>
      <c r="N69" s="20" t="s">
        <v>1389</v>
      </c>
      <c r="O69" s="20" t="s">
        <v>3705</v>
      </c>
      <c r="P69" s="20" t="s">
        <v>4413</v>
      </c>
      <c r="Q69" s="20" t="s">
        <v>1375</v>
      </c>
      <c r="R69" s="20" t="s">
        <v>3704</v>
      </c>
      <c r="S69" s="20" t="s">
        <v>4414</v>
      </c>
      <c r="T69" s="20" t="s">
        <v>4415</v>
      </c>
      <c r="U69" s="20" t="s">
        <v>3708</v>
      </c>
      <c r="V69" s="20" t="s">
        <v>4416</v>
      </c>
      <c r="W69" s="20" t="s">
        <v>3704</v>
      </c>
      <c r="X69" s="20" t="s">
        <v>3704</v>
      </c>
      <c r="Y69" s="20" t="s">
        <v>25</v>
      </c>
      <c r="Z69" s="20" t="s">
        <v>4417</v>
      </c>
      <c r="AA69" s="20" t="s">
        <v>3704</v>
      </c>
      <c r="AB69" s="20" t="s">
        <v>3704</v>
      </c>
      <c r="AC69" s="20" t="s">
        <v>3998</v>
      </c>
      <c r="AD69" s="20" t="s">
        <v>4493</v>
      </c>
      <c r="AE69" s="20">
        <v>100.8</v>
      </c>
      <c r="AF69" s="20">
        <v>0</v>
      </c>
      <c r="AG69" s="20">
        <v>0</v>
      </c>
      <c r="AH69" s="20">
        <v>0</v>
      </c>
      <c r="AI69" s="20">
        <v>100.8</v>
      </c>
      <c r="AJ69" s="20" t="s">
        <v>25</v>
      </c>
      <c r="AK69" s="20" t="s">
        <v>25</v>
      </c>
      <c r="AL69" s="20" t="s">
        <v>25</v>
      </c>
      <c r="AM69" s="20" t="s">
        <v>25</v>
      </c>
      <c r="AN69" s="20" t="s">
        <v>25</v>
      </c>
      <c r="AO69" s="20" t="s">
        <v>25</v>
      </c>
      <c r="AP69" s="20" t="s">
        <v>25</v>
      </c>
      <c r="AQ69" s="20">
        <v>100.8</v>
      </c>
      <c r="AR69" s="20" t="s">
        <v>4363</v>
      </c>
      <c r="AS69" s="20" t="s">
        <v>3704</v>
      </c>
      <c r="AT69" s="20" t="s">
        <v>3704</v>
      </c>
      <c r="AU69" s="20" t="s">
        <v>3719</v>
      </c>
      <c r="AV69" s="20" t="s">
        <v>4102</v>
      </c>
    </row>
    <row r="70" spans="1:48" x14ac:dyDescent="0.25">
      <c r="A70" s="39" t="s">
        <v>3699</v>
      </c>
      <c r="B70" s="20" t="s">
        <v>3529</v>
      </c>
      <c r="C70" s="20" t="s">
        <v>3700</v>
      </c>
      <c r="D70" s="20" t="s">
        <v>3701</v>
      </c>
      <c r="E70" s="20" t="s">
        <v>3702</v>
      </c>
      <c r="F70" s="20" t="s">
        <v>4410</v>
      </c>
      <c r="G70" s="20" t="s">
        <v>3647</v>
      </c>
      <c r="H70" s="20" t="s">
        <v>1375</v>
      </c>
      <c r="I70" s="20" t="s">
        <v>4411</v>
      </c>
      <c r="J70" s="20" t="s">
        <v>2428</v>
      </c>
      <c r="K70" s="20" t="s">
        <v>3704</v>
      </c>
      <c r="L70" s="20" t="s">
        <v>3704</v>
      </c>
      <c r="M70" s="20" t="s">
        <v>4412</v>
      </c>
      <c r="N70" s="20" t="s">
        <v>1389</v>
      </c>
      <c r="O70" s="20" t="s">
        <v>3705</v>
      </c>
      <c r="P70" s="20" t="s">
        <v>4482</v>
      </c>
      <c r="Q70" s="20" t="s">
        <v>1375</v>
      </c>
      <c r="R70" s="20" t="s">
        <v>3704</v>
      </c>
      <c r="S70" s="20" t="s">
        <v>4483</v>
      </c>
      <c r="T70" s="20" t="s">
        <v>4484</v>
      </c>
      <c r="U70" s="20" t="s">
        <v>3708</v>
      </c>
      <c r="V70" s="20" t="s">
        <v>4416</v>
      </c>
      <c r="W70" s="20" t="s">
        <v>3704</v>
      </c>
      <c r="X70" s="20" t="s">
        <v>3704</v>
      </c>
      <c r="Y70" s="20" t="s">
        <v>25</v>
      </c>
      <c r="Z70" s="20" t="s">
        <v>4485</v>
      </c>
      <c r="AA70" s="20" t="s">
        <v>3704</v>
      </c>
      <c r="AB70" s="20" t="s">
        <v>3704</v>
      </c>
      <c r="AC70" s="20" t="s">
        <v>4494</v>
      </c>
      <c r="AD70" s="20" t="s">
        <v>4495</v>
      </c>
      <c r="AE70" s="20">
        <v>485.33</v>
      </c>
      <c r="AF70" s="20">
        <v>0</v>
      </c>
      <c r="AG70" s="20">
        <v>0</v>
      </c>
      <c r="AH70" s="20">
        <v>0</v>
      </c>
      <c r="AI70" s="20">
        <v>485.33</v>
      </c>
      <c r="AJ70" s="20" t="s">
        <v>25</v>
      </c>
      <c r="AK70" s="20" t="s">
        <v>25</v>
      </c>
      <c r="AL70" s="20" t="s">
        <v>25</v>
      </c>
      <c r="AM70" s="20" t="s">
        <v>25</v>
      </c>
      <c r="AN70" s="20" t="s">
        <v>25</v>
      </c>
      <c r="AO70" s="20" t="s">
        <v>25</v>
      </c>
      <c r="AP70" s="20" t="s">
        <v>25</v>
      </c>
      <c r="AQ70" s="20">
        <v>485.33</v>
      </c>
      <c r="AR70" s="20" t="s">
        <v>4363</v>
      </c>
      <c r="AS70" s="20" t="s">
        <v>3704</v>
      </c>
      <c r="AT70" s="20" t="s">
        <v>3704</v>
      </c>
      <c r="AU70" s="20" t="s">
        <v>3719</v>
      </c>
      <c r="AV70" s="20" t="s">
        <v>4102</v>
      </c>
    </row>
    <row r="71" spans="1:48" x14ac:dyDescent="0.25">
      <c r="A71" s="39" t="s">
        <v>3699</v>
      </c>
      <c r="B71" s="20" t="s">
        <v>3529</v>
      </c>
      <c r="C71" s="20" t="s">
        <v>3700</v>
      </c>
      <c r="D71" s="20" t="s">
        <v>3701</v>
      </c>
      <c r="E71" s="20" t="s">
        <v>3702</v>
      </c>
      <c r="F71" s="20" t="s">
        <v>4410</v>
      </c>
      <c r="G71" s="20" t="s">
        <v>3647</v>
      </c>
      <c r="H71" s="20" t="s">
        <v>1375</v>
      </c>
      <c r="I71" s="20" t="s">
        <v>4411</v>
      </c>
      <c r="J71" s="20" t="s">
        <v>2428</v>
      </c>
      <c r="K71" s="20" t="s">
        <v>3704</v>
      </c>
      <c r="L71" s="20" t="s">
        <v>3704</v>
      </c>
      <c r="M71" s="20" t="s">
        <v>4412</v>
      </c>
      <c r="N71" s="20" t="s">
        <v>1389</v>
      </c>
      <c r="O71" s="20" t="s">
        <v>3705</v>
      </c>
      <c r="P71" s="20" t="s">
        <v>4496</v>
      </c>
      <c r="Q71" s="20" t="s">
        <v>1375</v>
      </c>
      <c r="R71" s="20" t="s">
        <v>3704</v>
      </c>
      <c r="S71" s="20" t="s">
        <v>4497</v>
      </c>
      <c r="T71" s="20" t="s">
        <v>4498</v>
      </c>
      <c r="U71" s="20" t="s">
        <v>3708</v>
      </c>
      <c r="V71" s="20" t="s">
        <v>4416</v>
      </c>
      <c r="W71" s="20" t="s">
        <v>3704</v>
      </c>
      <c r="X71" s="20" t="s">
        <v>3704</v>
      </c>
      <c r="Y71" s="20" t="s">
        <v>25</v>
      </c>
      <c r="Z71" s="20" t="s">
        <v>4499</v>
      </c>
      <c r="AA71" s="20" t="s">
        <v>3704</v>
      </c>
      <c r="AB71" s="20" t="s">
        <v>3704</v>
      </c>
      <c r="AC71" s="20" t="s">
        <v>4500</v>
      </c>
      <c r="AD71" s="20" t="s">
        <v>4501</v>
      </c>
      <c r="AE71" s="20">
        <v>72.8</v>
      </c>
      <c r="AF71" s="20">
        <v>0</v>
      </c>
      <c r="AG71" s="20">
        <v>0</v>
      </c>
      <c r="AH71" s="20">
        <v>0</v>
      </c>
      <c r="AI71" s="20">
        <v>72.8</v>
      </c>
      <c r="AJ71" s="20" t="s">
        <v>25</v>
      </c>
      <c r="AK71" s="20" t="s">
        <v>25</v>
      </c>
      <c r="AL71" s="20" t="s">
        <v>25</v>
      </c>
      <c r="AM71" s="20" t="s">
        <v>25</v>
      </c>
      <c r="AN71" s="20" t="s">
        <v>25</v>
      </c>
      <c r="AO71" s="20" t="s">
        <v>25</v>
      </c>
      <c r="AP71" s="20" t="s">
        <v>25</v>
      </c>
      <c r="AQ71" s="20">
        <v>72.8</v>
      </c>
      <c r="AR71" s="20" t="s">
        <v>4363</v>
      </c>
      <c r="AS71" s="20" t="s">
        <v>3704</v>
      </c>
      <c r="AT71" s="20" t="s">
        <v>3704</v>
      </c>
      <c r="AU71" s="20" t="s">
        <v>3719</v>
      </c>
      <c r="AV71" s="20" t="s">
        <v>4102</v>
      </c>
    </row>
    <row r="72" spans="1:48" x14ac:dyDescent="0.25">
      <c r="A72" s="39" t="s">
        <v>3699</v>
      </c>
      <c r="B72" s="20" t="s">
        <v>3529</v>
      </c>
      <c r="C72" s="20" t="s">
        <v>3700</v>
      </c>
      <c r="D72" s="20" t="s">
        <v>3701</v>
      </c>
      <c r="E72" s="20" t="s">
        <v>3702</v>
      </c>
      <c r="F72" s="20" t="s">
        <v>4410</v>
      </c>
      <c r="G72" s="20" t="s">
        <v>3647</v>
      </c>
      <c r="H72" s="20" t="s">
        <v>1375</v>
      </c>
      <c r="I72" s="20" t="s">
        <v>4411</v>
      </c>
      <c r="J72" s="20" t="s">
        <v>2428</v>
      </c>
      <c r="K72" s="20" t="s">
        <v>3704</v>
      </c>
      <c r="L72" s="20" t="s">
        <v>3704</v>
      </c>
      <c r="M72" s="20" t="s">
        <v>4412</v>
      </c>
      <c r="N72" s="20" t="s">
        <v>1389</v>
      </c>
      <c r="O72" s="20" t="s">
        <v>3705</v>
      </c>
      <c r="P72" s="20" t="s">
        <v>4482</v>
      </c>
      <c r="Q72" s="20" t="s">
        <v>1375</v>
      </c>
      <c r="R72" s="20" t="s">
        <v>3704</v>
      </c>
      <c r="S72" s="20" t="s">
        <v>4483</v>
      </c>
      <c r="T72" s="20" t="s">
        <v>4484</v>
      </c>
      <c r="U72" s="20" t="s">
        <v>3708</v>
      </c>
      <c r="V72" s="20" t="s">
        <v>4416</v>
      </c>
      <c r="W72" s="20" t="s">
        <v>3704</v>
      </c>
      <c r="X72" s="20" t="s">
        <v>3704</v>
      </c>
      <c r="Y72" s="20" t="s">
        <v>25</v>
      </c>
      <c r="Z72" s="20" t="s">
        <v>4485</v>
      </c>
      <c r="AA72" s="20" t="s">
        <v>3704</v>
      </c>
      <c r="AB72" s="20" t="s">
        <v>3704</v>
      </c>
      <c r="AC72" s="20" t="s">
        <v>4010</v>
      </c>
      <c r="AD72" s="20" t="s">
        <v>4502</v>
      </c>
      <c r="AE72" s="20">
        <v>1120</v>
      </c>
      <c r="AF72" s="20">
        <v>0</v>
      </c>
      <c r="AG72" s="20">
        <v>0</v>
      </c>
      <c r="AH72" s="20">
        <v>0</v>
      </c>
      <c r="AI72" s="20">
        <v>1120</v>
      </c>
      <c r="AJ72" s="20" t="s">
        <v>25</v>
      </c>
      <c r="AK72" s="20" t="s">
        <v>25</v>
      </c>
      <c r="AL72" s="20" t="s">
        <v>25</v>
      </c>
      <c r="AM72" s="20" t="s">
        <v>25</v>
      </c>
      <c r="AN72" s="20" t="s">
        <v>25</v>
      </c>
      <c r="AO72" s="20" t="s">
        <v>25</v>
      </c>
      <c r="AP72" s="20" t="s">
        <v>25</v>
      </c>
      <c r="AQ72" s="20">
        <v>1120</v>
      </c>
      <c r="AR72" s="20" t="s">
        <v>4363</v>
      </c>
      <c r="AS72" s="20" t="s">
        <v>3704</v>
      </c>
      <c r="AT72" s="20" t="s">
        <v>3704</v>
      </c>
      <c r="AU72" s="20" t="s">
        <v>3719</v>
      </c>
      <c r="AV72" s="20" t="s">
        <v>4102</v>
      </c>
    </row>
    <row r="73" spans="1:48" x14ac:dyDescent="0.25">
      <c r="A73" s="39" t="s">
        <v>3699</v>
      </c>
      <c r="B73" s="20" t="s">
        <v>3529</v>
      </c>
      <c r="C73" s="20" t="s">
        <v>3700</v>
      </c>
      <c r="D73" s="20" t="s">
        <v>3701</v>
      </c>
      <c r="E73" s="20" t="s">
        <v>3702</v>
      </c>
      <c r="F73" s="20" t="s">
        <v>4410</v>
      </c>
      <c r="G73" s="20" t="s">
        <v>3647</v>
      </c>
      <c r="H73" s="20" t="s">
        <v>1375</v>
      </c>
      <c r="I73" s="20" t="s">
        <v>4411</v>
      </c>
      <c r="J73" s="20" t="s">
        <v>2428</v>
      </c>
      <c r="K73" s="20" t="s">
        <v>3704</v>
      </c>
      <c r="L73" s="20" t="s">
        <v>3704</v>
      </c>
      <c r="M73" s="20" t="s">
        <v>4412</v>
      </c>
      <c r="N73" s="20" t="s">
        <v>1389</v>
      </c>
      <c r="O73" s="20" t="s">
        <v>3705</v>
      </c>
      <c r="P73" s="20" t="s">
        <v>4488</v>
      </c>
      <c r="Q73" s="20" t="s">
        <v>1375</v>
      </c>
      <c r="R73" s="20" t="s">
        <v>3704</v>
      </c>
      <c r="S73" s="20" t="s">
        <v>4414</v>
      </c>
      <c r="T73" s="20" t="s">
        <v>4489</v>
      </c>
      <c r="U73" s="20" t="s">
        <v>3708</v>
      </c>
      <c r="V73" s="20" t="s">
        <v>4416</v>
      </c>
      <c r="W73" s="20" t="s">
        <v>3704</v>
      </c>
      <c r="X73" s="20" t="s">
        <v>3704</v>
      </c>
      <c r="Y73" s="20" t="s">
        <v>25</v>
      </c>
      <c r="Z73" s="20" t="s">
        <v>4490</v>
      </c>
      <c r="AA73" s="20" t="s">
        <v>4491</v>
      </c>
      <c r="AB73" s="20" t="s">
        <v>3704</v>
      </c>
      <c r="AC73" s="20" t="s">
        <v>4010</v>
      </c>
      <c r="AD73" s="20" t="s">
        <v>4503</v>
      </c>
      <c r="AE73" s="20">
        <v>1456</v>
      </c>
      <c r="AF73" s="20">
        <v>0</v>
      </c>
      <c r="AG73" s="20">
        <v>0</v>
      </c>
      <c r="AH73" s="20">
        <v>0</v>
      </c>
      <c r="AI73" s="20">
        <v>1456</v>
      </c>
      <c r="AJ73" s="20" t="s">
        <v>25</v>
      </c>
      <c r="AK73" s="20" t="s">
        <v>25</v>
      </c>
      <c r="AL73" s="20" t="s">
        <v>25</v>
      </c>
      <c r="AM73" s="20" t="s">
        <v>25</v>
      </c>
      <c r="AN73" s="20" t="s">
        <v>25</v>
      </c>
      <c r="AO73" s="20" t="s">
        <v>25</v>
      </c>
      <c r="AP73" s="20" t="s">
        <v>25</v>
      </c>
      <c r="AQ73" s="20">
        <v>1456</v>
      </c>
      <c r="AR73" s="20" t="s">
        <v>4363</v>
      </c>
      <c r="AS73" s="20" t="s">
        <v>3704</v>
      </c>
      <c r="AT73" s="20" t="s">
        <v>3704</v>
      </c>
      <c r="AU73" s="20" t="s">
        <v>3719</v>
      </c>
      <c r="AV73" s="20" t="s">
        <v>4102</v>
      </c>
    </row>
    <row r="74" spans="1:48" x14ac:dyDescent="0.25">
      <c r="A74" s="39" t="s">
        <v>3699</v>
      </c>
      <c r="B74" s="20" t="s">
        <v>3529</v>
      </c>
      <c r="C74" s="20" t="s">
        <v>3700</v>
      </c>
      <c r="D74" s="20" t="s">
        <v>3701</v>
      </c>
      <c r="E74" s="20" t="s">
        <v>3702</v>
      </c>
      <c r="F74" s="20" t="s">
        <v>4410</v>
      </c>
      <c r="G74" s="20" t="s">
        <v>3647</v>
      </c>
      <c r="H74" s="20" t="s">
        <v>1375</v>
      </c>
      <c r="I74" s="20" t="s">
        <v>4411</v>
      </c>
      <c r="J74" s="20" t="s">
        <v>2428</v>
      </c>
      <c r="K74" s="20" t="s">
        <v>3704</v>
      </c>
      <c r="L74" s="20" t="s">
        <v>3704</v>
      </c>
      <c r="M74" s="20" t="s">
        <v>4412</v>
      </c>
      <c r="N74" s="20" t="s">
        <v>1389</v>
      </c>
      <c r="O74" s="20" t="s">
        <v>3705</v>
      </c>
      <c r="P74" s="20" t="s">
        <v>4413</v>
      </c>
      <c r="Q74" s="20" t="s">
        <v>1375</v>
      </c>
      <c r="R74" s="20" t="s">
        <v>3704</v>
      </c>
      <c r="S74" s="20" t="s">
        <v>4414</v>
      </c>
      <c r="T74" s="20" t="s">
        <v>4415</v>
      </c>
      <c r="U74" s="20" t="s">
        <v>3708</v>
      </c>
      <c r="V74" s="20" t="s">
        <v>4416</v>
      </c>
      <c r="W74" s="20" t="s">
        <v>3704</v>
      </c>
      <c r="X74" s="20" t="s">
        <v>3704</v>
      </c>
      <c r="Y74" s="20" t="s">
        <v>25</v>
      </c>
      <c r="Z74" s="20" t="s">
        <v>4417</v>
      </c>
      <c r="AA74" s="20" t="s">
        <v>3704</v>
      </c>
      <c r="AB74" s="20" t="s">
        <v>3704</v>
      </c>
      <c r="AC74" s="20" t="s">
        <v>4010</v>
      </c>
      <c r="AD74" s="20" t="s">
        <v>4504</v>
      </c>
      <c r="AE74" s="20">
        <v>100.8</v>
      </c>
      <c r="AF74" s="20">
        <v>0</v>
      </c>
      <c r="AG74" s="20">
        <v>0</v>
      </c>
      <c r="AH74" s="20">
        <v>0</v>
      </c>
      <c r="AI74" s="20">
        <v>100.8</v>
      </c>
      <c r="AJ74" s="20" t="s">
        <v>25</v>
      </c>
      <c r="AK74" s="20" t="s">
        <v>25</v>
      </c>
      <c r="AL74" s="20" t="s">
        <v>25</v>
      </c>
      <c r="AM74" s="20" t="s">
        <v>25</v>
      </c>
      <c r="AN74" s="20" t="s">
        <v>25</v>
      </c>
      <c r="AO74" s="20" t="s">
        <v>25</v>
      </c>
      <c r="AP74" s="20" t="s">
        <v>25</v>
      </c>
      <c r="AQ74" s="20">
        <v>100.8</v>
      </c>
      <c r="AR74" s="20" t="s">
        <v>4363</v>
      </c>
      <c r="AS74" s="20" t="s">
        <v>3704</v>
      </c>
      <c r="AT74" s="20" t="s">
        <v>3704</v>
      </c>
      <c r="AU74" s="20" t="s">
        <v>3719</v>
      </c>
      <c r="AV74" s="20" t="s">
        <v>4102</v>
      </c>
    </row>
    <row r="75" spans="1:48" x14ac:dyDescent="0.25">
      <c r="A75" s="39" t="s">
        <v>3699</v>
      </c>
      <c r="B75" s="20" t="s">
        <v>3529</v>
      </c>
      <c r="C75" s="20" t="s">
        <v>3700</v>
      </c>
      <c r="D75" s="20" t="s">
        <v>3701</v>
      </c>
      <c r="E75" s="20" t="s">
        <v>3702</v>
      </c>
      <c r="F75" s="20" t="s">
        <v>4410</v>
      </c>
      <c r="G75" s="20" t="s">
        <v>3647</v>
      </c>
      <c r="H75" s="20" t="s">
        <v>1375</v>
      </c>
      <c r="I75" s="20" t="s">
        <v>4411</v>
      </c>
      <c r="J75" s="20" t="s">
        <v>2428</v>
      </c>
      <c r="K75" s="20" t="s">
        <v>3704</v>
      </c>
      <c r="L75" s="20" t="s">
        <v>3704</v>
      </c>
      <c r="M75" s="20" t="s">
        <v>4412</v>
      </c>
      <c r="N75" s="20" t="s">
        <v>1389</v>
      </c>
      <c r="O75" s="20" t="s">
        <v>3705</v>
      </c>
      <c r="P75" s="20" t="s">
        <v>4482</v>
      </c>
      <c r="Q75" s="20" t="s">
        <v>1375</v>
      </c>
      <c r="R75" s="20" t="s">
        <v>3704</v>
      </c>
      <c r="S75" s="20" t="s">
        <v>4483</v>
      </c>
      <c r="T75" s="20" t="s">
        <v>4484</v>
      </c>
      <c r="U75" s="20" t="s">
        <v>3708</v>
      </c>
      <c r="V75" s="20" t="s">
        <v>4416</v>
      </c>
      <c r="W75" s="20" t="s">
        <v>3704</v>
      </c>
      <c r="X75" s="20" t="s">
        <v>3704</v>
      </c>
      <c r="Y75" s="20" t="s">
        <v>25</v>
      </c>
      <c r="Z75" s="20" t="s">
        <v>4485</v>
      </c>
      <c r="AA75" s="20" t="s">
        <v>3704</v>
      </c>
      <c r="AB75" s="20" t="s">
        <v>3704</v>
      </c>
      <c r="AC75" s="20" t="s">
        <v>4019</v>
      </c>
      <c r="AD75" s="20" t="s">
        <v>4505</v>
      </c>
      <c r="AE75" s="20">
        <v>1120</v>
      </c>
      <c r="AF75" s="20">
        <v>0</v>
      </c>
      <c r="AG75" s="20">
        <v>0</v>
      </c>
      <c r="AH75" s="20">
        <v>0</v>
      </c>
      <c r="AI75" s="20">
        <v>1120</v>
      </c>
      <c r="AJ75" s="20" t="s">
        <v>25</v>
      </c>
      <c r="AK75" s="20" t="s">
        <v>25</v>
      </c>
      <c r="AL75" s="20" t="s">
        <v>25</v>
      </c>
      <c r="AM75" s="20" t="s">
        <v>25</v>
      </c>
      <c r="AN75" s="20" t="s">
        <v>25</v>
      </c>
      <c r="AO75" s="20" t="s">
        <v>25</v>
      </c>
      <c r="AP75" s="20" t="s">
        <v>25</v>
      </c>
      <c r="AQ75" s="20">
        <v>1120</v>
      </c>
      <c r="AR75" s="20" t="s">
        <v>4363</v>
      </c>
      <c r="AS75" s="20" t="s">
        <v>3704</v>
      </c>
      <c r="AT75" s="20" t="s">
        <v>3704</v>
      </c>
      <c r="AU75" s="20" t="s">
        <v>3719</v>
      </c>
      <c r="AV75" s="20" t="s">
        <v>4102</v>
      </c>
    </row>
    <row r="76" spans="1:48" x14ac:dyDescent="0.25">
      <c r="A76" s="39" t="s">
        <v>3699</v>
      </c>
      <c r="B76" s="20" t="s">
        <v>3529</v>
      </c>
      <c r="C76" s="20" t="s">
        <v>3700</v>
      </c>
      <c r="D76" s="20" t="s">
        <v>3701</v>
      </c>
      <c r="E76" s="20" t="s">
        <v>3702</v>
      </c>
      <c r="F76" s="20" t="s">
        <v>4410</v>
      </c>
      <c r="G76" s="20" t="s">
        <v>3647</v>
      </c>
      <c r="H76" s="20" t="s">
        <v>1375</v>
      </c>
      <c r="I76" s="20" t="s">
        <v>4411</v>
      </c>
      <c r="J76" s="20" t="s">
        <v>2428</v>
      </c>
      <c r="K76" s="20" t="s">
        <v>3704</v>
      </c>
      <c r="L76" s="20" t="s">
        <v>3704</v>
      </c>
      <c r="M76" s="20" t="s">
        <v>4412</v>
      </c>
      <c r="N76" s="20" t="s">
        <v>1389</v>
      </c>
      <c r="O76" s="20" t="s">
        <v>3705</v>
      </c>
      <c r="P76" s="20" t="s">
        <v>4488</v>
      </c>
      <c r="Q76" s="20" t="s">
        <v>1375</v>
      </c>
      <c r="R76" s="20" t="s">
        <v>3704</v>
      </c>
      <c r="S76" s="20" t="s">
        <v>4414</v>
      </c>
      <c r="T76" s="20" t="s">
        <v>4489</v>
      </c>
      <c r="U76" s="20" t="s">
        <v>3708</v>
      </c>
      <c r="V76" s="20" t="s">
        <v>4416</v>
      </c>
      <c r="W76" s="20" t="s">
        <v>3704</v>
      </c>
      <c r="X76" s="20" t="s">
        <v>3704</v>
      </c>
      <c r="Y76" s="20" t="s">
        <v>25</v>
      </c>
      <c r="Z76" s="20" t="s">
        <v>4490</v>
      </c>
      <c r="AA76" s="20" t="s">
        <v>4491</v>
      </c>
      <c r="AB76" s="20" t="s">
        <v>3704</v>
      </c>
      <c r="AC76" s="20" t="s">
        <v>4019</v>
      </c>
      <c r="AD76" s="20" t="s">
        <v>4506</v>
      </c>
      <c r="AE76" s="20">
        <v>1456</v>
      </c>
      <c r="AF76" s="20">
        <v>0</v>
      </c>
      <c r="AG76" s="20">
        <v>0</v>
      </c>
      <c r="AH76" s="20">
        <v>0</v>
      </c>
      <c r="AI76" s="20">
        <v>1456</v>
      </c>
      <c r="AJ76" s="20" t="s">
        <v>25</v>
      </c>
      <c r="AK76" s="20" t="s">
        <v>25</v>
      </c>
      <c r="AL76" s="20" t="s">
        <v>25</v>
      </c>
      <c r="AM76" s="20" t="s">
        <v>25</v>
      </c>
      <c r="AN76" s="20" t="s">
        <v>25</v>
      </c>
      <c r="AO76" s="20" t="s">
        <v>25</v>
      </c>
      <c r="AP76" s="20" t="s">
        <v>25</v>
      </c>
      <c r="AQ76" s="20">
        <v>1456</v>
      </c>
      <c r="AR76" s="20" t="s">
        <v>4363</v>
      </c>
      <c r="AS76" s="20" t="s">
        <v>3704</v>
      </c>
      <c r="AT76" s="20" t="s">
        <v>3704</v>
      </c>
      <c r="AU76" s="20" t="s">
        <v>3719</v>
      </c>
      <c r="AV76" s="20" t="s">
        <v>4102</v>
      </c>
    </row>
    <row r="77" spans="1:48" x14ac:dyDescent="0.25">
      <c r="A77" s="39" t="s">
        <v>3699</v>
      </c>
      <c r="B77" s="20" t="s">
        <v>3529</v>
      </c>
      <c r="C77" s="20" t="s">
        <v>3700</v>
      </c>
      <c r="D77" s="20" t="s">
        <v>3701</v>
      </c>
      <c r="E77" s="20" t="s">
        <v>3702</v>
      </c>
      <c r="F77" s="20" t="s">
        <v>4410</v>
      </c>
      <c r="G77" s="20" t="s">
        <v>3647</v>
      </c>
      <c r="H77" s="20" t="s">
        <v>1375</v>
      </c>
      <c r="I77" s="20" t="s">
        <v>4411</v>
      </c>
      <c r="J77" s="20" t="s">
        <v>2428</v>
      </c>
      <c r="K77" s="20" t="s">
        <v>3704</v>
      </c>
      <c r="L77" s="20" t="s">
        <v>3704</v>
      </c>
      <c r="M77" s="20" t="s">
        <v>4412</v>
      </c>
      <c r="N77" s="20" t="s">
        <v>1389</v>
      </c>
      <c r="O77" s="20" t="s">
        <v>3705</v>
      </c>
      <c r="P77" s="20" t="s">
        <v>4413</v>
      </c>
      <c r="Q77" s="20" t="s">
        <v>1375</v>
      </c>
      <c r="R77" s="20" t="s">
        <v>3704</v>
      </c>
      <c r="S77" s="20" t="s">
        <v>4414</v>
      </c>
      <c r="T77" s="20" t="s">
        <v>4415</v>
      </c>
      <c r="U77" s="20" t="s">
        <v>3708</v>
      </c>
      <c r="V77" s="20" t="s">
        <v>4416</v>
      </c>
      <c r="W77" s="20" t="s">
        <v>3704</v>
      </c>
      <c r="X77" s="20" t="s">
        <v>3704</v>
      </c>
      <c r="Y77" s="20" t="s">
        <v>25</v>
      </c>
      <c r="Z77" s="20" t="s">
        <v>4417</v>
      </c>
      <c r="AA77" s="20" t="s">
        <v>3704</v>
      </c>
      <c r="AB77" s="20" t="s">
        <v>3704</v>
      </c>
      <c r="AC77" s="20" t="s">
        <v>4019</v>
      </c>
      <c r="AD77" s="20" t="s">
        <v>4507</v>
      </c>
      <c r="AE77" s="20">
        <v>100.8</v>
      </c>
      <c r="AF77" s="20">
        <v>0</v>
      </c>
      <c r="AG77" s="20">
        <v>0</v>
      </c>
      <c r="AH77" s="20">
        <v>0</v>
      </c>
      <c r="AI77" s="20">
        <v>100.8</v>
      </c>
      <c r="AJ77" s="20" t="s">
        <v>25</v>
      </c>
      <c r="AK77" s="20" t="s">
        <v>25</v>
      </c>
      <c r="AL77" s="20" t="s">
        <v>25</v>
      </c>
      <c r="AM77" s="20" t="s">
        <v>25</v>
      </c>
      <c r="AN77" s="20" t="s">
        <v>25</v>
      </c>
      <c r="AO77" s="20" t="s">
        <v>25</v>
      </c>
      <c r="AP77" s="20" t="s">
        <v>25</v>
      </c>
      <c r="AQ77" s="20">
        <v>100.8</v>
      </c>
      <c r="AR77" s="20" t="s">
        <v>4363</v>
      </c>
      <c r="AS77" s="20" t="s">
        <v>3704</v>
      </c>
      <c r="AT77" s="20" t="s">
        <v>3704</v>
      </c>
      <c r="AU77" s="20" t="s">
        <v>3719</v>
      </c>
      <c r="AV77" s="20" t="s">
        <v>4102</v>
      </c>
    </row>
    <row r="78" spans="1:48" x14ac:dyDescent="0.25">
      <c r="A78" s="39" t="s">
        <v>3699</v>
      </c>
      <c r="B78" s="20" t="s">
        <v>3529</v>
      </c>
      <c r="C78" s="20" t="s">
        <v>3700</v>
      </c>
      <c r="D78" s="20" t="s">
        <v>3701</v>
      </c>
      <c r="E78" s="20" t="s">
        <v>3702</v>
      </c>
      <c r="F78" s="20" t="s">
        <v>4410</v>
      </c>
      <c r="G78" s="20" t="s">
        <v>3647</v>
      </c>
      <c r="H78" s="20" t="s">
        <v>1375</v>
      </c>
      <c r="I78" s="20" t="s">
        <v>4411</v>
      </c>
      <c r="J78" s="20" t="s">
        <v>2428</v>
      </c>
      <c r="K78" s="20" t="s">
        <v>3704</v>
      </c>
      <c r="L78" s="20" t="s">
        <v>3704</v>
      </c>
      <c r="M78" s="20" t="s">
        <v>4412</v>
      </c>
      <c r="N78" s="20" t="s">
        <v>1389</v>
      </c>
      <c r="O78" s="20" t="s">
        <v>3705</v>
      </c>
      <c r="P78" s="20" t="s">
        <v>4482</v>
      </c>
      <c r="Q78" s="20" t="s">
        <v>1375</v>
      </c>
      <c r="R78" s="20" t="s">
        <v>3704</v>
      </c>
      <c r="S78" s="20" t="s">
        <v>4483</v>
      </c>
      <c r="T78" s="20" t="s">
        <v>4484</v>
      </c>
      <c r="U78" s="20" t="s">
        <v>3708</v>
      </c>
      <c r="V78" s="20" t="s">
        <v>4416</v>
      </c>
      <c r="W78" s="20" t="s">
        <v>3704</v>
      </c>
      <c r="X78" s="20" t="s">
        <v>3704</v>
      </c>
      <c r="Y78" s="20" t="s">
        <v>25</v>
      </c>
      <c r="Z78" s="20" t="s">
        <v>4485</v>
      </c>
      <c r="AA78" s="20" t="s">
        <v>3704</v>
      </c>
      <c r="AB78" s="20" t="s">
        <v>3704</v>
      </c>
      <c r="AC78" s="20" t="s">
        <v>4032</v>
      </c>
      <c r="AD78" s="20" t="s">
        <v>4508</v>
      </c>
      <c r="AE78" s="20">
        <v>1120</v>
      </c>
      <c r="AF78" s="20">
        <v>0</v>
      </c>
      <c r="AG78" s="20">
        <v>0</v>
      </c>
      <c r="AH78" s="20">
        <v>0</v>
      </c>
      <c r="AI78" s="20">
        <v>1120</v>
      </c>
      <c r="AJ78" s="20" t="s">
        <v>25</v>
      </c>
      <c r="AK78" s="20" t="s">
        <v>25</v>
      </c>
      <c r="AL78" s="20" t="s">
        <v>25</v>
      </c>
      <c r="AM78" s="20" t="s">
        <v>25</v>
      </c>
      <c r="AN78" s="20" t="s">
        <v>25</v>
      </c>
      <c r="AO78" s="20" t="s">
        <v>25</v>
      </c>
      <c r="AP78" s="20" t="s">
        <v>25</v>
      </c>
      <c r="AQ78" s="20">
        <v>1120</v>
      </c>
      <c r="AR78" s="20" t="s">
        <v>4363</v>
      </c>
      <c r="AS78" s="20" t="s">
        <v>3704</v>
      </c>
      <c r="AT78" s="20" t="s">
        <v>3704</v>
      </c>
      <c r="AU78" s="20" t="s">
        <v>3719</v>
      </c>
      <c r="AV78" s="20" t="s">
        <v>4102</v>
      </c>
    </row>
    <row r="79" spans="1:48" x14ac:dyDescent="0.25">
      <c r="A79" s="39" t="s">
        <v>3699</v>
      </c>
      <c r="B79" s="20" t="s">
        <v>3529</v>
      </c>
      <c r="C79" s="20" t="s">
        <v>3700</v>
      </c>
      <c r="D79" s="20" t="s">
        <v>3701</v>
      </c>
      <c r="E79" s="20" t="s">
        <v>3702</v>
      </c>
      <c r="F79" s="20" t="s">
        <v>4410</v>
      </c>
      <c r="G79" s="20" t="s">
        <v>3647</v>
      </c>
      <c r="H79" s="20" t="s">
        <v>1375</v>
      </c>
      <c r="I79" s="20" t="s">
        <v>4411</v>
      </c>
      <c r="J79" s="20" t="s">
        <v>2428</v>
      </c>
      <c r="K79" s="20" t="s">
        <v>3704</v>
      </c>
      <c r="L79" s="20" t="s">
        <v>3704</v>
      </c>
      <c r="M79" s="20" t="s">
        <v>4412</v>
      </c>
      <c r="N79" s="20" t="s">
        <v>1389</v>
      </c>
      <c r="O79" s="20" t="s">
        <v>3705</v>
      </c>
      <c r="P79" s="20" t="s">
        <v>4421</v>
      </c>
      <c r="Q79" s="20" t="s">
        <v>1375</v>
      </c>
      <c r="R79" s="20" t="s">
        <v>3704</v>
      </c>
      <c r="S79" s="20" t="s">
        <v>4414</v>
      </c>
      <c r="T79" s="20" t="s">
        <v>4422</v>
      </c>
      <c r="U79" s="20" t="s">
        <v>3708</v>
      </c>
      <c r="V79" s="20" t="s">
        <v>4416</v>
      </c>
      <c r="W79" s="20" t="s">
        <v>3704</v>
      </c>
      <c r="X79" s="20" t="s">
        <v>3711</v>
      </c>
      <c r="Y79" s="20" t="s">
        <v>25</v>
      </c>
      <c r="Z79" s="20" t="s">
        <v>4423</v>
      </c>
      <c r="AA79" s="20" t="s">
        <v>3714</v>
      </c>
      <c r="AB79" s="20" t="s">
        <v>3704</v>
      </c>
      <c r="AC79" s="20" t="s">
        <v>4032</v>
      </c>
      <c r="AD79" s="20" t="s">
        <v>4509</v>
      </c>
      <c r="AE79" s="20">
        <v>61.6</v>
      </c>
      <c r="AF79" s="20">
        <v>0</v>
      </c>
      <c r="AG79" s="20">
        <v>0</v>
      </c>
      <c r="AH79" s="20">
        <v>0</v>
      </c>
      <c r="AI79" s="20">
        <v>61.6</v>
      </c>
      <c r="AJ79" s="20" t="s">
        <v>25</v>
      </c>
      <c r="AK79" s="20" t="s">
        <v>25</v>
      </c>
      <c r="AL79" s="20" t="s">
        <v>25</v>
      </c>
      <c r="AM79" s="20" t="s">
        <v>25</v>
      </c>
      <c r="AN79" s="20" t="s">
        <v>25</v>
      </c>
      <c r="AO79" s="20" t="s">
        <v>25</v>
      </c>
      <c r="AP79" s="20" t="s">
        <v>25</v>
      </c>
      <c r="AQ79" s="20">
        <v>61.6</v>
      </c>
      <c r="AR79" s="20" t="s">
        <v>4363</v>
      </c>
      <c r="AS79" s="20" t="s">
        <v>3704</v>
      </c>
      <c r="AT79" s="20" t="s">
        <v>3704</v>
      </c>
      <c r="AU79" s="20" t="s">
        <v>3719</v>
      </c>
      <c r="AV79" s="20" t="s">
        <v>4102</v>
      </c>
    </row>
    <row r="80" spans="1:48" x14ac:dyDescent="0.25">
      <c r="A80" s="39" t="s">
        <v>3699</v>
      </c>
      <c r="B80" s="20" t="s">
        <v>3529</v>
      </c>
      <c r="C80" s="20" t="s">
        <v>3700</v>
      </c>
      <c r="D80" s="20" t="s">
        <v>3701</v>
      </c>
      <c r="E80" s="20" t="s">
        <v>3702</v>
      </c>
      <c r="F80" s="20" t="s">
        <v>4410</v>
      </c>
      <c r="G80" s="20" t="s">
        <v>3647</v>
      </c>
      <c r="H80" s="20" t="s">
        <v>1375</v>
      </c>
      <c r="I80" s="20" t="s">
        <v>4411</v>
      </c>
      <c r="J80" s="20" t="s">
        <v>2428</v>
      </c>
      <c r="K80" s="20" t="s">
        <v>3704</v>
      </c>
      <c r="L80" s="20" t="s">
        <v>3704</v>
      </c>
      <c r="M80" s="20" t="s">
        <v>4412</v>
      </c>
      <c r="N80" s="20" t="s">
        <v>1389</v>
      </c>
      <c r="O80" s="20" t="s">
        <v>3705</v>
      </c>
      <c r="P80" s="20" t="s">
        <v>4413</v>
      </c>
      <c r="Q80" s="20" t="s">
        <v>1375</v>
      </c>
      <c r="R80" s="20" t="s">
        <v>3704</v>
      </c>
      <c r="S80" s="20" t="s">
        <v>4414</v>
      </c>
      <c r="T80" s="20" t="s">
        <v>4415</v>
      </c>
      <c r="U80" s="20" t="s">
        <v>3708</v>
      </c>
      <c r="V80" s="20" t="s">
        <v>4416</v>
      </c>
      <c r="W80" s="20" t="s">
        <v>3704</v>
      </c>
      <c r="X80" s="20" t="s">
        <v>3704</v>
      </c>
      <c r="Y80" s="20" t="s">
        <v>25</v>
      </c>
      <c r="Z80" s="20" t="s">
        <v>4417</v>
      </c>
      <c r="AA80" s="20" t="s">
        <v>3704</v>
      </c>
      <c r="AB80" s="20" t="s">
        <v>3704</v>
      </c>
      <c r="AC80" s="20" t="s">
        <v>4032</v>
      </c>
      <c r="AD80" s="20" t="s">
        <v>4510</v>
      </c>
      <c r="AE80" s="20">
        <v>100.8</v>
      </c>
      <c r="AF80" s="20">
        <v>0</v>
      </c>
      <c r="AG80" s="20">
        <v>0</v>
      </c>
      <c r="AH80" s="20">
        <v>0</v>
      </c>
      <c r="AI80" s="20">
        <v>100.8</v>
      </c>
      <c r="AJ80" s="20" t="s">
        <v>25</v>
      </c>
      <c r="AK80" s="20" t="s">
        <v>25</v>
      </c>
      <c r="AL80" s="20" t="s">
        <v>25</v>
      </c>
      <c r="AM80" s="20" t="s">
        <v>25</v>
      </c>
      <c r="AN80" s="20" t="s">
        <v>25</v>
      </c>
      <c r="AO80" s="20" t="s">
        <v>25</v>
      </c>
      <c r="AP80" s="20" t="s">
        <v>25</v>
      </c>
      <c r="AQ80" s="20">
        <v>100.8</v>
      </c>
      <c r="AR80" s="20" t="s">
        <v>4363</v>
      </c>
      <c r="AS80" s="20" t="s">
        <v>3704</v>
      </c>
      <c r="AT80" s="20" t="s">
        <v>3704</v>
      </c>
      <c r="AU80" s="20" t="s">
        <v>3719</v>
      </c>
      <c r="AV80" s="20" t="s">
        <v>4102</v>
      </c>
    </row>
    <row r="81" spans="1:48" x14ac:dyDescent="0.25">
      <c r="A81" s="39" t="s">
        <v>3699</v>
      </c>
      <c r="B81" s="20" t="s">
        <v>3529</v>
      </c>
      <c r="C81" s="20" t="s">
        <v>3700</v>
      </c>
      <c r="D81" s="20" t="s">
        <v>3701</v>
      </c>
      <c r="E81" s="20" t="s">
        <v>3702</v>
      </c>
      <c r="F81" s="20" t="s">
        <v>4410</v>
      </c>
      <c r="G81" s="20" t="s">
        <v>3647</v>
      </c>
      <c r="H81" s="20" t="s">
        <v>1375</v>
      </c>
      <c r="I81" s="20" t="s">
        <v>4411</v>
      </c>
      <c r="J81" s="20" t="s">
        <v>2428</v>
      </c>
      <c r="K81" s="20" t="s">
        <v>3704</v>
      </c>
      <c r="L81" s="20" t="s">
        <v>3704</v>
      </c>
      <c r="M81" s="20" t="s">
        <v>4412</v>
      </c>
      <c r="N81" s="20" t="s">
        <v>1389</v>
      </c>
      <c r="O81" s="20" t="s">
        <v>3705</v>
      </c>
      <c r="P81" s="20" t="s">
        <v>4421</v>
      </c>
      <c r="Q81" s="20" t="s">
        <v>1375</v>
      </c>
      <c r="R81" s="20" t="s">
        <v>3704</v>
      </c>
      <c r="S81" s="20" t="s">
        <v>4414</v>
      </c>
      <c r="T81" s="20" t="s">
        <v>4422</v>
      </c>
      <c r="U81" s="20" t="s">
        <v>3708</v>
      </c>
      <c r="V81" s="20" t="s">
        <v>4416</v>
      </c>
      <c r="W81" s="20" t="s">
        <v>3704</v>
      </c>
      <c r="X81" s="20" t="s">
        <v>3711</v>
      </c>
      <c r="Y81" s="20" t="s">
        <v>25</v>
      </c>
      <c r="Z81" s="20" t="s">
        <v>4423</v>
      </c>
      <c r="AA81" s="20" t="s">
        <v>3714</v>
      </c>
      <c r="AB81" s="20" t="s">
        <v>3704</v>
      </c>
      <c r="AC81" s="20" t="s">
        <v>4056</v>
      </c>
      <c r="AD81" s="20" t="s">
        <v>4511</v>
      </c>
      <c r="AE81" s="20">
        <v>61.6</v>
      </c>
      <c r="AF81" s="20">
        <v>0</v>
      </c>
      <c r="AG81" s="20">
        <v>0</v>
      </c>
      <c r="AH81" s="20">
        <v>0</v>
      </c>
      <c r="AI81" s="20">
        <v>61.6</v>
      </c>
      <c r="AJ81" s="20" t="s">
        <v>25</v>
      </c>
      <c r="AK81" s="20" t="s">
        <v>25</v>
      </c>
      <c r="AL81" s="20" t="s">
        <v>25</v>
      </c>
      <c r="AM81" s="20" t="s">
        <v>25</v>
      </c>
      <c r="AN81" s="20" t="s">
        <v>25</v>
      </c>
      <c r="AO81" s="20" t="s">
        <v>25</v>
      </c>
      <c r="AP81" s="20" t="s">
        <v>25</v>
      </c>
      <c r="AQ81" s="20">
        <v>61.6</v>
      </c>
      <c r="AR81" s="20" t="s">
        <v>4363</v>
      </c>
      <c r="AS81" s="20" t="s">
        <v>3704</v>
      </c>
      <c r="AT81" s="20" t="s">
        <v>3704</v>
      </c>
      <c r="AU81" s="20" t="s">
        <v>3719</v>
      </c>
      <c r="AV81" s="20" t="s">
        <v>4102</v>
      </c>
    </row>
    <row r="82" spans="1:48" x14ac:dyDescent="0.25">
      <c r="A82" s="39" t="s">
        <v>3699</v>
      </c>
      <c r="B82" s="20" t="s">
        <v>3529</v>
      </c>
      <c r="C82" s="20" t="s">
        <v>3700</v>
      </c>
      <c r="D82" s="20" t="s">
        <v>3701</v>
      </c>
      <c r="E82" s="20" t="s">
        <v>3702</v>
      </c>
      <c r="F82" s="20" t="s">
        <v>4410</v>
      </c>
      <c r="G82" s="20" t="s">
        <v>3647</v>
      </c>
      <c r="H82" s="20" t="s">
        <v>1375</v>
      </c>
      <c r="I82" s="20" t="s">
        <v>4411</v>
      </c>
      <c r="J82" s="20" t="s">
        <v>2428</v>
      </c>
      <c r="K82" s="20" t="s">
        <v>3704</v>
      </c>
      <c r="L82" s="20" t="s">
        <v>3704</v>
      </c>
      <c r="M82" s="20" t="s">
        <v>4412</v>
      </c>
      <c r="N82" s="20" t="s">
        <v>1389</v>
      </c>
      <c r="O82" s="20" t="s">
        <v>3705</v>
      </c>
      <c r="P82" s="20" t="s">
        <v>4488</v>
      </c>
      <c r="Q82" s="20" t="s">
        <v>1375</v>
      </c>
      <c r="R82" s="20" t="s">
        <v>3704</v>
      </c>
      <c r="S82" s="20" t="s">
        <v>4414</v>
      </c>
      <c r="T82" s="20" t="s">
        <v>4489</v>
      </c>
      <c r="U82" s="20" t="s">
        <v>3708</v>
      </c>
      <c r="V82" s="20" t="s">
        <v>4416</v>
      </c>
      <c r="W82" s="20" t="s">
        <v>3704</v>
      </c>
      <c r="X82" s="20" t="s">
        <v>3704</v>
      </c>
      <c r="Y82" s="20" t="s">
        <v>25</v>
      </c>
      <c r="Z82" s="20" t="s">
        <v>4490</v>
      </c>
      <c r="AA82" s="20" t="s">
        <v>4491</v>
      </c>
      <c r="AB82" s="20" t="s">
        <v>3704</v>
      </c>
      <c r="AC82" s="20" t="s">
        <v>4491</v>
      </c>
      <c r="AD82" s="20" t="s">
        <v>4512</v>
      </c>
      <c r="AE82" s="20">
        <v>0.08</v>
      </c>
      <c r="AF82" s="20">
        <v>0</v>
      </c>
      <c r="AG82" s="20">
        <v>0</v>
      </c>
      <c r="AH82" s="20">
        <v>0</v>
      </c>
      <c r="AI82" s="20">
        <v>0.08</v>
      </c>
      <c r="AJ82" s="20" t="s">
        <v>25</v>
      </c>
      <c r="AK82" s="20" t="s">
        <v>25</v>
      </c>
      <c r="AL82" s="20" t="s">
        <v>25</v>
      </c>
      <c r="AM82" s="20" t="s">
        <v>25</v>
      </c>
      <c r="AN82" s="20" t="s">
        <v>25</v>
      </c>
      <c r="AO82" s="20" t="s">
        <v>25</v>
      </c>
      <c r="AP82" s="20" t="s">
        <v>25</v>
      </c>
      <c r="AQ82" s="20">
        <v>0.08</v>
      </c>
      <c r="AR82" s="20" t="s">
        <v>4363</v>
      </c>
      <c r="AS82" s="20" t="s">
        <v>3704</v>
      </c>
      <c r="AT82" s="20" t="s">
        <v>3704</v>
      </c>
      <c r="AU82" s="20" t="s">
        <v>3719</v>
      </c>
      <c r="AV82" s="20" t="s">
        <v>4102</v>
      </c>
    </row>
    <row r="83" spans="1:48" x14ac:dyDescent="0.25">
      <c r="A83" s="39" t="s">
        <v>3699</v>
      </c>
      <c r="B83" s="20" t="s">
        <v>3529</v>
      </c>
      <c r="C83" s="20" t="s">
        <v>3700</v>
      </c>
      <c r="D83" s="20" t="s">
        <v>3701</v>
      </c>
      <c r="E83" s="20" t="s">
        <v>3702</v>
      </c>
      <c r="F83" s="20" t="s">
        <v>4410</v>
      </c>
      <c r="G83" s="20" t="s">
        <v>3647</v>
      </c>
      <c r="H83" s="20" t="s">
        <v>1375</v>
      </c>
      <c r="I83" s="20" t="s">
        <v>4411</v>
      </c>
      <c r="J83" s="20" t="s">
        <v>2428</v>
      </c>
      <c r="K83" s="20" t="s">
        <v>3704</v>
      </c>
      <c r="L83" s="20" t="s">
        <v>3704</v>
      </c>
      <c r="M83" s="20" t="s">
        <v>4412</v>
      </c>
      <c r="N83" s="20" t="s">
        <v>1389</v>
      </c>
      <c r="O83" s="20" t="s">
        <v>3705</v>
      </c>
      <c r="P83" s="20" t="s">
        <v>4413</v>
      </c>
      <c r="Q83" s="20" t="s">
        <v>1375</v>
      </c>
      <c r="R83" s="20" t="s">
        <v>3704</v>
      </c>
      <c r="S83" s="20" t="s">
        <v>4414</v>
      </c>
      <c r="T83" s="20" t="s">
        <v>4415</v>
      </c>
      <c r="U83" s="20" t="s">
        <v>3708</v>
      </c>
      <c r="V83" s="20" t="s">
        <v>4416</v>
      </c>
      <c r="W83" s="20" t="s">
        <v>3704</v>
      </c>
      <c r="X83" s="20" t="s">
        <v>3704</v>
      </c>
      <c r="Y83" s="20" t="s">
        <v>25</v>
      </c>
      <c r="Z83" s="20" t="s">
        <v>4417</v>
      </c>
      <c r="AA83" s="20" t="s">
        <v>3704</v>
      </c>
      <c r="AB83" s="20" t="s">
        <v>3704</v>
      </c>
      <c r="AC83" s="20" t="s">
        <v>3770</v>
      </c>
      <c r="AD83" s="20" t="s">
        <v>4513</v>
      </c>
      <c r="AE83" s="20">
        <v>28</v>
      </c>
      <c r="AF83" s="20">
        <v>0</v>
      </c>
      <c r="AG83" s="20">
        <v>0</v>
      </c>
      <c r="AH83" s="20">
        <v>0</v>
      </c>
      <c r="AI83" s="20">
        <v>28</v>
      </c>
      <c r="AJ83" s="20" t="s">
        <v>25</v>
      </c>
      <c r="AK83" s="20" t="s">
        <v>25</v>
      </c>
      <c r="AL83" s="20" t="s">
        <v>25</v>
      </c>
      <c r="AM83" s="20" t="s">
        <v>25</v>
      </c>
      <c r="AN83" s="20" t="s">
        <v>25</v>
      </c>
      <c r="AO83" s="20" t="s">
        <v>25</v>
      </c>
      <c r="AP83" s="20">
        <v>28</v>
      </c>
      <c r="AQ83" s="20" t="s">
        <v>25</v>
      </c>
      <c r="AR83" s="20" t="s">
        <v>4363</v>
      </c>
      <c r="AS83" s="20" t="s">
        <v>3704</v>
      </c>
      <c r="AT83" s="20" t="s">
        <v>3704</v>
      </c>
      <c r="AU83" s="20" t="s">
        <v>3719</v>
      </c>
      <c r="AV83" s="20" t="s">
        <v>4102</v>
      </c>
    </row>
    <row r="84" spans="1:48" x14ac:dyDescent="0.25">
      <c r="A84" s="39" t="s">
        <v>3699</v>
      </c>
      <c r="B84" s="20" t="s">
        <v>3529</v>
      </c>
      <c r="C84" s="20" t="s">
        <v>3700</v>
      </c>
      <c r="D84" s="20" t="s">
        <v>3701</v>
      </c>
      <c r="E84" s="20" t="s">
        <v>3702</v>
      </c>
      <c r="F84" s="20" t="s">
        <v>4410</v>
      </c>
      <c r="G84" s="20" t="s">
        <v>3647</v>
      </c>
      <c r="H84" s="20" t="s">
        <v>1375</v>
      </c>
      <c r="I84" s="20" t="s">
        <v>4411</v>
      </c>
      <c r="J84" s="20" t="s">
        <v>2428</v>
      </c>
      <c r="K84" s="20" t="s">
        <v>3704</v>
      </c>
      <c r="L84" s="20" t="s">
        <v>3704</v>
      </c>
      <c r="M84" s="20" t="s">
        <v>4412</v>
      </c>
      <c r="N84" s="20" t="s">
        <v>1389</v>
      </c>
      <c r="O84" s="20" t="s">
        <v>3705</v>
      </c>
      <c r="P84" s="20" t="s">
        <v>4488</v>
      </c>
      <c r="Q84" s="20" t="s">
        <v>1375</v>
      </c>
      <c r="R84" s="20" t="s">
        <v>3704</v>
      </c>
      <c r="S84" s="20" t="s">
        <v>4414</v>
      </c>
      <c r="T84" s="20" t="s">
        <v>4489</v>
      </c>
      <c r="U84" s="20" t="s">
        <v>3708</v>
      </c>
      <c r="V84" s="20" t="s">
        <v>4416</v>
      </c>
      <c r="W84" s="20" t="s">
        <v>3704</v>
      </c>
      <c r="X84" s="20" t="s">
        <v>3704</v>
      </c>
      <c r="Y84" s="20" t="s">
        <v>25</v>
      </c>
      <c r="Z84" s="20" t="s">
        <v>4490</v>
      </c>
      <c r="AA84" s="20" t="s">
        <v>4491</v>
      </c>
      <c r="AB84" s="20" t="s">
        <v>3704</v>
      </c>
      <c r="AC84" s="20" t="s">
        <v>4080</v>
      </c>
      <c r="AD84" s="20" t="s">
        <v>4514</v>
      </c>
      <c r="AE84" s="20">
        <v>108.64</v>
      </c>
      <c r="AF84" s="20">
        <v>0</v>
      </c>
      <c r="AG84" s="20">
        <v>0</v>
      </c>
      <c r="AH84" s="20">
        <v>0</v>
      </c>
      <c r="AI84" s="20">
        <v>108.64</v>
      </c>
      <c r="AJ84" s="20" t="s">
        <v>25</v>
      </c>
      <c r="AK84" s="20" t="s">
        <v>25</v>
      </c>
      <c r="AL84" s="20" t="s">
        <v>25</v>
      </c>
      <c r="AM84" s="20" t="s">
        <v>25</v>
      </c>
      <c r="AN84" s="20" t="s">
        <v>25</v>
      </c>
      <c r="AO84" s="20">
        <v>108.64</v>
      </c>
      <c r="AP84" s="20" t="s">
        <v>25</v>
      </c>
      <c r="AQ84" s="20" t="s">
        <v>25</v>
      </c>
      <c r="AR84" s="20" t="s">
        <v>4363</v>
      </c>
      <c r="AS84" s="20" t="s">
        <v>3704</v>
      </c>
      <c r="AT84" s="20" t="s">
        <v>3704</v>
      </c>
      <c r="AU84" s="20" t="s">
        <v>3719</v>
      </c>
      <c r="AV84" s="20" t="s">
        <v>4102</v>
      </c>
    </row>
    <row r="85" spans="1:48" x14ac:dyDescent="0.25">
      <c r="A85" s="39" t="s">
        <v>3699</v>
      </c>
      <c r="B85" s="20" t="s">
        <v>3529</v>
      </c>
      <c r="C85" s="20" t="s">
        <v>3700</v>
      </c>
      <c r="D85" s="20" t="s">
        <v>3701</v>
      </c>
      <c r="E85" s="20" t="s">
        <v>3702</v>
      </c>
      <c r="F85" s="20" t="s">
        <v>4410</v>
      </c>
      <c r="G85" s="20" t="s">
        <v>3647</v>
      </c>
      <c r="H85" s="20" t="s">
        <v>1375</v>
      </c>
      <c r="I85" s="20" t="s">
        <v>4411</v>
      </c>
      <c r="J85" s="20" t="s">
        <v>2428</v>
      </c>
      <c r="K85" s="20" t="s">
        <v>3704</v>
      </c>
      <c r="L85" s="20" t="s">
        <v>3704</v>
      </c>
      <c r="M85" s="20" t="s">
        <v>4412</v>
      </c>
      <c r="N85" s="20" t="s">
        <v>1389</v>
      </c>
      <c r="O85" s="20" t="s">
        <v>3705</v>
      </c>
      <c r="P85" s="20" t="s">
        <v>4413</v>
      </c>
      <c r="Q85" s="20" t="s">
        <v>1375</v>
      </c>
      <c r="R85" s="20" t="s">
        <v>3704</v>
      </c>
      <c r="S85" s="20" t="s">
        <v>4414</v>
      </c>
      <c r="T85" s="20" t="s">
        <v>4415</v>
      </c>
      <c r="U85" s="20" t="s">
        <v>3708</v>
      </c>
      <c r="V85" s="20" t="s">
        <v>4416</v>
      </c>
      <c r="W85" s="20" t="s">
        <v>3704</v>
      </c>
      <c r="X85" s="20" t="s">
        <v>3704</v>
      </c>
      <c r="Y85" s="20" t="s">
        <v>25</v>
      </c>
      <c r="Z85" s="20" t="s">
        <v>4417</v>
      </c>
      <c r="AA85" s="20" t="s">
        <v>3704</v>
      </c>
      <c r="AB85" s="20" t="s">
        <v>3704</v>
      </c>
      <c r="AC85" s="20" t="s">
        <v>4080</v>
      </c>
      <c r="AD85" s="20" t="s">
        <v>4515</v>
      </c>
      <c r="AE85" s="20">
        <v>28</v>
      </c>
      <c r="AF85" s="20">
        <v>0</v>
      </c>
      <c r="AG85" s="20">
        <v>0</v>
      </c>
      <c r="AH85" s="20">
        <v>0</v>
      </c>
      <c r="AI85" s="20">
        <v>28</v>
      </c>
      <c r="AJ85" s="20" t="s">
        <v>25</v>
      </c>
      <c r="AK85" s="20" t="s">
        <v>25</v>
      </c>
      <c r="AL85" s="20" t="s">
        <v>25</v>
      </c>
      <c r="AM85" s="20" t="s">
        <v>25</v>
      </c>
      <c r="AN85" s="20" t="s">
        <v>25</v>
      </c>
      <c r="AO85" s="20">
        <v>28</v>
      </c>
      <c r="AP85" s="20" t="s">
        <v>25</v>
      </c>
      <c r="AQ85" s="20" t="s">
        <v>25</v>
      </c>
      <c r="AR85" s="20" t="s">
        <v>4363</v>
      </c>
      <c r="AS85" s="20" t="s">
        <v>3704</v>
      </c>
      <c r="AT85" s="20" t="s">
        <v>3704</v>
      </c>
      <c r="AU85" s="20" t="s">
        <v>3719</v>
      </c>
      <c r="AV85" s="20" t="s">
        <v>4102</v>
      </c>
    </row>
    <row r="86" spans="1:48" x14ac:dyDescent="0.25">
      <c r="A86" s="39" t="s">
        <v>3699</v>
      </c>
      <c r="B86" s="20" t="s">
        <v>3529</v>
      </c>
      <c r="C86" s="20" t="s">
        <v>3700</v>
      </c>
      <c r="D86" s="20" t="s">
        <v>3701</v>
      </c>
      <c r="E86" s="20" t="s">
        <v>3702</v>
      </c>
      <c r="F86" s="20" t="s">
        <v>4410</v>
      </c>
      <c r="G86" s="20" t="s">
        <v>3647</v>
      </c>
      <c r="H86" s="20" t="s">
        <v>1375</v>
      </c>
      <c r="I86" s="20" t="s">
        <v>4411</v>
      </c>
      <c r="J86" s="20" t="s">
        <v>2428</v>
      </c>
      <c r="K86" s="20" t="s">
        <v>3704</v>
      </c>
      <c r="L86" s="20" t="s">
        <v>3704</v>
      </c>
      <c r="M86" s="20" t="s">
        <v>4412</v>
      </c>
      <c r="N86" s="20" t="s">
        <v>1389</v>
      </c>
      <c r="O86" s="20" t="s">
        <v>3705</v>
      </c>
      <c r="P86" s="20" t="s">
        <v>4488</v>
      </c>
      <c r="Q86" s="20" t="s">
        <v>1375</v>
      </c>
      <c r="R86" s="20" t="s">
        <v>3704</v>
      </c>
      <c r="S86" s="20" t="s">
        <v>4414</v>
      </c>
      <c r="T86" s="20" t="s">
        <v>4489</v>
      </c>
      <c r="U86" s="20" t="s">
        <v>3708</v>
      </c>
      <c r="V86" s="20" t="s">
        <v>4416</v>
      </c>
      <c r="W86" s="20" t="s">
        <v>3704</v>
      </c>
      <c r="X86" s="20" t="s">
        <v>3704</v>
      </c>
      <c r="Y86" s="20" t="s">
        <v>25</v>
      </c>
      <c r="Z86" s="20" t="s">
        <v>4490</v>
      </c>
      <c r="AA86" s="20" t="s">
        <v>4491</v>
      </c>
      <c r="AB86" s="20" t="s">
        <v>3704</v>
      </c>
      <c r="AC86" s="20" t="s">
        <v>4082</v>
      </c>
      <c r="AD86" s="20" t="s">
        <v>4516</v>
      </c>
      <c r="AE86" s="20">
        <v>108.64</v>
      </c>
      <c r="AF86" s="20">
        <v>0</v>
      </c>
      <c r="AG86" s="20">
        <v>0</v>
      </c>
      <c r="AH86" s="20">
        <v>0</v>
      </c>
      <c r="AI86" s="20">
        <v>108.64</v>
      </c>
      <c r="AJ86" s="20" t="s">
        <v>25</v>
      </c>
      <c r="AK86" s="20" t="s">
        <v>25</v>
      </c>
      <c r="AL86" s="20" t="s">
        <v>25</v>
      </c>
      <c r="AM86" s="20" t="s">
        <v>25</v>
      </c>
      <c r="AN86" s="20" t="s">
        <v>25</v>
      </c>
      <c r="AO86" s="20">
        <v>108.64</v>
      </c>
      <c r="AP86" s="20" t="s">
        <v>25</v>
      </c>
      <c r="AQ86" s="20" t="s">
        <v>25</v>
      </c>
      <c r="AR86" s="20" t="s">
        <v>4363</v>
      </c>
      <c r="AS86" s="20" t="s">
        <v>3704</v>
      </c>
      <c r="AT86" s="20" t="s">
        <v>3704</v>
      </c>
      <c r="AU86" s="20" t="s">
        <v>3719</v>
      </c>
      <c r="AV86" s="20" t="s">
        <v>4102</v>
      </c>
    </row>
    <row r="87" spans="1:48" x14ac:dyDescent="0.25">
      <c r="A87" s="39" t="s">
        <v>3699</v>
      </c>
      <c r="B87" s="20" t="s">
        <v>3529</v>
      </c>
      <c r="C87" s="20" t="s">
        <v>3700</v>
      </c>
      <c r="D87" s="20" t="s">
        <v>3701</v>
      </c>
      <c r="E87" s="20" t="s">
        <v>3702</v>
      </c>
      <c r="F87" s="20" t="s">
        <v>4410</v>
      </c>
      <c r="G87" s="20" t="s">
        <v>3647</v>
      </c>
      <c r="H87" s="20" t="s">
        <v>1375</v>
      </c>
      <c r="I87" s="20" t="s">
        <v>4411</v>
      </c>
      <c r="J87" s="20" t="s">
        <v>2428</v>
      </c>
      <c r="K87" s="20" t="s">
        <v>3704</v>
      </c>
      <c r="L87" s="20" t="s">
        <v>3704</v>
      </c>
      <c r="M87" s="20" t="s">
        <v>4412</v>
      </c>
      <c r="N87" s="20" t="s">
        <v>1389</v>
      </c>
      <c r="O87" s="20" t="s">
        <v>3705</v>
      </c>
      <c r="P87" s="20" t="s">
        <v>4413</v>
      </c>
      <c r="Q87" s="20" t="s">
        <v>1375</v>
      </c>
      <c r="R87" s="20" t="s">
        <v>3704</v>
      </c>
      <c r="S87" s="20" t="s">
        <v>4414</v>
      </c>
      <c r="T87" s="20" t="s">
        <v>4415</v>
      </c>
      <c r="U87" s="20" t="s">
        <v>3708</v>
      </c>
      <c r="V87" s="20" t="s">
        <v>4416</v>
      </c>
      <c r="W87" s="20" t="s">
        <v>3704</v>
      </c>
      <c r="X87" s="20" t="s">
        <v>3704</v>
      </c>
      <c r="Y87" s="20" t="s">
        <v>25</v>
      </c>
      <c r="Z87" s="20" t="s">
        <v>4417</v>
      </c>
      <c r="AA87" s="20" t="s">
        <v>3704</v>
      </c>
      <c r="AB87" s="20" t="s">
        <v>3704</v>
      </c>
      <c r="AC87" s="20" t="s">
        <v>4082</v>
      </c>
      <c r="AD87" s="20" t="s">
        <v>4517</v>
      </c>
      <c r="AE87" s="20">
        <v>246.4</v>
      </c>
      <c r="AF87" s="20">
        <v>0</v>
      </c>
      <c r="AG87" s="20">
        <v>0</v>
      </c>
      <c r="AH87" s="20">
        <v>0</v>
      </c>
      <c r="AI87" s="20">
        <v>246.4</v>
      </c>
      <c r="AJ87" s="20" t="s">
        <v>25</v>
      </c>
      <c r="AK87" s="20" t="s">
        <v>25</v>
      </c>
      <c r="AL87" s="20" t="s">
        <v>25</v>
      </c>
      <c r="AM87" s="20" t="s">
        <v>25</v>
      </c>
      <c r="AN87" s="20" t="s">
        <v>25</v>
      </c>
      <c r="AO87" s="20">
        <v>246.4</v>
      </c>
      <c r="AP87" s="20" t="s">
        <v>25</v>
      </c>
      <c r="AQ87" s="20" t="s">
        <v>25</v>
      </c>
      <c r="AR87" s="20" t="s">
        <v>4363</v>
      </c>
      <c r="AS87" s="20" t="s">
        <v>3704</v>
      </c>
      <c r="AT87" s="20" t="s">
        <v>3704</v>
      </c>
      <c r="AU87" s="20" t="s">
        <v>3719</v>
      </c>
      <c r="AV87" s="20" t="s">
        <v>4102</v>
      </c>
    </row>
    <row r="88" spans="1:48" x14ac:dyDescent="0.25">
      <c r="A88" s="39" t="s">
        <v>3699</v>
      </c>
      <c r="B88" s="20" t="s">
        <v>3529</v>
      </c>
      <c r="C88" s="20" t="s">
        <v>3700</v>
      </c>
      <c r="D88" s="20" t="s">
        <v>3701</v>
      </c>
      <c r="E88" s="20" t="s">
        <v>3702</v>
      </c>
      <c r="F88" s="20" t="s">
        <v>4410</v>
      </c>
      <c r="G88" s="20" t="s">
        <v>3647</v>
      </c>
      <c r="H88" s="20" t="s">
        <v>1375</v>
      </c>
      <c r="I88" s="20" t="s">
        <v>4411</v>
      </c>
      <c r="J88" s="20" t="s">
        <v>2428</v>
      </c>
      <c r="K88" s="20" t="s">
        <v>3704</v>
      </c>
      <c r="L88" s="20" t="s">
        <v>3704</v>
      </c>
      <c r="M88" s="20" t="s">
        <v>4412</v>
      </c>
      <c r="N88" s="20" t="s">
        <v>1389</v>
      </c>
      <c r="O88" s="20" t="s">
        <v>3705</v>
      </c>
      <c r="P88" s="20" t="s">
        <v>4421</v>
      </c>
      <c r="Q88" s="20" t="s">
        <v>1375</v>
      </c>
      <c r="R88" s="20" t="s">
        <v>3704</v>
      </c>
      <c r="S88" s="20" t="s">
        <v>4414</v>
      </c>
      <c r="T88" s="20" t="s">
        <v>4422</v>
      </c>
      <c r="U88" s="20" t="s">
        <v>3708</v>
      </c>
      <c r="V88" s="20" t="s">
        <v>4416</v>
      </c>
      <c r="W88" s="20" t="s">
        <v>3704</v>
      </c>
      <c r="X88" s="20" t="s">
        <v>3711</v>
      </c>
      <c r="Y88" s="20" t="s">
        <v>25</v>
      </c>
      <c r="Z88" s="20" t="s">
        <v>4423</v>
      </c>
      <c r="AA88" s="20" t="s">
        <v>3714</v>
      </c>
      <c r="AB88" s="20" t="s">
        <v>3704</v>
      </c>
      <c r="AC88" s="20" t="s">
        <v>4518</v>
      </c>
      <c r="AD88" s="20" t="s">
        <v>4519</v>
      </c>
      <c r="AE88" s="20">
        <v>16.920000000000002</v>
      </c>
      <c r="AF88" s="20">
        <v>0</v>
      </c>
      <c r="AG88" s="20">
        <v>0</v>
      </c>
      <c r="AH88" s="20">
        <v>0</v>
      </c>
      <c r="AI88" s="20">
        <v>16.920000000000002</v>
      </c>
      <c r="AJ88" s="20" t="s">
        <v>25</v>
      </c>
      <c r="AK88" s="20" t="s">
        <v>25</v>
      </c>
      <c r="AL88" s="20" t="s">
        <v>25</v>
      </c>
      <c r="AM88" s="20" t="s">
        <v>25</v>
      </c>
      <c r="AN88" s="20" t="s">
        <v>25</v>
      </c>
      <c r="AO88" s="20">
        <v>16.920000000000002</v>
      </c>
      <c r="AP88" s="20" t="s">
        <v>25</v>
      </c>
      <c r="AQ88" s="20" t="s">
        <v>25</v>
      </c>
      <c r="AR88" s="20" t="s">
        <v>4363</v>
      </c>
      <c r="AS88" s="20" t="s">
        <v>3704</v>
      </c>
      <c r="AT88" s="20" t="s">
        <v>3704</v>
      </c>
      <c r="AU88" s="20" t="s">
        <v>3719</v>
      </c>
      <c r="AV88" s="20" t="s">
        <v>4102</v>
      </c>
    </row>
    <row r="89" spans="1:48" x14ac:dyDescent="0.25">
      <c r="A89" s="39" t="s">
        <v>3699</v>
      </c>
      <c r="B89" s="20" t="s">
        <v>3529</v>
      </c>
      <c r="C89" s="20" t="s">
        <v>3700</v>
      </c>
      <c r="D89" s="20" t="s">
        <v>3701</v>
      </c>
      <c r="E89" s="20" t="s">
        <v>3702</v>
      </c>
      <c r="F89" s="20" t="s">
        <v>4410</v>
      </c>
      <c r="G89" s="20" t="s">
        <v>3647</v>
      </c>
      <c r="H89" s="20" t="s">
        <v>1375</v>
      </c>
      <c r="I89" s="20" t="s">
        <v>4411</v>
      </c>
      <c r="J89" s="20" t="s">
        <v>2428</v>
      </c>
      <c r="K89" s="20" t="s">
        <v>3704</v>
      </c>
      <c r="L89" s="20" t="s">
        <v>3704</v>
      </c>
      <c r="M89" s="20" t="s">
        <v>4412</v>
      </c>
      <c r="N89" s="20" t="s">
        <v>1389</v>
      </c>
      <c r="O89" s="20" t="s">
        <v>3705</v>
      </c>
      <c r="P89" s="20" t="s">
        <v>4421</v>
      </c>
      <c r="Q89" s="20" t="s">
        <v>1375</v>
      </c>
      <c r="R89" s="20" t="s">
        <v>3704</v>
      </c>
      <c r="S89" s="20" t="s">
        <v>4414</v>
      </c>
      <c r="T89" s="20" t="s">
        <v>4422</v>
      </c>
      <c r="U89" s="20" t="s">
        <v>3708</v>
      </c>
      <c r="V89" s="20" t="s">
        <v>4416</v>
      </c>
      <c r="W89" s="20" t="s">
        <v>3704</v>
      </c>
      <c r="X89" s="20" t="s">
        <v>3711</v>
      </c>
      <c r="Y89" s="20" t="s">
        <v>25</v>
      </c>
      <c r="Z89" s="20" t="s">
        <v>4423</v>
      </c>
      <c r="AA89" s="20" t="s">
        <v>3714</v>
      </c>
      <c r="AB89" s="20" t="s">
        <v>3704</v>
      </c>
      <c r="AC89" s="20" t="s">
        <v>4518</v>
      </c>
      <c r="AD89" s="20" t="s">
        <v>4520</v>
      </c>
      <c r="AE89" s="20">
        <v>836.61</v>
      </c>
      <c r="AF89" s="20">
        <v>0</v>
      </c>
      <c r="AG89" s="20">
        <v>0</v>
      </c>
      <c r="AH89" s="20">
        <v>0</v>
      </c>
      <c r="AI89" s="20">
        <v>836.61</v>
      </c>
      <c r="AJ89" s="20" t="s">
        <v>25</v>
      </c>
      <c r="AK89" s="20" t="s">
        <v>25</v>
      </c>
      <c r="AL89" s="20" t="s">
        <v>25</v>
      </c>
      <c r="AM89" s="20" t="s">
        <v>25</v>
      </c>
      <c r="AN89" s="20" t="s">
        <v>25</v>
      </c>
      <c r="AO89" s="20">
        <v>836.61</v>
      </c>
      <c r="AP89" s="20" t="s">
        <v>25</v>
      </c>
      <c r="AQ89" s="20" t="s">
        <v>25</v>
      </c>
      <c r="AR89" s="20" t="s">
        <v>4363</v>
      </c>
      <c r="AS89" s="20" t="s">
        <v>3704</v>
      </c>
      <c r="AT89" s="20" t="s">
        <v>3704</v>
      </c>
      <c r="AU89" s="20" t="s">
        <v>3719</v>
      </c>
      <c r="AV89" s="20" t="s">
        <v>4102</v>
      </c>
    </row>
    <row r="90" spans="1:48" x14ac:dyDescent="0.25">
      <c r="A90" s="39" t="s">
        <v>3699</v>
      </c>
      <c r="B90" s="20" t="s">
        <v>3529</v>
      </c>
      <c r="C90" s="20" t="s">
        <v>3700</v>
      </c>
      <c r="D90" s="20" t="s">
        <v>3701</v>
      </c>
      <c r="E90" s="20" t="s">
        <v>3702</v>
      </c>
      <c r="F90" s="20" t="s">
        <v>4410</v>
      </c>
      <c r="G90" s="20" t="s">
        <v>3647</v>
      </c>
      <c r="H90" s="20" t="s">
        <v>1375</v>
      </c>
      <c r="I90" s="20" t="s">
        <v>4411</v>
      </c>
      <c r="J90" s="20" t="s">
        <v>2428</v>
      </c>
      <c r="K90" s="20" t="s">
        <v>3704</v>
      </c>
      <c r="L90" s="20" t="s">
        <v>3704</v>
      </c>
      <c r="M90" s="20" t="s">
        <v>4412</v>
      </c>
      <c r="N90" s="20" t="s">
        <v>1389</v>
      </c>
      <c r="O90" s="20" t="s">
        <v>3705</v>
      </c>
      <c r="P90" s="20" t="s">
        <v>4488</v>
      </c>
      <c r="Q90" s="20" t="s">
        <v>1375</v>
      </c>
      <c r="R90" s="20" t="s">
        <v>3704</v>
      </c>
      <c r="S90" s="20" t="s">
        <v>4414</v>
      </c>
      <c r="T90" s="20" t="s">
        <v>4489</v>
      </c>
      <c r="U90" s="20" t="s">
        <v>3708</v>
      </c>
      <c r="V90" s="20" t="s">
        <v>4416</v>
      </c>
      <c r="W90" s="20" t="s">
        <v>3704</v>
      </c>
      <c r="X90" s="20" t="s">
        <v>3704</v>
      </c>
      <c r="Y90" s="20" t="s">
        <v>25</v>
      </c>
      <c r="Z90" s="20" t="s">
        <v>4490</v>
      </c>
      <c r="AA90" s="20" t="s">
        <v>4491</v>
      </c>
      <c r="AB90" s="20" t="s">
        <v>3704</v>
      </c>
      <c r="AC90" s="20" t="s">
        <v>4521</v>
      </c>
      <c r="AD90" s="20" t="s">
        <v>4522</v>
      </c>
      <c r="AE90" s="20">
        <v>7943.31</v>
      </c>
      <c r="AF90" s="20">
        <v>0</v>
      </c>
      <c r="AG90" s="20">
        <v>0</v>
      </c>
      <c r="AH90" s="20">
        <v>0</v>
      </c>
      <c r="AI90" s="20">
        <v>7943.31</v>
      </c>
      <c r="AJ90" s="20" t="s">
        <v>25</v>
      </c>
      <c r="AK90" s="20" t="s">
        <v>25</v>
      </c>
      <c r="AL90" s="20" t="s">
        <v>25</v>
      </c>
      <c r="AM90" s="20" t="s">
        <v>25</v>
      </c>
      <c r="AN90" s="20" t="s">
        <v>25</v>
      </c>
      <c r="AO90" s="20">
        <v>7943.31</v>
      </c>
      <c r="AP90" s="20" t="s">
        <v>25</v>
      </c>
      <c r="AQ90" s="20" t="s">
        <v>25</v>
      </c>
      <c r="AR90" s="20" t="s">
        <v>4363</v>
      </c>
      <c r="AS90" s="20" t="s">
        <v>3704</v>
      </c>
      <c r="AT90" s="20" t="s">
        <v>3704</v>
      </c>
      <c r="AU90" s="20" t="s">
        <v>3719</v>
      </c>
      <c r="AV90" s="20" t="s">
        <v>4102</v>
      </c>
    </row>
    <row r="91" spans="1:48" x14ac:dyDescent="0.25">
      <c r="A91" s="39" t="s">
        <v>3699</v>
      </c>
      <c r="B91" s="20" t="s">
        <v>3529</v>
      </c>
      <c r="C91" s="20" t="s">
        <v>3700</v>
      </c>
      <c r="D91" s="20" t="s">
        <v>3701</v>
      </c>
      <c r="E91" s="20" t="s">
        <v>3702</v>
      </c>
      <c r="F91" s="20" t="s">
        <v>4410</v>
      </c>
      <c r="G91" s="20" t="s">
        <v>3647</v>
      </c>
      <c r="H91" s="20" t="s">
        <v>1375</v>
      </c>
      <c r="I91" s="20" t="s">
        <v>4411</v>
      </c>
      <c r="J91" s="20" t="s">
        <v>2428</v>
      </c>
      <c r="K91" s="20" t="s">
        <v>3704</v>
      </c>
      <c r="L91" s="20" t="s">
        <v>3704</v>
      </c>
      <c r="M91" s="20" t="s">
        <v>4412</v>
      </c>
      <c r="N91" s="20" t="s">
        <v>1389</v>
      </c>
      <c r="O91" s="20" t="s">
        <v>3705</v>
      </c>
      <c r="P91" s="20" t="s">
        <v>4496</v>
      </c>
      <c r="Q91" s="20" t="s">
        <v>1375</v>
      </c>
      <c r="R91" s="20" t="s">
        <v>3704</v>
      </c>
      <c r="S91" s="20" t="s">
        <v>4497</v>
      </c>
      <c r="T91" s="20" t="s">
        <v>4498</v>
      </c>
      <c r="U91" s="20" t="s">
        <v>3708</v>
      </c>
      <c r="V91" s="20" t="s">
        <v>4416</v>
      </c>
      <c r="W91" s="20" t="s">
        <v>3704</v>
      </c>
      <c r="X91" s="20" t="s">
        <v>3704</v>
      </c>
      <c r="Y91" s="20" t="s">
        <v>25</v>
      </c>
      <c r="Z91" s="20" t="s">
        <v>4499</v>
      </c>
      <c r="AA91" s="20" t="s">
        <v>3704</v>
      </c>
      <c r="AB91" s="20" t="s">
        <v>3704</v>
      </c>
      <c r="AC91" s="20" t="s">
        <v>4346</v>
      </c>
      <c r="AD91" s="20" t="s">
        <v>4523</v>
      </c>
      <c r="AE91" s="20">
        <v>218.4</v>
      </c>
      <c r="AF91" s="20">
        <v>0</v>
      </c>
      <c r="AG91" s="20">
        <v>0</v>
      </c>
      <c r="AH91" s="20">
        <v>0</v>
      </c>
      <c r="AI91" s="20">
        <v>218.4</v>
      </c>
      <c r="AJ91" s="20" t="s">
        <v>25</v>
      </c>
      <c r="AK91" s="20" t="s">
        <v>25</v>
      </c>
      <c r="AL91" s="20" t="s">
        <v>25</v>
      </c>
      <c r="AM91" s="20" t="s">
        <v>25</v>
      </c>
      <c r="AN91" s="20">
        <v>218.4</v>
      </c>
      <c r="AO91" s="20" t="s">
        <v>25</v>
      </c>
      <c r="AP91" s="20" t="s">
        <v>25</v>
      </c>
      <c r="AQ91" s="20" t="s">
        <v>25</v>
      </c>
      <c r="AR91" s="20" t="s">
        <v>4363</v>
      </c>
      <c r="AS91" s="20" t="s">
        <v>3704</v>
      </c>
      <c r="AT91" s="20" t="s">
        <v>3704</v>
      </c>
      <c r="AU91" s="20" t="s">
        <v>3719</v>
      </c>
      <c r="AV91" s="20" t="s">
        <v>4102</v>
      </c>
    </row>
    <row r="92" spans="1:48" x14ac:dyDescent="0.25">
      <c r="A92" s="39" t="s">
        <v>3699</v>
      </c>
      <c r="B92" s="20" t="s">
        <v>3529</v>
      </c>
      <c r="C92" s="20" t="s">
        <v>3700</v>
      </c>
      <c r="D92" s="20" t="s">
        <v>3701</v>
      </c>
      <c r="E92" s="20" t="s">
        <v>3702</v>
      </c>
      <c r="F92" s="20" t="s">
        <v>4410</v>
      </c>
      <c r="G92" s="20" t="s">
        <v>3647</v>
      </c>
      <c r="H92" s="20" t="s">
        <v>1375</v>
      </c>
      <c r="I92" s="20" t="s">
        <v>4411</v>
      </c>
      <c r="J92" s="20" t="s">
        <v>2428</v>
      </c>
      <c r="K92" s="20" t="s">
        <v>3704</v>
      </c>
      <c r="L92" s="20" t="s">
        <v>3704</v>
      </c>
      <c r="M92" s="20" t="s">
        <v>4412</v>
      </c>
      <c r="N92" s="20" t="s">
        <v>1389</v>
      </c>
      <c r="O92" s="20" t="s">
        <v>3705</v>
      </c>
      <c r="P92" s="20" t="s">
        <v>4488</v>
      </c>
      <c r="Q92" s="20" t="s">
        <v>1375</v>
      </c>
      <c r="R92" s="20" t="s">
        <v>3704</v>
      </c>
      <c r="S92" s="20" t="s">
        <v>4414</v>
      </c>
      <c r="T92" s="20" t="s">
        <v>4489</v>
      </c>
      <c r="U92" s="20" t="s">
        <v>3708</v>
      </c>
      <c r="V92" s="20" t="s">
        <v>4416</v>
      </c>
      <c r="W92" s="20" t="s">
        <v>3704</v>
      </c>
      <c r="X92" s="20" t="s">
        <v>3704</v>
      </c>
      <c r="Y92" s="20" t="s">
        <v>25</v>
      </c>
      <c r="Z92" s="20" t="s">
        <v>4490</v>
      </c>
      <c r="AA92" s="20" t="s">
        <v>4491</v>
      </c>
      <c r="AB92" s="20" t="s">
        <v>3704</v>
      </c>
      <c r="AC92" s="20" t="s">
        <v>4524</v>
      </c>
      <c r="AD92" s="20" t="s">
        <v>4525</v>
      </c>
      <c r="AE92" s="20">
        <v>112</v>
      </c>
      <c r="AF92" s="20">
        <v>0</v>
      </c>
      <c r="AG92" s="20">
        <v>0</v>
      </c>
      <c r="AH92" s="20">
        <v>0</v>
      </c>
      <c r="AI92" s="20">
        <v>112</v>
      </c>
      <c r="AJ92" s="20" t="s">
        <v>25</v>
      </c>
      <c r="AK92" s="20" t="s">
        <v>25</v>
      </c>
      <c r="AL92" s="20" t="s">
        <v>25</v>
      </c>
      <c r="AM92" s="20">
        <v>112</v>
      </c>
      <c r="AN92" s="20" t="s">
        <v>25</v>
      </c>
      <c r="AO92" s="20" t="s">
        <v>25</v>
      </c>
      <c r="AP92" s="20" t="s">
        <v>25</v>
      </c>
      <c r="AQ92" s="20" t="s">
        <v>25</v>
      </c>
      <c r="AR92" s="20" t="s">
        <v>4363</v>
      </c>
      <c r="AS92" s="20" t="s">
        <v>3704</v>
      </c>
      <c r="AT92" s="20" t="s">
        <v>3704</v>
      </c>
      <c r="AU92" s="20" t="s">
        <v>3719</v>
      </c>
      <c r="AV92" s="20" t="s">
        <v>4102</v>
      </c>
    </row>
    <row r="93" spans="1:48" x14ac:dyDescent="0.25">
      <c r="A93" s="39" t="s">
        <v>3699</v>
      </c>
      <c r="B93" s="20" t="s">
        <v>3529</v>
      </c>
      <c r="C93" s="20" t="s">
        <v>3700</v>
      </c>
      <c r="D93" s="20" t="s">
        <v>3701</v>
      </c>
      <c r="E93" s="20" t="s">
        <v>3702</v>
      </c>
      <c r="F93" s="20" t="s">
        <v>4410</v>
      </c>
      <c r="G93" s="20" t="s">
        <v>3647</v>
      </c>
      <c r="H93" s="20" t="s">
        <v>1375</v>
      </c>
      <c r="I93" s="20" t="s">
        <v>4411</v>
      </c>
      <c r="J93" s="20" t="s">
        <v>2428</v>
      </c>
      <c r="K93" s="20" t="s">
        <v>3704</v>
      </c>
      <c r="L93" s="20" t="s">
        <v>3704</v>
      </c>
      <c r="M93" s="20" t="s">
        <v>4412</v>
      </c>
      <c r="N93" s="20" t="s">
        <v>1389</v>
      </c>
      <c r="O93" s="20" t="s">
        <v>3705</v>
      </c>
      <c r="P93" s="20" t="s">
        <v>4488</v>
      </c>
      <c r="Q93" s="20" t="s">
        <v>1375</v>
      </c>
      <c r="R93" s="20" t="s">
        <v>3704</v>
      </c>
      <c r="S93" s="20" t="s">
        <v>4414</v>
      </c>
      <c r="T93" s="20" t="s">
        <v>4489</v>
      </c>
      <c r="U93" s="20" t="s">
        <v>3708</v>
      </c>
      <c r="V93" s="20" t="s">
        <v>4416</v>
      </c>
      <c r="W93" s="20" t="s">
        <v>3704</v>
      </c>
      <c r="X93" s="20" t="s">
        <v>3704</v>
      </c>
      <c r="Y93" s="20" t="s">
        <v>25</v>
      </c>
      <c r="Z93" s="20" t="s">
        <v>4490</v>
      </c>
      <c r="AA93" s="20" t="s">
        <v>4491</v>
      </c>
      <c r="AB93" s="20" t="s">
        <v>3704</v>
      </c>
      <c r="AC93" s="20" t="s">
        <v>4526</v>
      </c>
      <c r="AD93" s="20" t="s">
        <v>4527</v>
      </c>
      <c r="AE93" s="20">
        <v>224</v>
      </c>
      <c r="AF93" s="20">
        <v>0</v>
      </c>
      <c r="AG93" s="20">
        <v>0</v>
      </c>
      <c r="AH93" s="20">
        <v>0</v>
      </c>
      <c r="AI93" s="20">
        <v>224</v>
      </c>
      <c r="AJ93" s="20" t="s">
        <v>25</v>
      </c>
      <c r="AK93" s="20" t="s">
        <v>25</v>
      </c>
      <c r="AL93" s="20">
        <v>224</v>
      </c>
      <c r="AM93" s="20" t="s">
        <v>25</v>
      </c>
      <c r="AN93" s="20" t="s">
        <v>25</v>
      </c>
      <c r="AO93" s="20" t="s">
        <v>25</v>
      </c>
      <c r="AP93" s="20" t="s">
        <v>25</v>
      </c>
      <c r="AQ93" s="20" t="s">
        <v>25</v>
      </c>
      <c r="AR93" s="20" t="s">
        <v>4363</v>
      </c>
      <c r="AS93" s="20" t="s">
        <v>3704</v>
      </c>
      <c r="AT93" s="20" t="s">
        <v>3704</v>
      </c>
      <c r="AU93" s="20" t="s">
        <v>3719</v>
      </c>
      <c r="AV93" s="20" t="s">
        <v>4102</v>
      </c>
    </row>
    <row r="94" spans="1:48" x14ac:dyDescent="0.25">
      <c r="A94" s="39" t="s">
        <v>3699</v>
      </c>
      <c r="B94" s="20" t="s">
        <v>3529</v>
      </c>
      <c r="C94" s="20" t="s">
        <v>3700</v>
      </c>
      <c r="D94" s="20" t="s">
        <v>3701</v>
      </c>
      <c r="E94" s="20" t="s">
        <v>3702</v>
      </c>
      <c r="F94" s="20" t="s">
        <v>4410</v>
      </c>
      <c r="G94" s="20" t="s">
        <v>3647</v>
      </c>
      <c r="H94" s="20" t="s">
        <v>1375</v>
      </c>
      <c r="I94" s="20" t="s">
        <v>4411</v>
      </c>
      <c r="J94" s="20" t="s">
        <v>2428</v>
      </c>
      <c r="K94" s="20" t="s">
        <v>3704</v>
      </c>
      <c r="L94" s="20" t="s">
        <v>3704</v>
      </c>
      <c r="M94" s="20" t="s">
        <v>4412</v>
      </c>
      <c r="N94" s="20" t="s">
        <v>1389</v>
      </c>
      <c r="O94" s="20" t="s">
        <v>3705</v>
      </c>
      <c r="P94" s="20" t="s">
        <v>4488</v>
      </c>
      <c r="Q94" s="20" t="s">
        <v>1375</v>
      </c>
      <c r="R94" s="20" t="s">
        <v>3704</v>
      </c>
      <c r="S94" s="20" t="s">
        <v>4414</v>
      </c>
      <c r="T94" s="20" t="s">
        <v>4489</v>
      </c>
      <c r="U94" s="20" t="s">
        <v>3708</v>
      </c>
      <c r="V94" s="20" t="s">
        <v>4416</v>
      </c>
      <c r="W94" s="20" t="s">
        <v>3704</v>
      </c>
      <c r="X94" s="20" t="s">
        <v>3704</v>
      </c>
      <c r="Y94" s="20" t="s">
        <v>25</v>
      </c>
      <c r="Z94" s="20" t="s">
        <v>4490</v>
      </c>
      <c r="AA94" s="20" t="s">
        <v>4491</v>
      </c>
      <c r="AB94" s="20" t="s">
        <v>3704</v>
      </c>
      <c r="AC94" s="20" t="s">
        <v>4528</v>
      </c>
      <c r="AD94" s="20" t="s">
        <v>4529</v>
      </c>
      <c r="AE94" s="20">
        <v>224</v>
      </c>
      <c r="AF94" s="20">
        <v>0</v>
      </c>
      <c r="AG94" s="20">
        <v>0</v>
      </c>
      <c r="AH94" s="20">
        <v>0</v>
      </c>
      <c r="AI94" s="20">
        <v>224</v>
      </c>
      <c r="AJ94" s="20" t="s">
        <v>25</v>
      </c>
      <c r="AK94" s="20" t="s">
        <v>25</v>
      </c>
      <c r="AL94" s="20">
        <v>224</v>
      </c>
      <c r="AM94" s="20" t="s">
        <v>25</v>
      </c>
      <c r="AN94" s="20" t="s">
        <v>25</v>
      </c>
      <c r="AO94" s="20" t="s">
        <v>25</v>
      </c>
      <c r="AP94" s="20" t="s">
        <v>25</v>
      </c>
      <c r="AQ94" s="20" t="s">
        <v>25</v>
      </c>
      <c r="AR94" s="20" t="s">
        <v>4363</v>
      </c>
      <c r="AS94" s="20" t="s">
        <v>3704</v>
      </c>
      <c r="AT94" s="20" t="s">
        <v>3704</v>
      </c>
      <c r="AU94" s="20" t="s">
        <v>3719</v>
      </c>
      <c r="AV94" s="20" t="s">
        <v>4102</v>
      </c>
    </row>
    <row r="95" spans="1:48" x14ac:dyDescent="0.25">
      <c r="A95" s="39" t="s">
        <v>3699</v>
      </c>
      <c r="B95" s="20" t="s">
        <v>3529</v>
      </c>
      <c r="C95" s="20" t="s">
        <v>3700</v>
      </c>
      <c r="D95" s="20" t="s">
        <v>3701</v>
      </c>
      <c r="E95" s="20" t="s">
        <v>3702</v>
      </c>
      <c r="F95" s="20" t="s">
        <v>4410</v>
      </c>
      <c r="G95" s="20" t="s">
        <v>3647</v>
      </c>
      <c r="H95" s="20" t="s">
        <v>1375</v>
      </c>
      <c r="I95" s="20" t="s">
        <v>4411</v>
      </c>
      <c r="J95" s="20" t="s">
        <v>2428</v>
      </c>
      <c r="K95" s="20" t="s">
        <v>3704</v>
      </c>
      <c r="L95" s="20" t="s">
        <v>3704</v>
      </c>
      <c r="M95" s="20" t="s">
        <v>4412</v>
      </c>
      <c r="N95" s="20" t="s">
        <v>1389</v>
      </c>
      <c r="O95" s="20" t="s">
        <v>3705</v>
      </c>
      <c r="P95" s="20" t="s">
        <v>4488</v>
      </c>
      <c r="Q95" s="20" t="s">
        <v>1375</v>
      </c>
      <c r="R95" s="20" t="s">
        <v>3704</v>
      </c>
      <c r="S95" s="20" t="s">
        <v>4414</v>
      </c>
      <c r="T95" s="20" t="s">
        <v>4489</v>
      </c>
      <c r="U95" s="20" t="s">
        <v>3708</v>
      </c>
      <c r="V95" s="20" t="s">
        <v>4416</v>
      </c>
      <c r="W95" s="20" t="s">
        <v>3704</v>
      </c>
      <c r="X95" s="20" t="s">
        <v>3704</v>
      </c>
      <c r="Y95" s="20" t="s">
        <v>25</v>
      </c>
      <c r="Z95" s="20" t="s">
        <v>4490</v>
      </c>
      <c r="AA95" s="20" t="s">
        <v>4491</v>
      </c>
      <c r="AB95" s="20" t="s">
        <v>3704</v>
      </c>
      <c r="AC95" s="20" t="s">
        <v>4092</v>
      </c>
      <c r="AD95" s="20" t="s">
        <v>4530</v>
      </c>
      <c r="AE95" s="20">
        <v>9.7100000000000009</v>
      </c>
      <c r="AF95" s="20">
        <v>0</v>
      </c>
      <c r="AG95" s="20">
        <v>0</v>
      </c>
      <c r="AH95" s="20">
        <v>0</v>
      </c>
      <c r="AI95" s="20">
        <v>9.7100000000000009</v>
      </c>
      <c r="AJ95" s="20" t="s">
        <v>25</v>
      </c>
      <c r="AK95" s="20">
        <v>9.7100000000000009</v>
      </c>
      <c r="AL95" s="20" t="s">
        <v>25</v>
      </c>
      <c r="AM95" s="20" t="s">
        <v>25</v>
      </c>
      <c r="AN95" s="20" t="s">
        <v>25</v>
      </c>
      <c r="AO95" s="20" t="s">
        <v>25</v>
      </c>
      <c r="AP95" s="20" t="s">
        <v>25</v>
      </c>
      <c r="AQ95" s="20" t="s">
        <v>25</v>
      </c>
      <c r="AR95" s="20" t="s">
        <v>4363</v>
      </c>
      <c r="AS95" s="20" t="s">
        <v>3704</v>
      </c>
      <c r="AT95" s="20" t="s">
        <v>3704</v>
      </c>
      <c r="AU95" s="20" t="s">
        <v>3719</v>
      </c>
      <c r="AV95" s="20" t="s">
        <v>4102</v>
      </c>
    </row>
    <row r="96" spans="1:48" x14ac:dyDescent="0.25">
      <c r="A96" s="39" t="s">
        <v>3699</v>
      </c>
      <c r="B96" s="20" t="s">
        <v>3529</v>
      </c>
      <c r="C96" s="20" t="s">
        <v>3700</v>
      </c>
      <c r="D96" s="20" t="s">
        <v>3701</v>
      </c>
      <c r="E96" s="20" t="s">
        <v>3702</v>
      </c>
      <c r="F96" s="20" t="s">
        <v>4410</v>
      </c>
      <c r="G96" s="20" t="s">
        <v>3647</v>
      </c>
      <c r="H96" s="20" t="s">
        <v>1375</v>
      </c>
      <c r="I96" s="20" t="s">
        <v>4411</v>
      </c>
      <c r="J96" s="20" t="s">
        <v>2428</v>
      </c>
      <c r="K96" s="20" t="s">
        <v>3704</v>
      </c>
      <c r="L96" s="20" t="s">
        <v>3704</v>
      </c>
      <c r="M96" s="20" t="s">
        <v>4412</v>
      </c>
      <c r="N96" s="20" t="s">
        <v>1389</v>
      </c>
      <c r="O96" s="20" t="s">
        <v>3705</v>
      </c>
      <c r="P96" s="20" t="s">
        <v>4488</v>
      </c>
      <c r="Q96" s="20" t="s">
        <v>1375</v>
      </c>
      <c r="R96" s="20" t="s">
        <v>3704</v>
      </c>
      <c r="S96" s="20" t="s">
        <v>4414</v>
      </c>
      <c r="T96" s="20" t="s">
        <v>4489</v>
      </c>
      <c r="U96" s="20" t="s">
        <v>3708</v>
      </c>
      <c r="V96" s="20" t="s">
        <v>4416</v>
      </c>
      <c r="W96" s="20" t="s">
        <v>3704</v>
      </c>
      <c r="X96" s="20" t="s">
        <v>3704</v>
      </c>
      <c r="Y96" s="20" t="s">
        <v>25</v>
      </c>
      <c r="Z96" s="20" t="s">
        <v>4490</v>
      </c>
      <c r="AA96" s="20" t="s">
        <v>4491</v>
      </c>
      <c r="AB96" s="20" t="s">
        <v>3704</v>
      </c>
      <c r="AC96" s="20" t="s">
        <v>4092</v>
      </c>
      <c r="AD96" s="20" t="s">
        <v>4531</v>
      </c>
      <c r="AE96" s="20">
        <v>8.9600000000000009</v>
      </c>
      <c r="AF96" s="20">
        <v>0</v>
      </c>
      <c r="AG96" s="20">
        <v>0</v>
      </c>
      <c r="AH96" s="20">
        <v>0</v>
      </c>
      <c r="AI96" s="20">
        <v>8.9600000000000009</v>
      </c>
      <c r="AJ96" s="20" t="s">
        <v>25</v>
      </c>
      <c r="AK96" s="20">
        <v>8.9600000000000009</v>
      </c>
      <c r="AL96" s="20" t="s">
        <v>25</v>
      </c>
      <c r="AM96" s="20" t="s">
        <v>25</v>
      </c>
      <c r="AN96" s="20" t="s">
        <v>25</v>
      </c>
      <c r="AO96" s="20" t="s">
        <v>25</v>
      </c>
      <c r="AP96" s="20" t="s">
        <v>25</v>
      </c>
      <c r="AQ96" s="20" t="s">
        <v>25</v>
      </c>
      <c r="AR96" s="20" t="s">
        <v>4363</v>
      </c>
      <c r="AS96" s="20" t="s">
        <v>3704</v>
      </c>
      <c r="AT96" s="20" t="s">
        <v>3704</v>
      </c>
      <c r="AU96" s="20" t="s">
        <v>3719</v>
      </c>
      <c r="AV96" s="20" t="s">
        <v>4102</v>
      </c>
    </row>
    <row r="97" spans="1:48" x14ac:dyDescent="0.25">
      <c r="A97" s="39" t="s">
        <v>3699</v>
      </c>
      <c r="B97" s="20" t="s">
        <v>3529</v>
      </c>
      <c r="C97" s="20" t="s">
        <v>3700</v>
      </c>
      <c r="D97" s="20" t="s">
        <v>3701</v>
      </c>
      <c r="E97" s="20" t="s">
        <v>3702</v>
      </c>
      <c r="F97" s="20" t="s">
        <v>4410</v>
      </c>
      <c r="G97" s="20" t="s">
        <v>3647</v>
      </c>
      <c r="H97" s="20" t="s">
        <v>1375</v>
      </c>
      <c r="I97" s="20" t="s">
        <v>4411</v>
      </c>
      <c r="J97" s="20" t="s">
        <v>2428</v>
      </c>
      <c r="K97" s="20" t="s">
        <v>3704</v>
      </c>
      <c r="L97" s="20" t="s">
        <v>3704</v>
      </c>
      <c r="M97" s="20" t="s">
        <v>4412</v>
      </c>
      <c r="N97" s="20" t="s">
        <v>1389</v>
      </c>
      <c r="O97" s="20" t="s">
        <v>3705</v>
      </c>
      <c r="P97" s="20" t="s">
        <v>4488</v>
      </c>
      <c r="Q97" s="20" t="s">
        <v>1375</v>
      </c>
      <c r="R97" s="20" t="s">
        <v>3704</v>
      </c>
      <c r="S97" s="20" t="s">
        <v>4414</v>
      </c>
      <c r="T97" s="20" t="s">
        <v>4489</v>
      </c>
      <c r="U97" s="20" t="s">
        <v>3708</v>
      </c>
      <c r="V97" s="20" t="s">
        <v>4416</v>
      </c>
      <c r="W97" s="20" t="s">
        <v>3704</v>
      </c>
      <c r="X97" s="20" t="s">
        <v>3704</v>
      </c>
      <c r="Y97" s="20" t="s">
        <v>25</v>
      </c>
      <c r="Z97" s="20" t="s">
        <v>4490</v>
      </c>
      <c r="AA97" s="20" t="s">
        <v>4491</v>
      </c>
      <c r="AB97" s="20" t="s">
        <v>3704</v>
      </c>
      <c r="AC97" s="20" t="s">
        <v>4532</v>
      </c>
      <c r="AD97" s="20" t="s">
        <v>4533</v>
      </c>
      <c r="AE97" s="20">
        <v>224</v>
      </c>
      <c r="AF97" s="20">
        <v>0</v>
      </c>
      <c r="AG97" s="20">
        <v>0</v>
      </c>
      <c r="AH97" s="20">
        <v>0</v>
      </c>
      <c r="AI97" s="20">
        <v>224</v>
      </c>
      <c r="AJ97" s="20">
        <v>224</v>
      </c>
      <c r="AK97" s="20" t="s">
        <v>25</v>
      </c>
      <c r="AL97" s="20" t="s">
        <v>25</v>
      </c>
      <c r="AM97" s="20" t="s">
        <v>25</v>
      </c>
      <c r="AN97" s="20" t="s">
        <v>25</v>
      </c>
      <c r="AO97" s="20" t="s">
        <v>25</v>
      </c>
      <c r="AP97" s="20" t="s">
        <v>25</v>
      </c>
      <c r="AQ97" s="20" t="s">
        <v>25</v>
      </c>
      <c r="AR97" s="20" t="s">
        <v>4363</v>
      </c>
      <c r="AS97" s="20" t="s">
        <v>3704</v>
      </c>
      <c r="AT97" s="20" t="s">
        <v>3704</v>
      </c>
      <c r="AU97" s="20" t="s">
        <v>3719</v>
      </c>
      <c r="AV97" s="20" t="s">
        <v>4102</v>
      </c>
    </row>
    <row r="98" spans="1:48" x14ac:dyDescent="0.25">
      <c r="A98" s="39" t="s">
        <v>3699</v>
      </c>
      <c r="B98" s="20" t="s">
        <v>3529</v>
      </c>
      <c r="C98" s="20" t="s">
        <v>4534</v>
      </c>
      <c r="D98" s="20" t="s">
        <v>3701</v>
      </c>
      <c r="E98" s="20" t="s">
        <v>3702</v>
      </c>
      <c r="F98" s="20" t="s">
        <v>4547</v>
      </c>
      <c r="G98" s="20" t="s">
        <v>3648</v>
      </c>
      <c r="H98" s="20" t="s">
        <v>1375</v>
      </c>
      <c r="I98" s="20" t="s">
        <v>4548</v>
      </c>
      <c r="J98" s="20" t="s">
        <v>1386</v>
      </c>
      <c r="K98" s="20" t="s">
        <v>3704</v>
      </c>
      <c r="L98" s="20" t="s">
        <v>3704</v>
      </c>
      <c r="M98" s="20" t="s">
        <v>1388</v>
      </c>
      <c r="N98" s="20" t="s">
        <v>3743</v>
      </c>
      <c r="O98" s="20" t="s">
        <v>3744</v>
      </c>
      <c r="P98" s="20" t="s">
        <v>4549</v>
      </c>
      <c r="Q98" s="20" t="s">
        <v>1375</v>
      </c>
      <c r="R98" s="20" t="s">
        <v>3704</v>
      </c>
      <c r="S98" s="20" t="s">
        <v>4550</v>
      </c>
      <c r="T98" s="20" t="s">
        <v>4551</v>
      </c>
      <c r="U98" s="20" t="s">
        <v>4535</v>
      </c>
      <c r="V98" s="20" t="s">
        <v>4552</v>
      </c>
      <c r="W98" s="20" t="s">
        <v>3704</v>
      </c>
      <c r="X98" s="20" t="s">
        <v>3711</v>
      </c>
      <c r="Y98" s="20" t="s">
        <v>25</v>
      </c>
      <c r="Z98" s="20" t="s">
        <v>4540</v>
      </c>
      <c r="AA98" s="20" t="s">
        <v>4400</v>
      </c>
      <c r="AB98" s="20" t="s">
        <v>3704</v>
      </c>
      <c r="AC98" s="20" t="s">
        <v>4087</v>
      </c>
      <c r="AD98" s="20" t="s">
        <v>4553</v>
      </c>
      <c r="AE98" s="20">
        <v>8.91</v>
      </c>
      <c r="AF98" s="20">
        <v>0</v>
      </c>
      <c r="AG98" s="20">
        <v>0</v>
      </c>
      <c r="AH98" s="20">
        <v>0</v>
      </c>
      <c r="AI98" s="20">
        <v>-0.01</v>
      </c>
      <c r="AJ98" s="20" t="s">
        <v>25</v>
      </c>
      <c r="AK98" s="20" t="s">
        <v>25</v>
      </c>
      <c r="AL98" s="20" t="s">
        <v>25</v>
      </c>
      <c r="AM98" s="20" t="s">
        <v>25</v>
      </c>
      <c r="AN98" s="20" t="s">
        <v>25</v>
      </c>
      <c r="AO98" s="20">
        <v>-0.01</v>
      </c>
      <c r="AP98" s="20" t="s">
        <v>25</v>
      </c>
      <c r="AQ98" s="20" t="s">
        <v>25</v>
      </c>
      <c r="AR98" s="20" t="s">
        <v>4554</v>
      </c>
      <c r="AS98" s="20" t="s">
        <v>3704</v>
      </c>
      <c r="AT98" s="20" t="s">
        <v>3704</v>
      </c>
      <c r="AU98" s="20" t="s">
        <v>3719</v>
      </c>
      <c r="AV98" s="20" t="s">
        <v>25</v>
      </c>
    </row>
    <row r="99" spans="1:48" x14ac:dyDescent="0.25">
      <c r="A99" s="39" t="s">
        <v>3699</v>
      </c>
      <c r="B99" s="20" t="s">
        <v>3529</v>
      </c>
      <c r="C99" s="20" t="s">
        <v>4534</v>
      </c>
      <c r="D99" s="20" t="s">
        <v>3701</v>
      </c>
      <c r="E99" s="20" t="s">
        <v>3702</v>
      </c>
      <c r="F99" s="20" t="s">
        <v>4547</v>
      </c>
      <c r="G99" s="20" t="s">
        <v>3648</v>
      </c>
      <c r="H99" s="20" t="s">
        <v>1375</v>
      </c>
      <c r="I99" s="20" t="s">
        <v>4548</v>
      </c>
      <c r="J99" s="20" t="s">
        <v>1386</v>
      </c>
      <c r="K99" s="20" t="s">
        <v>3704</v>
      </c>
      <c r="L99" s="20" t="s">
        <v>3704</v>
      </c>
      <c r="M99" s="20" t="s">
        <v>1388</v>
      </c>
      <c r="N99" s="20" t="s">
        <v>3743</v>
      </c>
      <c r="O99" s="20" t="s">
        <v>3744</v>
      </c>
      <c r="P99" s="20" t="s">
        <v>4549</v>
      </c>
      <c r="Q99" s="20" t="s">
        <v>1375</v>
      </c>
      <c r="R99" s="20" t="s">
        <v>3704</v>
      </c>
      <c r="S99" s="20" t="s">
        <v>4550</v>
      </c>
      <c r="T99" s="20" t="s">
        <v>4551</v>
      </c>
      <c r="U99" s="20" t="s">
        <v>4535</v>
      </c>
      <c r="V99" s="20" t="s">
        <v>4552</v>
      </c>
      <c r="W99" s="20" t="s">
        <v>3704</v>
      </c>
      <c r="X99" s="20" t="s">
        <v>3711</v>
      </c>
      <c r="Y99" s="20" t="s">
        <v>25</v>
      </c>
      <c r="Z99" s="20" t="s">
        <v>4540</v>
      </c>
      <c r="AA99" s="20" t="s">
        <v>4400</v>
      </c>
      <c r="AB99" s="20" t="s">
        <v>3704</v>
      </c>
      <c r="AC99" s="20" t="s">
        <v>4555</v>
      </c>
      <c r="AD99" s="20" t="s">
        <v>4556</v>
      </c>
      <c r="AE99" s="20">
        <v>33970.269999999997</v>
      </c>
      <c r="AF99" s="20">
        <v>0</v>
      </c>
      <c r="AG99" s="20">
        <v>0</v>
      </c>
      <c r="AH99" s="20">
        <v>0</v>
      </c>
      <c r="AI99" s="20">
        <v>33363.660000000003</v>
      </c>
      <c r="AJ99" s="20" t="s">
        <v>25</v>
      </c>
      <c r="AK99" s="20">
        <v>33363.660000000003</v>
      </c>
      <c r="AL99" s="20" t="s">
        <v>25</v>
      </c>
      <c r="AM99" s="20" t="s">
        <v>25</v>
      </c>
      <c r="AN99" s="20" t="s">
        <v>25</v>
      </c>
      <c r="AO99" s="20" t="s">
        <v>25</v>
      </c>
      <c r="AP99" s="20" t="s">
        <v>25</v>
      </c>
      <c r="AQ99" s="20" t="s">
        <v>25</v>
      </c>
      <c r="AR99" s="20" t="s">
        <v>4554</v>
      </c>
      <c r="AS99" s="20" t="s">
        <v>3704</v>
      </c>
      <c r="AT99" s="20" t="s">
        <v>3704</v>
      </c>
      <c r="AU99" s="20" t="s">
        <v>3719</v>
      </c>
      <c r="AV99" s="20" t="s">
        <v>25</v>
      </c>
    </row>
    <row r="100" spans="1:48" x14ac:dyDescent="0.25">
      <c r="A100" s="39" t="s">
        <v>3699</v>
      </c>
      <c r="B100" s="20" t="s">
        <v>3529</v>
      </c>
      <c r="C100" s="20" t="s">
        <v>4534</v>
      </c>
      <c r="D100" s="20" t="s">
        <v>3701</v>
      </c>
      <c r="E100" s="20" t="s">
        <v>3702</v>
      </c>
      <c r="F100" s="20" t="s">
        <v>4547</v>
      </c>
      <c r="G100" s="20" t="s">
        <v>3648</v>
      </c>
      <c r="H100" s="20" t="s">
        <v>1375</v>
      </c>
      <c r="I100" s="20" t="s">
        <v>4548</v>
      </c>
      <c r="J100" s="20" t="s">
        <v>1386</v>
      </c>
      <c r="K100" s="20" t="s">
        <v>3704</v>
      </c>
      <c r="L100" s="20" t="s">
        <v>3704</v>
      </c>
      <c r="M100" s="20" t="s">
        <v>1388</v>
      </c>
      <c r="N100" s="20" t="s">
        <v>3743</v>
      </c>
      <c r="O100" s="20" t="s">
        <v>3744</v>
      </c>
      <c r="P100" s="20" t="s">
        <v>4549</v>
      </c>
      <c r="Q100" s="20" t="s">
        <v>1375</v>
      </c>
      <c r="R100" s="20" t="s">
        <v>3704</v>
      </c>
      <c r="S100" s="20" t="s">
        <v>4550</v>
      </c>
      <c r="T100" s="20" t="s">
        <v>4551</v>
      </c>
      <c r="U100" s="20" t="s">
        <v>4535</v>
      </c>
      <c r="V100" s="20" t="s">
        <v>4552</v>
      </c>
      <c r="W100" s="20" t="s">
        <v>3704</v>
      </c>
      <c r="X100" s="20" t="s">
        <v>3711</v>
      </c>
      <c r="Y100" s="20" t="s">
        <v>25</v>
      </c>
      <c r="Z100" s="20" t="s">
        <v>4540</v>
      </c>
      <c r="AA100" s="20" t="s">
        <v>4400</v>
      </c>
      <c r="AB100" s="20" t="s">
        <v>3704</v>
      </c>
      <c r="AC100" s="20" t="s">
        <v>4401</v>
      </c>
      <c r="AD100" s="20" t="s">
        <v>4557</v>
      </c>
      <c r="AE100" s="20">
        <v>36140.83</v>
      </c>
      <c r="AF100" s="20">
        <v>0</v>
      </c>
      <c r="AG100" s="20">
        <v>0</v>
      </c>
      <c r="AH100" s="20">
        <v>0</v>
      </c>
      <c r="AI100" s="20">
        <v>35495.46</v>
      </c>
      <c r="AJ100" s="20">
        <v>35495.46</v>
      </c>
      <c r="AK100" s="20" t="s">
        <v>25</v>
      </c>
      <c r="AL100" s="20" t="s">
        <v>25</v>
      </c>
      <c r="AM100" s="20" t="s">
        <v>25</v>
      </c>
      <c r="AN100" s="20" t="s">
        <v>25</v>
      </c>
      <c r="AO100" s="20" t="s">
        <v>25</v>
      </c>
      <c r="AP100" s="20" t="s">
        <v>25</v>
      </c>
      <c r="AQ100" s="20" t="s">
        <v>25</v>
      </c>
      <c r="AR100" s="20" t="s">
        <v>4554</v>
      </c>
      <c r="AS100" s="20" t="s">
        <v>3704</v>
      </c>
      <c r="AT100" s="20" t="s">
        <v>3704</v>
      </c>
      <c r="AU100" s="20" t="s">
        <v>3719</v>
      </c>
      <c r="AV100" s="20" t="s">
        <v>25</v>
      </c>
    </row>
    <row r="101" spans="1:48" x14ac:dyDescent="0.25">
      <c r="A101" s="39" t="s">
        <v>3699</v>
      </c>
      <c r="B101" s="20" t="s">
        <v>3529</v>
      </c>
      <c r="C101" s="20" t="s">
        <v>3700</v>
      </c>
      <c r="D101" s="20" t="s">
        <v>3701</v>
      </c>
      <c r="E101" s="20" t="s">
        <v>3702</v>
      </c>
      <c r="F101" s="20" t="s">
        <v>2544</v>
      </c>
      <c r="G101" s="20" t="s">
        <v>3649</v>
      </c>
      <c r="H101" s="20" t="s">
        <v>1375</v>
      </c>
      <c r="I101" s="20" t="s">
        <v>3703</v>
      </c>
      <c r="J101" s="20" t="s">
        <v>2428</v>
      </c>
      <c r="K101" s="20" t="s">
        <v>3704</v>
      </c>
      <c r="L101" s="20" t="s">
        <v>3704</v>
      </c>
      <c r="M101" s="20" t="s">
        <v>2430</v>
      </c>
      <c r="N101" s="20" t="s">
        <v>1389</v>
      </c>
      <c r="O101" s="20" t="s">
        <v>3705</v>
      </c>
      <c r="P101" s="20" t="s">
        <v>2439</v>
      </c>
      <c r="Q101" s="20" t="s">
        <v>1375</v>
      </c>
      <c r="R101" s="20" t="s">
        <v>3704</v>
      </c>
      <c r="S101" s="20" t="s">
        <v>3706</v>
      </c>
      <c r="T101" s="20" t="s">
        <v>3707</v>
      </c>
      <c r="U101" s="20" t="s">
        <v>3708</v>
      </c>
      <c r="V101" s="20" t="s">
        <v>3709</v>
      </c>
      <c r="W101" s="20" t="s">
        <v>3710</v>
      </c>
      <c r="X101" s="20" t="s">
        <v>3711</v>
      </c>
      <c r="Y101" s="20" t="s">
        <v>3712</v>
      </c>
      <c r="Z101" s="20" t="s">
        <v>3713</v>
      </c>
      <c r="AA101" s="20" t="s">
        <v>3714</v>
      </c>
      <c r="AB101" s="20" t="s">
        <v>3715</v>
      </c>
      <c r="AC101" s="20" t="s">
        <v>3716</v>
      </c>
      <c r="AD101" s="20" t="s">
        <v>3717</v>
      </c>
      <c r="AE101" s="20">
        <v>1456</v>
      </c>
      <c r="AF101" s="20">
        <v>0</v>
      </c>
      <c r="AG101" s="20">
        <v>0</v>
      </c>
      <c r="AH101" s="20">
        <v>0</v>
      </c>
      <c r="AI101" s="20">
        <v>1456</v>
      </c>
      <c r="AJ101" s="20" t="s">
        <v>25</v>
      </c>
      <c r="AK101" s="20" t="s">
        <v>25</v>
      </c>
      <c r="AL101" s="20" t="s">
        <v>25</v>
      </c>
      <c r="AM101" s="20" t="s">
        <v>25</v>
      </c>
      <c r="AN101" s="20" t="s">
        <v>25</v>
      </c>
      <c r="AO101" s="20" t="s">
        <v>25</v>
      </c>
      <c r="AP101" s="20" t="s">
        <v>25</v>
      </c>
      <c r="AQ101" s="20">
        <v>1456</v>
      </c>
      <c r="AR101" s="20" t="s">
        <v>3718</v>
      </c>
      <c r="AS101" s="20" t="s">
        <v>3704</v>
      </c>
      <c r="AT101" s="20" t="s">
        <v>3704</v>
      </c>
      <c r="AU101" s="20" t="s">
        <v>3719</v>
      </c>
      <c r="AV101" s="20" t="s">
        <v>3720</v>
      </c>
    </row>
    <row r="102" spans="1:48" x14ac:dyDescent="0.25">
      <c r="A102" s="39" t="s">
        <v>3699</v>
      </c>
      <c r="B102" s="20" t="s">
        <v>3529</v>
      </c>
      <c r="C102" s="20" t="s">
        <v>3700</v>
      </c>
      <c r="D102" s="20" t="s">
        <v>3701</v>
      </c>
      <c r="E102" s="20" t="s">
        <v>3702</v>
      </c>
      <c r="F102" s="20" t="s">
        <v>2544</v>
      </c>
      <c r="G102" s="20" t="s">
        <v>3649</v>
      </c>
      <c r="H102" s="20" t="s">
        <v>1375</v>
      </c>
      <c r="I102" s="20" t="s">
        <v>3703</v>
      </c>
      <c r="J102" s="20" t="s">
        <v>2428</v>
      </c>
      <c r="K102" s="20" t="s">
        <v>3704</v>
      </c>
      <c r="L102" s="20" t="s">
        <v>3704</v>
      </c>
      <c r="M102" s="20" t="s">
        <v>2430</v>
      </c>
      <c r="N102" s="20" t="s">
        <v>1389</v>
      </c>
      <c r="O102" s="20" t="s">
        <v>3705</v>
      </c>
      <c r="P102" s="20" t="s">
        <v>2439</v>
      </c>
      <c r="Q102" s="20" t="s">
        <v>1375</v>
      </c>
      <c r="R102" s="20" t="s">
        <v>3704</v>
      </c>
      <c r="S102" s="20" t="s">
        <v>3706</v>
      </c>
      <c r="T102" s="20" t="s">
        <v>3707</v>
      </c>
      <c r="U102" s="20" t="s">
        <v>3708</v>
      </c>
      <c r="V102" s="20" t="s">
        <v>3709</v>
      </c>
      <c r="W102" s="20" t="s">
        <v>3710</v>
      </c>
      <c r="X102" s="20" t="s">
        <v>3711</v>
      </c>
      <c r="Y102" s="20" t="s">
        <v>3712</v>
      </c>
      <c r="Z102" s="20" t="s">
        <v>3713</v>
      </c>
      <c r="AA102" s="20" t="s">
        <v>3714</v>
      </c>
      <c r="AB102" s="20" t="s">
        <v>3715</v>
      </c>
      <c r="AC102" s="20" t="s">
        <v>3721</v>
      </c>
      <c r="AD102" s="20" t="s">
        <v>3722</v>
      </c>
      <c r="AE102" s="20">
        <v>1430</v>
      </c>
      <c r="AF102" s="20">
        <v>0</v>
      </c>
      <c r="AG102" s="20">
        <v>0</v>
      </c>
      <c r="AH102" s="20">
        <v>0</v>
      </c>
      <c r="AI102" s="20">
        <v>1430</v>
      </c>
      <c r="AJ102" s="20" t="s">
        <v>25</v>
      </c>
      <c r="AK102" s="20" t="s">
        <v>25</v>
      </c>
      <c r="AL102" s="20" t="s">
        <v>25</v>
      </c>
      <c r="AM102" s="20" t="s">
        <v>25</v>
      </c>
      <c r="AN102" s="20" t="s">
        <v>25</v>
      </c>
      <c r="AO102" s="20" t="s">
        <v>25</v>
      </c>
      <c r="AP102" s="20" t="s">
        <v>25</v>
      </c>
      <c r="AQ102" s="20">
        <v>1430</v>
      </c>
      <c r="AR102" s="20" t="s">
        <v>3718</v>
      </c>
      <c r="AS102" s="20" t="s">
        <v>3704</v>
      </c>
      <c r="AT102" s="20" t="s">
        <v>3704</v>
      </c>
      <c r="AU102" s="20" t="s">
        <v>3719</v>
      </c>
      <c r="AV102" s="20" t="s">
        <v>3720</v>
      </c>
    </row>
    <row r="103" spans="1:48" x14ac:dyDescent="0.25">
      <c r="A103" s="39" t="s">
        <v>3699</v>
      </c>
      <c r="B103" s="20" t="s">
        <v>3529</v>
      </c>
      <c r="C103" s="20" t="s">
        <v>3700</v>
      </c>
      <c r="D103" s="20" t="s">
        <v>3701</v>
      </c>
      <c r="E103" s="20" t="s">
        <v>3702</v>
      </c>
      <c r="F103" s="20" t="s">
        <v>2544</v>
      </c>
      <c r="G103" s="20" t="s">
        <v>3649</v>
      </c>
      <c r="H103" s="20" t="s">
        <v>1375</v>
      </c>
      <c r="I103" s="20" t="s">
        <v>3703</v>
      </c>
      <c r="J103" s="20" t="s">
        <v>2428</v>
      </c>
      <c r="K103" s="20" t="s">
        <v>3704</v>
      </c>
      <c r="L103" s="20" t="s">
        <v>3704</v>
      </c>
      <c r="M103" s="20" t="s">
        <v>2430</v>
      </c>
      <c r="N103" s="20" t="s">
        <v>1389</v>
      </c>
      <c r="O103" s="20" t="s">
        <v>3705</v>
      </c>
      <c r="P103" s="20" t="s">
        <v>2439</v>
      </c>
      <c r="Q103" s="20" t="s">
        <v>1375</v>
      </c>
      <c r="R103" s="20" t="s">
        <v>3704</v>
      </c>
      <c r="S103" s="20" t="s">
        <v>3706</v>
      </c>
      <c r="T103" s="20" t="s">
        <v>3707</v>
      </c>
      <c r="U103" s="20" t="s">
        <v>3708</v>
      </c>
      <c r="V103" s="20" t="s">
        <v>3709</v>
      </c>
      <c r="W103" s="20" t="s">
        <v>3710</v>
      </c>
      <c r="X103" s="20" t="s">
        <v>3711</v>
      </c>
      <c r="Y103" s="20" t="s">
        <v>3712</v>
      </c>
      <c r="Z103" s="20" t="s">
        <v>3713</v>
      </c>
      <c r="AA103" s="20" t="s">
        <v>3714</v>
      </c>
      <c r="AB103" s="20" t="s">
        <v>3715</v>
      </c>
      <c r="AC103" s="20" t="s">
        <v>3723</v>
      </c>
      <c r="AD103" s="20" t="s">
        <v>3724</v>
      </c>
      <c r="AE103" s="20">
        <v>220</v>
      </c>
      <c r="AF103" s="20">
        <v>0</v>
      </c>
      <c r="AG103" s="20">
        <v>0</v>
      </c>
      <c r="AH103" s="20">
        <v>0</v>
      </c>
      <c r="AI103" s="20">
        <v>220</v>
      </c>
      <c r="AJ103" s="20" t="s">
        <v>25</v>
      </c>
      <c r="AK103" s="20" t="s">
        <v>25</v>
      </c>
      <c r="AL103" s="20" t="s">
        <v>25</v>
      </c>
      <c r="AM103" s="20" t="s">
        <v>25</v>
      </c>
      <c r="AN103" s="20" t="s">
        <v>25</v>
      </c>
      <c r="AO103" s="20" t="s">
        <v>25</v>
      </c>
      <c r="AP103" s="20" t="s">
        <v>25</v>
      </c>
      <c r="AQ103" s="20">
        <v>220</v>
      </c>
      <c r="AR103" s="20" t="s">
        <v>3718</v>
      </c>
      <c r="AS103" s="20" t="s">
        <v>3704</v>
      </c>
      <c r="AT103" s="20" t="s">
        <v>3704</v>
      </c>
      <c r="AU103" s="20" t="s">
        <v>3719</v>
      </c>
      <c r="AV103" s="20" t="s">
        <v>3720</v>
      </c>
    </row>
    <row r="104" spans="1:48" x14ac:dyDescent="0.25">
      <c r="A104" s="39" t="s">
        <v>3699</v>
      </c>
      <c r="B104" s="20" t="s">
        <v>3529</v>
      </c>
      <c r="C104" s="20" t="s">
        <v>3700</v>
      </c>
      <c r="D104" s="20" t="s">
        <v>3701</v>
      </c>
      <c r="E104" s="20" t="s">
        <v>3702</v>
      </c>
      <c r="F104" s="20" t="s">
        <v>2544</v>
      </c>
      <c r="G104" s="20" t="s">
        <v>3649</v>
      </c>
      <c r="H104" s="20" t="s">
        <v>1375</v>
      </c>
      <c r="I104" s="20" t="s">
        <v>3703</v>
      </c>
      <c r="J104" s="20" t="s">
        <v>2428</v>
      </c>
      <c r="K104" s="20" t="s">
        <v>3704</v>
      </c>
      <c r="L104" s="20" t="s">
        <v>3704</v>
      </c>
      <c r="M104" s="20" t="s">
        <v>2430</v>
      </c>
      <c r="N104" s="20" t="s">
        <v>1389</v>
      </c>
      <c r="O104" s="20" t="s">
        <v>3705</v>
      </c>
      <c r="P104" s="20" t="s">
        <v>2439</v>
      </c>
      <c r="Q104" s="20" t="s">
        <v>1375</v>
      </c>
      <c r="R104" s="20" t="s">
        <v>3704</v>
      </c>
      <c r="S104" s="20" t="s">
        <v>3706</v>
      </c>
      <c r="T104" s="20" t="s">
        <v>3707</v>
      </c>
      <c r="U104" s="20" t="s">
        <v>3708</v>
      </c>
      <c r="V104" s="20" t="s">
        <v>3709</v>
      </c>
      <c r="W104" s="20" t="s">
        <v>3710</v>
      </c>
      <c r="X104" s="20" t="s">
        <v>3711</v>
      </c>
      <c r="Y104" s="20" t="s">
        <v>3712</v>
      </c>
      <c r="Z104" s="20" t="s">
        <v>3713</v>
      </c>
      <c r="AA104" s="20" t="s">
        <v>3714</v>
      </c>
      <c r="AB104" s="20" t="s">
        <v>3715</v>
      </c>
      <c r="AC104" s="20" t="s">
        <v>3725</v>
      </c>
      <c r="AD104" s="20" t="s">
        <v>3726</v>
      </c>
      <c r="AE104" s="20">
        <v>220</v>
      </c>
      <c r="AF104" s="20">
        <v>0</v>
      </c>
      <c r="AG104" s="20">
        <v>0</v>
      </c>
      <c r="AH104" s="20">
        <v>0</v>
      </c>
      <c r="AI104" s="20">
        <v>220</v>
      </c>
      <c r="AJ104" s="20" t="s">
        <v>25</v>
      </c>
      <c r="AK104" s="20" t="s">
        <v>25</v>
      </c>
      <c r="AL104" s="20" t="s">
        <v>25</v>
      </c>
      <c r="AM104" s="20" t="s">
        <v>25</v>
      </c>
      <c r="AN104" s="20" t="s">
        <v>25</v>
      </c>
      <c r="AO104" s="20" t="s">
        <v>25</v>
      </c>
      <c r="AP104" s="20" t="s">
        <v>25</v>
      </c>
      <c r="AQ104" s="20">
        <v>220</v>
      </c>
      <c r="AR104" s="20" t="s">
        <v>3718</v>
      </c>
      <c r="AS104" s="20" t="s">
        <v>3704</v>
      </c>
      <c r="AT104" s="20" t="s">
        <v>3704</v>
      </c>
      <c r="AU104" s="20" t="s">
        <v>3719</v>
      </c>
      <c r="AV104" s="20" t="s">
        <v>3720</v>
      </c>
    </row>
    <row r="105" spans="1:48" x14ac:dyDescent="0.25">
      <c r="A105" s="39" t="s">
        <v>3699</v>
      </c>
      <c r="B105" s="20" t="s">
        <v>3529</v>
      </c>
      <c r="C105" s="20" t="s">
        <v>3700</v>
      </c>
      <c r="D105" s="20" t="s">
        <v>3701</v>
      </c>
      <c r="E105" s="20" t="s">
        <v>3702</v>
      </c>
      <c r="F105" s="20" t="s">
        <v>2544</v>
      </c>
      <c r="G105" s="20" t="s">
        <v>3649</v>
      </c>
      <c r="H105" s="20" t="s">
        <v>1375</v>
      </c>
      <c r="I105" s="20" t="s">
        <v>3703</v>
      </c>
      <c r="J105" s="20" t="s">
        <v>2428</v>
      </c>
      <c r="K105" s="20" t="s">
        <v>3704</v>
      </c>
      <c r="L105" s="20" t="s">
        <v>3704</v>
      </c>
      <c r="M105" s="20" t="s">
        <v>2430</v>
      </c>
      <c r="N105" s="20" t="s">
        <v>1389</v>
      </c>
      <c r="O105" s="20" t="s">
        <v>3705</v>
      </c>
      <c r="P105" s="20" t="s">
        <v>2441</v>
      </c>
      <c r="Q105" s="20" t="s">
        <v>1375</v>
      </c>
      <c r="R105" s="20" t="s">
        <v>3704</v>
      </c>
      <c r="S105" s="20" t="s">
        <v>3706</v>
      </c>
      <c r="T105" s="20" t="s">
        <v>3727</v>
      </c>
      <c r="U105" s="20" t="s">
        <v>3708</v>
      </c>
      <c r="V105" s="20" t="s">
        <v>3709</v>
      </c>
      <c r="W105" s="20" t="s">
        <v>3728</v>
      </c>
      <c r="X105" s="20" t="s">
        <v>3711</v>
      </c>
      <c r="Y105" s="20" t="s">
        <v>25</v>
      </c>
      <c r="Z105" s="20" t="s">
        <v>3729</v>
      </c>
      <c r="AA105" s="20" t="s">
        <v>3730</v>
      </c>
      <c r="AB105" s="20" t="s">
        <v>3704</v>
      </c>
      <c r="AC105" s="20" t="s">
        <v>3729</v>
      </c>
      <c r="AD105" s="20" t="s">
        <v>3731</v>
      </c>
      <c r="AE105" s="20">
        <v>168</v>
      </c>
      <c r="AF105" s="20">
        <v>0</v>
      </c>
      <c r="AG105" s="20">
        <v>0</v>
      </c>
      <c r="AH105" s="20">
        <v>0</v>
      </c>
      <c r="AI105" s="20">
        <v>165</v>
      </c>
      <c r="AJ105" s="20" t="s">
        <v>25</v>
      </c>
      <c r="AK105" s="20" t="s">
        <v>25</v>
      </c>
      <c r="AL105" s="20" t="s">
        <v>25</v>
      </c>
      <c r="AM105" s="20" t="s">
        <v>25</v>
      </c>
      <c r="AN105" s="20" t="s">
        <v>25</v>
      </c>
      <c r="AO105" s="20" t="s">
        <v>25</v>
      </c>
      <c r="AP105" s="20" t="s">
        <v>25</v>
      </c>
      <c r="AQ105" s="20">
        <v>165</v>
      </c>
      <c r="AR105" s="20" t="s">
        <v>3718</v>
      </c>
      <c r="AS105" s="20" t="s">
        <v>3704</v>
      </c>
      <c r="AT105" s="20" t="s">
        <v>3704</v>
      </c>
      <c r="AU105" s="20" t="s">
        <v>3719</v>
      </c>
      <c r="AV105" s="20" t="s">
        <v>3720</v>
      </c>
    </row>
    <row r="106" spans="1:48" x14ac:dyDescent="0.25">
      <c r="A106" s="39" t="s">
        <v>3699</v>
      </c>
      <c r="B106" s="20" t="s">
        <v>3529</v>
      </c>
      <c r="C106" s="20" t="s">
        <v>3700</v>
      </c>
      <c r="D106" s="20" t="s">
        <v>3701</v>
      </c>
      <c r="E106" s="20" t="s">
        <v>3702</v>
      </c>
      <c r="F106" s="20" t="s">
        <v>2544</v>
      </c>
      <c r="G106" s="20" t="s">
        <v>3649</v>
      </c>
      <c r="H106" s="20" t="s">
        <v>1375</v>
      </c>
      <c r="I106" s="20" t="s">
        <v>3703</v>
      </c>
      <c r="J106" s="20" t="s">
        <v>2428</v>
      </c>
      <c r="K106" s="20" t="s">
        <v>3704</v>
      </c>
      <c r="L106" s="20" t="s">
        <v>3704</v>
      </c>
      <c r="M106" s="20" t="s">
        <v>2430</v>
      </c>
      <c r="N106" s="20" t="s">
        <v>1389</v>
      </c>
      <c r="O106" s="20" t="s">
        <v>3705</v>
      </c>
      <c r="P106" s="20" t="s">
        <v>2441</v>
      </c>
      <c r="Q106" s="20" t="s">
        <v>1375</v>
      </c>
      <c r="R106" s="20" t="s">
        <v>3704</v>
      </c>
      <c r="S106" s="20" t="s">
        <v>3706</v>
      </c>
      <c r="T106" s="20" t="s">
        <v>3727</v>
      </c>
      <c r="U106" s="20" t="s">
        <v>3708</v>
      </c>
      <c r="V106" s="20" t="s">
        <v>3709</v>
      </c>
      <c r="W106" s="20" t="s">
        <v>3728</v>
      </c>
      <c r="X106" s="20" t="s">
        <v>3711</v>
      </c>
      <c r="Y106" s="20" t="s">
        <v>25</v>
      </c>
      <c r="Z106" s="20" t="s">
        <v>3729</v>
      </c>
      <c r="AA106" s="20" t="s">
        <v>3730</v>
      </c>
      <c r="AB106" s="20" t="s">
        <v>3704</v>
      </c>
      <c r="AC106" s="20" t="s">
        <v>3729</v>
      </c>
      <c r="AD106" s="20" t="s">
        <v>3732</v>
      </c>
      <c r="AE106" s="20">
        <v>54.2</v>
      </c>
      <c r="AF106" s="20">
        <v>0</v>
      </c>
      <c r="AG106" s="20">
        <v>0</v>
      </c>
      <c r="AH106" s="20">
        <v>0</v>
      </c>
      <c r="AI106" s="20">
        <v>53.23</v>
      </c>
      <c r="AJ106" s="20" t="s">
        <v>25</v>
      </c>
      <c r="AK106" s="20" t="s">
        <v>25</v>
      </c>
      <c r="AL106" s="20" t="s">
        <v>25</v>
      </c>
      <c r="AM106" s="20" t="s">
        <v>25</v>
      </c>
      <c r="AN106" s="20" t="s">
        <v>25</v>
      </c>
      <c r="AO106" s="20" t="s">
        <v>25</v>
      </c>
      <c r="AP106" s="20" t="s">
        <v>25</v>
      </c>
      <c r="AQ106" s="20">
        <v>53.23</v>
      </c>
      <c r="AR106" s="20" t="s">
        <v>3718</v>
      </c>
      <c r="AS106" s="20" t="s">
        <v>3704</v>
      </c>
      <c r="AT106" s="20" t="s">
        <v>3704</v>
      </c>
      <c r="AU106" s="20" t="s">
        <v>3719</v>
      </c>
      <c r="AV106" s="20" t="s">
        <v>3720</v>
      </c>
    </row>
    <row r="107" spans="1:48" x14ac:dyDescent="0.25">
      <c r="A107" s="39" t="s">
        <v>3699</v>
      </c>
      <c r="B107" s="20" t="s">
        <v>3529</v>
      </c>
      <c r="C107" s="20" t="s">
        <v>3700</v>
      </c>
      <c r="D107" s="20" t="s">
        <v>3701</v>
      </c>
      <c r="E107" s="20" t="s">
        <v>3702</v>
      </c>
      <c r="F107" s="20" t="s">
        <v>2544</v>
      </c>
      <c r="G107" s="20" t="s">
        <v>3649</v>
      </c>
      <c r="H107" s="20" t="s">
        <v>1375</v>
      </c>
      <c r="I107" s="20" t="s">
        <v>3703</v>
      </c>
      <c r="J107" s="20" t="s">
        <v>2428</v>
      </c>
      <c r="K107" s="20" t="s">
        <v>3704</v>
      </c>
      <c r="L107" s="20" t="s">
        <v>3704</v>
      </c>
      <c r="M107" s="20" t="s">
        <v>2430</v>
      </c>
      <c r="N107" s="20" t="s">
        <v>1389</v>
      </c>
      <c r="O107" s="20" t="s">
        <v>3705</v>
      </c>
      <c r="P107" s="20" t="s">
        <v>2439</v>
      </c>
      <c r="Q107" s="20" t="s">
        <v>1375</v>
      </c>
      <c r="R107" s="20" t="s">
        <v>3704</v>
      </c>
      <c r="S107" s="20" t="s">
        <v>3706</v>
      </c>
      <c r="T107" s="20" t="s">
        <v>3707</v>
      </c>
      <c r="U107" s="20" t="s">
        <v>3708</v>
      </c>
      <c r="V107" s="20" t="s">
        <v>3709</v>
      </c>
      <c r="W107" s="20" t="s">
        <v>3710</v>
      </c>
      <c r="X107" s="20" t="s">
        <v>3711</v>
      </c>
      <c r="Y107" s="20" t="s">
        <v>3712</v>
      </c>
      <c r="Z107" s="20" t="s">
        <v>3713</v>
      </c>
      <c r="AA107" s="20" t="s">
        <v>3714</v>
      </c>
      <c r="AB107" s="20" t="s">
        <v>3715</v>
      </c>
      <c r="AC107" s="20" t="s">
        <v>3733</v>
      </c>
      <c r="AD107" s="20" t="s">
        <v>3734</v>
      </c>
      <c r="AE107" s="20">
        <v>228</v>
      </c>
      <c r="AF107" s="20">
        <v>0</v>
      </c>
      <c r="AG107" s="20">
        <v>0</v>
      </c>
      <c r="AH107" s="20">
        <v>0</v>
      </c>
      <c r="AI107" s="20">
        <v>224</v>
      </c>
      <c r="AJ107" s="20" t="s">
        <v>25</v>
      </c>
      <c r="AK107" s="20" t="s">
        <v>25</v>
      </c>
      <c r="AL107" s="20" t="s">
        <v>25</v>
      </c>
      <c r="AM107" s="20" t="s">
        <v>25</v>
      </c>
      <c r="AN107" s="20" t="s">
        <v>25</v>
      </c>
      <c r="AO107" s="20" t="s">
        <v>25</v>
      </c>
      <c r="AP107" s="20" t="s">
        <v>25</v>
      </c>
      <c r="AQ107" s="20">
        <v>224</v>
      </c>
      <c r="AR107" s="20" t="s">
        <v>3718</v>
      </c>
      <c r="AS107" s="20" t="s">
        <v>3704</v>
      </c>
      <c r="AT107" s="20" t="s">
        <v>3704</v>
      </c>
      <c r="AU107" s="20" t="s">
        <v>3719</v>
      </c>
      <c r="AV107" s="20" t="s">
        <v>3720</v>
      </c>
    </row>
    <row r="108" spans="1:48" x14ac:dyDescent="0.25">
      <c r="A108" s="39" t="s">
        <v>3699</v>
      </c>
      <c r="B108" s="20" t="s">
        <v>3529</v>
      </c>
      <c r="C108" s="20" t="s">
        <v>3700</v>
      </c>
      <c r="D108" s="20" t="s">
        <v>3701</v>
      </c>
      <c r="E108" s="20" t="s">
        <v>3702</v>
      </c>
      <c r="F108" s="20" t="s">
        <v>2544</v>
      </c>
      <c r="G108" s="20" t="s">
        <v>3649</v>
      </c>
      <c r="H108" s="20" t="s">
        <v>1375</v>
      </c>
      <c r="I108" s="20" t="s">
        <v>3703</v>
      </c>
      <c r="J108" s="20" t="s">
        <v>2428</v>
      </c>
      <c r="K108" s="20" t="s">
        <v>3704</v>
      </c>
      <c r="L108" s="20" t="s">
        <v>3704</v>
      </c>
      <c r="M108" s="20" t="s">
        <v>2430</v>
      </c>
      <c r="N108" s="20" t="s">
        <v>1389</v>
      </c>
      <c r="O108" s="20" t="s">
        <v>3705</v>
      </c>
      <c r="P108" s="20" t="s">
        <v>2441</v>
      </c>
      <c r="Q108" s="20" t="s">
        <v>1375</v>
      </c>
      <c r="R108" s="20" t="s">
        <v>3704</v>
      </c>
      <c r="S108" s="20" t="s">
        <v>3706</v>
      </c>
      <c r="T108" s="20" t="s">
        <v>3727</v>
      </c>
      <c r="U108" s="20" t="s">
        <v>3708</v>
      </c>
      <c r="V108" s="20" t="s">
        <v>3709</v>
      </c>
      <c r="W108" s="20" t="s">
        <v>3728</v>
      </c>
      <c r="X108" s="20" t="s">
        <v>3711</v>
      </c>
      <c r="Y108" s="20" t="s">
        <v>25</v>
      </c>
      <c r="Z108" s="20" t="s">
        <v>3729</v>
      </c>
      <c r="AA108" s="20" t="s">
        <v>3730</v>
      </c>
      <c r="AB108" s="20" t="s">
        <v>3704</v>
      </c>
      <c r="AC108" s="20" t="s">
        <v>3735</v>
      </c>
      <c r="AD108" s="20" t="s">
        <v>3736</v>
      </c>
      <c r="AE108" s="20">
        <v>342</v>
      </c>
      <c r="AF108" s="20">
        <v>0</v>
      </c>
      <c r="AG108" s="20">
        <v>0</v>
      </c>
      <c r="AH108" s="20">
        <v>0</v>
      </c>
      <c r="AI108" s="20">
        <v>336</v>
      </c>
      <c r="AJ108" s="20" t="s">
        <v>25</v>
      </c>
      <c r="AK108" s="20" t="s">
        <v>25</v>
      </c>
      <c r="AL108" s="20" t="s">
        <v>25</v>
      </c>
      <c r="AM108" s="20" t="s">
        <v>25</v>
      </c>
      <c r="AN108" s="20" t="s">
        <v>25</v>
      </c>
      <c r="AO108" s="20" t="s">
        <v>25</v>
      </c>
      <c r="AP108" s="20" t="s">
        <v>25</v>
      </c>
      <c r="AQ108" s="20">
        <v>336</v>
      </c>
      <c r="AR108" s="20" t="s">
        <v>3718</v>
      </c>
      <c r="AS108" s="20" t="s">
        <v>3704</v>
      </c>
      <c r="AT108" s="20" t="s">
        <v>3704</v>
      </c>
      <c r="AU108" s="20" t="s">
        <v>3719</v>
      </c>
      <c r="AV108" s="20" t="s">
        <v>3720</v>
      </c>
    </row>
    <row r="109" spans="1:48" x14ac:dyDescent="0.25">
      <c r="A109" s="39" t="s">
        <v>3699</v>
      </c>
      <c r="B109" s="20" t="s">
        <v>3529</v>
      </c>
      <c r="C109" s="20" t="s">
        <v>3700</v>
      </c>
      <c r="D109" s="20" t="s">
        <v>3701</v>
      </c>
      <c r="E109" s="20" t="s">
        <v>3702</v>
      </c>
      <c r="F109" s="20" t="s">
        <v>2544</v>
      </c>
      <c r="G109" s="20" t="s">
        <v>3649</v>
      </c>
      <c r="H109" s="20" t="s">
        <v>1375</v>
      </c>
      <c r="I109" s="20" t="s">
        <v>3703</v>
      </c>
      <c r="J109" s="20" t="s">
        <v>2428</v>
      </c>
      <c r="K109" s="20" t="s">
        <v>3704</v>
      </c>
      <c r="L109" s="20" t="s">
        <v>3704</v>
      </c>
      <c r="M109" s="20" t="s">
        <v>2430</v>
      </c>
      <c r="N109" s="20" t="s">
        <v>1389</v>
      </c>
      <c r="O109" s="20" t="s">
        <v>3705</v>
      </c>
      <c r="P109" s="20" t="s">
        <v>2439</v>
      </c>
      <c r="Q109" s="20" t="s">
        <v>1375</v>
      </c>
      <c r="R109" s="20" t="s">
        <v>3704</v>
      </c>
      <c r="S109" s="20" t="s">
        <v>3706</v>
      </c>
      <c r="T109" s="20" t="s">
        <v>3707</v>
      </c>
      <c r="U109" s="20" t="s">
        <v>3708</v>
      </c>
      <c r="V109" s="20" t="s">
        <v>3709</v>
      </c>
      <c r="W109" s="20" t="s">
        <v>3710</v>
      </c>
      <c r="X109" s="20" t="s">
        <v>3711</v>
      </c>
      <c r="Y109" s="20" t="s">
        <v>3712</v>
      </c>
      <c r="Z109" s="20" t="s">
        <v>3713</v>
      </c>
      <c r="AA109" s="20" t="s">
        <v>3714</v>
      </c>
      <c r="AB109" s="20" t="s">
        <v>3715</v>
      </c>
      <c r="AC109" s="20" t="s">
        <v>3735</v>
      </c>
      <c r="AD109" s="20" t="s">
        <v>3737</v>
      </c>
      <c r="AE109" s="20">
        <v>228</v>
      </c>
      <c r="AF109" s="20">
        <v>0</v>
      </c>
      <c r="AG109" s="20">
        <v>0</v>
      </c>
      <c r="AH109" s="20">
        <v>0</v>
      </c>
      <c r="AI109" s="20">
        <v>224</v>
      </c>
      <c r="AJ109" s="20" t="s">
        <v>25</v>
      </c>
      <c r="AK109" s="20" t="s">
        <v>25</v>
      </c>
      <c r="AL109" s="20" t="s">
        <v>25</v>
      </c>
      <c r="AM109" s="20" t="s">
        <v>25</v>
      </c>
      <c r="AN109" s="20" t="s">
        <v>25</v>
      </c>
      <c r="AO109" s="20" t="s">
        <v>25</v>
      </c>
      <c r="AP109" s="20" t="s">
        <v>25</v>
      </c>
      <c r="AQ109" s="20">
        <v>224</v>
      </c>
      <c r="AR109" s="20" t="s">
        <v>3718</v>
      </c>
      <c r="AS109" s="20" t="s">
        <v>3704</v>
      </c>
      <c r="AT109" s="20" t="s">
        <v>3704</v>
      </c>
      <c r="AU109" s="20" t="s">
        <v>3719</v>
      </c>
      <c r="AV109" s="20" t="s">
        <v>3720</v>
      </c>
    </row>
    <row r="110" spans="1:48" x14ac:dyDescent="0.25">
      <c r="A110" s="39" t="s">
        <v>3699</v>
      </c>
      <c r="B110" s="20" t="s">
        <v>3529</v>
      </c>
      <c r="C110" s="20" t="s">
        <v>3700</v>
      </c>
      <c r="D110" s="20" t="s">
        <v>3701</v>
      </c>
      <c r="E110" s="20" t="s">
        <v>3702</v>
      </c>
      <c r="F110" s="20" t="s">
        <v>2544</v>
      </c>
      <c r="G110" s="20" t="s">
        <v>3649</v>
      </c>
      <c r="H110" s="20" t="s">
        <v>1375</v>
      </c>
      <c r="I110" s="20" t="s">
        <v>3703</v>
      </c>
      <c r="J110" s="20" t="s">
        <v>2428</v>
      </c>
      <c r="K110" s="20" t="s">
        <v>3704</v>
      </c>
      <c r="L110" s="20" t="s">
        <v>3704</v>
      </c>
      <c r="M110" s="20" t="s">
        <v>2430</v>
      </c>
      <c r="N110" s="20" t="s">
        <v>1389</v>
      </c>
      <c r="O110" s="20" t="s">
        <v>3705</v>
      </c>
      <c r="P110" s="20" t="s">
        <v>2435</v>
      </c>
      <c r="Q110" s="20" t="s">
        <v>1375</v>
      </c>
      <c r="R110" s="20" t="s">
        <v>3704</v>
      </c>
      <c r="S110" s="20" t="s">
        <v>3738</v>
      </c>
      <c r="T110" s="20" t="s">
        <v>3707</v>
      </c>
      <c r="U110" s="20" t="s">
        <v>3708</v>
      </c>
      <c r="V110" s="20" t="s">
        <v>3709</v>
      </c>
      <c r="W110" s="20" t="s">
        <v>3739</v>
      </c>
      <c r="X110" s="20" t="s">
        <v>3711</v>
      </c>
      <c r="Y110" s="20" t="s">
        <v>25</v>
      </c>
      <c r="Z110" s="20" t="s">
        <v>3740</v>
      </c>
      <c r="AA110" s="20" t="s">
        <v>3741</v>
      </c>
      <c r="AB110" s="20" t="s">
        <v>3704</v>
      </c>
      <c r="AC110" s="20" t="s">
        <v>3735</v>
      </c>
      <c r="AD110" s="20" t="s">
        <v>3742</v>
      </c>
      <c r="AE110" s="20">
        <v>228</v>
      </c>
      <c r="AF110" s="20">
        <v>0</v>
      </c>
      <c r="AG110" s="20">
        <v>0</v>
      </c>
      <c r="AH110" s="20">
        <v>0</v>
      </c>
      <c r="AI110" s="20">
        <v>224</v>
      </c>
      <c r="AJ110" s="20" t="s">
        <v>25</v>
      </c>
      <c r="AK110" s="20" t="s">
        <v>25</v>
      </c>
      <c r="AL110" s="20" t="s">
        <v>25</v>
      </c>
      <c r="AM110" s="20" t="s">
        <v>25</v>
      </c>
      <c r="AN110" s="20" t="s">
        <v>25</v>
      </c>
      <c r="AO110" s="20" t="s">
        <v>25</v>
      </c>
      <c r="AP110" s="20" t="s">
        <v>25</v>
      </c>
      <c r="AQ110" s="20">
        <v>224</v>
      </c>
      <c r="AR110" s="20" t="s">
        <v>3718</v>
      </c>
      <c r="AS110" s="20" t="s">
        <v>3704</v>
      </c>
      <c r="AT110" s="20" t="s">
        <v>3704</v>
      </c>
      <c r="AU110" s="20" t="s">
        <v>3719</v>
      </c>
      <c r="AV110" s="20" t="s">
        <v>3720</v>
      </c>
    </row>
    <row r="111" spans="1:48" x14ac:dyDescent="0.25">
      <c r="A111" s="39" t="s">
        <v>3699</v>
      </c>
      <c r="B111" s="20" t="s">
        <v>3529</v>
      </c>
      <c r="C111" s="20" t="s">
        <v>3700</v>
      </c>
      <c r="D111" s="20" t="s">
        <v>3701</v>
      </c>
      <c r="E111" s="20" t="s">
        <v>3702</v>
      </c>
      <c r="F111" s="20" t="s">
        <v>2544</v>
      </c>
      <c r="G111" s="20" t="s">
        <v>3649</v>
      </c>
      <c r="H111" s="20" t="s">
        <v>1375</v>
      </c>
      <c r="I111" s="20" t="s">
        <v>3703</v>
      </c>
      <c r="J111" s="20" t="s">
        <v>2428</v>
      </c>
      <c r="K111" s="20" t="s">
        <v>3704</v>
      </c>
      <c r="L111" s="20" t="s">
        <v>3704</v>
      </c>
      <c r="M111" s="20" t="s">
        <v>2430</v>
      </c>
      <c r="N111" s="20" t="s">
        <v>3743</v>
      </c>
      <c r="O111" s="20" t="s">
        <v>3744</v>
      </c>
      <c r="P111" s="20" t="s">
        <v>3745</v>
      </c>
      <c r="Q111" s="20" t="s">
        <v>2558</v>
      </c>
      <c r="R111" s="20" t="s">
        <v>3704</v>
      </c>
      <c r="S111" s="20" t="s">
        <v>3746</v>
      </c>
      <c r="T111" s="20" t="s">
        <v>3707</v>
      </c>
      <c r="U111" s="20" t="s">
        <v>3708</v>
      </c>
      <c r="V111" s="20" t="s">
        <v>3709</v>
      </c>
      <c r="W111" s="20" t="s">
        <v>3704</v>
      </c>
      <c r="X111" s="20" t="s">
        <v>3704</v>
      </c>
      <c r="Y111" s="20" t="s">
        <v>25</v>
      </c>
      <c r="Z111" s="20" t="s">
        <v>3747</v>
      </c>
      <c r="AA111" s="20" t="s">
        <v>3748</v>
      </c>
      <c r="AB111" s="20" t="s">
        <v>3704</v>
      </c>
      <c r="AC111" s="20" t="s">
        <v>3735</v>
      </c>
      <c r="AD111" s="20" t="s">
        <v>3749</v>
      </c>
      <c r="AE111" s="20">
        <v>437.76</v>
      </c>
      <c r="AF111" s="20">
        <v>0</v>
      </c>
      <c r="AG111" s="20">
        <v>0</v>
      </c>
      <c r="AH111" s="20">
        <v>0</v>
      </c>
      <c r="AI111" s="20">
        <v>430.08</v>
      </c>
      <c r="AJ111" s="20" t="s">
        <v>25</v>
      </c>
      <c r="AK111" s="20" t="s">
        <v>25</v>
      </c>
      <c r="AL111" s="20" t="s">
        <v>25</v>
      </c>
      <c r="AM111" s="20" t="s">
        <v>25</v>
      </c>
      <c r="AN111" s="20" t="s">
        <v>25</v>
      </c>
      <c r="AO111" s="20" t="s">
        <v>25</v>
      </c>
      <c r="AP111" s="20" t="s">
        <v>25</v>
      </c>
      <c r="AQ111" s="20">
        <v>430.08</v>
      </c>
      <c r="AR111" s="20" t="s">
        <v>3718</v>
      </c>
      <c r="AS111" s="20" t="s">
        <v>3704</v>
      </c>
      <c r="AT111" s="20" t="s">
        <v>3704</v>
      </c>
      <c r="AU111" s="20" t="s">
        <v>3719</v>
      </c>
      <c r="AV111" s="20" t="s">
        <v>3720</v>
      </c>
    </row>
    <row r="112" spans="1:48" x14ac:dyDescent="0.25">
      <c r="A112" s="39" t="s">
        <v>3699</v>
      </c>
      <c r="B112" s="20" t="s">
        <v>3529</v>
      </c>
      <c r="C112" s="20" t="s">
        <v>3700</v>
      </c>
      <c r="D112" s="20" t="s">
        <v>3701</v>
      </c>
      <c r="E112" s="20" t="s">
        <v>3702</v>
      </c>
      <c r="F112" s="20" t="s">
        <v>2544</v>
      </c>
      <c r="G112" s="20" t="s">
        <v>3649</v>
      </c>
      <c r="H112" s="20" t="s">
        <v>1375</v>
      </c>
      <c r="I112" s="20" t="s">
        <v>3703</v>
      </c>
      <c r="J112" s="20" t="s">
        <v>2428</v>
      </c>
      <c r="K112" s="20" t="s">
        <v>3704</v>
      </c>
      <c r="L112" s="20" t="s">
        <v>3704</v>
      </c>
      <c r="M112" s="20" t="s">
        <v>2430</v>
      </c>
      <c r="N112" s="20" t="s">
        <v>1389</v>
      </c>
      <c r="O112" s="20" t="s">
        <v>3705</v>
      </c>
      <c r="P112" s="20" t="s">
        <v>2439</v>
      </c>
      <c r="Q112" s="20" t="s">
        <v>1375</v>
      </c>
      <c r="R112" s="20" t="s">
        <v>3704</v>
      </c>
      <c r="S112" s="20" t="s">
        <v>3706</v>
      </c>
      <c r="T112" s="20" t="s">
        <v>3707</v>
      </c>
      <c r="U112" s="20" t="s">
        <v>3708</v>
      </c>
      <c r="V112" s="20" t="s">
        <v>3709</v>
      </c>
      <c r="W112" s="20" t="s">
        <v>3710</v>
      </c>
      <c r="X112" s="20" t="s">
        <v>3711</v>
      </c>
      <c r="Y112" s="20" t="s">
        <v>3712</v>
      </c>
      <c r="Z112" s="20" t="s">
        <v>3713</v>
      </c>
      <c r="AA112" s="20" t="s">
        <v>3714</v>
      </c>
      <c r="AB112" s="20" t="s">
        <v>3715</v>
      </c>
      <c r="AC112" s="20" t="s">
        <v>3750</v>
      </c>
      <c r="AD112" s="20" t="s">
        <v>3751</v>
      </c>
      <c r="AE112" s="20">
        <v>228</v>
      </c>
      <c r="AF112" s="20">
        <v>0</v>
      </c>
      <c r="AG112" s="20">
        <v>0</v>
      </c>
      <c r="AH112" s="20">
        <v>0</v>
      </c>
      <c r="AI112" s="20">
        <v>224</v>
      </c>
      <c r="AJ112" s="20" t="s">
        <v>25</v>
      </c>
      <c r="AK112" s="20" t="s">
        <v>25</v>
      </c>
      <c r="AL112" s="20" t="s">
        <v>25</v>
      </c>
      <c r="AM112" s="20" t="s">
        <v>25</v>
      </c>
      <c r="AN112" s="20" t="s">
        <v>25</v>
      </c>
      <c r="AO112" s="20" t="s">
        <v>25</v>
      </c>
      <c r="AP112" s="20" t="s">
        <v>25</v>
      </c>
      <c r="AQ112" s="20">
        <v>224</v>
      </c>
      <c r="AR112" s="20" t="s">
        <v>3718</v>
      </c>
      <c r="AS112" s="20" t="s">
        <v>3704</v>
      </c>
      <c r="AT112" s="20" t="s">
        <v>3704</v>
      </c>
      <c r="AU112" s="20" t="s">
        <v>3719</v>
      </c>
      <c r="AV112" s="20" t="s">
        <v>3720</v>
      </c>
    </row>
    <row r="113" spans="1:48" x14ac:dyDescent="0.25">
      <c r="A113" s="39" t="s">
        <v>3699</v>
      </c>
      <c r="B113" s="20" t="s">
        <v>3529</v>
      </c>
      <c r="C113" s="20" t="s">
        <v>3700</v>
      </c>
      <c r="D113" s="20" t="s">
        <v>3701</v>
      </c>
      <c r="E113" s="20" t="s">
        <v>3702</v>
      </c>
      <c r="F113" s="20" t="s">
        <v>2544</v>
      </c>
      <c r="G113" s="20" t="s">
        <v>3649</v>
      </c>
      <c r="H113" s="20" t="s">
        <v>1375</v>
      </c>
      <c r="I113" s="20" t="s">
        <v>3703</v>
      </c>
      <c r="J113" s="20" t="s">
        <v>2428</v>
      </c>
      <c r="K113" s="20" t="s">
        <v>3704</v>
      </c>
      <c r="L113" s="20" t="s">
        <v>3704</v>
      </c>
      <c r="M113" s="20" t="s">
        <v>2430</v>
      </c>
      <c r="N113" s="20" t="s">
        <v>3743</v>
      </c>
      <c r="O113" s="20" t="s">
        <v>3744</v>
      </c>
      <c r="P113" s="20" t="s">
        <v>3745</v>
      </c>
      <c r="Q113" s="20" t="s">
        <v>2558</v>
      </c>
      <c r="R113" s="20" t="s">
        <v>3704</v>
      </c>
      <c r="S113" s="20" t="s">
        <v>3746</v>
      </c>
      <c r="T113" s="20" t="s">
        <v>3707</v>
      </c>
      <c r="U113" s="20" t="s">
        <v>3708</v>
      </c>
      <c r="V113" s="20" t="s">
        <v>3709</v>
      </c>
      <c r="W113" s="20" t="s">
        <v>3704</v>
      </c>
      <c r="X113" s="20" t="s">
        <v>3704</v>
      </c>
      <c r="Y113" s="20" t="s">
        <v>25</v>
      </c>
      <c r="Z113" s="20" t="s">
        <v>3747</v>
      </c>
      <c r="AA113" s="20" t="s">
        <v>3748</v>
      </c>
      <c r="AB113" s="20" t="s">
        <v>3704</v>
      </c>
      <c r="AC113" s="20" t="s">
        <v>3750</v>
      </c>
      <c r="AD113" s="20" t="s">
        <v>3752</v>
      </c>
      <c r="AE113" s="20">
        <v>437.76</v>
      </c>
      <c r="AF113" s="20">
        <v>0</v>
      </c>
      <c r="AG113" s="20">
        <v>0</v>
      </c>
      <c r="AH113" s="20">
        <v>0</v>
      </c>
      <c r="AI113" s="20">
        <v>430.08</v>
      </c>
      <c r="AJ113" s="20" t="s">
        <v>25</v>
      </c>
      <c r="AK113" s="20" t="s">
        <v>25</v>
      </c>
      <c r="AL113" s="20" t="s">
        <v>25</v>
      </c>
      <c r="AM113" s="20" t="s">
        <v>25</v>
      </c>
      <c r="AN113" s="20" t="s">
        <v>25</v>
      </c>
      <c r="AO113" s="20" t="s">
        <v>25</v>
      </c>
      <c r="AP113" s="20" t="s">
        <v>25</v>
      </c>
      <c r="AQ113" s="20">
        <v>430.08</v>
      </c>
      <c r="AR113" s="20" t="s">
        <v>3718</v>
      </c>
      <c r="AS113" s="20" t="s">
        <v>3704</v>
      </c>
      <c r="AT113" s="20" t="s">
        <v>3704</v>
      </c>
      <c r="AU113" s="20" t="s">
        <v>3719</v>
      </c>
      <c r="AV113" s="20" t="s">
        <v>3720</v>
      </c>
    </row>
    <row r="114" spans="1:48" x14ac:dyDescent="0.25">
      <c r="A114" s="39" t="s">
        <v>3699</v>
      </c>
      <c r="B114" s="20" t="s">
        <v>3529</v>
      </c>
      <c r="C114" s="20" t="s">
        <v>3700</v>
      </c>
      <c r="D114" s="20" t="s">
        <v>3701</v>
      </c>
      <c r="E114" s="20" t="s">
        <v>3702</v>
      </c>
      <c r="F114" s="20" t="s">
        <v>2544</v>
      </c>
      <c r="G114" s="20" t="s">
        <v>3649</v>
      </c>
      <c r="H114" s="20" t="s">
        <v>1375</v>
      </c>
      <c r="I114" s="20" t="s">
        <v>3703</v>
      </c>
      <c r="J114" s="20" t="s">
        <v>2428</v>
      </c>
      <c r="K114" s="20" t="s">
        <v>3704</v>
      </c>
      <c r="L114" s="20" t="s">
        <v>3704</v>
      </c>
      <c r="M114" s="20" t="s">
        <v>2430</v>
      </c>
      <c r="N114" s="20" t="s">
        <v>1389</v>
      </c>
      <c r="O114" s="20" t="s">
        <v>3705</v>
      </c>
      <c r="P114" s="20" t="s">
        <v>2435</v>
      </c>
      <c r="Q114" s="20" t="s">
        <v>1375</v>
      </c>
      <c r="R114" s="20" t="s">
        <v>3704</v>
      </c>
      <c r="S114" s="20" t="s">
        <v>3738</v>
      </c>
      <c r="T114" s="20" t="s">
        <v>3707</v>
      </c>
      <c r="U114" s="20" t="s">
        <v>3708</v>
      </c>
      <c r="V114" s="20" t="s">
        <v>3709</v>
      </c>
      <c r="W114" s="20" t="s">
        <v>3739</v>
      </c>
      <c r="X114" s="20" t="s">
        <v>3711</v>
      </c>
      <c r="Y114" s="20" t="s">
        <v>25</v>
      </c>
      <c r="Z114" s="20" t="s">
        <v>3740</v>
      </c>
      <c r="AA114" s="20" t="s">
        <v>3741</v>
      </c>
      <c r="AB114" s="20" t="s">
        <v>3704</v>
      </c>
      <c r="AC114" s="20" t="s">
        <v>3750</v>
      </c>
      <c r="AD114" s="20" t="s">
        <v>3753</v>
      </c>
      <c r="AE114" s="20">
        <v>228</v>
      </c>
      <c r="AF114" s="20">
        <v>0</v>
      </c>
      <c r="AG114" s="20">
        <v>0</v>
      </c>
      <c r="AH114" s="20">
        <v>0</v>
      </c>
      <c r="AI114" s="20">
        <v>224</v>
      </c>
      <c r="AJ114" s="20" t="s">
        <v>25</v>
      </c>
      <c r="AK114" s="20" t="s">
        <v>25</v>
      </c>
      <c r="AL114" s="20" t="s">
        <v>25</v>
      </c>
      <c r="AM114" s="20" t="s">
        <v>25</v>
      </c>
      <c r="AN114" s="20" t="s">
        <v>25</v>
      </c>
      <c r="AO114" s="20" t="s">
        <v>25</v>
      </c>
      <c r="AP114" s="20" t="s">
        <v>25</v>
      </c>
      <c r="AQ114" s="20">
        <v>224</v>
      </c>
      <c r="AR114" s="20" t="s">
        <v>3718</v>
      </c>
      <c r="AS114" s="20" t="s">
        <v>3704</v>
      </c>
      <c r="AT114" s="20" t="s">
        <v>3704</v>
      </c>
      <c r="AU114" s="20" t="s">
        <v>3719</v>
      </c>
      <c r="AV114" s="20" t="s">
        <v>3720</v>
      </c>
    </row>
    <row r="115" spans="1:48" x14ac:dyDescent="0.25">
      <c r="A115" s="39" t="s">
        <v>3699</v>
      </c>
      <c r="B115" s="20" t="s">
        <v>3529</v>
      </c>
      <c r="C115" s="20" t="s">
        <v>3700</v>
      </c>
      <c r="D115" s="20" t="s">
        <v>3701</v>
      </c>
      <c r="E115" s="20" t="s">
        <v>3702</v>
      </c>
      <c r="F115" s="20" t="s">
        <v>2544</v>
      </c>
      <c r="G115" s="20" t="s">
        <v>3649</v>
      </c>
      <c r="H115" s="20" t="s">
        <v>1375</v>
      </c>
      <c r="I115" s="20" t="s">
        <v>3703</v>
      </c>
      <c r="J115" s="20" t="s">
        <v>2428</v>
      </c>
      <c r="K115" s="20" t="s">
        <v>3704</v>
      </c>
      <c r="L115" s="20" t="s">
        <v>3704</v>
      </c>
      <c r="M115" s="20" t="s">
        <v>2430</v>
      </c>
      <c r="N115" s="20" t="s">
        <v>1389</v>
      </c>
      <c r="O115" s="20" t="s">
        <v>3705</v>
      </c>
      <c r="P115" s="20" t="s">
        <v>2441</v>
      </c>
      <c r="Q115" s="20" t="s">
        <v>1375</v>
      </c>
      <c r="R115" s="20" t="s">
        <v>3704</v>
      </c>
      <c r="S115" s="20" t="s">
        <v>3706</v>
      </c>
      <c r="T115" s="20" t="s">
        <v>3727</v>
      </c>
      <c r="U115" s="20" t="s">
        <v>3708</v>
      </c>
      <c r="V115" s="20" t="s">
        <v>3709</v>
      </c>
      <c r="W115" s="20" t="s">
        <v>3728</v>
      </c>
      <c r="X115" s="20" t="s">
        <v>3711</v>
      </c>
      <c r="Y115" s="20" t="s">
        <v>25</v>
      </c>
      <c r="Z115" s="20" t="s">
        <v>3729</v>
      </c>
      <c r="AA115" s="20" t="s">
        <v>3730</v>
      </c>
      <c r="AB115" s="20" t="s">
        <v>3704</v>
      </c>
      <c r="AC115" s="20" t="s">
        <v>3750</v>
      </c>
      <c r="AD115" s="20" t="s">
        <v>3754</v>
      </c>
      <c r="AE115" s="20">
        <v>342</v>
      </c>
      <c r="AF115" s="20">
        <v>0</v>
      </c>
      <c r="AG115" s="20">
        <v>0</v>
      </c>
      <c r="AH115" s="20">
        <v>0</v>
      </c>
      <c r="AI115" s="20">
        <v>336</v>
      </c>
      <c r="AJ115" s="20" t="s">
        <v>25</v>
      </c>
      <c r="AK115" s="20" t="s">
        <v>25</v>
      </c>
      <c r="AL115" s="20" t="s">
        <v>25</v>
      </c>
      <c r="AM115" s="20" t="s">
        <v>25</v>
      </c>
      <c r="AN115" s="20" t="s">
        <v>25</v>
      </c>
      <c r="AO115" s="20" t="s">
        <v>25</v>
      </c>
      <c r="AP115" s="20" t="s">
        <v>25</v>
      </c>
      <c r="AQ115" s="20">
        <v>336</v>
      </c>
      <c r="AR115" s="20" t="s">
        <v>3718</v>
      </c>
      <c r="AS115" s="20" t="s">
        <v>3704</v>
      </c>
      <c r="AT115" s="20" t="s">
        <v>3704</v>
      </c>
      <c r="AU115" s="20" t="s">
        <v>3719</v>
      </c>
      <c r="AV115" s="20" t="s">
        <v>3720</v>
      </c>
    </row>
    <row r="116" spans="1:48" x14ac:dyDescent="0.25">
      <c r="A116" s="39" t="s">
        <v>3699</v>
      </c>
      <c r="B116" s="20" t="s">
        <v>3529</v>
      </c>
      <c r="C116" s="20" t="s">
        <v>3700</v>
      </c>
      <c r="D116" s="20" t="s">
        <v>3701</v>
      </c>
      <c r="E116" s="20" t="s">
        <v>3702</v>
      </c>
      <c r="F116" s="20" t="s">
        <v>2544</v>
      </c>
      <c r="G116" s="20" t="s">
        <v>3649</v>
      </c>
      <c r="H116" s="20" t="s">
        <v>1375</v>
      </c>
      <c r="I116" s="20" t="s">
        <v>3703</v>
      </c>
      <c r="J116" s="20" t="s">
        <v>2428</v>
      </c>
      <c r="K116" s="20" t="s">
        <v>3704</v>
      </c>
      <c r="L116" s="20" t="s">
        <v>3704</v>
      </c>
      <c r="M116" s="20" t="s">
        <v>2430</v>
      </c>
      <c r="N116" s="20" t="s">
        <v>3743</v>
      </c>
      <c r="O116" s="20" t="s">
        <v>3744</v>
      </c>
      <c r="P116" s="20" t="s">
        <v>3745</v>
      </c>
      <c r="Q116" s="20" t="s">
        <v>2558</v>
      </c>
      <c r="R116" s="20" t="s">
        <v>3704</v>
      </c>
      <c r="S116" s="20" t="s">
        <v>3746</v>
      </c>
      <c r="T116" s="20" t="s">
        <v>3707</v>
      </c>
      <c r="U116" s="20" t="s">
        <v>3708</v>
      </c>
      <c r="V116" s="20" t="s">
        <v>3709</v>
      </c>
      <c r="W116" s="20" t="s">
        <v>3704</v>
      </c>
      <c r="X116" s="20" t="s">
        <v>3704</v>
      </c>
      <c r="Y116" s="20" t="s">
        <v>25</v>
      </c>
      <c r="Z116" s="20" t="s">
        <v>3747</v>
      </c>
      <c r="AA116" s="20" t="s">
        <v>3748</v>
      </c>
      <c r="AB116" s="20" t="s">
        <v>3704</v>
      </c>
      <c r="AC116" s="20" t="s">
        <v>3755</v>
      </c>
      <c r="AD116" s="20" t="s">
        <v>3756</v>
      </c>
      <c r="AE116" s="20">
        <v>574.55999999999995</v>
      </c>
      <c r="AF116" s="20">
        <v>0</v>
      </c>
      <c r="AG116" s="20">
        <v>0</v>
      </c>
      <c r="AH116" s="20">
        <v>0</v>
      </c>
      <c r="AI116" s="20">
        <v>564.48</v>
      </c>
      <c r="AJ116" s="20" t="s">
        <v>25</v>
      </c>
      <c r="AK116" s="20" t="s">
        <v>25</v>
      </c>
      <c r="AL116" s="20" t="s">
        <v>25</v>
      </c>
      <c r="AM116" s="20" t="s">
        <v>25</v>
      </c>
      <c r="AN116" s="20" t="s">
        <v>25</v>
      </c>
      <c r="AO116" s="20" t="s">
        <v>25</v>
      </c>
      <c r="AP116" s="20" t="s">
        <v>25</v>
      </c>
      <c r="AQ116" s="20">
        <v>564.48</v>
      </c>
      <c r="AR116" s="20" t="s">
        <v>3718</v>
      </c>
      <c r="AS116" s="20" t="s">
        <v>3704</v>
      </c>
      <c r="AT116" s="20" t="s">
        <v>3704</v>
      </c>
      <c r="AU116" s="20" t="s">
        <v>3719</v>
      </c>
      <c r="AV116" s="20" t="s">
        <v>3720</v>
      </c>
    </row>
    <row r="117" spans="1:48" x14ac:dyDescent="0.25">
      <c r="A117" s="39" t="s">
        <v>3699</v>
      </c>
      <c r="B117" s="20" t="s">
        <v>3529</v>
      </c>
      <c r="C117" s="20" t="s">
        <v>3700</v>
      </c>
      <c r="D117" s="20" t="s">
        <v>3701</v>
      </c>
      <c r="E117" s="20" t="s">
        <v>3702</v>
      </c>
      <c r="F117" s="20" t="s">
        <v>2544</v>
      </c>
      <c r="G117" s="20" t="s">
        <v>3649</v>
      </c>
      <c r="H117" s="20" t="s">
        <v>1375</v>
      </c>
      <c r="I117" s="20" t="s">
        <v>3703</v>
      </c>
      <c r="J117" s="20" t="s">
        <v>2428</v>
      </c>
      <c r="K117" s="20" t="s">
        <v>3704</v>
      </c>
      <c r="L117" s="20" t="s">
        <v>3704</v>
      </c>
      <c r="M117" s="20" t="s">
        <v>2430</v>
      </c>
      <c r="N117" s="20" t="s">
        <v>1389</v>
      </c>
      <c r="O117" s="20" t="s">
        <v>3705</v>
      </c>
      <c r="P117" s="20" t="s">
        <v>2435</v>
      </c>
      <c r="Q117" s="20" t="s">
        <v>1375</v>
      </c>
      <c r="R117" s="20" t="s">
        <v>3704</v>
      </c>
      <c r="S117" s="20" t="s">
        <v>3738</v>
      </c>
      <c r="T117" s="20" t="s">
        <v>3707</v>
      </c>
      <c r="U117" s="20" t="s">
        <v>3708</v>
      </c>
      <c r="V117" s="20" t="s">
        <v>3709</v>
      </c>
      <c r="W117" s="20" t="s">
        <v>3739</v>
      </c>
      <c r="X117" s="20" t="s">
        <v>3711</v>
      </c>
      <c r="Y117" s="20" t="s">
        <v>25</v>
      </c>
      <c r="Z117" s="20" t="s">
        <v>3740</v>
      </c>
      <c r="AA117" s="20" t="s">
        <v>3741</v>
      </c>
      <c r="AB117" s="20" t="s">
        <v>3704</v>
      </c>
      <c r="AC117" s="20" t="s">
        <v>3755</v>
      </c>
      <c r="AD117" s="20" t="s">
        <v>3757</v>
      </c>
      <c r="AE117" s="20">
        <v>228</v>
      </c>
      <c r="AF117" s="20">
        <v>0</v>
      </c>
      <c r="AG117" s="20">
        <v>0</v>
      </c>
      <c r="AH117" s="20">
        <v>0</v>
      </c>
      <c r="AI117" s="20">
        <v>224</v>
      </c>
      <c r="AJ117" s="20" t="s">
        <v>25</v>
      </c>
      <c r="AK117" s="20" t="s">
        <v>25</v>
      </c>
      <c r="AL117" s="20" t="s">
        <v>25</v>
      </c>
      <c r="AM117" s="20" t="s">
        <v>25</v>
      </c>
      <c r="AN117" s="20" t="s">
        <v>25</v>
      </c>
      <c r="AO117" s="20" t="s">
        <v>25</v>
      </c>
      <c r="AP117" s="20" t="s">
        <v>25</v>
      </c>
      <c r="AQ117" s="20">
        <v>224</v>
      </c>
      <c r="AR117" s="20" t="s">
        <v>3718</v>
      </c>
      <c r="AS117" s="20" t="s">
        <v>3704</v>
      </c>
      <c r="AT117" s="20" t="s">
        <v>3704</v>
      </c>
      <c r="AU117" s="20" t="s">
        <v>3719</v>
      </c>
      <c r="AV117" s="20" t="s">
        <v>3720</v>
      </c>
    </row>
    <row r="118" spans="1:48" x14ac:dyDescent="0.25">
      <c r="A118" s="39" t="s">
        <v>3699</v>
      </c>
      <c r="B118" s="20" t="s">
        <v>3529</v>
      </c>
      <c r="C118" s="20" t="s">
        <v>3700</v>
      </c>
      <c r="D118" s="20" t="s">
        <v>3701</v>
      </c>
      <c r="E118" s="20" t="s">
        <v>3702</v>
      </c>
      <c r="F118" s="20" t="s">
        <v>2544</v>
      </c>
      <c r="G118" s="20" t="s">
        <v>3649</v>
      </c>
      <c r="H118" s="20" t="s">
        <v>1375</v>
      </c>
      <c r="I118" s="20" t="s">
        <v>3703</v>
      </c>
      <c r="J118" s="20" t="s">
        <v>2428</v>
      </c>
      <c r="K118" s="20" t="s">
        <v>3704</v>
      </c>
      <c r="L118" s="20" t="s">
        <v>3704</v>
      </c>
      <c r="M118" s="20" t="s">
        <v>2430</v>
      </c>
      <c r="N118" s="20" t="s">
        <v>1389</v>
      </c>
      <c r="O118" s="20" t="s">
        <v>3705</v>
      </c>
      <c r="P118" s="20" t="s">
        <v>2439</v>
      </c>
      <c r="Q118" s="20" t="s">
        <v>1375</v>
      </c>
      <c r="R118" s="20" t="s">
        <v>3704</v>
      </c>
      <c r="S118" s="20" t="s">
        <v>3706</v>
      </c>
      <c r="T118" s="20" t="s">
        <v>3707</v>
      </c>
      <c r="U118" s="20" t="s">
        <v>3708</v>
      </c>
      <c r="V118" s="20" t="s">
        <v>3709</v>
      </c>
      <c r="W118" s="20" t="s">
        <v>3710</v>
      </c>
      <c r="X118" s="20" t="s">
        <v>3711</v>
      </c>
      <c r="Y118" s="20" t="s">
        <v>3712</v>
      </c>
      <c r="Z118" s="20" t="s">
        <v>3713</v>
      </c>
      <c r="AA118" s="20" t="s">
        <v>3714</v>
      </c>
      <c r="AB118" s="20" t="s">
        <v>3715</v>
      </c>
      <c r="AC118" s="20" t="s">
        <v>3755</v>
      </c>
      <c r="AD118" s="20" t="s">
        <v>3758</v>
      </c>
      <c r="AE118" s="20">
        <v>228</v>
      </c>
      <c r="AF118" s="20">
        <v>0</v>
      </c>
      <c r="AG118" s="20">
        <v>0</v>
      </c>
      <c r="AH118" s="20">
        <v>0</v>
      </c>
      <c r="AI118" s="20">
        <v>224</v>
      </c>
      <c r="AJ118" s="20" t="s">
        <v>25</v>
      </c>
      <c r="AK118" s="20" t="s">
        <v>25</v>
      </c>
      <c r="AL118" s="20" t="s">
        <v>25</v>
      </c>
      <c r="AM118" s="20" t="s">
        <v>25</v>
      </c>
      <c r="AN118" s="20" t="s">
        <v>25</v>
      </c>
      <c r="AO118" s="20" t="s">
        <v>25</v>
      </c>
      <c r="AP118" s="20" t="s">
        <v>25</v>
      </c>
      <c r="AQ118" s="20">
        <v>224</v>
      </c>
      <c r="AR118" s="20" t="s">
        <v>3718</v>
      </c>
      <c r="AS118" s="20" t="s">
        <v>3704</v>
      </c>
      <c r="AT118" s="20" t="s">
        <v>3704</v>
      </c>
      <c r="AU118" s="20" t="s">
        <v>3719</v>
      </c>
      <c r="AV118" s="20" t="s">
        <v>3720</v>
      </c>
    </row>
    <row r="119" spans="1:48" x14ac:dyDescent="0.25">
      <c r="A119" s="39" t="s">
        <v>3699</v>
      </c>
      <c r="B119" s="20" t="s">
        <v>3529</v>
      </c>
      <c r="C119" s="20" t="s">
        <v>3700</v>
      </c>
      <c r="D119" s="20" t="s">
        <v>3701</v>
      </c>
      <c r="E119" s="20" t="s">
        <v>3702</v>
      </c>
      <c r="F119" s="20" t="s">
        <v>2544</v>
      </c>
      <c r="G119" s="20" t="s">
        <v>3649</v>
      </c>
      <c r="H119" s="20" t="s">
        <v>1375</v>
      </c>
      <c r="I119" s="20" t="s">
        <v>3703</v>
      </c>
      <c r="J119" s="20" t="s">
        <v>2428</v>
      </c>
      <c r="K119" s="20" t="s">
        <v>3704</v>
      </c>
      <c r="L119" s="20" t="s">
        <v>3704</v>
      </c>
      <c r="M119" s="20" t="s">
        <v>2430</v>
      </c>
      <c r="N119" s="20" t="s">
        <v>1389</v>
      </c>
      <c r="O119" s="20" t="s">
        <v>3705</v>
      </c>
      <c r="P119" s="20" t="s">
        <v>2441</v>
      </c>
      <c r="Q119" s="20" t="s">
        <v>1375</v>
      </c>
      <c r="R119" s="20" t="s">
        <v>3704</v>
      </c>
      <c r="S119" s="20" t="s">
        <v>3706</v>
      </c>
      <c r="T119" s="20" t="s">
        <v>3727</v>
      </c>
      <c r="U119" s="20" t="s">
        <v>3708</v>
      </c>
      <c r="V119" s="20" t="s">
        <v>3709</v>
      </c>
      <c r="W119" s="20" t="s">
        <v>3728</v>
      </c>
      <c r="X119" s="20" t="s">
        <v>3711</v>
      </c>
      <c r="Y119" s="20" t="s">
        <v>25</v>
      </c>
      <c r="Z119" s="20" t="s">
        <v>3729</v>
      </c>
      <c r="AA119" s="20" t="s">
        <v>3730</v>
      </c>
      <c r="AB119" s="20" t="s">
        <v>3704</v>
      </c>
      <c r="AC119" s="20" t="s">
        <v>3755</v>
      </c>
      <c r="AD119" s="20" t="s">
        <v>3759</v>
      </c>
      <c r="AE119" s="20">
        <v>504.24</v>
      </c>
      <c r="AF119" s="20">
        <v>0</v>
      </c>
      <c r="AG119" s="20">
        <v>0</v>
      </c>
      <c r="AH119" s="20">
        <v>0</v>
      </c>
      <c r="AI119" s="20">
        <v>495.39</v>
      </c>
      <c r="AJ119" s="20" t="s">
        <v>25</v>
      </c>
      <c r="AK119" s="20" t="s">
        <v>25</v>
      </c>
      <c r="AL119" s="20" t="s">
        <v>25</v>
      </c>
      <c r="AM119" s="20" t="s">
        <v>25</v>
      </c>
      <c r="AN119" s="20" t="s">
        <v>25</v>
      </c>
      <c r="AO119" s="20" t="s">
        <v>25</v>
      </c>
      <c r="AP119" s="20" t="s">
        <v>25</v>
      </c>
      <c r="AQ119" s="20">
        <v>495.39</v>
      </c>
      <c r="AR119" s="20" t="s">
        <v>3718</v>
      </c>
      <c r="AS119" s="20" t="s">
        <v>3704</v>
      </c>
      <c r="AT119" s="20" t="s">
        <v>3704</v>
      </c>
      <c r="AU119" s="20" t="s">
        <v>3719</v>
      </c>
      <c r="AV119" s="20" t="s">
        <v>3720</v>
      </c>
    </row>
    <row r="120" spans="1:48" x14ac:dyDescent="0.25">
      <c r="A120" s="39" t="s">
        <v>3699</v>
      </c>
      <c r="B120" s="20" t="s">
        <v>3529</v>
      </c>
      <c r="C120" s="20" t="s">
        <v>3700</v>
      </c>
      <c r="D120" s="20" t="s">
        <v>3701</v>
      </c>
      <c r="E120" s="20" t="s">
        <v>3702</v>
      </c>
      <c r="F120" s="20" t="s">
        <v>2544</v>
      </c>
      <c r="G120" s="20" t="s">
        <v>3649</v>
      </c>
      <c r="H120" s="20" t="s">
        <v>1375</v>
      </c>
      <c r="I120" s="20" t="s">
        <v>3703</v>
      </c>
      <c r="J120" s="20" t="s">
        <v>2428</v>
      </c>
      <c r="K120" s="20" t="s">
        <v>3704</v>
      </c>
      <c r="L120" s="20" t="s">
        <v>3704</v>
      </c>
      <c r="M120" s="20" t="s">
        <v>2430</v>
      </c>
      <c r="N120" s="20" t="s">
        <v>1389</v>
      </c>
      <c r="O120" s="20" t="s">
        <v>3705</v>
      </c>
      <c r="P120" s="20" t="s">
        <v>2441</v>
      </c>
      <c r="Q120" s="20" t="s">
        <v>1375</v>
      </c>
      <c r="R120" s="20" t="s">
        <v>3704</v>
      </c>
      <c r="S120" s="20" t="s">
        <v>3706</v>
      </c>
      <c r="T120" s="20" t="s">
        <v>3727</v>
      </c>
      <c r="U120" s="20" t="s">
        <v>3708</v>
      </c>
      <c r="V120" s="20" t="s">
        <v>3709</v>
      </c>
      <c r="W120" s="20" t="s">
        <v>3728</v>
      </c>
      <c r="X120" s="20" t="s">
        <v>3711</v>
      </c>
      <c r="Y120" s="20" t="s">
        <v>25</v>
      </c>
      <c r="Z120" s="20" t="s">
        <v>3729</v>
      </c>
      <c r="AA120" s="20" t="s">
        <v>3730</v>
      </c>
      <c r="AB120" s="20" t="s">
        <v>3704</v>
      </c>
      <c r="AC120" s="20" t="s">
        <v>3760</v>
      </c>
      <c r="AD120" s="20" t="s">
        <v>3761</v>
      </c>
      <c r="AE120" s="20">
        <v>504.24</v>
      </c>
      <c r="AF120" s="20">
        <v>0</v>
      </c>
      <c r="AG120" s="20">
        <v>0</v>
      </c>
      <c r="AH120" s="20">
        <v>0</v>
      </c>
      <c r="AI120" s="20">
        <v>495.39</v>
      </c>
      <c r="AJ120" s="20" t="s">
        <v>25</v>
      </c>
      <c r="AK120" s="20" t="s">
        <v>25</v>
      </c>
      <c r="AL120" s="20" t="s">
        <v>25</v>
      </c>
      <c r="AM120" s="20" t="s">
        <v>25</v>
      </c>
      <c r="AN120" s="20" t="s">
        <v>25</v>
      </c>
      <c r="AO120" s="20" t="s">
        <v>25</v>
      </c>
      <c r="AP120" s="20" t="s">
        <v>25</v>
      </c>
      <c r="AQ120" s="20">
        <v>495.39</v>
      </c>
      <c r="AR120" s="20" t="s">
        <v>3718</v>
      </c>
      <c r="AS120" s="20" t="s">
        <v>3704</v>
      </c>
      <c r="AT120" s="20" t="s">
        <v>3704</v>
      </c>
      <c r="AU120" s="20" t="s">
        <v>3719</v>
      </c>
      <c r="AV120" s="20" t="s">
        <v>3720</v>
      </c>
    </row>
    <row r="121" spans="1:48" x14ac:dyDescent="0.25">
      <c r="A121" s="39" t="s">
        <v>3699</v>
      </c>
      <c r="B121" s="20" t="s">
        <v>3529</v>
      </c>
      <c r="C121" s="20" t="s">
        <v>3700</v>
      </c>
      <c r="D121" s="20" t="s">
        <v>3701</v>
      </c>
      <c r="E121" s="20" t="s">
        <v>3702</v>
      </c>
      <c r="F121" s="20" t="s">
        <v>2544</v>
      </c>
      <c r="G121" s="20" t="s">
        <v>3649</v>
      </c>
      <c r="H121" s="20" t="s">
        <v>1375</v>
      </c>
      <c r="I121" s="20" t="s">
        <v>3703</v>
      </c>
      <c r="J121" s="20" t="s">
        <v>2428</v>
      </c>
      <c r="K121" s="20" t="s">
        <v>3704</v>
      </c>
      <c r="L121" s="20" t="s">
        <v>3704</v>
      </c>
      <c r="M121" s="20" t="s">
        <v>2430</v>
      </c>
      <c r="N121" s="20" t="s">
        <v>3743</v>
      </c>
      <c r="O121" s="20" t="s">
        <v>3744</v>
      </c>
      <c r="P121" s="20" t="s">
        <v>3745</v>
      </c>
      <c r="Q121" s="20" t="s">
        <v>2558</v>
      </c>
      <c r="R121" s="20" t="s">
        <v>3704</v>
      </c>
      <c r="S121" s="20" t="s">
        <v>3746</v>
      </c>
      <c r="T121" s="20" t="s">
        <v>3707</v>
      </c>
      <c r="U121" s="20" t="s">
        <v>3708</v>
      </c>
      <c r="V121" s="20" t="s">
        <v>3709</v>
      </c>
      <c r="W121" s="20" t="s">
        <v>3704</v>
      </c>
      <c r="X121" s="20" t="s">
        <v>3704</v>
      </c>
      <c r="Y121" s="20" t="s">
        <v>25</v>
      </c>
      <c r="Z121" s="20" t="s">
        <v>3747</v>
      </c>
      <c r="AA121" s="20" t="s">
        <v>3748</v>
      </c>
      <c r="AB121" s="20" t="s">
        <v>3704</v>
      </c>
      <c r="AC121" s="20" t="s">
        <v>3760</v>
      </c>
      <c r="AD121" s="20" t="s">
        <v>3762</v>
      </c>
      <c r="AE121" s="20">
        <v>1441.32</v>
      </c>
      <c r="AF121" s="20">
        <v>0</v>
      </c>
      <c r="AG121" s="20">
        <v>0</v>
      </c>
      <c r="AH121" s="20">
        <v>0</v>
      </c>
      <c r="AI121" s="20">
        <v>1416.03</v>
      </c>
      <c r="AJ121" s="20" t="s">
        <v>25</v>
      </c>
      <c r="AK121" s="20" t="s">
        <v>25</v>
      </c>
      <c r="AL121" s="20" t="s">
        <v>25</v>
      </c>
      <c r="AM121" s="20" t="s">
        <v>25</v>
      </c>
      <c r="AN121" s="20" t="s">
        <v>25</v>
      </c>
      <c r="AO121" s="20" t="s">
        <v>25</v>
      </c>
      <c r="AP121" s="20" t="s">
        <v>25</v>
      </c>
      <c r="AQ121" s="20">
        <v>1416.03</v>
      </c>
      <c r="AR121" s="20" t="s">
        <v>3718</v>
      </c>
      <c r="AS121" s="20" t="s">
        <v>3704</v>
      </c>
      <c r="AT121" s="20" t="s">
        <v>3704</v>
      </c>
      <c r="AU121" s="20" t="s">
        <v>3719</v>
      </c>
      <c r="AV121" s="20" t="s">
        <v>3720</v>
      </c>
    </row>
    <row r="122" spans="1:48" x14ac:dyDescent="0.25">
      <c r="A122" s="39" t="s">
        <v>3699</v>
      </c>
      <c r="B122" s="20" t="s">
        <v>3529</v>
      </c>
      <c r="C122" s="20" t="s">
        <v>3700</v>
      </c>
      <c r="D122" s="20" t="s">
        <v>3701</v>
      </c>
      <c r="E122" s="20" t="s">
        <v>3702</v>
      </c>
      <c r="F122" s="20" t="s">
        <v>2544</v>
      </c>
      <c r="G122" s="20" t="s">
        <v>3649</v>
      </c>
      <c r="H122" s="20" t="s">
        <v>1375</v>
      </c>
      <c r="I122" s="20" t="s">
        <v>3703</v>
      </c>
      <c r="J122" s="20" t="s">
        <v>2428</v>
      </c>
      <c r="K122" s="20" t="s">
        <v>3704</v>
      </c>
      <c r="L122" s="20" t="s">
        <v>3704</v>
      </c>
      <c r="M122" s="20" t="s">
        <v>2430</v>
      </c>
      <c r="N122" s="20" t="s">
        <v>1389</v>
      </c>
      <c r="O122" s="20" t="s">
        <v>3705</v>
      </c>
      <c r="P122" s="20" t="s">
        <v>2435</v>
      </c>
      <c r="Q122" s="20" t="s">
        <v>1375</v>
      </c>
      <c r="R122" s="20" t="s">
        <v>3704</v>
      </c>
      <c r="S122" s="20" t="s">
        <v>3738</v>
      </c>
      <c r="T122" s="20" t="s">
        <v>3707</v>
      </c>
      <c r="U122" s="20" t="s">
        <v>3708</v>
      </c>
      <c r="V122" s="20" t="s">
        <v>3709</v>
      </c>
      <c r="W122" s="20" t="s">
        <v>3739</v>
      </c>
      <c r="X122" s="20" t="s">
        <v>3711</v>
      </c>
      <c r="Y122" s="20" t="s">
        <v>25</v>
      </c>
      <c r="Z122" s="20" t="s">
        <v>3740</v>
      </c>
      <c r="AA122" s="20" t="s">
        <v>3741</v>
      </c>
      <c r="AB122" s="20" t="s">
        <v>3704</v>
      </c>
      <c r="AC122" s="20" t="s">
        <v>3760</v>
      </c>
      <c r="AD122" s="20" t="s">
        <v>3763</v>
      </c>
      <c r="AE122" s="20">
        <v>228</v>
      </c>
      <c r="AF122" s="20">
        <v>0</v>
      </c>
      <c r="AG122" s="20">
        <v>0</v>
      </c>
      <c r="AH122" s="20">
        <v>0</v>
      </c>
      <c r="AI122" s="20">
        <v>224</v>
      </c>
      <c r="AJ122" s="20" t="s">
        <v>25</v>
      </c>
      <c r="AK122" s="20" t="s">
        <v>25</v>
      </c>
      <c r="AL122" s="20" t="s">
        <v>25</v>
      </c>
      <c r="AM122" s="20" t="s">
        <v>25</v>
      </c>
      <c r="AN122" s="20" t="s">
        <v>25</v>
      </c>
      <c r="AO122" s="20" t="s">
        <v>25</v>
      </c>
      <c r="AP122" s="20" t="s">
        <v>25</v>
      </c>
      <c r="AQ122" s="20">
        <v>224</v>
      </c>
      <c r="AR122" s="20" t="s">
        <v>3718</v>
      </c>
      <c r="AS122" s="20" t="s">
        <v>3704</v>
      </c>
      <c r="AT122" s="20" t="s">
        <v>3704</v>
      </c>
      <c r="AU122" s="20" t="s">
        <v>3719</v>
      </c>
      <c r="AV122" s="20" t="s">
        <v>3720</v>
      </c>
    </row>
    <row r="123" spans="1:48" x14ac:dyDescent="0.25">
      <c r="A123" s="39" t="s">
        <v>3699</v>
      </c>
      <c r="B123" s="20" t="s">
        <v>3529</v>
      </c>
      <c r="C123" s="20" t="s">
        <v>3700</v>
      </c>
      <c r="D123" s="20" t="s">
        <v>3701</v>
      </c>
      <c r="E123" s="20" t="s">
        <v>3702</v>
      </c>
      <c r="F123" s="20" t="s">
        <v>2544</v>
      </c>
      <c r="G123" s="20" t="s">
        <v>3649</v>
      </c>
      <c r="H123" s="20" t="s">
        <v>1375</v>
      </c>
      <c r="I123" s="20" t="s">
        <v>3703</v>
      </c>
      <c r="J123" s="20" t="s">
        <v>2428</v>
      </c>
      <c r="K123" s="20" t="s">
        <v>3704</v>
      </c>
      <c r="L123" s="20" t="s">
        <v>3704</v>
      </c>
      <c r="M123" s="20" t="s">
        <v>2430</v>
      </c>
      <c r="N123" s="20" t="s">
        <v>1389</v>
      </c>
      <c r="O123" s="20" t="s">
        <v>3705</v>
      </c>
      <c r="P123" s="20" t="s">
        <v>2439</v>
      </c>
      <c r="Q123" s="20" t="s">
        <v>1375</v>
      </c>
      <c r="R123" s="20" t="s">
        <v>3704</v>
      </c>
      <c r="S123" s="20" t="s">
        <v>3706</v>
      </c>
      <c r="T123" s="20" t="s">
        <v>3707</v>
      </c>
      <c r="U123" s="20" t="s">
        <v>3708</v>
      </c>
      <c r="V123" s="20" t="s">
        <v>3709</v>
      </c>
      <c r="W123" s="20" t="s">
        <v>3710</v>
      </c>
      <c r="X123" s="20" t="s">
        <v>3711</v>
      </c>
      <c r="Y123" s="20" t="s">
        <v>3712</v>
      </c>
      <c r="Z123" s="20" t="s">
        <v>3713</v>
      </c>
      <c r="AA123" s="20" t="s">
        <v>3714</v>
      </c>
      <c r="AB123" s="20" t="s">
        <v>3715</v>
      </c>
      <c r="AC123" s="20" t="s">
        <v>3760</v>
      </c>
      <c r="AD123" s="20" t="s">
        <v>3764</v>
      </c>
      <c r="AE123" s="20">
        <v>228</v>
      </c>
      <c r="AF123" s="20">
        <v>0</v>
      </c>
      <c r="AG123" s="20">
        <v>0</v>
      </c>
      <c r="AH123" s="20">
        <v>0</v>
      </c>
      <c r="AI123" s="20">
        <v>224</v>
      </c>
      <c r="AJ123" s="20" t="s">
        <v>25</v>
      </c>
      <c r="AK123" s="20" t="s">
        <v>25</v>
      </c>
      <c r="AL123" s="20" t="s">
        <v>25</v>
      </c>
      <c r="AM123" s="20" t="s">
        <v>25</v>
      </c>
      <c r="AN123" s="20" t="s">
        <v>25</v>
      </c>
      <c r="AO123" s="20" t="s">
        <v>25</v>
      </c>
      <c r="AP123" s="20" t="s">
        <v>25</v>
      </c>
      <c r="AQ123" s="20">
        <v>224</v>
      </c>
      <c r="AR123" s="20" t="s">
        <v>3718</v>
      </c>
      <c r="AS123" s="20" t="s">
        <v>3704</v>
      </c>
      <c r="AT123" s="20" t="s">
        <v>3704</v>
      </c>
      <c r="AU123" s="20" t="s">
        <v>3719</v>
      </c>
      <c r="AV123" s="20" t="s">
        <v>3720</v>
      </c>
    </row>
    <row r="124" spans="1:48" x14ac:dyDescent="0.25">
      <c r="A124" s="39" t="s">
        <v>3699</v>
      </c>
      <c r="B124" s="20" t="s">
        <v>3529</v>
      </c>
      <c r="C124" s="20" t="s">
        <v>3700</v>
      </c>
      <c r="D124" s="20" t="s">
        <v>3701</v>
      </c>
      <c r="E124" s="20" t="s">
        <v>3702</v>
      </c>
      <c r="F124" s="20" t="s">
        <v>2544</v>
      </c>
      <c r="G124" s="20" t="s">
        <v>3649</v>
      </c>
      <c r="H124" s="20" t="s">
        <v>1375</v>
      </c>
      <c r="I124" s="20" t="s">
        <v>3703</v>
      </c>
      <c r="J124" s="20" t="s">
        <v>2428</v>
      </c>
      <c r="K124" s="20" t="s">
        <v>3704</v>
      </c>
      <c r="L124" s="20" t="s">
        <v>3704</v>
      </c>
      <c r="M124" s="20" t="s">
        <v>2430</v>
      </c>
      <c r="N124" s="20" t="s">
        <v>1389</v>
      </c>
      <c r="O124" s="20" t="s">
        <v>3705</v>
      </c>
      <c r="P124" s="20" t="s">
        <v>2441</v>
      </c>
      <c r="Q124" s="20" t="s">
        <v>1375</v>
      </c>
      <c r="R124" s="20" t="s">
        <v>3704</v>
      </c>
      <c r="S124" s="20" t="s">
        <v>3706</v>
      </c>
      <c r="T124" s="20" t="s">
        <v>3727</v>
      </c>
      <c r="U124" s="20" t="s">
        <v>3708</v>
      </c>
      <c r="V124" s="20" t="s">
        <v>3709</v>
      </c>
      <c r="W124" s="20" t="s">
        <v>3728</v>
      </c>
      <c r="X124" s="20" t="s">
        <v>3711</v>
      </c>
      <c r="Y124" s="20" t="s">
        <v>25</v>
      </c>
      <c r="Z124" s="20" t="s">
        <v>3729</v>
      </c>
      <c r="AA124" s="20" t="s">
        <v>3730</v>
      </c>
      <c r="AB124" s="20" t="s">
        <v>3704</v>
      </c>
      <c r="AC124" s="20" t="s">
        <v>3765</v>
      </c>
      <c r="AD124" s="20" t="s">
        <v>3766</v>
      </c>
      <c r="AE124" s="20">
        <v>504.24</v>
      </c>
      <c r="AF124" s="20">
        <v>0</v>
      </c>
      <c r="AG124" s="20">
        <v>0</v>
      </c>
      <c r="AH124" s="20">
        <v>0</v>
      </c>
      <c r="AI124" s="20">
        <v>495.39</v>
      </c>
      <c r="AJ124" s="20" t="s">
        <v>25</v>
      </c>
      <c r="AK124" s="20" t="s">
        <v>25</v>
      </c>
      <c r="AL124" s="20" t="s">
        <v>25</v>
      </c>
      <c r="AM124" s="20" t="s">
        <v>25</v>
      </c>
      <c r="AN124" s="20" t="s">
        <v>25</v>
      </c>
      <c r="AO124" s="20" t="s">
        <v>25</v>
      </c>
      <c r="AP124" s="20" t="s">
        <v>25</v>
      </c>
      <c r="AQ124" s="20">
        <v>495.39</v>
      </c>
      <c r="AR124" s="20" t="s">
        <v>3718</v>
      </c>
      <c r="AS124" s="20" t="s">
        <v>3704</v>
      </c>
      <c r="AT124" s="20" t="s">
        <v>3704</v>
      </c>
      <c r="AU124" s="20" t="s">
        <v>3719</v>
      </c>
      <c r="AV124" s="20" t="s">
        <v>3720</v>
      </c>
    </row>
    <row r="125" spans="1:48" x14ac:dyDescent="0.25">
      <c r="A125" s="39" t="s">
        <v>3699</v>
      </c>
      <c r="B125" s="20" t="s">
        <v>3529</v>
      </c>
      <c r="C125" s="20" t="s">
        <v>3700</v>
      </c>
      <c r="D125" s="20" t="s">
        <v>3701</v>
      </c>
      <c r="E125" s="20" t="s">
        <v>3702</v>
      </c>
      <c r="F125" s="20" t="s">
        <v>2544</v>
      </c>
      <c r="G125" s="20" t="s">
        <v>3649</v>
      </c>
      <c r="H125" s="20" t="s">
        <v>1375</v>
      </c>
      <c r="I125" s="20" t="s">
        <v>3703</v>
      </c>
      <c r="J125" s="20" t="s">
        <v>2428</v>
      </c>
      <c r="K125" s="20" t="s">
        <v>3704</v>
      </c>
      <c r="L125" s="20" t="s">
        <v>3704</v>
      </c>
      <c r="M125" s="20" t="s">
        <v>2430</v>
      </c>
      <c r="N125" s="20" t="s">
        <v>1389</v>
      </c>
      <c r="O125" s="20" t="s">
        <v>3705</v>
      </c>
      <c r="P125" s="20" t="s">
        <v>2445</v>
      </c>
      <c r="Q125" s="20" t="s">
        <v>1375</v>
      </c>
      <c r="R125" s="20" t="s">
        <v>3704</v>
      </c>
      <c r="S125" s="20" t="s">
        <v>3706</v>
      </c>
      <c r="T125" s="20" t="s">
        <v>3767</v>
      </c>
      <c r="U125" s="20" t="s">
        <v>3708</v>
      </c>
      <c r="V125" s="20" t="s">
        <v>3709</v>
      </c>
      <c r="W125" s="20" t="s">
        <v>3768</v>
      </c>
      <c r="X125" s="20" t="s">
        <v>3711</v>
      </c>
      <c r="Y125" s="20" t="s">
        <v>25</v>
      </c>
      <c r="Z125" s="20" t="s">
        <v>3769</v>
      </c>
      <c r="AA125" s="20" t="s">
        <v>3770</v>
      </c>
      <c r="AB125" s="20" t="s">
        <v>3704</v>
      </c>
      <c r="AC125" s="20" t="s">
        <v>3765</v>
      </c>
      <c r="AD125" s="20" t="s">
        <v>3771</v>
      </c>
      <c r="AE125" s="20">
        <v>977.78</v>
      </c>
      <c r="AF125" s="20">
        <v>0</v>
      </c>
      <c r="AG125" s="20">
        <v>0</v>
      </c>
      <c r="AH125" s="20">
        <v>0</v>
      </c>
      <c r="AI125" s="20">
        <v>960.63</v>
      </c>
      <c r="AJ125" s="20" t="s">
        <v>25</v>
      </c>
      <c r="AK125" s="20" t="s">
        <v>25</v>
      </c>
      <c r="AL125" s="20" t="s">
        <v>25</v>
      </c>
      <c r="AM125" s="20" t="s">
        <v>25</v>
      </c>
      <c r="AN125" s="20" t="s">
        <v>25</v>
      </c>
      <c r="AO125" s="20" t="s">
        <v>25</v>
      </c>
      <c r="AP125" s="20" t="s">
        <v>25</v>
      </c>
      <c r="AQ125" s="20">
        <v>960.63</v>
      </c>
      <c r="AR125" s="20" t="s">
        <v>3718</v>
      </c>
      <c r="AS125" s="20" t="s">
        <v>3704</v>
      </c>
      <c r="AT125" s="20" t="s">
        <v>3704</v>
      </c>
      <c r="AU125" s="20" t="s">
        <v>3719</v>
      </c>
      <c r="AV125" s="20" t="s">
        <v>3720</v>
      </c>
    </row>
    <row r="126" spans="1:48" x14ac:dyDescent="0.25">
      <c r="A126" s="39" t="s">
        <v>3699</v>
      </c>
      <c r="B126" s="20" t="s">
        <v>3529</v>
      </c>
      <c r="C126" s="20" t="s">
        <v>3700</v>
      </c>
      <c r="D126" s="20" t="s">
        <v>3701</v>
      </c>
      <c r="E126" s="20" t="s">
        <v>3702</v>
      </c>
      <c r="F126" s="20" t="s">
        <v>2544</v>
      </c>
      <c r="G126" s="20" t="s">
        <v>3649</v>
      </c>
      <c r="H126" s="20" t="s">
        <v>1375</v>
      </c>
      <c r="I126" s="20" t="s">
        <v>3703</v>
      </c>
      <c r="J126" s="20" t="s">
        <v>2428</v>
      </c>
      <c r="K126" s="20" t="s">
        <v>3704</v>
      </c>
      <c r="L126" s="20" t="s">
        <v>3704</v>
      </c>
      <c r="M126" s="20" t="s">
        <v>2430</v>
      </c>
      <c r="N126" s="20" t="s">
        <v>3743</v>
      </c>
      <c r="O126" s="20" t="s">
        <v>3744</v>
      </c>
      <c r="P126" s="20" t="s">
        <v>3745</v>
      </c>
      <c r="Q126" s="20" t="s">
        <v>2558</v>
      </c>
      <c r="R126" s="20" t="s">
        <v>3704</v>
      </c>
      <c r="S126" s="20" t="s">
        <v>3746</v>
      </c>
      <c r="T126" s="20" t="s">
        <v>3707</v>
      </c>
      <c r="U126" s="20" t="s">
        <v>3708</v>
      </c>
      <c r="V126" s="20" t="s">
        <v>3709</v>
      </c>
      <c r="W126" s="20" t="s">
        <v>3704</v>
      </c>
      <c r="X126" s="20" t="s">
        <v>3704</v>
      </c>
      <c r="Y126" s="20" t="s">
        <v>25</v>
      </c>
      <c r="Z126" s="20" t="s">
        <v>3747</v>
      </c>
      <c r="AA126" s="20" t="s">
        <v>3748</v>
      </c>
      <c r="AB126" s="20" t="s">
        <v>3704</v>
      </c>
      <c r="AC126" s="20" t="s">
        <v>3765</v>
      </c>
      <c r="AD126" s="20" t="s">
        <v>3772</v>
      </c>
      <c r="AE126" s="20">
        <v>1441.32</v>
      </c>
      <c r="AF126" s="20">
        <v>0</v>
      </c>
      <c r="AG126" s="20">
        <v>0</v>
      </c>
      <c r="AH126" s="20">
        <v>0</v>
      </c>
      <c r="AI126" s="20">
        <v>1416.03</v>
      </c>
      <c r="AJ126" s="20" t="s">
        <v>25</v>
      </c>
      <c r="AK126" s="20" t="s">
        <v>25</v>
      </c>
      <c r="AL126" s="20" t="s">
        <v>25</v>
      </c>
      <c r="AM126" s="20" t="s">
        <v>25</v>
      </c>
      <c r="AN126" s="20" t="s">
        <v>25</v>
      </c>
      <c r="AO126" s="20" t="s">
        <v>25</v>
      </c>
      <c r="AP126" s="20" t="s">
        <v>25</v>
      </c>
      <c r="AQ126" s="20">
        <v>1416.03</v>
      </c>
      <c r="AR126" s="20" t="s">
        <v>3718</v>
      </c>
      <c r="AS126" s="20" t="s">
        <v>3704</v>
      </c>
      <c r="AT126" s="20" t="s">
        <v>3704</v>
      </c>
      <c r="AU126" s="20" t="s">
        <v>3719</v>
      </c>
      <c r="AV126" s="20" t="s">
        <v>3720</v>
      </c>
    </row>
    <row r="127" spans="1:48" x14ac:dyDescent="0.25">
      <c r="A127" s="39" t="s">
        <v>3699</v>
      </c>
      <c r="B127" s="20" t="s">
        <v>3529</v>
      </c>
      <c r="C127" s="20" t="s">
        <v>3700</v>
      </c>
      <c r="D127" s="20" t="s">
        <v>3701</v>
      </c>
      <c r="E127" s="20" t="s">
        <v>3702</v>
      </c>
      <c r="F127" s="20" t="s">
        <v>2544</v>
      </c>
      <c r="G127" s="20" t="s">
        <v>3649</v>
      </c>
      <c r="H127" s="20" t="s">
        <v>1375</v>
      </c>
      <c r="I127" s="20" t="s">
        <v>3703</v>
      </c>
      <c r="J127" s="20" t="s">
        <v>2428</v>
      </c>
      <c r="K127" s="20" t="s">
        <v>3704</v>
      </c>
      <c r="L127" s="20" t="s">
        <v>3704</v>
      </c>
      <c r="M127" s="20" t="s">
        <v>2430</v>
      </c>
      <c r="N127" s="20" t="s">
        <v>1389</v>
      </c>
      <c r="O127" s="20" t="s">
        <v>3705</v>
      </c>
      <c r="P127" s="20" t="s">
        <v>2435</v>
      </c>
      <c r="Q127" s="20" t="s">
        <v>1375</v>
      </c>
      <c r="R127" s="20" t="s">
        <v>3704</v>
      </c>
      <c r="S127" s="20" t="s">
        <v>3738</v>
      </c>
      <c r="T127" s="20" t="s">
        <v>3707</v>
      </c>
      <c r="U127" s="20" t="s">
        <v>3708</v>
      </c>
      <c r="V127" s="20" t="s">
        <v>3709</v>
      </c>
      <c r="W127" s="20" t="s">
        <v>3739</v>
      </c>
      <c r="X127" s="20" t="s">
        <v>3711</v>
      </c>
      <c r="Y127" s="20" t="s">
        <v>25</v>
      </c>
      <c r="Z127" s="20" t="s">
        <v>3740</v>
      </c>
      <c r="AA127" s="20" t="s">
        <v>3741</v>
      </c>
      <c r="AB127" s="20" t="s">
        <v>3704</v>
      </c>
      <c r="AC127" s="20" t="s">
        <v>3765</v>
      </c>
      <c r="AD127" s="20" t="s">
        <v>3773</v>
      </c>
      <c r="AE127" s="20">
        <v>228</v>
      </c>
      <c r="AF127" s="20">
        <v>0</v>
      </c>
      <c r="AG127" s="20">
        <v>0</v>
      </c>
      <c r="AH127" s="20">
        <v>0</v>
      </c>
      <c r="AI127" s="20">
        <v>224</v>
      </c>
      <c r="AJ127" s="20" t="s">
        <v>25</v>
      </c>
      <c r="AK127" s="20" t="s">
        <v>25</v>
      </c>
      <c r="AL127" s="20" t="s">
        <v>25</v>
      </c>
      <c r="AM127" s="20" t="s">
        <v>25</v>
      </c>
      <c r="AN127" s="20" t="s">
        <v>25</v>
      </c>
      <c r="AO127" s="20" t="s">
        <v>25</v>
      </c>
      <c r="AP127" s="20" t="s">
        <v>25</v>
      </c>
      <c r="AQ127" s="20">
        <v>224</v>
      </c>
      <c r="AR127" s="20" t="s">
        <v>3718</v>
      </c>
      <c r="AS127" s="20" t="s">
        <v>3704</v>
      </c>
      <c r="AT127" s="20" t="s">
        <v>3704</v>
      </c>
      <c r="AU127" s="20" t="s">
        <v>3719</v>
      </c>
      <c r="AV127" s="20" t="s">
        <v>3720</v>
      </c>
    </row>
    <row r="128" spans="1:48" x14ac:dyDescent="0.25">
      <c r="A128" s="39" t="s">
        <v>3699</v>
      </c>
      <c r="B128" s="20" t="s">
        <v>3529</v>
      </c>
      <c r="C128" s="20" t="s">
        <v>3700</v>
      </c>
      <c r="D128" s="20" t="s">
        <v>3701</v>
      </c>
      <c r="E128" s="20" t="s">
        <v>3702</v>
      </c>
      <c r="F128" s="20" t="s">
        <v>2544</v>
      </c>
      <c r="G128" s="20" t="s">
        <v>3649</v>
      </c>
      <c r="H128" s="20" t="s">
        <v>1375</v>
      </c>
      <c r="I128" s="20" t="s">
        <v>3703</v>
      </c>
      <c r="J128" s="20" t="s">
        <v>2428</v>
      </c>
      <c r="K128" s="20" t="s">
        <v>3704</v>
      </c>
      <c r="L128" s="20" t="s">
        <v>3704</v>
      </c>
      <c r="M128" s="20" t="s">
        <v>2430</v>
      </c>
      <c r="N128" s="20" t="s">
        <v>1389</v>
      </c>
      <c r="O128" s="20" t="s">
        <v>3705</v>
      </c>
      <c r="P128" s="20" t="s">
        <v>2439</v>
      </c>
      <c r="Q128" s="20" t="s">
        <v>1375</v>
      </c>
      <c r="R128" s="20" t="s">
        <v>3704</v>
      </c>
      <c r="S128" s="20" t="s">
        <v>3706</v>
      </c>
      <c r="T128" s="20" t="s">
        <v>3707</v>
      </c>
      <c r="U128" s="20" t="s">
        <v>3708</v>
      </c>
      <c r="V128" s="20" t="s">
        <v>3709</v>
      </c>
      <c r="W128" s="20" t="s">
        <v>3710</v>
      </c>
      <c r="X128" s="20" t="s">
        <v>3711</v>
      </c>
      <c r="Y128" s="20" t="s">
        <v>3712</v>
      </c>
      <c r="Z128" s="20" t="s">
        <v>3713</v>
      </c>
      <c r="AA128" s="20" t="s">
        <v>3714</v>
      </c>
      <c r="AB128" s="20" t="s">
        <v>3715</v>
      </c>
      <c r="AC128" s="20" t="s">
        <v>3765</v>
      </c>
      <c r="AD128" s="20" t="s">
        <v>3774</v>
      </c>
      <c r="AE128" s="20">
        <v>228</v>
      </c>
      <c r="AF128" s="20">
        <v>0</v>
      </c>
      <c r="AG128" s="20">
        <v>0</v>
      </c>
      <c r="AH128" s="20">
        <v>0</v>
      </c>
      <c r="AI128" s="20">
        <v>224</v>
      </c>
      <c r="AJ128" s="20" t="s">
        <v>25</v>
      </c>
      <c r="AK128" s="20" t="s">
        <v>25</v>
      </c>
      <c r="AL128" s="20" t="s">
        <v>25</v>
      </c>
      <c r="AM128" s="20" t="s">
        <v>25</v>
      </c>
      <c r="AN128" s="20" t="s">
        <v>25</v>
      </c>
      <c r="AO128" s="20" t="s">
        <v>25</v>
      </c>
      <c r="AP128" s="20" t="s">
        <v>25</v>
      </c>
      <c r="AQ128" s="20">
        <v>224</v>
      </c>
      <c r="AR128" s="20" t="s">
        <v>3718</v>
      </c>
      <c r="AS128" s="20" t="s">
        <v>3704</v>
      </c>
      <c r="AT128" s="20" t="s">
        <v>3704</v>
      </c>
      <c r="AU128" s="20" t="s">
        <v>3719</v>
      </c>
      <c r="AV128" s="20" t="s">
        <v>3720</v>
      </c>
    </row>
    <row r="129" spans="1:48" x14ac:dyDescent="0.25">
      <c r="A129" s="39" t="s">
        <v>3699</v>
      </c>
      <c r="B129" s="20" t="s">
        <v>3529</v>
      </c>
      <c r="C129" s="20" t="s">
        <v>3700</v>
      </c>
      <c r="D129" s="20" t="s">
        <v>3701</v>
      </c>
      <c r="E129" s="20" t="s">
        <v>3702</v>
      </c>
      <c r="F129" s="20" t="s">
        <v>2544</v>
      </c>
      <c r="G129" s="20" t="s">
        <v>3649</v>
      </c>
      <c r="H129" s="20" t="s">
        <v>1375</v>
      </c>
      <c r="I129" s="20" t="s">
        <v>3703</v>
      </c>
      <c r="J129" s="20" t="s">
        <v>2428</v>
      </c>
      <c r="K129" s="20" t="s">
        <v>3704</v>
      </c>
      <c r="L129" s="20" t="s">
        <v>3704</v>
      </c>
      <c r="M129" s="20" t="s">
        <v>2430</v>
      </c>
      <c r="N129" s="20" t="s">
        <v>1389</v>
      </c>
      <c r="O129" s="20" t="s">
        <v>3705</v>
      </c>
      <c r="P129" s="20" t="s">
        <v>2445</v>
      </c>
      <c r="Q129" s="20" t="s">
        <v>1375</v>
      </c>
      <c r="R129" s="20" t="s">
        <v>3704</v>
      </c>
      <c r="S129" s="20" t="s">
        <v>3706</v>
      </c>
      <c r="T129" s="20" t="s">
        <v>3767</v>
      </c>
      <c r="U129" s="20" t="s">
        <v>3708</v>
      </c>
      <c r="V129" s="20" t="s">
        <v>3709</v>
      </c>
      <c r="W129" s="20" t="s">
        <v>3768</v>
      </c>
      <c r="X129" s="20" t="s">
        <v>3711</v>
      </c>
      <c r="Y129" s="20" t="s">
        <v>25</v>
      </c>
      <c r="Z129" s="20" t="s">
        <v>3769</v>
      </c>
      <c r="AA129" s="20" t="s">
        <v>3770</v>
      </c>
      <c r="AB129" s="20" t="s">
        <v>3704</v>
      </c>
      <c r="AC129" s="20" t="s">
        <v>3775</v>
      </c>
      <c r="AD129" s="20" t="s">
        <v>3776</v>
      </c>
      <c r="AE129" s="20">
        <v>30.78</v>
      </c>
      <c r="AF129" s="20">
        <v>0</v>
      </c>
      <c r="AG129" s="20">
        <v>0</v>
      </c>
      <c r="AH129" s="20">
        <v>0</v>
      </c>
      <c r="AI129" s="20">
        <v>30.24</v>
      </c>
      <c r="AJ129" s="20" t="s">
        <v>25</v>
      </c>
      <c r="AK129" s="20" t="s">
        <v>25</v>
      </c>
      <c r="AL129" s="20" t="s">
        <v>25</v>
      </c>
      <c r="AM129" s="20" t="s">
        <v>25</v>
      </c>
      <c r="AN129" s="20" t="s">
        <v>25</v>
      </c>
      <c r="AO129" s="20" t="s">
        <v>25</v>
      </c>
      <c r="AP129" s="20" t="s">
        <v>25</v>
      </c>
      <c r="AQ129" s="20">
        <v>30.24</v>
      </c>
      <c r="AR129" s="20" t="s">
        <v>3718</v>
      </c>
      <c r="AS129" s="20" t="s">
        <v>3704</v>
      </c>
      <c r="AT129" s="20" t="s">
        <v>3704</v>
      </c>
      <c r="AU129" s="20" t="s">
        <v>3719</v>
      </c>
      <c r="AV129" s="20" t="s">
        <v>3720</v>
      </c>
    </row>
    <row r="130" spans="1:48" x14ac:dyDescent="0.25">
      <c r="A130" s="39" t="s">
        <v>3699</v>
      </c>
      <c r="B130" s="20" t="s">
        <v>3529</v>
      </c>
      <c r="C130" s="20" t="s">
        <v>3700</v>
      </c>
      <c r="D130" s="20" t="s">
        <v>3701</v>
      </c>
      <c r="E130" s="20" t="s">
        <v>3702</v>
      </c>
      <c r="F130" s="20" t="s">
        <v>2544</v>
      </c>
      <c r="G130" s="20" t="s">
        <v>3649</v>
      </c>
      <c r="H130" s="20" t="s">
        <v>1375</v>
      </c>
      <c r="I130" s="20" t="s">
        <v>3703</v>
      </c>
      <c r="J130" s="20" t="s">
        <v>2428</v>
      </c>
      <c r="K130" s="20" t="s">
        <v>3704</v>
      </c>
      <c r="L130" s="20" t="s">
        <v>3704</v>
      </c>
      <c r="M130" s="20" t="s">
        <v>2430</v>
      </c>
      <c r="N130" s="20" t="s">
        <v>1389</v>
      </c>
      <c r="O130" s="20" t="s">
        <v>3705</v>
      </c>
      <c r="P130" s="20" t="s">
        <v>2441</v>
      </c>
      <c r="Q130" s="20" t="s">
        <v>1375</v>
      </c>
      <c r="R130" s="20" t="s">
        <v>3704</v>
      </c>
      <c r="S130" s="20" t="s">
        <v>3706</v>
      </c>
      <c r="T130" s="20" t="s">
        <v>3727</v>
      </c>
      <c r="U130" s="20" t="s">
        <v>3708</v>
      </c>
      <c r="V130" s="20" t="s">
        <v>3709</v>
      </c>
      <c r="W130" s="20" t="s">
        <v>3728</v>
      </c>
      <c r="X130" s="20" t="s">
        <v>3711</v>
      </c>
      <c r="Y130" s="20" t="s">
        <v>25</v>
      </c>
      <c r="Z130" s="20" t="s">
        <v>3729</v>
      </c>
      <c r="AA130" s="20" t="s">
        <v>3730</v>
      </c>
      <c r="AB130" s="20" t="s">
        <v>3704</v>
      </c>
      <c r="AC130" s="20" t="s">
        <v>3777</v>
      </c>
      <c r="AD130" s="20" t="s">
        <v>3778</v>
      </c>
      <c r="AE130" s="20">
        <v>504.24</v>
      </c>
      <c r="AF130" s="20">
        <v>0</v>
      </c>
      <c r="AG130" s="20">
        <v>0</v>
      </c>
      <c r="AH130" s="20">
        <v>0</v>
      </c>
      <c r="AI130" s="20">
        <v>495.39</v>
      </c>
      <c r="AJ130" s="20" t="s">
        <v>25</v>
      </c>
      <c r="AK130" s="20" t="s">
        <v>25</v>
      </c>
      <c r="AL130" s="20" t="s">
        <v>25</v>
      </c>
      <c r="AM130" s="20" t="s">
        <v>25</v>
      </c>
      <c r="AN130" s="20" t="s">
        <v>25</v>
      </c>
      <c r="AO130" s="20" t="s">
        <v>25</v>
      </c>
      <c r="AP130" s="20" t="s">
        <v>25</v>
      </c>
      <c r="AQ130" s="20">
        <v>495.39</v>
      </c>
      <c r="AR130" s="20" t="s">
        <v>3718</v>
      </c>
      <c r="AS130" s="20" t="s">
        <v>3704</v>
      </c>
      <c r="AT130" s="20" t="s">
        <v>3704</v>
      </c>
      <c r="AU130" s="20" t="s">
        <v>3719</v>
      </c>
      <c r="AV130" s="20" t="s">
        <v>3720</v>
      </c>
    </row>
    <row r="131" spans="1:48" x14ac:dyDescent="0.25">
      <c r="A131" s="39" t="s">
        <v>3699</v>
      </c>
      <c r="B131" s="20" t="s">
        <v>3529</v>
      </c>
      <c r="C131" s="20" t="s">
        <v>3700</v>
      </c>
      <c r="D131" s="20" t="s">
        <v>3701</v>
      </c>
      <c r="E131" s="20" t="s">
        <v>3702</v>
      </c>
      <c r="F131" s="20" t="s">
        <v>2544</v>
      </c>
      <c r="G131" s="20" t="s">
        <v>3649</v>
      </c>
      <c r="H131" s="20" t="s">
        <v>1375</v>
      </c>
      <c r="I131" s="20" t="s">
        <v>3703</v>
      </c>
      <c r="J131" s="20" t="s">
        <v>2428</v>
      </c>
      <c r="K131" s="20" t="s">
        <v>3704</v>
      </c>
      <c r="L131" s="20" t="s">
        <v>3704</v>
      </c>
      <c r="M131" s="20" t="s">
        <v>2430</v>
      </c>
      <c r="N131" s="20" t="s">
        <v>1389</v>
      </c>
      <c r="O131" s="20" t="s">
        <v>3705</v>
      </c>
      <c r="P131" s="20" t="s">
        <v>2445</v>
      </c>
      <c r="Q131" s="20" t="s">
        <v>1375</v>
      </c>
      <c r="R131" s="20" t="s">
        <v>3704</v>
      </c>
      <c r="S131" s="20" t="s">
        <v>3706</v>
      </c>
      <c r="T131" s="20" t="s">
        <v>3767</v>
      </c>
      <c r="U131" s="20" t="s">
        <v>3708</v>
      </c>
      <c r="V131" s="20" t="s">
        <v>3709</v>
      </c>
      <c r="W131" s="20" t="s">
        <v>3768</v>
      </c>
      <c r="X131" s="20" t="s">
        <v>3711</v>
      </c>
      <c r="Y131" s="20" t="s">
        <v>25</v>
      </c>
      <c r="Z131" s="20" t="s">
        <v>3769</v>
      </c>
      <c r="AA131" s="20" t="s">
        <v>3770</v>
      </c>
      <c r="AB131" s="20" t="s">
        <v>3704</v>
      </c>
      <c r="AC131" s="20" t="s">
        <v>3777</v>
      </c>
      <c r="AD131" s="20" t="s">
        <v>3779</v>
      </c>
      <c r="AE131" s="20">
        <v>2574.06</v>
      </c>
      <c r="AF131" s="20">
        <v>0</v>
      </c>
      <c r="AG131" s="20">
        <v>0</v>
      </c>
      <c r="AH131" s="20">
        <v>0</v>
      </c>
      <c r="AI131" s="20">
        <v>2528.9</v>
      </c>
      <c r="AJ131" s="20" t="s">
        <v>25</v>
      </c>
      <c r="AK131" s="20" t="s">
        <v>25</v>
      </c>
      <c r="AL131" s="20" t="s">
        <v>25</v>
      </c>
      <c r="AM131" s="20" t="s">
        <v>25</v>
      </c>
      <c r="AN131" s="20" t="s">
        <v>25</v>
      </c>
      <c r="AO131" s="20" t="s">
        <v>25</v>
      </c>
      <c r="AP131" s="20" t="s">
        <v>25</v>
      </c>
      <c r="AQ131" s="20">
        <v>2528.9</v>
      </c>
      <c r="AR131" s="20" t="s">
        <v>3718</v>
      </c>
      <c r="AS131" s="20" t="s">
        <v>3704</v>
      </c>
      <c r="AT131" s="20" t="s">
        <v>3704</v>
      </c>
      <c r="AU131" s="20" t="s">
        <v>3719</v>
      </c>
      <c r="AV131" s="20" t="s">
        <v>3720</v>
      </c>
    </row>
    <row r="132" spans="1:48" x14ac:dyDescent="0.25">
      <c r="A132" s="39" t="s">
        <v>3699</v>
      </c>
      <c r="B132" s="20" t="s">
        <v>3529</v>
      </c>
      <c r="C132" s="20" t="s">
        <v>3700</v>
      </c>
      <c r="D132" s="20" t="s">
        <v>3701</v>
      </c>
      <c r="E132" s="20" t="s">
        <v>3702</v>
      </c>
      <c r="F132" s="20" t="s">
        <v>2544</v>
      </c>
      <c r="G132" s="20" t="s">
        <v>3649</v>
      </c>
      <c r="H132" s="20" t="s">
        <v>1375</v>
      </c>
      <c r="I132" s="20" t="s">
        <v>3703</v>
      </c>
      <c r="J132" s="20" t="s">
        <v>2428</v>
      </c>
      <c r="K132" s="20" t="s">
        <v>3704</v>
      </c>
      <c r="L132" s="20" t="s">
        <v>3704</v>
      </c>
      <c r="M132" s="20" t="s">
        <v>2430</v>
      </c>
      <c r="N132" s="20" t="s">
        <v>3743</v>
      </c>
      <c r="O132" s="20" t="s">
        <v>3744</v>
      </c>
      <c r="P132" s="20" t="s">
        <v>3745</v>
      </c>
      <c r="Q132" s="20" t="s">
        <v>2558</v>
      </c>
      <c r="R132" s="20" t="s">
        <v>3704</v>
      </c>
      <c r="S132" s="20" t="s">
        <v>3746</v>
      </c>
      <c r="T132" s="20" t="s">
        <v>3707</v>
      </c>
      <c r="U132" s="20" t="s">
        <v>3708</v>
      </c>
      <c r="V132" s="20" t="s">
        <v>3709</v>
      </c>
      <c r="W132" s="20" t="s">
        <v>3704</v>
      </c>
      <c r="X132" s="20" t="s">
        <v>3704</v>
      </c>
      <c r="Y132" s="20" t="s">
        <v>25</v>
      </c>
      <c r="Z132" s="20" t="s">
        <v>3747</v>
      </c>
      <c r="AA132" s="20" t="s">
        <v>3748</v>
      </c>
      <c r="AB132" s="20" t="s">
        <v>3704</v>
      </c>
      <c r="AC132" s="20" t="s">
        <v>3777</v>
      </c>
      <c r="AD132" s="20" t="s">
        <v>3780</v>
      </c>
      <c r="AE132" s="20">
        <v>1441.32</v>
      </c>
      <c r="AF132" s="20">
        <v>0</v>
      </c>
      <c r="AG132" s="20">
        <v>0</v>
      </c>
      <c r="AH132" s="20">
        <v>0</v>
      </c>
      <c r="AI132" s="20">
        <v>1416.03</v>
      </c>
      <c r="AJ132" s="20" t="s">
        <v>25</v>
      </c>
      <c r="AK132" s="20" t="s">
        <v>25</v>
      </c>
      <c r="AL132" s="20" t="s">
        <v>25</v>
      </c>
      <c r="AM132" s="20" t="s">
        <v>25</v>
      </c>
      <c r="AN132" s="20" t="s">
        <v>25</v>
      </c>
      <c r="AO132" s="20" t="s">
        <v>25</v>
      </c>
      <c r="AP132" s="20" t="s">
        <v>25</v>
      </c>
      <c r="AQ132" s="20">
        <v>1416.03</v>
      </c>
      <c r="AR132" s="20" t="s">
        <v>3718</v>
      </c>
      <c r="AS132" s="20" t="s">
        <v>3704</v>
      </c>
      <c r="AT132" s="20" t="s">
        <v>3704</v>
      </c>
      <c r="AU132" s="20" t="s">
        <v>3719</v>
      </c>
      <c r="AV132" s="20" t="s">
        <v>3720</v>
      </c>
    </row>
    <row r="133" spans="1:48" x14ac:dyDescent="0.25">
      <c r="A133" s="39" t="s">
        <v>3699</v>
      </c>
      <c r="B133" s="20" t="s">
        <v>3529</v>
      </c>
      <c r="C133" s="20" t="s">
        <v>3700</v>
      </c>
      <c r="D133" s="20" t="s">
        <v>3701</v>
      </c>
      <c r="E133" s="20" t="s">
        <v>3702</v>
      </c>
      <c r="F133" s="20" t="s">
        <v>2544</v>
      </c>
      <c r="G133" s="20" t="s">
        <v>3649</v>
      </c>
      <c r="H133" s="20" t="s">
        <v>1375</v>
      </c>
      <c r="I133" s="20" t="s">
        <v>3703</v>
      </c>
      <c r="J133" s="20" t="s">
        <v>2428</v>
      </c>
      <c r="K133" s="20" t="s">
        <v>3704</v>
      </c>
      <c r="L133" s="20" t="s">
        <v>3704</v>
      </c>
      <c r="M133" s="20" t="s">
        <v>2430</v>
      </c>
      <c r="N133" s="20" t="s">
        <v>1389</v>
      </c>
      <c r="O133" s="20" t="s">
        <v>3705</v>
      </c>
      <c r="P133" s="20" t="s">
        <v>2435</v>
      </c>
      <c r="Q133" s="20" t="s">
        <v>1375</v>
      </c>
      <c r="R133" s="20" t="s">
        <v>3704</v>
      </c>
      <c r="S133" s="20" t="s">
        <v>3738</v>
      </c>
      <c r="T133" s="20" t="s">
        <v>3707</v>
      </c>
      <c r="U133" s="20" t="s">
        <v>3708</v>
      </c>
      <c r="V133" s="20" t="s">
        <v>3709</v>
      </c>
      <c r="W133" s="20" t="s">
        <v>3739</v>
      </c>
      <c r="X133" s="20" t="s">
        <v>3711</v>
      </c>
      <c r="Y133" s="20" t="s">
        <v>25</v>
      </c>
      <c r="Z133" s="20" t="s">
        <v>3740</v>
      </c>
      <c r="AA133" s="20" t="s">
        <v>3741</v>
      </c>
      <c r="AB133" s="20" t="s">
        <v>3704</v>
      </c>
      <c r="AC133" s="20" t="s">
        <v>3777</v>
      </c>
      <c r="AD133" s="20" t="s">
        <v>3781</v>
      </c>
      <c r="AE133" s="20">
        <v>228</v>
      </c>
      <c r="AF133" s="20">
        <v>0</v>
      </c>
      <c r="AG133" s="20">
        <v>0</v>
      </c>
      <c r="AH133" s="20">
        <v>0</v>
      </c>
      <c r="AI133" s="20">
        <v>224</v>
      </c>
      <c r="AJ133" s="20" t="s">
        <v>25</v>
      </c>
      <c r="AK133" s="20" t="s">
        <v>25</v>
      </c>
      <c r="AL133" s="20" t="s">
        <v>25</v>
      </c>
      <c r="AM133" s="20" t="s">
        <v>25</v>
      </c>
      <c r="AN133" s="20" t="s">
        <v>25</v>
      </c>
      <c r="AO133" s="20" t="s">
        <v>25</v>
      </c>
      <c r="AP133" s="20" t="s">
        <v>25</v>
      </c>
      <c r="AQ133" s="20">
        <v>224</v>
      </c>
      <c r="AR133" s="20" t="s">
        <v>3718</v>
      </c>
      <c r="AS133" s="20" t="s">
        <v>3704</v>
      </c>
      <c r="AT133" s="20" t="s">
        <v>3704</v>
      </c>
      <c r="AU133" s="20" t="s">
        <v>3719</v>
      </c>
      <c r="AV133" s="20" t="s">
        <v>3720</v>
      </c>
    </row>
    <row r="134" spans="1:48" x14ac:dyDescent="0.25">
      <c r="A134" s="39" t="s">
        <v>3699</v>
      </c>
      <c r="B134" s="20" t="s">
        <v>3529</v>
      </c>
      <c r="C134" s="20" t="s">
        <v>3700</v>
      </c>
      <c r="D134" s="20" t="s">
        <v>3701</v>
      </c>
      <c r="E134" s="20" t="s">
        <v>3702</v>
      </c>
      <c r="F134" s="20" t="s">
        <v>2544</v>
      </c>
      <c r="G134" s="20" t="s">
        <v>3649</v>
      </c>
      <c r="H134" s="20" t="s">
        <v>1375</v>
      </c>
      <c r="I134" s="20" t="s">
        <v>3703</v>
      </c>
      <c r="J134" s="20" t="s">
        <v>2428</v>
      </c>
      <c r="K134" s="20" t="s">
        <v>3704</v>
      </c>
      <c r="L134" s="20" t="s">
        <v>3704</v>
      </c>
      <c r="M134" s="20" t="s">
        <v>2430</v>
      </c>
      <c r="N134" s="20" t="s">
        <v>1389</v>
      </c>
      <c r="O134" s="20" t="s">
        <v>3705</v>
      </c>
      <c r="P134" s="20" t="s">
        <v>2439</v>
      </c>
      <c r="Q134" s="20" t="s">
        <v>1375</v>
      </c>
      <c r="R134" s="20" t="s">
        <v>3704</v>
      </c>
      <c r="S134" s="20" t="s">
        <v>3706</v>
      </c>
      <c r="T134" s="20" t="s">
        <v>3707</v>
      </c>
      <c r="U134" s="20" t="s">
        <v>3708</v>
      </c>
      <c r="V134" s="20" t="s">
        <v>3709</v>
      </c>
      <c r="W134" s="20" t="s">
        <v>3710</v>
      </c>
      <c r="X134" s="20" t="s">
        <v>3711</v>
      </c>
      <c r="Y134" s="20" t="s">
        <v>3712</v>
      </c>
      <c r="Z134" s="20" t="s">
        <v>3713</v>
      </c>
      <c r="AA134" s="20" t="s">
        <v>3714</v>
      </c>
      <c r="AB134" s="20" t="s">
        <v>3715</v>
      </c>
      <c r="AC134" s="20" t="s">
        <v>3777</v>
      </c>
      <c r="AD134" s="20" t="s">
        <v>3782</v>
      </c>
      <c r="AE134" s="20">
        <v>228</v>
      </c>
      <c r="AF134" s="20">
        <v>0</v>
      </c>
      <c r="AG134" s="20">
        <v>0</v>
      </c>
      <c r="AH134" s="20">
        <v>0</v>
      </c>
      <c r="AI134" s="20">
        <v>224</v>
      </c>
      <c r="AJ134" s="20" t="s">
        <v>25</v>
      </c>
      <c r="AK134" s="20" t="s">
        <v>25</v>
      </c>
      <c r="AL134" s="20" t="s">
        <v>25</v>
      </c>
      <c r="AM134" s="20" t="s">
        <v>25</v>
      </c>
      <c r="AN134" s="20" t="s">
        <v>25</v>
      </c>
      <c r="AO134" s="20" t="s">
        <v>25</v>
      </c>
      <c r="AP134" s="20" t="s">
        <v>25</v>
      </c>
      <c r="AQ134" s="20">
        <v>224</v>
      </c>
      <c r="AR134" s="20" t="s">
        <v>3718</v>
      </c>
      <c r="AS134" s="20" t="s">
        <v>3704</v>
      </c>
      <c r="AT134" s="20" t="s">
        <v>3704</v>
      </c>
      <c r="AU134" s="20" t="s">
        <v>3719</v>
      </c>
      <c r="AV134" s="20" t="s">
        <v>3720</v>
      </c>
    </row>
    <row r="135" spans="1:48" x14ac:dyDescent="0.25">
      <c r="A135" s="39" t="s">
        <v>3699</v>
      </c>
      <c r="B135" s="20" t="s">
        <v>3529</v>
      </c>
      <c r="C135" s="20" t="s">
        <v>3700</v>
      </c>
      <c r="D135" s="20" t="s">
        <v>3701</v>
      </c>
      <c r="E135" s="20" t="s">
        <v>3702</v>
      </c>
      <c r="F135" s="20" t="s">
        <v>2544</v>
      </c>
      <c r="G135" s="20" t="s">
        <v>3649</v>
      </c>
      <c r="H135" s="20" t="s">
        <v>1375</v>
      </c>
      <c r="I135" s="20" t="s">
        <v>3703</v>
      </c>
      <c r="J135" s="20" t="s">
        <v>2428</v>
      </c>
      <c r="K135" s="20" t="s">
        <v>3704</v>
      </c>
      <c r="L135" s="20" t="s">
        <v>3704</v>
      </c>
      <c r="M135" s="20" t="s">
        <v>2430</v>
      </c>
      <c r="N135" s="20" t="s">
        <v>1389</v>
      </c>
      <c r="O135" s="20" t="s">
        <v>3705</v>
      </c>
      <c r="P135" s="20" t="s">
        <v>2441</v>
      </c>
      <c r="Q135" s="20" t="s">
        <v>1375</v>
      </c>
      <c r="R135" s="20" t="s">
        <v>3704</v>
      </c>
      <c r="S135" s="20" t="s">
        <v>3706</v>
      </c>
      <c r="T135" s="20" t="s">
        <v>3727</v>
      </c>
      <c r="U135" s="20" t="s">
        <v>3708</v>
      </c>
      <c r="V135" s="20" t="s">
        <v>3709</v>
      </c>
      <c r="W135" s="20" t="s">
        <v>3728</v>
      </c>
      <c r="X135" s="20" t="s">
        <v>3711</v>
      </c>
      <c r="Y135" s="20" t="s">
        <v>25</v>
      </c>
      <c r="Z135" s="20" t="s">
        <v>3729</v>
      </c>
      <c r="AA135" s="20" t="s">
        <v>3730</v>
      </c>
      <c r="AB135" s="20" t="s">
        <v>3704</v>
      </c>
      <c r="AC135" s="20" t="s">
        <v>3783</v>
      </c>
      <c r="AD135" s="20" t="s">
        <v>3784</v>
      </c>
      <c r="AE135" s="20">
        <v>504.24</v>
      </c>
      <c r="AF135" s="20">
        <v>0</v>
      </c>
      <c r="AG135" s="20">
        <v>0</v>
      </c>
      <c r="AH135" s="20">
        <v>0</v>
      </c>
      <c r="AI135" s="20">
        <v>495.39</v>
      </c>
      <c r="AJ135" s="20" t="s">
        <v>25</v>
      </c>
      <c r="AK135" s="20" t="s">
        <v>25</v>
      </c>
      <c r="AL135" s="20" t="s">
        <v>25</v>
      </c>
      <c r="AM135" s="20" t="s">
        <v>25</v>
      </c>
      <c r="AN135" s="20" t="s">
        <v>25</v>
      </c>
      <c r="AO135" s="20" t="s">
        <v>25</v>
      </c>
      <c r="AP135" s="20" t="s">
        <v>25</v>
      </c>
      <c r="AQ135" s="20">
        <v>495.39</v>
      </c>
      <c r="AR135" s="20" t="s">
        <v>3718</v>
      </c>
      <c r="AS135" s="20" t="s">
        <v>3704</v>
      </c>
      <c r="AT135" s="20" t="s">
        <v>3704</v>
      </c>
      <c r="AU135" s="20" t="s">
        <v>3719</v>
      </c>
      <c r="AV135" s="20" t="s">
        <v>3720</v>
      </c>
    </row>
    <row r="136" spans="1:48" x14ac:dyDescent="0.25">
      <c r="A136" s="39" t="s">
        <v>3699</v>
      </c>
      <c r="B136" s="20" t="s">
        <v>3529</v>
      </c>
      <c r="C136" s="20" t="s">
        <v>3700</v>
      </c>
      <c r="D136" s="20" t="s">
        <v>3701</v>
      </c>
      <c r="E136" s="20" t="s">
        <v>3702</v>
      </c>
      <c r="F136" s="20" t="s">
        <v>2544</v>
      </c>
      <c r="G136" s="20" t="s">
        <v>3649</v>
      </c>
      <c r="H136" s="20" t="s">
        <v>1375</v>
      </c>
      <c r="I136" s="20" t="s">
        <v>3703</v>
      </c>
      <c r="J136" s="20" t="s">
        <v>2428</v>
      </c>
      <c r="K136" s="20" t="s">
        <v>3704</v>
      </c>
      <c r="L136" s="20" t="s">
        <v>3704</v>
      </c>
      <c r="M136" s="20" t="s">
        <v>2430</v>
      </c>
      <c r="N136" s="20" t="s">
        <v>1389</v>
      </c>
      <c r="O136" s="20" t="s">
        <v>3705</v>
      </c>
      <c r="P136" s="20" t="s">
        <v>2445</v>
      </c>
      <c r="Q136" s="20" t="s">
        <v>1375</v>
      </c>
      <c r="R136" s="20" t="s">
        <v>3704</v>
      </c>
      <c r="S136" s="20" t="s">
        <v>3706</v>
      </c>
      <c r="T136" s="20" t="s">
        <v>3767</v>
      </c>
      <c r="U136" s="20" t="s">
        <v>3708</v>
      </c>
      <c r="V136" s="20" t="s">
        <v>3709</v>
      </c>
      <c r="W136" s="20" t="s">
        <v>3768</v>
      </c>
      <c r="X136" s="20" t="s">
        <v>3711</v>
      </c>
      <c r="Y136" s="20" t="s">
        <v>25</v>
      </c>
      <c r="Z136" s="20" t="s">
        <v>3769</v>
      </c>
      <c r="AA136" s="20" t="s">
        <v>3770</v>
      </c>
      <c r="AB136" s="20" t="s">
        <v>3704</v>
      </c>
      <c r="AC136" s="20" t="s">
        <v>3783</v>
      </c>
      <c r="AD136" s="20" t="s">
        <v>3785</v>
      </c>
      <c r="AE136" s="20">
        <v>3441.6</v>
      </c>
      <c r="AF136" s="20">
        <v>0</v>
      </c>
      <c r="AG136" s="20">
        <v>0</v>
      </c>
      <c r="AH136" s="20">
        <v>0</v>
      </c>
      <c r="AI136" s="20">
        <v>3381.22</v>
      </c>
      <c r="AJ136" s="20" t="s">
        <v>25</v>
      </c>
      <c r="AK136" s="20" t="s">
        <v>25</v>
      </c>
      <c r="AL136" s="20" t="s">
        <v>25</v>
      </c>
      <c r="AM136" s="20" t="s">
        <v>25</v>
      </c>
      <c r="AN136" s="20" t="s">
        <v>25</v>
      </c>
      <c r="AO136" s="20" t="s">
        <v>25</v>
      </c>
      <c r="AP136" s="20" t="s">
        <v>25</v>
      </c>
      <c r="AQ136" s="20">
        <v>3381.22</v>
      </c>
      <c r="AR136" s="20" t="s">
        <v>3718</v>
      </c>
      <c r="AS136" s="20" t="s">
        <v>3704</v>
      </c>
      <c r="AT136" s="20" t="s">
        <v>3704</v>
      </c>
      <c r="AU136" s="20" t="s">
        <v>3719</v>
      </c>
      <c r="AV136" s="20" t="s">
        <v>3720</v>
      </c>
    </row>
    <row r="137" spans="1:48" x14ac:dyDescent="0.25">
      <c r="A137" s="39" t="s">
        <v>3699</v>
      </c>
      <c r="B137" s="20" t="s">
        <v>3529</v>
      </c>
      <c r="C137" s="20" t="s">
        <v>3700</v>
      </c>
      <c r="D137" s="20" t="s">
        <v>3701</v>
      </c>
      <c r="E137" s="20" t="s">
        <v>3702</v>
      </c>
      <c r="F137" s="20" t="s">
        <v>2544</v>
      </c>
      <c r="G137" s="20" t="s">
        <v>3649</v>
      </c>
      <c r="H137" s="20" t="s">
        <v>1375</v>
      </c>
      <c r="I137" s="20" t="s">
        <v>3703</v>
      </c>
      <c r="J137" s="20" t="s">
        <v>2428</v>
      </c>
      <c r="K137" s="20" t="s">
        <v>3704</v>
      </c>
      <c r="L137" s="20" t="s">
        <v>3704</v>
      </c>
      <c r="M137" s="20" t="s">
        <v>2430</v>
      </c>
      <c r="N137" s="20" t="s">
        <v>3743</v>
      </c>
      <c r="O137" s="20" t="s">
        <v>3744</v>
      </c>
      <c r="P137" s="20" t="s">
        <v>3745</v>
      </c>
      <c r="Q137" s="20" t="s">
        <v>2558</v>
      </c>
      <c r="R137" s="20" t="s">
        <v>3704</v>
      </c>
      <c r="S137" s="20" t="s">
        <v>3746</v>
      </c>
      <c r="T137" s="20" t="s">
        <v>3707</v>
      </c>
      <c r="U137" s="20" t="s">
        <v>3708</v>
      </c>
      <c r="V137" s="20" t="s">
        <v>3709</v>
      </c>
      <c r="W137" s="20" t="s">
        <v>3704</v>
      </c>
      <c r="X137" s="20" t="s">
        <v>3704</v>
      </c>
      <c r="Y137" s="20" t="s">
        <v>25</v>
      </c>
      <c r="Z137" s="20" t="s">
        <v>3747</v>
      </c>
      <c r="AA137" s="20" t="s">
        <v>3748</v>
      </c>
      <c r="AB137" s="20" t="s">
        <v>3704</v>
      </c>
      <c r="AC137" s="20" t="s">
        <v>3783</v>
      </c>
      <c r="AD137" s="20" t="s">
        <v>3786</v>
      </c>
      <c r="AE137" s="20">
        <v>1441.32</v>
      </c>
      <c r="AF137" s="20">
        <v>0</v>
      </c>
      <c r="AG137" s="20">
        <v>0</v>
      </c>
      <c r="AH137" s="20">
        <v>0</v>
      </c>
      <c r="AI137" s="20">
        <v>1416.03</v>
      </c>
      <c r="AJ137" s="20" t="s">
        <v>25</v>
      </c>
      <c r="AK137" s="20" t="s">
        <v>25</v>
      </c>
      <c r="AL137" s="20" t="s">
        <v>25</v>
      </c>
      <c r="AM137" s="20" t="s">
        <v>25</v>
      </c>
      <c r="AN137" s="20" t="s">
        <v>25</v>
      </c>
      <c r="AO137" s="20" t="s">
        <v>25</v>
      </c>
      <c r="AP137" s="20" t="s">
        <v>25</v>
      </c>
      <c r="AQ137" s="20">
        <v>1416.03</v>
      </c>
      <c r="AR137" s="20" t="s">
        <v>3718</v>
      </c>
      <c r="AS137" s="20" t="s">
        <v>3704</v>
      </c>
      <c r="AT137" s="20" t="s">
        <v>3704</v>
      </c>
      <c r="AU137" s="20" t="s">
        <v>3719</v>
      </c>
      <c r="AV137" s="20" t="s">
        <v>3720</v>
      </c>
    </row>
    <row r="138" spans="1:48" x14ac:dyDescent="0.25">
      <c r="A138" s="39" t="s">
        <v>3699</v>
      </c>
      <c r="B138" s="20" t="s">
        <v>3529</v>
      </c>
      <c r="C138" s="20" t="s">
        <v>3700</v>
      </c>
      <c r="D138" s="20" t="s">
        <v>3701</v>
      </c>
      <c r="E138" s="20" t="s">
        <v>3702</v>
      </c>
      <c r="F138" s="20" t="s">
        <v>2544</v>
      </c>
      <c r="G138" s="20" t="s">
        <v>3649</v>
      </c>
      <c r="H138" s="20" t="s">
        <v>1375</v>
      </c>
      <c r="I138" s="20" t="s">
        <v>3703</v>
      </c>
      <c r="J138" s="20" t="s">
        <v>2428</v>
      </c>
      <c r="K138" s="20" t="s">
        <v>3704</v>
      </c>
      <c r="L138" s="20" t="s">
        <v>3704</v>
      </c>
      <c r="M138" s="20" t="s">
        <v>2430</v>
      </c>
      <c r="N138" s="20" t="s">
        <v>1389</v>
      </c>
      <c r="O138" s="20" t="s">
        <v>3705</v>
      </c>
      <c r="P138" s="20" t="s">
        <v>2435</v>
      </c>
      <c r="Q138" s="20" t="s">
        <v>1375</v>
      </c>
      <c r="R138" s="20" t="s">
        <v>3704</v>
      </c>
      <c r="S138" s="20" t="s">
        <v>3738</v>
      </c>
      <c r="T138" s="20" t="s">
        <v>3707</v>
      </c>
      <c r="U138" s="20" t="s">
        <v>3708</v>
      </c>
      <c r="V138" s="20" t="s">
        <v>3709</v>
      </c>
      <c r="W138" s="20" t="s">
        <v>3739</v>
      </c>
      <c r="X138" s="20" t="s">
        <v>3711</v>
      </c>
      <c r="Y138" s="20" t="s">
        <v>25</v>
      </c>
      <c r="Z138" s="20" t="s">
        <v>3740</v>
      </c>
      <c r="AA138" s="20" t="s">
        <v>3741</v>
      </c>
      <c r="AB138" s="20" t="s">
        <v>3704</v>
      </c>
      <c r="AC138" s="20" t="s">
        <v>3783</v>
      </c>
      <c r="AD138" s="20" t="s">
        <v>3787</v>
      </c>
      <c r="AE138" s="20">
        <v>228</v>
      </c>
      <c r="AF138" s="20">
        <v>0</v>
      </c>
      <c r="AG138" s="20">
        <v>0</v>
      </c>
      <c r="AH138" s="20">
        <v>0</v>
      </c>
      <c r="AI138" s="20">
        <v>224</v>
      </c>
      <c r="AJ138" s="20" t="s">
        <v>25</v>
      </c>
      <c r="AK138" s="20" t="s">
        <v>25</v>
      </c>
      <c r="AL138" s="20" t="s">
        <v>25</v>
      </c>
      <c r="AM138" s="20" t="s">
        <v>25</v>
      </c>
      <c r="AN138" s="20" t="s">
        <v>25</v>
      </c>
      <c r="AO138" s="20" t="s">
        <v>25</v>
      </c>
      <c r="AP138" s="20" t="s">
        <v>25</v>
      </c>
      <c r="AQ138" s="20">
        <v>224</v>
      </c>
      <c r="AR138" s="20" t="s">
        <v>3718</v>
      </c>
      <c r="AS138" s="20" t="s">
        <v>3704</v>
      </c>
      <c r="AT138" s="20" t="s">
        <v>3704</v>
      </c>
      <c r="AU138" s="20" t="s">
        <v>3719</v>
      </c>
      <c r="AV138" s="20" t="s">
        <v>3720</v>
      </c>
    </row>
    <row r="139" spans="1:48" x14ac:dyDescent="0.25">
      <c r="A139" s="39" t="s">
        <v>3699</v>
      </c>
      <c r="B139" s="20" t="s">
        <v>3529</v>
      </c>
      <c r="C139" s="20" t="s">
        <v>3700</v>
      </c>
      <c r="D139" s="20" t="s">
        <v>3701</v>
      </c>
      <c r="E139" s="20" t="s">
        <v>3702</v>
      </c>
      <c r="F139" s="20" t="s">
        <v>2544</v>
      </c>
      <c r="G139" s="20" t="s">
        <v>3649</v>
      </c>
      <c r="H139" s="20" t="s">
        <v>1375</v>
      </c>
      <c r="I139" s="20" t="s">
        <v>3703</v>
      </c>
      <c r="J139" s="20" t="s">
        <v>2428</v>
      </c>
      <c r="K139" s="20" t="s">
        <v>3704</v>
      </c>
      <c r="L139" s="20" t="s">
        <v>3704</v>
      </c>
      <c r="M139" s="20" t="s">
        <v>2430</v>
      </c>
      <c r="N139" s="20" t="s">
        <v>1389</v>
      </c>
      <c r="O139" s="20" t="s">
        <v>3705</v>
      </c>
      <c r="P139" s="20" t="s">
        <v>2439</v>
      </c>
      <c r="Q139" s="20" t="s">
        <v>1375</v>
      </c>
      <c r="R139" s="20" t="s">
        <v>3704</v>
      </c>
      <c r="S139" s="20" t="s">
        <v>3706</v>
      </c>
      <c r="T139" s="20" t="s">
        <v>3707</v>
      </c>
      <c r="U139" s="20" t="s">
        <v>3708</v>
      </c>
      <c r="V139" s="20" t="s">
        <v>3709</v>
      </c>
      <c r="W139" s="20" t="s">
        <v>3710</v>
      </c>
      <c r="X139" s="20" t="s">
        <v>3711</v>
      </c>
      <c r="Y139" s="20" t="s">
        <v>3712</v>
      </c>
      <c r="Z139" s="20" t="s">
        <v>3713</v>
      </c>
      <c r="AA139" s="20" t="s">
        <v>3714</v>
      </c>
      <c r="AB139" s="20" t="s">
        <v>3715</v>
      </c>
      <c r="AC139" s="20" t="s">
        <v>3783</v>
      </c>
      <c r="AD139" s="20" t="s">
        <v>3788</v>
      </c>
      <c r="AE139" s="20">
        <v>228</v>
      </c>
      <c r="AF139" s="20">
        <v>0</v>
      </c>
      <c r="AG139" s="20">
        <v>0</v>
      </c>
      <c r="AH139" s="20">
        <v>0</v>
      </c>
      <c r="AI139" s="20">
        <v>224</v>
      </c>
      <c r="AJ139" s="20" t="s">
        <v>25</v>
      </c>
      <c r="AK139" s="20" t="s">
        <v>25</v>
      </c>
      <c r="AL139" s="20" t="s">
        <v>25</v>
      </c>
      <c r="AM139" s="20" t="s">
        <v>25</v>
      </c>
      <c r="AN139" s="20" t="s">
        <v>25</v>
      </c>
      <c r="AO139" s="20" t="s">
        <v>25</v>
      </c>
      <c r="AP139" s="20" t="s">
        <v>25</v>
      </c>
      <c r="AQ139" s="20">
        <v>224</v>
      </c>
      <c r="AR139" s="20" t="s">
        <v>3718</v>
      </c>
      <c r="AS139" s="20" t="s">
        <v>3704</v>
      </c>
      <c r="AT139" s="20" t="s">
        <v>3704</v>
      </c>
      <c r="AU139" s="20" t="s">
        <v>3719</v>
      </c>
      <c r="AV139" s="20" t="s">
        <v>3720</v>
      </c>
    </row>
    <row r="140" spans="1:48" x14ac:dyDescent="0.25">
      <c r="A140" s="39" t="s">
        <v>3699</v>
      </c>
      <c r="B140" s="20" t="s">
        <v>3529</v>
      </c>
      <c r="C140" s="20" t="s">
        <v>3700</v>
      </c>
      <c r="D140" s="20" t="s">
        <v>3701</v>
      </c>
      <c r="E140" s="20" t="s">
        <v>3702</v>
      </c>
      <c r="F140" s="20" t="s">
        <v>2544</v>
      </c>
      <c r="G140" s="20" t="s">
        <v>3649</v>
      </c>
      <c r="H140" s="20" t="s">
        <v>1375</v>
      </c>
      <c r="I140" s="20" t="s">
        <v>3703</v>
      </c>
      <c r="J140" s="20" t="s">
        <v>2428</v>
      </c>
      <c r="K140" s="20" t="s">
        <v>3704</v>
      </c>
      <c r="L140" s="20" t="s">
        <v>3704</v>
      </c>
      <c r="M140" s="20" t="s">
        <v>2430</v>
      </c>
      <c r="N140" s="20" t="s">
        <v>1389</v>
      </c>
      <c r="O140" s="20" t="s">
        <v>3705</v>
      </c>
      <c r="P140" s="20" t="s">
        <v>2441</v>
      </c>
      <c r="Q140" s="20" t="s">
        <v>1375</v>
      </c>
      <c r="R140" s="20" t="s">
        <v>3704</v>
      </c>
      <c r="S140" s="20" t="s">
        <v>3706</v>
      </c>
      <c r="T140" s="20" t="s">
        <v>3727</v>
      </c>
      <c r="U140" s="20" t="s">
        <v>3708</v>
      </c>
      <c r="V140" s="20" t="s">
        <v>3709</v>
      </c>
      <c r="W140" s="20" t="s">
        <v>3728</v>
      </c>
      <c r="X140" s="20" t="s">
        <v>3711</v>
      </c>
      <c r="Y140" s="20" t="s">
        <v>25</v>
      </c>
      <c r="Z140" s="20" t="s">
        <v>3729</v>
      </c>
      <c r="AA140" s="20" t="s">
        <v>3730</v>
      </c>
      <c r="AB140" s="20" t="s">
        <v>3704</v>
      </c>
      <c r="AC140" s="20" t="s">
        <v>3789</v>
      </c>
      <c r="AD140" s="20" t="s">
        <v>3790</v>
      </c>
      <c r="AE140" s="20">
        <v>732.24</v>
      </c>
      <c r="AF140" s="20">
        <v>0</v>
      </c>
      <c r="AG140" s="20">
        <v>0</v>
      </c>
      <c r="AH140" s="20">
        <v>0</v>
      </c>
      <c r="AI140" s="20">
        <v>719.39</v>
      </c>
      <c r="AJ140" s="20" t="s">
        <v>25</v>
      </c>
      <c r="AK140" s="20" t="s">
        <v>25</v>
      </c>
      <c r="AL140" s="20" t="s">
        <v>25</v>
      </c>
      <c r="AM140" s="20" t="s">
        <v>25</v>
      </c>
      <c r="AN140" s="20" t="s">
        <v>25</v>
      </c>
      <c r="AO140" s="20" t="s">
        <v>25</v>
      </c>
      <c r="AP140" s="20" t="s">
        <v>25</v>
      </c>
      <c r="AQ140" s="20">
        <v>719.39</v>
      </c>
      <c r="AR140" s="20" t="s">
        <v>3718</v>
      </c>
      <c r="AS140" s="20" t="s">
        <v>3704</v>
      </c>
      <c r="AT140" s="20" t="s">
        <v>3704</v>
      </c>
      <c r="AU140" s="20" t="s">
        <v>3719</v>
      </c>
      <c r="AV140" s="20" t="s">
        <v>3720</v>
      </c>
    </row>
    <row r="141" spans="1:48" x14ac:dyDescent="0.25">
      <c r="A141" s="39" t="s">
        <v>3699</v>
      </c>
      <c r="B141" s="20" t="s">
        <v>3529</v>
      </c>
      <c r="C141" s="20" t="s">
        <v>3700</v>
      </c>
      <c r="D141" s="20" t="s">
        <v>3701</v>
      </c>
      <c r="E141" s="20" t="s">
        <v>3702</v>
      </c>
      <c r="F141" s="20" t="s">
        <v>2544</v>
      </c>
      <c r="G141" s="20" t="s">
        <v>3649</v>
      </c>
      <c r="H141" s="20" t="s">
        <v>1375</v>
      </c>
      <c r="I141" s="20" t="s">
        <v>3703</v>
      </c>
      <c r="J141" s="20" t="s">
        <v>2428</v>
      </c>
      <c r="K141" s="20" t="s">
        <v>3704</v>
      </c>
      <c r="L141" s="20" t="s">
        <v>3704</v>
      </c>
      <c r="M141" s="20" t="s">
        <v>2430</v>
      </c>
      <c r="N141" s="20" t="s">
        <v>1389</v>
      </c>
      <c r="O141" s="20" t="s">
        <v>3705</v>
      </c>
      <c r="P141" s="20" t="s">
        <v>2445</v>
      </c>
      <c r="Q141" s="20" t="s">
        <v>1375</v>
      </c>
      <c r="R141" s="20" t="s">
        <v>3704</v>
      </c>
      <c r="S141" s="20" t="s">
        <v>3706</v>
      </c>
      <c r="T141" s="20" t="s">
        <v>3767</v>
      </c>
      <c r="U141" s="20" t="s">
        <v>3708</v>
      </c>
      <c r="V141" s="20" t="s">
        <v>3709</v>
      </c>
      <c r="W141" s="20" t="s">
        <v>3768</v>
      </c>
      <c r="X141" s="20" t="s">
        <v>3711</v>
      </c>
      <c r="Y141" s="20" t="s">
        <v>25</v>
      </c>
      <c r="Z141" s="20" t="s">
        <v>3769</v>
      </c>
      <c r="AA141" s="20" t="s">
        <v>3770</v>
      </c>
      <c r="AB141" s="20" t="s">
        <v>3704</v>
      </c>
      <c r="AC141" s="20" t="s">
        <v>3789</v>
      </c>
      <c r="AD141" s="20" t="s">
        <v>3791</v>
      </c>
      <c r="AE141" s="20">
        <v>3441.6</v>
      </c>
      <c r="AF141" s="20">
        <v>0</v>
      </c>
      <c r="AG141" s="20">
        <v>0</v>
      </c>
      <c r="AH141" s="20">
        <v>0</v>
      </c>
      <c r="AI141" s="20">
        <v>3381.22</v>
      </c>
      <c r="AJ141" s="20" t="s">
        <v>25</v>
      </c>
      <c r="AK141" s="20" t="s">
        <v>25</v>
      </c>
      <c r="AL141" s="20" t="s">
        <v>25</v>
      </c>
      <c r="AM141" s="20" t="s">
        <v>25</v>
      </c>
      <c r="AN141" s="20" t="s">
        <v>25</v>
      </c>
      <c r="AO141" s="20" t="s">
        <v>25</v>
      </c>
      <c r="AP141" s="20" t="s">
        <v>25</v>
      </c>
      <c r="AQ141" s="20">
        <v>3381.22</v>
      </c>
      <c r="AR141" s="20" t="s">
        <v>3718</v>
      </c>
      <c r="AS141" s="20" t="s">
        <v>3704</v>
      </c>
      <c r="AT141" s="20" t="s">
        <v>3704</v>
      </c>
      <c r="AU141" s="20" t="s">
        <v>3719</v>
      </c>
      <c r="AV141" s="20" t="s">
        <v>3720</v>
      </c>
    </row>
    <row r="142" spans="1:48" x14ac:dyDescent="0.25">
      <c r="A142" s="39" t="s">
        <v>3699</v>
      </c>
      <c r="B142" s="20" t="s">
        <v>3529</v>
      </c>
      <c r="C142" s="20" t="s">
        <v>3700</v>
      </c>
      <c r="D142" s="20" t="s">
        <v>3701</v>
      </c>
      <c r="E142" s="20" t="s">
        <v>3702</v>
      </c>
      <c r="F142" s="20" t="s">
        <v>2544</v>
      </c>
      <c r="G142" s="20" t="s">
        <v>3649</v>
      </c>
      <c r="H142" s="20" t="s">
        <v>1375</v>
      </c>
      <c r="I142" s="20" t="s">
        <v>3703</v>
      </c>
      <c r="J142" s="20" t="s">
        <v>2428</v>
      </c>
      <c r="K142" s="20" t="s">
        <v>3704</v>
      </c>
      <c r="L142" s="20" t="s">
        <v>3704</v>
      </c>
      <c r="M142" s="20" t="s">
        <v>2430</v>
      </c>
      <c r="N142" s="20" t="s">
        <v>3743</v>
      </c>
      <c r="O142" s="20" t="s">
        <v>3744</v>
      </c>
      <c r="P142" s="20" t="s">
        <v>3745</v>
      </c>
      <c r="Q142" s="20" t="s">
        <v>2558</v>
      </c>
      <c r="R142" s="20" t="s">
        <v>3704</v>
      </c>
      <c r="S142" s="20" t="s">
        <v>3746</v>
      </c>
      <c r="T142" s="20" t="s">
        <v>3707</v>
      </c>
      <c r="U142" s="20" t="s">
        <v>3708</v>
      </c>
      <c r="V142" s="20" t="s">
        <v>3709</v>
      </c>
      <c r="W142" s="20" t="s">
        <v>3704</v>
      </c>
      <c r="X142" s="20" t="s">
        <v>3704</v>
      </c>
      <c r="Y142" s="20" t="s">
        <v>25</v>
      </c>
      <c r="Z142" s="20" t="s">
        <v>3747</v>
      </c>
      <c r="AA142" s="20" t="s">
        <v>3748</v>
      </c>
      <c r="AB142" s="20" t="s">
        <v>3704</v>
      </c>
      <c r="AC142" s="20" t="s">
        <v>3789</v>
      </c>
      <c r="AD142" s="20" t="s">
        <v>3792</v>
      </c>
      <c r="AE142" s="20">
        <v>1448.16</v>
      </c>
      <c r="AF142" s="20">
        <v>0</v>
      </c>
      <c r="AG142" s="20">
        <v>0</v>
      </c>
      <c r="AH142" s="20">
        <v>0</v>
      </c>
      <c r="AI142" s="20">
        <v>1422.75</v>
      </c>
      <c r="AJ142" s="20" t="s">
        <v>25</v>
      </c>
      <c r="AK142" s="20" t="s">
        <v>25</v>
      </c>
      <c r="AL142" s="20" t="s">
        <v>25</v>
      </c>
      <c r="AM142" s="20" t="s">
        <v>25</v>
      </c>
      <c r="AN142" s="20" t="s">
        <v>25</v>
      </c>
      <c r="AO142" s="20" t="s">
        <v>25</v>
      </c>
      <c r="AP142" s="20" t="s">
        <v>25</v>
      </c>
      <c r="AQ142" s="20">
        <v>1422.75</v>
      </c>
      <c r="AR142" s="20" t="s">
        <v>3718</v>
      </c>
      <c r="AS142" s="20" t="s">
        <v>3704</v>
      </c>
      <c r="AT142" s="20" t="s">
        <v>3704</v>
      </c>
      <c r="AU142" s="20" t="s">
        <v>3719</v>
      </c>
      <c r="AV142" s="20" t="s">
        <v>3720</v>
      </c>
    </row>
    <row r="143" spans="1:48" x14ac:dyDescent="0.25">
      <c r="A143" s="39" t="s">
        <v>3699</v>
      </c>
      <c r="B143" s="20" t="s">
        <v>3529</v>
      </c>
      <c r="C143" s="20" t="s">
        <v>3700</v>
      </c>
      <c r="D143" s="20" t="s">
        <v>3701</v>
      </c>
      <c r="E143" s="20" t="s">
        <v>3702</v>
      </c>
      <c r="F143" s="20" t="s">
        <v>2544</v>
      </c>
      <c r="G143" s="20" t="s">
        <v>3649</v>
      </c>
      <c r="H143" s="20" t="s">
        <v>1375</v>
      </c>
      <c r="I143" s="20" t="s">
        <v>3703</v>
      </c>
      <c r="J143" s="20" t="s">
        <v>2428</v>
      </c>
      <c r="K143" s="20" t="s">
        <v>3704</v>
      </c>
      <c r="L143" s="20" t="s">
        <v>3704</v>
      </c>
      <c r="M143" s="20" t="s">
        <v>2430</v>
      </c>
      <c r="N143" s="20" t="s">
        <v>1389</v>
      </c>
      <c r="O143" s="20" t="s">
        <v>3705</v>
      </c>
      <c r="P143" s="20" t="s">
        <v>2435</v>
      </c>
      <c r="Q143" s="20" t="s">
        <v>1375</v>
      </c>
      <c r="R143" s="20" t="s">
        <v>3704</v>
      </c>
      <c r="S143" s="20" t="s">
        <v>3738</v>
      </c>
      <c r="T143" s="20" t="s">
        <v>3707</v>
      </c>
      <c r="U143" s="20" t="s">
        <v>3708</v>
      </c>
      <c r="V143" s="20" t="s">
        <v>3709</v>
      </c>
      <c r="W143" s="20" t="s">
        <v>3739</v>
      </c>
      <c r="X143" s="20" t="s">
        <v>3711</v>
      </c>
      <c r="Y143" s="20" t="s">
        <v>25</v>
      </c>
      <c r="Z143" s="20" t="s">
        <v>3740</v>
      </c>
      <c r="AA143" s="20" t="s">
        <v>3741</v>
      </c>
      <c r="AB143" s="20" t="s">
        <v>3704</v>
      </c>
      <c r="AC143" s="20" t="s">
        <v>3789</v>
      </c>
      <c r="AD143" s="20" t="s">
        <v>3793</v>
      </c>
      <c r="AE143" s="20">
        <v>228</v>
      </c>
      <c r="AF143" s="20">
        <v>0</v>
      </c>
      <c r="AG143" s="20">
        <v>0</v>
      </c>
      <c r="AH143" s="20">
        <v>0</v>
      </c>
      <c r="AI143" s="20">
        <v>224</v>
      </c>
      <c r="AJ143" s="20" t="s">
        <v>25</v>
      </c>
      <c r="AK143" s="20" t="s">
        <v>25</v>
      </c>
      <c r="AL143" s="20" t="s">
        <v>25</v>
      </c>
      <c r="AM143" s="20" t="s">
        <v>25</v>
      </c>
      <c r="AN143" s="20" t="s">
        <v>25</v>
      </c>
      <c r="AO143" s="20" t="s">
        <v>25</v>
      </c>
      <c r="AP143" s="20" t="s">
        <v>25</v>
      </c>
      <c r="AQ143" s="20">
        <v>224</v>
      </c>
      <c r="AR143" s="20" t="s">
        <v>3718</v>
      </c>
      <c r="AS143" s="20" t="s">
        <v>3704</v>
      </c>
      <c r="AT143" s="20" t="s">
        <v>3704</v>
      </c>
      <c r="AU143" s="20" t="s">
        <v>3719</v>
      </c>
      <c r="AV143" s="20" t="s">
        <v>3720</v>
      </c>
    </row>
    <row r="144" spans="1:48" x14ac:dyDescent="0.25">
      <c r="A144" s="39" t="s">
        <v>3699</v>
      </c>
      <c r="B144" s="20" t="s">
        <v>3529</v>
      </c>
      <c r="C144" s="20" t="s">
        <v>3700</v>
      </c>
      <c r="D144" s="20" t="s">
        <v>3701</v>
      </c>
      <c r="E144" s="20" t="s">
        <v>3702</v>
      </c>
      <c r="F144" s="20" t="s">
        <v>2544</v>
      </c>
      <c r="G144" s="20" t="s">
        <v>3649</v>
      </c>
      <c r="H144" s="20" t="s">
        <v>1375</v>
      </c>
      <c r="I144" s="20" t="s">
        <v>3703</v>
      </c>
      <c r="J144" s="20" t="s">
        <v>2428</v>
      </c>
      <c r="K144" s="20" t="s">
        <v>3704</v>
      </c>
      <c r="L144" s="20" t="s">
        <v>3704</v>
      </c>
      <c r="M144" s="20" t="s">
        <v>2430</v>
      </c>
      <c r="N144" s="20" t="s">
        <v>1389</v>
      </c>
      <c r="O144" s="20" t="s">
        <v>3705</v>
      </c>
      <c r="P144" s="20" t="s">
        <v>2439</v>
      </c>
      <c r="Q144" s="20" t="s">
        <v>1375</v>
      </c>
      <c r="R144" s="20" t="s">
        <v>3704</v>
      </c>
      <c r="S144" s="20" t="s">
        <v>3706</v>
      </c>
      <c r="T144" s="20" t="s">
        <v>3707</v>
      </c>
      <c r="U144" s="20" t="s">
        <v>3708</v>
      </c>
      <c r="V144" s="20" t="s">
        <v>3709</v>
      </c>
      <c r="W144" s="20" t="s">
        <v>3710</v>
      </c>
      <c r="X144" s="20" t="s">
        <v>3711</v>
      </c>
      <c r="Y144" s="20" t="s">
        <v>3712</v>
      </c>
      <c r="Z144" s="20" t="s">
        <v>3713</v>
      </c>
      <c r="AA144" s="20" t="s">
        <v>3714</v>
      </c>
      <c r="AB144" s="20" t="s">
        <v>3715</v>
      </c>
      <c r="AC144" s="20" t="s">
        <v>3789</v>
      </c>
      <c r="AD144" s="20" t="s">
        <v>3794</v>
      </c>
      <c r="AE144" s="20">
        <v>228</v>
      </c>
      <c r="AF144" s="20">
        <v>0</v>
      </c>
      <c r="AG144" s="20">
        <v>0</v>
      </c>
      <c r="AH144" s="20">
        <v>0</v>
      </c>
      <c r="AI144" s="20">
        <v>224</v>
      </c>
      <c r="AJ144" s="20" t="s">
        <v>25</v>
      </c>
      <c r="AK144" s="20" t="s">
        <v>25</v>
      </c>
      <c r="AL144" s="20" t="s">
        <v>25</v>
      </c>
      <c r="AM144" s="20" t="s">
        <v>25</v>
      </c>
      <c r="AN144" s="20" t="s">
        <v>25</v>
      </c>
      <c r="AO144" s="20" t="s">
        <v>25</v>
      </c>
      <c r="AP144" s="20" t="s">
        <v>25</v>
      </c>
      <c r="AQ144" s="20">
        <v>224</v>
      </c>
      <c r="AR144" s="20" t="s">
        <v>3718</v>
      </c>
      <c r="AS144" s="20" t="s">
        <v>3704</v>
      </c>
      <c r="AT144" s="20" t="s">
        <v>3704</v>
      </c>
      <c r="AU144" s="20" t="s">
        <v>3719</v>
      </c>
      <c r="AV144" s="20" t="s">
        <v>3720</v>
      </c>
    </row>
    <row r="145" spans="1:48" x14ac:dyDescent="0.25">
      <c r="A145" s="39" t="s">
        <v>3699</v>
      </c>
      <c r="B145" s="20" t="s">
        <v>3529</v>
      </c>
      <c r="C145" s="20" t="s">
        <v>3700</v>
      </c>
      <c r="D145" s="20" t="s">
        <v>3701</v>
      </c>
      <c r="E145" s="20" t="s">
        <v>3702</v>
      </c>
      <c r="F145" s="20" t="s">
        <v>2544</v>
      </c>
      <c r="G145" s="20" t="s">
        <v>3649</v>
      </c>
      <c r="H145" s="20" t="s">
        <v>1375</v>
      </c>
      <c r="I145" s="20" t="s">
        <v>3703</v>
      </c>
      <c r="J145" s="20" t="s">
        <v>2428</v>
      </c>
      <c r="K145" s="20" t="s">
        <v>3704</v>
      </c>
      <c r="L145" s="20" t="s">
        <v>3704</v>
      </c>
      <c r="M145" s="20" t="s">
        <v>2430</v>
      </c>
      <c r="N145" s="20" t="s">
        <v>3743</v>
      </c>
      <c r="O145" s="20" t="s">
        <v>3744</v>
      </c>
      <c r="P145" s="20" t="s">
        <v>3745</v>
      </c>
      <c r="Q145" s="20" t="s">
        <v>2558</v>
      </c>
      <c r="R145" s="20" t="s">
        <v>3704</v>
      </c>
      <c r="S145" s="20" t="s">
        <v>3746</v>
      </c>
      <c r="T145" s="20" t="s">
        <v>3707</v>
      </c>
      <c r="U145" s="20" t="s">
        <v>3708</v>
      </c>
      <c r="V145" s="20" t="s">
        <v>3709</v>
      </c>
      <c r="W145" s="20" t="s">
        <v>3704</v>
      </c>
      <c r="X145" s="20" t="s">
        <v>3704</v>
      </c>
      <c r="Y145" s="20" t="s">
        <v>25</v>
      </c>
      <c r="Z145" s="20" t="s">
        <v>3747</v>
      </c>
      <c r="AA145" s="20" t="s">
        <v>3748</v>
      </c>
      <c r="AB145" s="20" t="s">
        <v>3704</v>
      </c>
      <c r="AC145" s="20" t="s">
        <v>3795</v>
      </c>
      <c r="AD145" s="20" t="s">
        <v>3796</v>
      </c>
      <c r="AE145" s="20">
        <v>1384.42</v>
      </c>
      <c r="AF145" s="20">
        <v>0</v>
      </c>
      <c r="AG145" s="20">
        <v>0</v>
      </c>
      <c r="AH145" s="20">
        <v>0</v>
      </c>
      <c r="AI145" s="20">
        <v>1360.13</v>
      </c>
      <c r="AJ145" s="20" t="s">
        <v>25</v>
      </c>
      <c r="AK145" s="20" t="s">
        <v>25</v>
      </c>
      <c r="AL145" s="20" t="s">
        <v>25</v>
      </c>
      <c r="AM145" s="20" t="s">
        <v>25</v>
      </c>
      <c r="AN145" s="20" t="s">
        <v>25</v>
      </c>
      <c r="AO145" s="20" t="s">
        <v>25</v>
      </c>
      <c r="AP145" s="20" t="s">
        <v>25</v>
      </c>
      <c r="AQ145" s="20">
        <v>1360.13</v>
      </c>
      <c r="AR145" s="20" t="s">
        <v>3718</v>
      </c>
      <c r="AS145" s="20" t="s">
        <v>3704</v>
      </c>
      <c r="AT145" s="20" t="s">
        <v>3704</v>
      </c>
      <c r="AU145" s="20" t="s">
        <v>3719</v>
      </c>
      <c r="AV145" s="20" t="s">
        <v>3720</v>
      </c>
    </row>
    <row r="146" spans="1:48" x14ac:dyDescent="0.25">
      <c r="A146" s="39" t="s">
        <v>3699</v>
      </c>
      <c r="B146" s="20" t="s">
        <v>3529</v>
      </c>
      <c r="C146" s="20" t="s">
        <v>3700</v>
      </c>
      <c r="D146" s="20" t="s">
        <v>3701</v>
      </c>
      <c r="E146" s="20" t="s">
        <v>3702</v>
      </c>
      <c r="F146" s="20" t="s">
        <v>2544</v>
      </c>
      <c r="G146" s="20" t="s">
        <v>3649</v>
      </c>
      <c r="H146" s="20" t="s">
        <v>1375</v>
      </c>
      <c r="I146" s="20" t="s">
        <v>3703</v>
      </c>
      <c r="J146" s="20" t="s">
        <v>2428</v>
      </c>
      <c r="K146" s="20" t="s">
        <v>3704</v>
      </c>
      <c r="L146" s="20" t="s">
        <v>3704</v>
      </c>
      <c r="M146" s="20" t="s">
        <v>2430</v>
      </c>
      <c r="N146" s="20" t="s">
        <v>3743</v>
      </c>
      <c r="O146" s="20" t="s">
        <v>3744</v>
      </c>
      <c r="P146" s="20" t="s">
        <v>3745</v>
      </c>
      <c r="Q146" s="20" t="s">
        <v>2558</v>
      </c>
      <c r="R146" s="20" t="s">
        <v>3704</v>
      </c>
      <c r="S146" s="20" t="s">
        <v>3746</v>
      </c>
      <c r="T146" s="20" t="s">
        <v>3707</v>
      </c>
      <c r="U146" s="20" t="s">
        <v>3708</v>
      </c>
      <c r="V146" s="20" t="s">
        <v>3709</v>
      </c>
      <c r="W146" s="20" t="s">
        <v>3704</v>
      </c>
      <c r="X146" s="20" t="s">
        <v>3704</v>
      </c>
      <c r="Y146" s="20" t="s">
        <v>25</v>
      </c>
      <c r="Z146" s="20" t="s">
        <v>3747</v>
      </c>
      <c r="AA146" s="20" t="s">
        <v>3748</v>
      </c>
      <c r="AB146" s="20" t="s">
        <v>3704</v>
      </c>
      <c r="AC146" s="20" t="s">
        <v>3795</v>
      </c>
      <c r="AD146" s="20" t="s">
        <v>3797</v>
      </c>
      <c r="AE146" s="20">
        <v>1176.75</v>
      </c>
      <c r="AF146" s="20">
        <v>0</v>
      </c>
      <c r="AG146" s="20">
        <v>0</v>
      </c>
      <c r="AH146" s="20">
        <v>0</v>
      </c>
      <c r="AI146" s="20">
        <v>1156.1099999999999</v>
      </c>
      <c r="AJ146" s="20" t="s">
        <v>25</v>
      </c>
      <c r="AK146" s="20" t="s">
        <v>25</v>
      </c>
      <c r="AL146" s="20" t="s">
        <v>25</v>
      </c>
      <c r="AM146" s="20" t="s">
        <v>25</v>
      </c>
      <c r="AN146" s="20" t="s">
        <v>25</v>
      </c>
      <c r="AO146" s="20" t="s">
        <v>25</v>
      </c>
      <c r="AP146" s="20" t="s">
        <v>25</v>
      </c>
      <c r="AQ146" s="20">
        <v>1156.1099999999999</v>
      </c>
      <c r="AR146" s="20" t="s">
        <v>3718</v>
      </c>
      <c r="AS146" s="20" t="s">
        <v>3704</v>
      </c>
      <c r="AT146" s="20" t="s">
        <v>3704</v>
      </c>
      <c r="AU146" s="20" t="s">
        <v>3719</v>
      </c>
      <c r="AV146" s="20" t="s">
        <v>3720</v>
      </c>
    </row>
    <row r="147" spans="1:48" x14ac:dyDescent="0.25">
      <c r="A147" s="39" t="s">
        <v>3699</v>
      </c>
      <c r="B147" s="20" t="s">
        <v>3529</v>
      </c>
      <c r="C147" s="20" t="s">
        <v>3700</v>
      </c>
      <c r="D147" s="20" t="s">
        <v>3701</v>
      </c>
      <c r="E147" s="20" t="s">
        <v>3702</v>
      </c>
      <c r="F147" s="20" t="s">
        <v>2544</v>
      </c>
      <c r="G147" s="20" t="s">
        <v>3649</v>
      </c>
      <c r="H147" s="20" t="s">
        <v>1375</v>
      </c>
      <c r="I147" s="20" t="s">
        <v>3703</v>
      </c>
      <c r="J147" s="20" t="s">
        <v>2428</v>
      </c>
      <c r="K147" s="20" t="s">
        <v>3704</v>
      </c>
      <c r="L147" s="20" t="s">
        <v>3704</v>
      </c>
      <c r="M147" s="20" t="s">
        <v>2430</v>
      </c>
      <c r="N147" s="20" t="s">
        <v>3743</v>
      </c>
      <c r="O147" s="20" t="s">
        <v>3744</v>
      </c>
      <c r="P147" s="20" t="s">
        <v>3745</v>
      </c>
      <c r="Q147" s="20" t="s">
        <v>2558</v>
      </c>
      <c r="R147" s="20" t="s">
        <v>3704</v>
      </c>
      <c r="S147" s="20" t="s">
        <v>3746</v>
      </c>
      <c r="T147" s="20" t="s">
        <v>3707</v>
      </c>
      <c r="U147" s="20" t="s">
        <v>3708</v>
      </c>
      <c r="V147" s="20" t="s">
        <v>3709</v>
      </c>
      <c r="W147" s="20" t="s">
        <v>3704</v>
      </c>
      <c r="X147" s="20" t="s">
        <v>3704</v>
      </c>
      <c r="Y147" s="20" t="s">
        <v>25</v>
      </c>
      <c r="Z147" s="20" t="s">
        <v>3747</v>
      </c>
      <c r="AA147" s="20" t="s">
        <v>3748</v>
      </c>
      <c r="AB147" s="20" t="s">
        <v>3704</v>
      </c>
      <c r="AC147" s="20" t="s">
        <v>3795</v>
      </c>
      <c r="AD147" s="20" t="s">
        <v>3798</v>
      </c>
      <c r="AE147" s="20">
        <v>1123.26</v>
      </c>
      <c r="AF147" s="20">
        <v>0</v>
      </c>
      <c r="AG147" s="20">
        <v>0</v>
      </c>
      <c r="AH147" s="20">
        <v>0</v>
      </c>
      <c r="AI147" s="20">
        <v>1103.55</v>
      </c>
      <c r="AJ147" s="20" t="s">
        <v>25</v>
      </c>
      <c r="AK147" s="20" t="s">
        <v>25</v>
      </c>
      <c r="AL147" s="20" t="s">
        <v>25</v>
      </c>
      <c r="AM147" s="20" t="s">
        <v>25</v>
      </c>
      <c r="AN147" s="20" t="s">
        <v>25</v>
      </c>
      <c r="AO147" s="20" t="s">
        <v>25</v>
      </c>
      <c r="AP147" s="20" t="s">
        <v>25</v>
      </c>
      <c r="AQ147" s="20">
        <v>1103.55</v>
      </c>
      <c r="AR147" s="20" t="s">
        <v>3718</v>
      </c>
      <c r="AS147" s="20" t="s">
        <v>3704</v>
      </c>
      <c r="AT147" s="20" t="s">
        <v>3704</v>
      </c>
      <c r="AU147" s="20" t="s">
        <v>3719</v>
      </c>
      <c r="AV147" s="20" t="s">
        <v>3720</v>
      </c>
    </row>
    <row r="148" spans="1:48" x14ac:dyDescent="0.25">
      <c r="A148" s="39" t="s">
        <v>3699</v>
      </c>
      <c r="B148" s="20" t="s">
        <v>3529</v>
      </c>
      <c r="C148" s="20" t="s">
        <v>3700</v>
      </c>
      <c r="D148" s="20" t="s">
        <v>3701</v>
      </c>
      <c r="E148" s="20" t="s">
        <v>3702</v>
      </c>
      <c r="F148" s="20" t="s">
        <v>2544</v>
      </c>
      <c r="G148" s="20" t="s">
        <v>3649</v>
      </c>
      <c r="H148" s="20" t="s">
        <v>1375</v>
      </c>
      <c r="I148" s="20" t="s">
        <v>3703</v>
      </c>
      <c r="J148" s="20" t="s">
        <v>2428</v>
      </c>
      <c r="K148" s="20" t="s">
        <v>3704</v>
      </c>
      <c r="L148" s="20" t="s">
        <v>3704</v>
      </c>
      <c r="M148" s="20" t="s">
        <v>2430</v>
      </c>
      <c r="N148" s="20" t="s">
        <v>3743</v>
      </c>
      <c r="O148" s="20" t="s">
        <v>3744</v>
      </c>
      <c r="P148" s="20" t="s">
        <v>3745</v>
      </c>
      <c r="Q148" s="20" t="s">
        <v>2558</v>
      </c>
      <c r="R148" s="20" t="s">
        <v>3704</v>
      </c>
      <c r="S148" s="20" t="s">
        <v>3746</v>
      </c>
      <c r="T148" s="20" t="s">
        <v>3707</v>
      </c>
      <c r="U148" s="20" t="s">
        <v>3708</v>
      </c>
      <c r="V148" s="20" t="s">
        <v>3709</v>
      </c>
      <c r="W148" s="20" t="s">
        <v>3704</v>
      </c>
      <c r="X148" s="20" t="s">
        <v>3704</v>
      </c>
      <c r="Y148" s="20" t="s">
        <v>25</v>
      </c>
      <c r="Z148" s="20" t="s">
        <v>3747</v>
      </c>
      <c r="AA148" s="20" t="s">
        <v>3748</v>
      </c>
      <c r="AB148" s="20" t="s">
        <v>3704</v>
      </c>
      <c r="AC148" s="20" t="s">
        <v>3795</v>
      </c>
      <c r="AD148" s="20" t="s">
        <v>3799</v>
      </c>
      <c r="AE148" s="20">
        <v>1157.8800000000001</v>
      </c>
      <c r="AF148" s="20">
        <v>0</v>
      </c>
      <c r="AG148" s="20">
        <v>0</v>
      </c>
      <c r="AH148" s="20">
        <v>0</v>
      </c>
      <c r="AI148" s="20">
        <v>1137.57</v>
      </c>
      <c r="AJ148" s="20" t="s">
        <v>25</v>
      </c>
      <c r="AK148" s="20" t="s">
        <v>25</v>
      </c>
      <c r="AL148" s="20" t="s">
        <v>25</v>
      </c>
      <c r="AM148" s="20" t="s">
        <v>25</v>
      </c>
      <c r="AN148" s="20" t="s">
        <v>25</v>
      </c>
      <c r="AO148" s="20" t="s">
        <v>25</v>
      </c>
      <c r="AP148" s="20" t="s">
        <v>25</v>
      </c>
      <c r="AQ148" s="20">
        <v>1137.57</v>
      </c>
      <c r="AR148" s="20" t="s">
        <v>3718</v>
      </c>
      <c r="AS148" s="20" t="s">
        <v>3704</v>
      </c>
      <c r="AT148" s="20" t="s">
        <v>3704</v>
      </c>
      <c r="AU148" s="20" t="s">
        <v>3719</v>
      </c>
      <c r="AV148" s="20" t="s">
        <v>3720</v>
      </c>
    </row>
    <row r="149" spans="1:48" x14ac:dyDescent="0.25">
      <c r="A149" s="39" t="s">
        <v>3699</v>
      </c>
      <c r="B149" s="20" t="s">
        <v>3529</v>
      </c>
      <c r="C149" s="20" t="s">
        <v>3700</v>
      </c>
      <c r="D149" s="20" t="s">
        <v>3701</v>
      </c>
      <c r="E149" s="20" t="s">
        <v>3702</v>
      </c>
      <c r="F149" s="20" t="s">
        <v>2544</v>
      </c>
      <c r="G149" s="20" t="s">
        <v>3649</v>
      </c>
      <c r="H149" s="20" t="s">
        <v>1375</v>
      </c>
      <c r="I149" s="20" t="s">
        <v>3703</v>
      </c>
      <c r="J149" s="20" t="s">
        <v>2428</v>
      </c>
      <c r="K149" s="20" t="s">
        <v>3704</v>
      </c>
      <c r="L149" s="20" t="s">
        <v>3704</v>
      </c>
      <c r="M149" s="20" t="s">
        <v>2430</v>
      </c>
      <c r="N149" s="20" t="s">
        <v>3743</v>
      </c>
      <c r="O149" s="20" t="s">
        <v>3744</v>
      </c>
      <c r="P149" s="20" t="s">
        <v>3745</v>
      </c>
      <c r="Q149" s="20" t="s">
        <v>2558</v>
      </c>
      <c r="R149" s="20" t="s">
        <v>3704</v>
      </c>
      <c r="S149" s="20" t="s">
        <v>3746</v>
      </c>
      <c r="T149" s="20" t="s">
        <v>3707</v>
      </c>
      <c r="U149" s="20" t="s">
        <v>3708</v>
      </c>
      <c r="V149" s="20" t="s">
        <v>3709</v>
      </c>
      <c r="W149" s="20" t="s">
        <v>3704</v>
      </c>
      <c r="X149" s="20" t="s">
        <v>3704</v>
      </c>
      <c r="Y149" s="20" t="s">
        <v>25</v>
      </c>
      <c r="Z149" s="20" t="s">
        <v>3747</v>
      </c>
      <c r="AA149" s="20" t="s">
        <v>3748</v>
      </c>
      <c r="AB149" s="20" t="s">
        <v>3704</v>
      </c>
      <c r="AC149" s="20" t="s">
        <v>3795</v>
      </c>
      <c r="AD149" s="20" t="s">
        <v>3800</v>
      </c>
      <c r="AE149" s="20">
        <v>1176.75</v>
      </c>
      <c r="AF149" s="20">
        <v>0</v>
      </c>
      <c r="AG149" s="20">
        <v>0</v>
      </c>
      <c r="AH149" s="20">
        <v>0</v>
      </c>
      <c r="AI149" s="20">
        <v>1156.1099999999999</v>
      </c>
      <c r="AJ149" s="20" t="s">
        <v>25</v>
      </c>
      <c r="AK149" s="20" t="s">
        <v>25</v>
      </c>
      <c r="AL149" s="20" t="s">
        <v>25</v>
      </c>
      <c r="AM149" s="20" t="s">
        <v>25</v>
      </c>
      <c r="AN149" s="20" t="s">
        <v>25</v>
      </c>
      <c r="AO149" s="20" t="s">
        <v>25</v>
      </c>
      <c r="AP149" s="20" t="s">
        <v>25</v>
      </c>
      <c r="AQ149" s="20">
        <v>1156.1099999999999</v>
      </c>
      <c r="AR149" s="20" t="s">
        <v>3718</v>
      </c>
      <c r="AS149" s="20" t="s">
        <v>3704</v>
      </c>
      <c r="AT149" s="20" t="s">
        <v>3704</v>
      </c>
      <c r="AU149" s="20" t="s">
        <v>3719</v>
      </c>
      <c r="AV149" s="20" t="s">
        <v>3720</v>
      </c>
    </row>
    <row r="150" spans="1:48" x14ac:dyDescent="0.25">
      <c r="A150" s="39" t="s">
        <v>3699</v>
      </c>
      <c r="B150" s="20" t="s">
        <v>3529</v>
      </c>
      <c r="C150" s="20" t="s">
        <v>3700</v>
      </c>
      <c r="D150" s="20" t="s">
        <v>3701</v>
      </c>
      <c r="E150" s="20" t="s">
        <v>3702</v>
      </c>
      <c r="F150" s="20" t="s">
        <v>2544</v>
      </c>
      <c r="G150" s="20" t="s">
        <v>3649</v>
      </c>
      <c r="H150" s="20" t="s">
        <v>1375</v>
      </c>
      <c r="I150" s="20" t="s">
        <v>3703</v>
      </c>
      <c r="J150" s="20" t="s">
        <v>2428</v>
      </c>
      <c r="K150" s="20" t="s">
        <v>3704</v>
      </c>
      <c r="L150" s="20" t="s">
        <v>3704</v>
      </c>
      <c r="M150" s="20" t="s">
        <v>2430</v>
      </c>
      <c r="N150" s="20" t="s">
        <v>3743</v>
      </c>
      <c r="O150" s="20" t="s">
        <v>3744</v>
      </c>
      <c r="P150" s="20" t="s">
        <v>3745</v>
      </c>
      <c r="Q150" s="20" t="s">
        <v>2558</v>
      </c>
      <c r="R150" s="20" t="s">
        <v>3704</v>
      </c>
      <c r="S150" s="20" t="s">
        <v>3746</v>
      </c>
      <c r="T150" s="20" t="s">
        <v>3707</v>
      </c>
      <c r="U150" s="20" t="s">
        <v>3708</v>
      </c>
      <c r="V150" s="20" t="s">
        <v>3709</v>
      </c>
      <c r="W150" s="20" t="s">
        <v>3704</v>
      </c>
      <c r="X150" s="20" t="s">
        <v>3704</v>
      </c>
      <c r="Y150" s="20" t="s">
        <v>25</v>
      </c>
      <c r="Z150" s="20" t="s">
        <v>3747</v>
      </c>
      <c r="AA150" s="20" t="s">
        <v>3748</v>
      </c>
      <c r="AB150" s="20" t="s">
        <v>3704</v>
      </c>
      <c r="AC150" s="20" t="s">
        <v>3795</v>
      </c>
      <c r="AD150" s="20" t="s">
        <v>3801</v>
      </c>
      <c r="AE150" s="20">
        <v>1123.26</v>
      </c>
      <c r="AF150" s="20">
        <v>0</v>
      </c>
      <c r="AG150" s="20">
        <v>0</v>
      </c>
      <c r="AH150" s="20">
        <v>0</v>
      </c>
      <c r="AI150" s="20">
        <v>1103.55</v>
      </c>
      <c r="AJ150" s="20" t="s">
        <v>25</v>
      </c>
      <c r="AK150" s="20" t="s">
        <v>25</v>
      </c>
      <c r="AL150" s="20" t="s">
        <v>25</v>
      </c>
      <c r="AM150" s="20" t="s">
        <v>25</v>
      </c>
      <c r="AN150" s="20" t="s">
        <v>25</v>
      </c>
      <c r="AO150" s="20" t="s">
        <v>25</v>
      </c>
      <c r="AP150" s="20" t="s">
        <v>25</v>
      </c>
      <c r="AQ150" s="20">
        <v>1103.55</v>
      </c>
      <c r="AR150" s="20" t="s">
        <v>3718</v>
      </c>
      <c r="AS150" s="20" t="s">
        <v>3704</v>
      </c>
      <c r="AT150" s="20" t="s">
        <v>3704</v>
      </c>
      <c r="AU150" s="20" t="s">
        <v>3719</v>
      </c>
      <c r="AV150" s="20" t="s">
        <v>3720</v>
      </c>
    </row>
    <row r="151" spans="1:48" x14ac:dyDescent="0.25">
      <c r="A151" s="39" t="s">
        <v>3699</v>
      </c>
      <c r="B151" s="20" t="s">
        <v>3529</v>
      </c>
      <c r="C151" s="20" t="s">
        <v>3700</v>
      </c>
      <c r="D151" s="20" t="s">
        <v>3701</v>
      </c>
      <c r="E151" s="20" t="s">
        <v>3702</v>
      </c>
      <c r="F151" s="20" t="s">
        <v>2544</v>
      </c>
      <c r="G151" s="20" t="s">
        <v>3649</v>
      </c>
      <c r="H151" s="20" t="s">
        <v>1375</v>
      </c>
      <c r="I151" s="20" t="s">
        <v>3703</v>
      </c>
      <c r="J151" s="20" t="s">
        <v>2428</v>
      </c>
      <c r="K151" s="20" t="s">
        <v>3704</v>
      </c>
      <c r="L151" s="20" t="s">
        <v>3704</v>
      </c>
      <c r="M151" s="20" t="s">
        <v>2430</v>
      </c>
      <c r="N151" s="20" t="s">
        <v>3743</v>
      </c>
      <c r="O151" s="20" t="s">
        <v>3744</v>
      </c>
      <c r="P151" s="20" t="s">
        <v>3745</v>
      </c>
      <c r="Q151" s="20" t="s">
        <v>2558</v>
      </c>
      <c r="R151" s="20" t="s">
        <v>3704</v>
      </c>
      <c r="S151" s="20" t="s">
        <v>3746</v>
      </c>
      <c r="T151" s="20" t="s">
        <v>3707</v>
      </c>
      <c r="U151" s="20" t="s">
        <v>3708</v>
      </c>
      <c r="V151" s="20" t="s">
        <v>3709</v>
      </c>
      <c r="W151" s="20" t="s">
        <v>3704</v>
      </c>
      <c r="X151" s="20" t="s">
        <v>3704</v>
      </c>
      <c r="Y151" s="20" t="s">
        <v>25</v>
      </c>
      <c r="Z151" s="20" t="s">
        <v>3747</v>
      </c>
      <c r="AA151" s="20" t="s">
        <v>3748</v>
      </c>
      <c r="AB151" s="20" t="s">
        <v>3704</v>
      </c>
      <c r="AC151" s="20" t="s">
        <v>3795</v>
      </c>
      <c r="AD151" s="20" t="s">
        <v>3802</v>
      </c>
      <c r="AE151" s="20">
        <v>1176.75</v>
      </c>
      <c r="AF151" s="20">
        <v>0</v>
      </c>
      <c r="AG151" s="20">
        <v>0</v>
      </c>
      <c r="AH151" s="20">
        <v>0</v>
      </c>
      <c r="AI151" s="20">
        <v>1156.1099999999999</v>
      </c>
      <c r="AJ151" s="20" t="s">
        <v>25</v>
      </c>
      <c r="AK151" s="20" t="s">
        <v>25</v>
      </c>
      <c r="AL151" s="20" t="s">
        <v>25</v>
      </c>
      <c r="AM151" s="20" t="s">
        <v>25</v>
      </c>
      <c r="AN151" s="20" t="s">
        <v>25</v>
      </c>
      <c r="AO151" s="20" t="s">
        <v>25</v>
      </c>
      <c r="AP151" s="20" t="s">
        <v>25</v>
      </c>
      <c r="AQ151" s="20">
        <v>1156.1099999999999</v>
      </c>
      <c r="AR151" s="20" t="s">
        <v>3718</v>
      </c>
      <c r="AS151" s="20" t="s">
        <v>3704</v>
      </c>
      <c r="AT151" s="20" t="s">
        <v>3704</v>
      </c>
      <c r="AU151" s="20" t="s">
        <v>3719</v>
      </c>
      <c r="AV151" s="20" t="s">
        <v>3720</v>
      </c>
    </row>
    <row r="152" spans="1:48" x14ac:dyDescent="0.25">
      <c r="A152" s="39" t="s">
        <v>3699</v>
      </c>
      <c r="B152" s="20" t="s">
        <v>3529</v>
      </c>
      <c r="C152" s="20" t="s">
        <v>3700</v>
      </c>
      <c r="D152" s="20" t="s">
        <v>3701</v>
      </c>
      <c r="E152" s="20" t="s">
        <v>3702</v>
      </c>
      <c r="F152" s="20" t="s">
        <v>2544</v>
      </c>
      <c r="G152" s="20" t="s">
        <v>3649</v>
      </c>
      <c r="H152" s="20" t="s">
        <v>1375</v>
      </c>
      <c r="I152" s="20" t="s">
        <v>3703</v>
      </c>
      <c r="J152" s="20" t="s">
        <v>2428</v>
      </c>
      <c r="K152" s="20" t="s">
        <v>3704</v>
      </c>
      <c r="L152" s="20" t="s">
        <v>3704</v>
      </c>
      <c r="M152" s="20" t="s">
        <v>2430</v>
      </c>
      <c r="N152" s="20" t="s">
        <v>3743</v>
      </c>
      <c r="O152" s="20" t="s">
        <v>3744</v>
      </c>
      <c r="P152" s="20" t="s">
        <v>3745</v>
      </c>
      <c r="Q152" s="20" t="s">
        <v>2558</v>
      </c>
      <c r="R152" s="20" t="s">
        <v>3704</v>
      </c>
      <c r="S152" s="20" t="s">
        <v>3746</v>
      </c>
      <c r="T152" s="20" t="s">
        <v>3707</v>
      </c>
      <c r="U152" s="20" t="s">
        <v>3708</v>
      </c>
      <c r="V152" s="20" t="s">
        <v>3709</v>
      </c>
      <c r="W152" s="20" t="s">
        <v>3704</v>
      </c>
      <c r="X152" s="20" t="s">
        <v>3704</v>
      </c>
      <c r="Y152" s="20" t="s">
        <v>25</v>
      </c>
      <c r="Z152" s="20" t="s">
        <v>3747</v>
      </c>
      <c r="AA152" s="20" t="s">
        <v>3748</v>
      </c>
      <c r="AB152" s="20" t="s">
        <v>3704</v>
      </c>
      <c r="AC152" s="20" t="s">
        <v>3795</v>
      </c>
      <c r="AD152" s="20" t="s">
        <v>3803</v>
      </c>
      <c r="AE152" s="20">
        <v>1107.53</v>
      </c>
      <c r="AF152" s="20">
        <v>0</v>
      </c>
      <c r="AG152" s="20">
        <v>0</v>
      </c>
      <c r="AH152" s="20">
        <v>0</v>
      </c>
      <c r="AI152" s="20">
        <v>1088.0999999999999</v>
      </c>
      <c r="AJ152" s="20" t="s">
        <v>25</v>
      </c>
      <c r="AK152" s="20" t="s">
        <v>25</v>
      </c>
      <c r="AL152" s="20" t="s">
        <v>25</v>
      </c>
      <c r="AM152" s="20" t="s">
        <v>25</v>
      </c>
      <c r="AN152" s="20" t="s">
        <v>25</v>
      </c>
      <c r="AO152" s="20" t="s">
        <v>25</v>
      </c>
      <c r="AP152" s="20" t="s">
        <v>25</v>
      </c>
      <c r="AQ152" s="20">
        <v>1088.0999999999999</v>
      </c>
      <c r="AR152" s="20" t="s">
        <v>3718</v>
      </c>
      <c r="AS152" s="20" t="s">
        <v>3704</v>
      </c>
      <c r="AT152" s="20" t="s">
        <v>3704</v>
      </c>
      <c r="AU152" s="20" t="s">
        <v>3719</v>
      </c>
      <c r="AV152" s="20" t="s">
        <v>3720</v>
      </c>
    </row>
    <row r="153" spans="1:48" x14ac:dyDescent="0.25">
      <c r="A153" s="39" t="s">
        <v>3699</v>
      </c>
      <c r="B153" s="20" t="s">
        <v>3529</v>
      </c>
      <c r="C153" s="20" t="s">
        <v>3700</v>
      </c>
      <c r="D153" s="20" t="s">
        <v>3701</v>
      </c>
      <c r="E153" s="20" t="s">
        <v>3702</v>
      </c>
      <c r="F153" s="20" t="s">
        <v>2544</v>
      </c>
      <c r="G153" s="20" t="s">
        <v>3649</v>
      </c>
      <c r="H153" s="20" t="s">
        <v>1375</v>
      </c>
      <c r="I153" s="20" t="s">
        <v>3703</v>
      </c>
      <c r="J153" s="20" t="s">
        <v>2428</v>
      </c>
      <c r="K153" s="20" t="s">
        <v>3704</v>
      </c>
      <c r="L153" s="20" t="s">
        <v>3704</v>
      </c>
      <c r="M153" s="20" t="s">
        <v>2430</v>
      </c>
      <c r="N153" s="20" t="s">
        <v>3743</v>
      </c>
      <c r="O153" s="20" t="s">
        <v>3744</v>
      </c>
      <c r="P153" s="20" t="s">
        <v>3745</v>
      </c>
      <c r="Q153" s="20" t="s">
        <v>2558</v>
      </c>
      <c r="R153" s="20" t="s">
        <v>3704</v>
      </c>
      <c r="S153" s="20" t="s">
        <v>3746</v>
      </c>
      <c r="T153" s="20" t="s">
        <v>3707</v>
      </c>
      <c r="U153" s="20" t="s">
        <v>3708</v>
      </c>
      <c r="V153" s="20" t="s">
        <v>3709</v>
      </c>
      <c r="W153" s="20" t="s">
        <v>3704</v>
      </c>
      <c r="X153" s="20" t="s">
        <v>3704</v>
      </c>
      <c r="Y153" s="20" t="s">
        <v>25</v>
      </c>
      <c r="Z153" s="20" t="s">
        <v>3747</v>
      </c>
      <c r="AA153" s="20" t="s">
        <v>3748</v>
      </c>
      <c r="AB153" s="20" t="s">
        <v>3704</v>
      </c>
      <c r="AC153" s="20" t="s">
        <v>3804</v>
      </c>
      <c r="AD153" s="20" t="s">
        <v>3805</v>
      </c>
      <c r="AE153" s="20">
        <v>1107.53</v>
      </c>
      <c r="AF153" s="20">
        <v>0</v>
      </c>
      <c r="AG153" s="20">
        <v>0</v>
      </c>
      <c r="AH153" s="20">
        <v>0</v>
      </c>
      <c r="AI153" s="20">
        <v>1088.0999999999999</v>
      </c>
      <c r="AJ153" s="20" t="s">
        <v>25</v>
      </c>
      <c r="AK153" s="20" t="s">
        <v>25</v>
      </c>
      <c r="AL153" s="20" t="s">
        <v>25</v>
      </c>
      <c r="AM153" s="20" t="s">
        <v>25</v>
      </c>
      <c r="AN153" s="20" t="s">
        <v>25</v>
      </c>
      <c r="AO153" s="20" t="s">
        <v>25</v>
      </c>
      <c r="AP153" s="20" t="s">
        <v>25</v>
      </c>
      <c r="AQ153" s="20">
        <v>1088.0999999999999</v>
      </c>
      <c r="AR153" s="20" t="s">
        <v>3718</v>
      </c>
      <c r="AS153" s="20" t="s">
        <v>3704</v>
      </c>
      <c r="AT153" s="20" t="s">
        <v>3704</v>
      </c>
      <c r="AU153" s="20" t="s">
        <v>3719</v>
      </c>
      <c r="AV153" s="20" t="s">
        <v>3720</v>
      </c>
    </row>
    <row r="154" spans="1:48" x14ac:dyDescent="0.25">
      <c r="A154" s="39" t="s">
        <v>3699</v>
      </c>
      <c r="B154" s="20" t="s">
        <v>3529</v>
      </c>
      <c r="C154" s="20" t="s">
        <v>3700</v>
      </c>
      <c r="D154" s="20" t="s">
        <v>3701</v>
      </c>
      <c r="E154" s="20" t="s">
        <v>3702</v>
      </c>
      <c r="F154" s="20" t="s">
        <v>2544</v>
      </c>
      <c r="G154" s="20" t="s">
        <v>3649</v>
      </c>
      <c r="H154" s="20" t="s">
        <v>1375</v>
      </c>
      <c r="I154" s="20" t="s">
        <v>3703</v>
      </c>
      <c r="J154" s="20" t="s">
        <v>2428</v>
      </c>
      <c r="K154" s="20" t="s">
        <v>3704</v>
      </c>
      <c r="L154" s="20" t="s">
        <v>3704</v>
      </c>
      <c r="M154" s="20" t="s">
        <v>2430</v>
      </c>
      <c r="N154" s="20" t="s">
        <v>3743</v>
      </c>
      <c r="O154" s="20" t="s">
        <v>3744</v>
      </c>
      <c r="P154" s="20" t="s">
        <v>3745</v>
      </c>
      <c r="Q154" s="20" t="s">
        <v>2558</v>
      </c>
      <c r="R154" s="20" t="s">
        <v>3704</v>
      </c>
      <c r="S154" s="20" t="s">
        <v>3746</v>
      </c>
      <c r="T154" s="20" t="s">
        <v>3707</v>
      </c>
      <c r="U154" s="20" t="s">
        <v>3708</v>
      </c>
      <c r="V154" s="20" t="s">
        <v>3709</v>
      </c>
      <c r="W154" s="20" t="s">
        <v>3704</v>
      </c>
      <c r="X154" s="20" t="s">
        <v>3704</v>
      </c>
      <c r="Y154" s="20" t="s">
        <v>25</v>
      </c>
      <c r="Z154" s="20" t="s">
        <v>3747</v>
      </c>
      <c r="AA154" s="20" t="s">
        <v>3748</v>
      </c>
      <c r="AB154" s="20" t="s">
        <v>3704</v>
      </c>
      <c r="AC154" s="20" t="s">
        <v>3804</v>
      </c>
      <c r="AD154" s="20" t="s">
        <v>3806</v>
      </c>
      <c r="AE154" s="20">
        <v>1006.85</v>
      </c>
      <c r="AF154" s="20">
        <v>0</v>
      </c>
      <c r="AG154" s="20">
        <v>0</v>
      </c>
      <c r="AH154" s="20">
        <v>0</v>
      </c>
      <c r="AI154" s="20">
        <v>989.19</v>
      </c>
      <c r="AJ154" s="20" t="s">
        <v>25</v>
      </c>
      <c r="AK154" s="20" t="s">
        <v>25</v>
      </c>
      <c r="AL154" s="20" t="s">
        <v>25</v>
      </c>
      <c r="AM154" s="20" t="s">
        <v>25</v>
      </c>
      <c r="AN154" s="20" t="s">
        <v>25</v>
      </c>
      <c r="AO154" s="20" t="s">
        <v>25</v>
      </c>
      <c r="AP154" s="20" t="s">
        <v>25</v>
      </c>
      <c r="AQ154" s="20">
        <v>989.19</v>
      </c>
      <c r="AR154" s="20" t="s">
        <v>3718</v>
      </c>
      <c r="AS154" s="20" t="s">
        <v>3704</v>
      </c>
      <c r="AT154" s="20" t="s">
        <v>3704</v>
      </c>
      <c r="AU154" s="20" t="s">
        <v>3719</v>
      </c>
      <c r="AV154" s="20" t="s">
        <v>3720</v>
      </c>
    </row>
    <row r="155" spans="1:48" x14ac:dyDescent="0.25">
      <c r="A155" s="39" t="s">
        <v>3699</v>
      </c>
      <c r="B155" s="20" t="s">
        <v>3529</v>
      </c>
      <c r="C155" s="20" t="s">
        <v>3700</v>
      </c>
      <c r="D155" s="20" t="s">
        <v>3701</v>
      </c>
      <c r="E155" s="20" t="s">
        <v>3702</v>
      </c>
      <c r="F155" s="20" t="s">
        <v>2544</v>
      </c>
      <c r="G155" s="20" t="s">
        <v>3649</v>
      </c>
      <c r="H155" s="20" t="s">
        <v>1375</v>
      </c>
      <c r="I155" s="20" t="s">
        <v>3703</v>
      </c>
      <c r="J155" s="20" t="s">
        <v>2428</v>
      </c>
      <c r="K155" s="20" t="s">
        <v>3704</v>
      </c>
      <c r="L155" s="20" t="s">
        <v>3704</v>
      </c>
      <c r="M155" s="20" t="s">
        <v>2430</v>
      </c>
      <c r="N155" s="20" t="s">
        <v>1389</v>
      </c>
      <c r="O155" s="20" t="s">
        <v>3705</v>
      </c>
      <c r="P155" s="20" t="s">
        <v>2441</v>
      </c>
      <c r="Q155" s="20" t="s">
        <v>1375</v>
      </c>
      <c r="R155" s="20" t="s">
        <v>3704</v>
      </c>
      <c r="S155" s="20" t="s">
        <v>3706</v>
      </c>
      <c r="T155" s="20" t="s">
        <v>3727</v>
      </c>
      <c r="U155" s="20" t="s">
        <v>3708</v>
      </c>
      <c r="V155" s="20" t="s">
        <v>3709</v>
      </c>
      <c r="W155" s="20" t="s">
        <v>3728</v>
      </c>
      <c r="X155" s="20" t="s">
        <v>3711</v>
      </c>
      <c r="Y155" s="20" t="s">
        <v>25</v>
      </c>
      <c r="Z155" s="20" t="s">
        <v>3729</v>
      </c>
      <c r="AA155" s="20" t="s">
        <v>3730</v>
      </c>
      <c r="AB155" s="20" t="s">
        <v>3704</v>
      </c>
      <c r="AC155" s="20" t="s">
        <v>3807</v>
      </c>
      <c r="AD155" s="20" t="s">
        <v>3808</v>
      </c>
      <c r="AE155" s="20">
        <v>732.24</v>
      </c>
      <c r="AF155" s="20">
        <v>0</v>
      </c>
      <c r="AG155" s="20">
        <v>0</v>
      </c>
      <c r="AH155" s="20">
        <v>0</v>
      </c>
      <c r="AI155" s="20">
        <v>719.39</v>
      </c>
      <c r="AJ155" s="20" t="s">
        <v>25</v>
      </c>
      <c r="AK155" s="20" t="s">
        <v>25</v>
      </c>
      <c r="AL155" s="20" t="s">
        <v>25</v>
      </c>
      <c r="AM155" s="20" t="s">
        <v>25</v>
      </c>
      <c r="AN155" s="20" t="s">
        <v>25</v>
      </c>
      <c r="AO155" s="20" t="s">
        <v>25</v>
      </c>
      <c r="AP155" s="20" t="s">
        <v>25</v>
      </c>
      <c r="AQ155" s="20">
        <v>719.39</v>
      </c>
      <c r="AR155" s="20" t="s">
        <v>3718</v>
      </c>
      <c r="AS155" s="20" t="s">
        <v>3704</v>
      </c>
      <c r="AT155" s="20" t="s">
        <v>3704</v>
      </c>
      <c r="AU155" s="20" t="s">
        <v>3719</v>
      </c>
      <c r="AV155" s="20" t="s">
        <v>3720</v>
      </c>
    </row>
    <row r="156" spans="1:48" x14ac:dyDescent="0.25">
      <c r="A156" s="39" t="s">
        <v>3699</v>
      </c>
      <c r="B156" s="20" t="s">
        <v>3529</v>
      </c>
      <c r="C156" s="20" t="s">
        <v>3700</v>
      </c>
      <c r="D156" s="20" t="s">
        <v>3701</v>
      </c>
      <c r="E156" s="20" t="s">
        <v>3702</v>
      </c>
      <c r="F156" s="20" t="s">
        <v>2544</v>
      </c>
      <c r="G156" s="20" t="s">
        <v>3649</v>
      </c>
      <c r="H156" s="20" t="s">
        <v>1375</v>
      </c>
      <c r="I156" s="20" t="s">
        <v>3703</v>
      </c>
      <c r="J156" s="20" t="s">
        <v>2428</v>
      </c>
      <c r="K156" s="20" t="s">
        <v>3704</v>
      </c>
      <c r="L156" s="20" t="s">
        <v>3704</v>
      </c>
      <c r="M156" s="20" t="s">
        <v>2430</v>
      </c>
      <c r="N156" s="20" t="s">
        <v>1389</v>
      </c>
      <c r="O156" s="20" t="s">
        <v>3705</v>
      </c>
      <c r="P156" s="20" t="s">
        <v>2445</v>
      </c>
      <c r="Q156" s="20" t="s">
        <v>1375</v>
      </c>
      <c r="R156" s="20" t="s">
        <v>3704</v>
      </c>
      <c r="S156" s="20" t="s">
        <v>3706</v>
      </c>
      <c r="T156" s="20" t="s">
        <v>3767</v>
      </c>
      <c r="U156" s="20" t="s">
        <v>3708</v>
      </c>
      <c r="V156" s="20" t="s">
        <v>3709</v>
      </c>
      <c r="W156" s="20" t="s">
        <v>3768</v>
      </c>
      <c r="X156" s="20" t="s">
        <v>3711</v>
      </c>
      <c r="Y156" s="20" t="s">
        <v>25</v>
      </c>
      <c r="Z156" s="20" t="s">
        <v>3769</v>
      </c>
      <c r="AA156" s="20" t="s">
        <v>3770</v>
      </c>
      <c r="AB156" s="20" t="s">
        <v>3704</v>
      </c>
      <c r="AC156" s="20" t="s">
        <v>3807</v>
      </c>
      <c r="AD156" s="20" t="s">
        <v>3809</v>
      </c>
      <c r="AE156" s="20">
        <v>3441.6</v>
      </c>
      <c r="AF156" s="20">
        <v>0</v>
      </c>
      <c r="AG156" s="20">
        <v>0</v>
      </c>
      <c r="AH156" s="20">
        <v>0</v>
      </c>
      <c r="AI156" s="20">
        <v>3381.22</v>
      </c>
      <c r="AJ156" s="20" t="s">
        <v>25</v>
      </c>
      <c r="AK156" s="20" t="s">
        <v>25</v>
      </c>
      <c r="AL156" s="20" t="s">
        <v>25</v>
      </c>
      <c r="AM156" s="20" t="s">
        <v>25</v>
      </c>
      <c r="AN156" s="20" t="s">
        <v>25</v>
      </c>
      <c r="AO156" s="20" t="s">
        <v>25</v>
      </c>
      <c r="AP156" s="20" t="s">
        <v>25</v>
      </c>
      <c r="AQ156" s="20">
        <v>3381.22</v>
      </c>
      <c r="AR156" s="20" t="s">
        <v>3718</v>
      </c>
      <c r="AS156" s="20" t="s">
        <v>3704</v>
      </c>
      <c r="AT156" s="20" t="s">
        <v>3704</v>
      </c>
      <c r="AU156" s="20" t="s">
        <v>3719</v>
      </c>
      <c r="AV156" s="20" t="s">
        <v>3720</v>
      </c>
    </row>
    <row r="157" spans="1:48" x14ac:dyDescent="0.25">
      <c r="A157" s="39" t="s">
        <v>3699</v>
      </c>
      <c r="B157" s="20" t="s">
        <v>3529</v>
      </c>
      <c r="C157" s="20" t="s">
        <v>3700</v>
      </c>
      <c r="D157" s="20" t="s">
        <v>3701</v>
      </c>
      <c r="E157" s="20" t="s">
        <v>3702</v>
      </c>
      <c r="F157" s="20" t="s">
        <v>2544</v>
      </c>
      <c r="G157" s="20" t="s">
        <v>3649</v>
      </c>
      <c r="H157" s="20" t="s">
        <v>1375</v>
      </c>
      <c r="I157" s="20" t="s">
        <v>3703</v>
      </c>
      <c r="J157" s="20" t="s">
        <v>2428</v>
      </c>
      <c r="K157" s="20" t="s">
        <v>3704</v>
      </c>
      <c r="L157" s="20" t="s">
        <v>3704</v>
      </c>
      <c r="M157" s="20" t="s">
        <v>2430</v>
      </c>
      <c r="N157" s="20" t="s">
        <v>3743</v>
      </c>
      <c r="O157" s="20" t="s">
        <v>3744</v>
      </c>
      <c r="P157" s="20" t="s">
        <v>3745</v>
      </c>
      <c r="Q157" s="20" t="s">
        <v>2558</v>
      </c>
      <c r="R157" s="20" t="s">
        <v>3704</v>
      </c>
      <c r="S157" s="20" t="s">
        <v>3746</v>
      </c>
      <c r="T157" s="20" t="s">
        <v>3707</v>
      </c>
      <c r="U157" s="20" t="s">
        <v>3708</v>
      </c>
      <c r="V157" s="20" t="s">
        <v>3709</v>
      </c>
      <c r="W157" s="20" t="s">
        <v>3704</v>
      </c>
      <c r="X157" s="20" t="s">
        <v>3704</v>
      </c>
      <c r="Y157" s="20" t="s">
        <v>25</v>
      </c>
      <c r="Z157" s="20" t="s">
        <v>3747</v>
      </c>
      <c r="AA157" s="20" t="s">
        <v>3748</v>
      </c>
      <c r="AB157" s="20" t="s">
        <v>3704</v>
      </c>
      <c r="AC157" s="20" t="s">
        <v>3807</v>
      </c>
      <c r="AD157" s="20" t="s">
        <v>3810</v>
      </c>
      <c r="AE157" s="20">
        <v>1448.16</v>
      </c>
      <c r="AF157" s="20">
        <v>0</v>
      </c>
      <c r="AG157" s="20">
        <v>0</v>
      </c>
      <c r="AH157" s="20">
        <v>0</v>
      </c>
      <c r="AI157" s="20">
        <v>1422.75</v>
      </c>
      <c r="AJ157" s="20" t="s">
        <v>25</v>
      </c>
      <c r="AK157" s="20" t="s">
        <v>25</v>
      </c>
      <c r="AL157" s="20" t="s">
        <v>25</v>
      </c>
      <c r="AM157" s="20" t="s">
        <v>25</v>
      </c>
      <c r="AN157" s="20" t="s">
        <v>25</v>
      </c>
      <c r="AO157" s="20" t="s">
        <v>25</v>
      </c>
      <c r="AP157" s="20" t="s">
        <v>25</v>
      </c>
      <c r="AQ157" s="20">
        <v>1422.75</v>
      </c>
      <c r="AR157" s="20" t="s">
        <v>3718</v>
      </c>
      <c r="AS157" s="20" t="s">
        <v>3704</v>
      </c>
      <c r="AT157" s="20" t="s">
        <v>3704</v>
      </c>
      <c r="AU157" s="20" t="s">
        <v>3719</v>
      </c>
      <c r="AV157" s="20" t="s">
        <v>3720</v>
      </c>
    </row>
    <row r="158" spans="1:48" x14ac:dyDescent="0.25">
      <c r="A158" s="39" t="s">
        <v>3699</v>
      </c>
      <c r="B158" s="20" t="s">
        <v>3529</v>
      </c>
      <c r="C158" s="20" t="s">
        <v>3700</v>
      </c>
      <c r="D158" s="20" t="s">
        <v>3701</v>
      </c>
      <c r="E158" s="20" t="s">
        <v>3702</v>
      </c>
      <c r="F158" s="20" t="s">
        <v>2544</v>
      </c>
      <c r="G158" s="20" t="s">
        <v>3649</v>
      </c>
      <c r="H158" s="20" t="s">
        <v>1375</v>
      </c>
      <c r="I158" s="20" t="s">
        <v>3703</v>
      </c>
      <c r="J158" s="20" t="s">
        <v>2428</v>
      </c>
      <c r="K158" s="20" t="s">
        <v>3704</v>
      </c>
      <c r="L158" s="20" t="s">
        <v>3704</v>
      </c>
      <c r="M158" s="20" t="s">
        <v>2430</v>
      </c>
      <c r="N158" s="20" t="s">
        <v>1389</v>
      </c>
      <c r="O158" s="20" t="s">
        <v>3705</v>
      </c>
      <c r="P158" s="20" t="s">
        <v>2435</v>
      </c>
      <c r="Q158" s="20" t="s">
        <v>1375</v>
      </c>
      <c r="R158" s="20" t="s">
        <v>3704</v>
      </c>
      <c r="S158" s="20" t="s">
        <v>3738</v>
      </c>
      <c r="T158" s="20" t="s">
        <v>3707</v>
      </c>
      <c r="U158" s="20" t="s">
        <v>3708</v>
      </c>
      <c r="V158" s="20" t="s">
        <v>3709</v>
      </c>
      <c r="W158" s="20" t="s">
        <v>3739</v>
      </c>
      <c r="X158" s="20" t="s">
        <v>3711</v>
      </c>
      <c r="Y158" s="20" t="s">
        <v>25</v>
      </c>
      <c r="Z158" s="20" t="s">
        <v>3740</v>
      </c>
      <c r="AA158" s="20" t="s">
        <v>3741</v>
      </c>
      <c r="AB158" s="20" t="s">
        <v>3704</v>
      </c>
      <c r="AC158" s="20" t="s">
        <v>3807</v>
      </c>
      <c r="AD158" s="20" t="s">
        <v>3811</v>
      </c>
      <c r="AE158" s="20">
        <v>228</v>
      </c>
      <c r="AF158" s="20">
        <v>0</v>
      </c>
      <c r="AG158" s="20">
        <v>0</v>
      </c>
      <c r="AH158" s="20">
        <v>0</v>
      </c>
      <c r="AI158" s="20">
        <v>224</v>
      </c>
      <c r="AJ158" s="20" t="s">
        <v>25</v>
      </c>
      <c r="AK158" s="20" t="s">
        <v>25</v>
      </c>
      <c r="AL158" s="20" t="s">
        <v>25</v>
      </c>
      <c r="AM158" s="20" t="s">
        <v>25</v>
      </c>
      <c r="AN158" s="20" t="s">
        <v>25</v>
      </c>
      <c r="AO158" s="20" t="s">
        <v>25</v>
      </c>
      <c r="AP158" s="20" t="s">
        <v>25</v>
      </c>
      <c r="AQ158" s="20">
        <v>224</v>
      </c>
      <c r="AR158" s="20" t="s">
        <v>3718</v>
      </c>
      <c r="AS158" s="20" t="s">
        <v>3704</v>
      </c>
      <c r="AT158" s="20" t="s">
        <v>3704</v>
      </c>
      <c r="AU158" s="20" t="s">
        <v>3719</v>
      </c>
      <c r="AV158" s="20" t="s">
        <v>3720</v>
      </c>
    </row>
    <row r="159" spans="1:48" x14ac:dyDescent="0.25">
      <c r="A159" s="39" t="s">
        <v>3699</v>
      </c>
      <c r="B159" s="20" t="s">
        <v>3529</v>
      </c>
      <c r="C159" s="20" t="s">
        <v>3700</v>
      </c>
      <c r="D159" s="20" t="s">
        <v>3701</v>
      </c>
      <c r="E159" s="20" t="s">
        <v>3702</v>
      </c>
      <c r="F159" s="20" t="s">
        <v>2544</v>
      </c>
      <c r="G159" s="20" t="s">
        <v>3649</v>
      </c>
      <c r="H159" s="20" t="s">
        <v>1375</v>
      </c>
      <c r="I159" s="20" t="s">
        <v>3703</v>
      </c>
      <c r="J159" s="20" t="s">
        <v>2428</v>
      </c>
      <c r="K159" s="20" t="s">
        <v>3704</v>
      </c>
      <c r="L159" s="20" t="s">
        <v>3704</v>
      </c>
      <c r="M159" s="20" t="s">
        <v>2430</v>
      </c>
      <c r="N159" s="20" t="s">
        <v>1389</v>
      </c>
      <c r="O159" s="20" t="s">
        <v>3705</v>
      </c>
      <c r="P159" s="20" t="s">
        <v>2439</v>
      </c>
      <c r="Q159" s="20" t="s">
        <v>1375</v>
      </c>
      <c r="R159" s="20" t="s">
        <v>3704</v>
      </c>
      <c r="S159" s="20" t="s">
        <v>3706</v>
      </c>
      <c r="T159" s="20" t="s">
        <v>3707</v>
      </c>
      <c r="U159" s="20" t="s">
        <v>3708</v>
      </c>
      <c r="V159" s="20" t="s">
        <v>3709</v>
      </c>
      <c r="W159" s="20" t="s">
        <v>3710</v>
      </c>
      <c r="X159" s="20" t="s">
        <v>3711</v>
      </c>
      <c r="Y159" s="20" t="s">
        <v>3712</v>
      </c>
      <c r="Z159" s="20" t="s">
        <v>3713</v>
      </c>
      <c r="AA159" s="20" t="s">
        <v>3714</v>
      </c>
      <c r="AB159" s="20" t="s">
        <v>3715</v>
      </c>
      <c r="AC159" s="20" t="s">
        <v>3807</v>
      </c>
      <c r="AD159" s="20" t="s">
        <v>3812</v>
      </c>
      <c r="AE159" s="20">
        <v>228</v>
      </c>
      <c r="AF159" s="20">
        <v>0</v>
      </c>
      <c r="AG159" s="20">
        <v>0</v>
      </c>
      <c r="AH159" s="20">
        <v>0</v>
      </c>
      <c r="AI159" s="20">
        <v>224</v>
      </c>
      <c r="AJ159" s="20" t="s">
        <v>25</v>
      </c>
      <c r="AK159" s="20" t="s">
        <v>25</v>
      </c>
      <c r="AL159" s="20" t="s">
        <v>25</v>
      </c>
      <c r="AM159" s="20" t="s">
        <v>25</v>
      </c>
      <c r="AN159" s="20" t="s">
        <v>25</v>
      </c>
      <c r="AO159" s="20" t="s">
        <v>25</v>
      </c>
      <c r="AP159" s="20" t="s">
        <v>25</v>
      </c>
      <c r="AQ159" s="20">
        <v>224</v>
      </c>
      <c r="AR159" s="20" t="s">
        <v>3718</v>
      </c>
      <c r="AS159" s="20" t="s">
        <v>3704</v>
      </c>
      <c r="AT159" s="20" t="s">
        <v>3704</v>
      </c>
      <c r="AU159" s="20" t="s">
        <v>3719</v>
      </c>
      <c r="AV159" s="20" t="s">
        <v>3720</v>
      </c>
    </row>
    <row r="160" spans="1:48" x14ac:dyDescent="0.25">
      <c r="A160" s="39" t="s">
        <v>3699</v>
      </c>
      <c r="B160" s="20" t="s">
        <v>3529</v>
      </c>
      <c r="C160" s="20" t="s">
        <v>3700</v>
      </c>
      <c r="D160" s="20" t="s">
        <v>3701</v>
      </c>
      <c r="E160" s="20" t="s">
        <v>3702</v>
      </c>
      <c r="F160" s="20" t="s">
        <v>2544</v>
      </c>
      <c r="G160" s="20" t="s">
        <v>3649</v>
      </c>
      <c r="H160" s="20" t="s">
        <v>1375</v>
      </c>
      <c r="I160" s="20" t="s">
        <v>3703</v>
      </c>
      <c r="J160" s="20" t="s">
        <v>2428</v>
      </c>
      <c r="K160" s="20" t="s">
        <v>3704</v>
      </c>
      <c r="L160" s="20" t="s">
        <v>3704</v>
      </c>
      <c r="M160" s="20" t="s">
        <v>2430</v>
      </c>
      <c r="N160" s="20" t="s">
        <v>1389</v>
      </c>
      <c r="O160" s="20" t="s">
        <v>3705</v>
      </c>
      <c r="P160" s="20" t="s">
        <v>2441</v>
      </c>
      <c r="Q160" s="20" t="s">
        <v>1375</v>
      </c>
      <c r="R160" s="20" t="s">
        <v>3704</v>
      </c>
      <c r="S160" s="20" t="s">
        <v>3706</v>
      </c>
      <c r="T160" s="20" t="s">
        <v>3727</v>
      </c>
      <c r="U160" s="20" t="s">
        <v>3708</v>
      </c>
      <c r="V160" s="20" t="s">
        <v>3709</v>
      </c>
      <c r="W160" s="20" t="s">
        <v>3728</v>
      </c>
      <c r="X160" s="20" t="s">
        <v>3711</v>
      </c>
      <c r="Y160" s="20" t="s">
        <v>25</v>
      </c>
      <c r="Z160" s="20" t="s">
        <v>3729</v>
      </c>
      <c r="AA160" s="20" t="s">
        <v>3730</v>
      </c>
      <c r="AB160" s="20" t="s">
        <v>3704</v>
      </c>
      <c r="AC160" s="20" t="s">
        <v>3813</v>
      </c>
      <c r="AD160" s="20" t="s">
        <v>3814</v>
      </c>
      <c r="AE160" s="20">
        <v>1364.94</v>
      </c>
      <c r="AF160" s="20">
        <v>0</v>
      </c>
      <c r="AG160" s="20">
        <v>0</v>
      </c>
      <c r="AH160" s="20">
        <v>0</v>
      </c>
      <c r="AI160" s="20">
        <v>1340.99</v>
      </c>
      <c r="AJ160" s="20" t="s">
        <v>25</v>
      </c>
      <c r="AK160" s="20" t="s">
        <v>25</v>
      </c>
      <c r="AL160" s="20" t="s">
        <v>25</v>
      </c>
      <c r="AM160" s="20" t="s">
        <v>25</v>
      </c>
      <c r="AN160" s="20" t="s">
        <v>25</v>
      </c>
      <c r="AO160" s="20" t="s">
        <v>25</v>
      </c>
      <c r="AP160" s="20" t="s">
        <v>25</v>
      </c>
      <c r="AQ160" s="20">
        <v>1340.99</v>
      </c>
      <c r="AR160" s="20" t="s">
        <v>3718</v>
      </c>
      <c r="AS160" s="20" t="s">
        <v>3704</v>
      </c>
      <c r="AT160" s="20" t="s">
        <v>3704</v>
      </c>
      <c r="AU160" s="20" t="s">
        <v>3719</v>
      </c>
      <c r="AV160" s="20" t="s">
        <v>3720</v>
      </c>
    </row>
    <row r="161" spans="1:48" x14ac:dyDescent="0.25">
      <c r="A161" s="39" t="s">
        <v>3699</v>
      </c>
      <c r="B161" s="20" t="s">
        <v>3529</v>
      </c>
      <c r="C161" s="20" t="s">
        <v>3700</v>
      </c>
      <c r="D161" s="20" t="s">
        <v>3701</v>
      </c>
      <c r="E161" s="20" t="s">
        <v>3702</v>
      </c>
      <c r="F161" s="20" t="s">
        <v>2544</v>
      </c>
      <c r="G161" s="20" t="s">
        <v>3649</v>
      </c>
      <c r="H161" s="20" t="s">
        <v>1375</v>
      </c>
      <c r="I161" s="20" t="s">
        <v>3703</v>
      </c>
      <c r="J161" s="20" t="s">
        <v>2428</v>
      </c>
      <c r="K161" s="20" t="s">
        <v>3704</v>
      </c>
      <c r="L161" s="20" t="s">
        <v>3704</v>
      </c>
      <c r="M161" s="20" t="s">
        <v>2430</v>
      </c>
      <c r="N161" s="20" t="s">
        <v>1389</v>
      </c>
      <c r="O161" s="20" t="s">
        <v>3705</v>
      </c>
      <c r="P161" s="20" t="s">
        <v>2445</v>
      </c>
      <c r="Q161" s="20" t="s">
        <v>1375</v>
      </c>
      <c r="R161" s="20" t="s">
        <v>3704</v>
      </c>
      <c r="S161" s="20" t="s">
        <v>3706</v>
      </c>
      <c r="T161" s="20" t="s">
        <v>3767</v>
      </c>
      <c r="U161" s="20" t="s">
        <v>3708</v>
      </c>
      <c r="V161" s="20" t="s">
        <v>3709</v>
      </c>
      <c r="W161" s="20" t="s">
        <v>3768</v>
      </c>
      <c r="X161" s="20" t="s">
        <v>3711</v>
      </c>
      <c r="Y161" s="20" t="s">
        <v>25</v>
      </c>
      <c r="Z161" s="20" t="s">
        <v>3769</v>
      </c>
      <c r="AA161" s="20" t="s">
        <v>3770</v>
      </c>
      <c r="AB161" s="20" t="s">
        <v>3704</v>
      </c>
      <c r="AC161" s="20" t="s">
        <v>3813</v>
      </c>
      <c r="AD161" s="20" t="s">
        <v>3815</v>
      </c>
      <c r="AE161" s="20">
        <v>3441.6</v>
      </c>
      <c r="AF161" s="20">
        <v>0</v>
      </c>
      <c r="AG161" s="20">
        <v>0</v>
      </c>
      <c r="AH161" s="20">
        <v>0</v>
      </c>
      <c r="AI161" s="20">
        <v>3381.22</v>
      </c>
      <c r="AJ161" s="20" t="s">
        <v>25</v>
      </c>
      <c r="AK161" s="20" t="s">
        <v>25</v>
      </c>
      <c r="AL161" s="20" t="s">
        <v>25</v>
      </c>
      <c r="AM161" s="20" t="s">
        <v>25</v>
      </c>
      <c r="AN161" s="20" t="s">
        <v>25</v>
      </c>
      <c r="AO161" s="20" t="s">
        <v>25</v>
      </c>
      <c r="AP161" s="20" t="s">
        <v>25</v>
      </c>
      <c r="AQ161" s="20">
        <v>3381.22</v>
      </c>
      <c r="AR161" s="20" t="s">
        <v>3718</v>
      </c>
      <c r="AS161" s="20" t="s">
        <v>3704</v>
      </c>
      <c r="AT161" s="20" t="s">
        <v>3704</v>
      </c>
      <c r="AU161" s="20" t="s">
        <v>3719</v>
      </c>
      <c r="AV161" s="20" t="s">
        <v>3720</v>
      </c>
    </row>
    <row r="162" spans="1:48" x14ac:dyDescent="0.25">
      <c r="A162" s="39" t="s">
        <v>3699</v>
      </c>
      <c r="B162" s="20" t="s">
        <v>3529</v>
      </c>
      <c r="C162" s="20" t="s">
        <v>3700</v>
      </c>
      <c r="D162" s="20" t="s">
        <v>3701</v>
      </c>
      <c r="E162" s="20" t="s">
        <v>3702</v>
      </c>
      <c r="F162" s="20" t="s">
        <v>2544</v>
      </c>
      <c r="G162" s="20" t="s">
        <v>3649</v>
      </c>
      <c r="H162" s="20" t="s">
        <v>1375</v>
      </c>
      <c r="I162" s="20" t="s">
        <v>3703</v>
      </c>
      <c r="J162" s="20" t="s">
        <v>2428</v>
      </c>
      <c r="K162" s="20" t="s">
        <v>3704</v>
      </c>
      <c r="L162" s="20" t="s">
        <v>3704</v>
      </c>
      <c r="M162" s="20" t="s">
        <v>2430</v>
      </c>
      <c r="N162" s="20" t="s">
        <v>3743</v>
      </c>
      <c r="O162" s="20" t="s">
        <v>3744</v>
      </c>
      <c r="P162" s="20" t="s">
        <v>3745</v>
      </c>
      <c r="Q162" s="20" t="s">
        <v>2558</v>
      </c>
      <c r="R162" s="20" t="s">
        <v>3704</v>
      </c>
      <c r="S162" s="20" t="s">
        <v>3746</v>
      </c>
      <c r="T162" s="20" t="s">
        <v>3707</v>
      </c>
      <c r="U162" s="20" t="s">
        <v>3708</v>
      </c>
      <c r="V162" s="20" t="s">
        <v>3709</v>
      </c>
      <c r="W162" s="20" t="s">
        <v>3704</v>
      </c>
      <c r="X162" s="20" t="s">
        <v>3704</v>
      </c>
      <c r="Y162" s="20" t="s">
        <v>25</v>
      </c>
      <c r="Z162" s="20" t="s">
        <v>3747</v>
      </c>
      <c r="AA162" s="20" t="s">
        <v>3748</v>
      </c>
      <c r="AB162" s="20" t="s">
        <v>3704</v>
      </c>
      <c r="AC162" s="20" t="s">
        <v>3813</v>
      </c>
      <c r="AD162" s="20" t="s">
        <v>3816</v>
      </c>
      <c r="AE162" s="20">
        <v>1477.53</v>
      </c>
      <c r="AF162" s="20">
        <v>0</v>
      </c>
      <c r="AG162" s="20">
        <v>0</v>
      </c>
      <c r="AH162" s="20">
        <v>0</v>
      </c>
      <c r="AI162" s="20">
        <v>1451.61</v>
      </c>
      <c r="AJ162" s="20" t="s">
        <v>25</v>
      </c>
      <c r="AK162" s="20" t="s">
        <v>25</v>
      </c>
      <c r="AL162" s="20" t="s">
        <v>25</v>
      </c>
      <c r="AM162" s="20" t="s">
        <v>25</v>
      </c>
      <c r="AN162" s="20" t="s">
        <v>25</v>
      </c>
      <c r="AO162" s="20" t="s">
        <v>25</v>
      </c>
      <c r="AP162" s="20" t="s">
        <v>25</v>
      </c>
      <c r="AQ162" s="20">
        <v>1451.61</v>
      </c>
      <c r="AR162" s="20" t="s">
        <v>3718</v>
      </c>
      <c r="AS162" s="20" t="s">
        <v>3704</v>
      </c>
      <c r="AT162" s="20" t="s">
        <v>3704</v>
      </c>
      <c r="AU162" s="20" t="s">
        <v>3719</v>
      </c>
      <c r="AV162" s="20" t="s">
        <v>3720</v>
      </c>
    </row>
    <row r="163" spans="1:48" x14ac:dyDescent="0.25">
      <c r="A163" s="39" t="s">
        <v>3699</v>
      </c>
      <c r="B163" s="20" t="s">
        <v>3529</v>
      </c>
      <c r="C163" s="20" t="s">
        <v>3700</v>
      </c>
      <c r="D163" s="20" t="s">
        <v>3701</v>
      </c>
      <c r="E163" s="20" t="s">
        <v>3702</v>
      </c>
      <c r="F163" s="20" t="s">
        <v>2544</v>
      </c>
      <c r="G163" s="20" t="s">
        <v>3649</v>
      </c>
      <c r="H163" s="20" t="s">
        <v>1375</v>
      </c>
      <c r="I163" s="20" t="s">
        <v>3703</v>
      </c>
      <c r="J163" s="20" t="s">
        <v>2428</v>
      </c>
      <c r="K163" s="20" t="s">
        <v>3704</v>
      </c>
      <c r="L163" s="20" t="s">
        <v>3704</v>
      </c>
      <c r="M163" s="20" t="s">
        <v>2430</v>
      </c>
      <c r="N163" s="20" t="s">
        <v>1389</v>
      </c>
      <c r="O163" s="20" t="s">
        <v>3705</v>
      </c>
      <c r="P163" s="20" t="s">
        <v>2435</v>
      </c>
      <c r="Q163" s="20" t="s">
        <v>1375</v>
      </c>
      <c r="R163" s="20" t="s">
        <v>3704</v>
      </c>
      <c r="S163" s="20" t="s">
        <v>3738</v>
      </c>
      <c r="T163" s="20" t="s">
        <v>3707</v>
      </c>
      <c r="U163" s="20" t="s">
        <v>3708</v>
      </c>
      <c r="V163" s="20" t="s">
        <v>3709</v>
      </c>
      <c r="W163" s="20" t="s">
        <v>3739</v>
      </c>
      <c r="X163" s="20" t="s">
        <v>3711</v>
      </c>
      <c r="Y163" s="20" t="s">
        <v>25</v>
      </c>
      <c r="Z163" s="20" t="s">
        <v>3740</v>
      </c>
      <c r="AA163" s="20" t="s">
        <v>3741</v>
      </c>
      <c r="AB163" s="20" t="s">
        <v>3704</v>
      </c>
      <c r="AC163" s="20" t="s">
        <v>3813</v>
      </c>
      <c r="AD163" s="20" t="s">
        <v>3817</v>
      </c>
      <c r="AE163" s="20">
        <v>228</v>
      </c>
      <c r="AF163" s="20">
        <v>0</v>
      </c>
      <c r="AG163" s="20">
        <v>0</v>
      </c>
      <c r="AH163" s="20">
        <v>0</v>
      </c>
      <c r="AI163" s="20">
        <v>224</v>
      </c>
      <c r="AJ163" s="20" t="s">
        <v>25</v>
      </c>
      <c r="AK163" s="20" t="s">
        <v>25</v>
      </c>
      <c r="AL163" s="20" t="s">
        <v>25</v>
      </c>
      <c r="AM163" s="20" t="s">
        <v>25</v>
      </c>
      <c r="AN163" s="20" t="s">
        <v>25</v>
      </c>
      <c r="AO163" s="20" t="s">
        <v>25</v>
      </c>
      <c r="AP163" s="20" t="s">
        <v>25</v>
      </c>
      <c r="AQ163" s="20">
        <v>224</v>
      </c>
      <c r="AR163" s="20" t="s">
        <v>3718</v>
      </c>
      <c r="AS163" s="20" t="s">
        <v>3704</v>
      </c>
      <c r="AT163" s="20" t="s">
        <v>3704</v>
      </c>
      <c r="AU163" s="20" t="s">
        <v>3719</v>
      </c>
      <c r="AV163" s="20" t="s">
        <v>3720</v>
      </c>
    </row>
    <row r="164" spans="1:48" x14ac:dyDescent="0.25">
      <c r="A164" s="39" t="s">
        <v>3699</v>
      </c>
      <c r="B164" s="20" t="s">
        <v>3529</v>
      </c>
      <c r="C164" s="20" t="s">
        <v>3700</v>
      </c>
      <c r="D164" s="20" t="s">
        <v>3701</v>
      </c>
      <c r="E164" s="20" t="s">
        <v>3702</v>
      </c>
      <c r="F164" s="20" t="s">
        <v>2544</v>
      </c>
      <c r="G164" s="20" t="s">
        <v>3649</v>
      </c>
      <c r="H164" s="20" t="s">
        <v>1375</v>
      </c>
      <c r="I164" s="20" t="s">
        <v>3703</v>
      </c>
      <c r="J164" s="20" t="s">
        <v>2428</v>
      </c>
      <c r="K164" s="20" t="s">
        <v>3704</v>
      </c>
      <c r="L164" s="20" t="s">
        <v>3704</v>
      </c>
      <c r="M164" s="20" t="s">
        <v>2430</v>
      </c>
      <c r="N164" s="20" t="s">
        <v>1389</v>
      </c>
      <c r="O164" s="20" t="s">
        <v>3705</v>
      </c>
      <c r="P164" s="20" t="s">
        <v>2439</v>
      </c>
      <c r="Q164" s="20" t="s">
        <v>1375</v>
      </c>
      <c r="R164" s="20" t="s">
        <v>3704</v>
      </c>
      <c r="S164" s="20" t="s">
        <v>3706</v>
      </c>
      <c r="T164" s="20" t="s">
        <v>3707</v>
      </c>
      <c r="U164" s="20" t="s">
        <v>3708</v>
      </c>
      <c r="V164" s="20" t="s">
        <v>3709</v>
      </c>
      <c r="W164" s="20" t="s">
        <v>3710</v>
      </c>
      <c r="X164" s="20" t="s">
        <v>3711</v>
      </c>
      <c r="Y164" s="20" t="s">
        <v>3712</v>
      </c>
      <c r="Z164" s="20" t="s">
        <v>3713</v>
      </c>
      <c r="AA164" s="20" t="s">
        <v>3714</v>
      </c>
      <c r="AB164" s="20" t="s">
        <v>3715</v>
      </c>
      <c r="AC164" s="20" t="s">
        <v>3813</v>
      </c>
      <c r="AD164" s="20" t="s">
        <v>3818</v>
      </c>
      <c r="AE164" s="20">
        <v>228</v>
      </c>
      <c r="AF164" s="20">
        <v>0</v>
      </c>
      <c r="AG164" s="20">
        <v>0</v>
      </c>
      <c r="AH164" s="20">
        <v>0</v>
      </c>
      <c r="AI164" s="20">
        <v>224</v>
      </c>
      <c r="AJ164" s="20" t="s">
        <v>25</v>
      </c>
      <c r="AK164" s="20" t="s">
        <v>25</v>
      </c>
      <c r="AL164" s="20" t="s">
        <v>25</v>
      </c>
      <c r="AM164" s="20" t="s">
        <v>25</v>
      </c>
      <c r="AN164" s="20" t="s">
        <v>25</v>
      </c>
      <c r="AO164" s="20" t="s">
        <v>25</v>
      </c>
      <c r="AP164" s="20" t="s">
        <v>25</v>
      </c>
      <c r="AQ164" s="20">
        <v>224</v>
      </c>
      <c r="AR164" s="20" t="s">
        <v>3718</v>
      </c>
      <c r="AS164" s="20" t="s">
        <v>3704</v>
      </c>
      <c r="AT164" s="20" t="s">
        <v>3704</v>
      </c>
      <c r="AU164" s="20" t="s">
        <v>3719</v>
      </c>
      <c r="AV164" s="20" t="s">
        <v>3720</v>
      </c>
    </row>
    <row r="165" spans="1:48" x14ac:dyDescent="0.25">
      <c r="A165" s="39" t="s">
        <v>3699</v>
      </c>
      <c r="B165" s="20" t="s">
        <v>3529</v>
      </c>
      <c r="C165" s="20" t="s">
        <v>3700</v>
      </c>
      <c r="D165" s="20" t="s">
        <v>3701</v>
      </c>
      <c r="E165" s="20" t="s">
        <v>3702</v>
      </c>
      <c r="F165" s="20" t="s">
        <v>2544</v>
      </c>
      <c r="G165" s="20" t="s">
        <v>3649</v>
      </c>
      <c r="H165" s="20" t="s">
        <v>1375</v>
      </c>
      <c r="I165" s="20" t="s">
        <v>3703</v>
      </c>
      <c r="J165" s="20" t="s">
        <v>2428</v>
      </c>
      <c r="K165" s="20" t="s">
        <v>3704</v>
      </c>
      <c r="L165" s="20" t="s">
        <v>3704</v>
      </c>
      <c r="M165" s="20" t="s">
        <v>2430</v>
      </c>
      <c r="N165" s="20" t="s">
        <v>1389</v>
      </c>
      <c r="O165" s="20" t="s">
        <v>3705</v>
      </c>
      <c r="P165" s="20" t="s">
        <v>2441</v>
      </c>
      <c r="Q165" s="20" t="s">
        <v>1375</v>
      </c>
      <c r="R165" s="20" t="s">
        <v>3704</v>
      </c>
      <c r="S165" s="20" t="s">
        <v>3706</v>
      </c>
      <c r="T165" s="20" t="s">
        <v>3727</v>
      </c>
      <c r="U165" s="20" t="s">
        <v>3708</v>
      </c>
      <c r="V165" s="20" t="s">
        <v>3709</v>
      </c>
      <c r="W165" s="20" t="s">
        <v>3728</v>
      </c>
      <c r="X165" s="20" t="s">
        <v>3711</v>
      </c>
      <c r="Y165" s="20" t="s">
        <v>25</v>
      </c>
      <c r="Z165" s="20" t="s">
        <v>3729</v>
      </c>
      <c r="AA165" s="20" t="s">
        <v>3730</v>
      </c>
      <c r="AB165" s="20" t="s">
        <v>3704</v>
      </c>
      <c r="AC165" s="20" t="s">
        <v>3819</v>
      </c>
      <c r="AD165" s="20" t="s">
        <v>3820</v>
      </c>
      <c r="AE165" s="20">
        <v>732.24</v>
      </c>
      <c r="AF165" s="20">
        <v>0</v>
      </c>
      <c r="AG165" s="20">
        <v>0</v>
      </c>
      <c r="AH165" s="20">
        <v>0</v>
      </c>
      <c r="AI165" s="20">
        <v>719.39</v>
      </c>
      <c r="AJ165" s="20" t="s">
        <v>25</v>
      </c>
      <c r="AK165" s="20" t="s">
        <v>25</v>
      </c>
      <c r="AL165" s="20" t="s">
        <v>25</v>
      </c>
      <c r="AM165" s="20" t="s">
        <v>25</v>
      </c>
      <c r="AN165" s="20" t="s">
        <v>25</v>
      </c>
      <c r="AO165" s="20" t="s">
        <v>25</v>
      </c>
      <c r="AP165" s="20" t="s">
        <v>25</v>
      </c>
      <c r="AQ165" s="20">
        <v>719.39</v>
      </c>
      <c r="AR165" s="20" t="s">
        <v>3718</v>
      </c>
      <c r="AS165" s="20" t="s">
        <v>3704</v>
      </c>
      <c r="AT165" s="20" t="s">
        <v>3704</v>
      </c>
      <c r="AU165" s="20" t="s">
        <v>3719</v>
      </c>
      <c r="AV165" s="20" t="s">
        <v>3720</v>
      </c>
    </row>
    <row r="166" spans="1:48" x14ac:dyDescent="0.25">
      <c r="A166" s="39" t="s">
        <v>3699</v>
      </c>
      <c r="B166" s="20" t="s">
        <v>3529</v>
      </c>
      <c r="C166" s="20" t="s">
        <v>3700</v>
      </c>
      <c r="D166" s="20" t="s">
        <v>3701</v>
      </c>
      <c r="E166" s="20" t="s">
        <v>3702</v>
      </c>
      <c r="F166" s="20" t="s">
        <v>2544</v>
      </c>
      <c r="G166" s="20" t="s">
        <v>3649</v>
      </c>
      <c r="H166" s="20" t="s">
        <v>1375</v>
      </c>
      <c r="I166" s="20" t="s">
        <v>3703</v>
      </c>
      <c r="J166" s="20" t="s">
        <v>2428</v>
      </c>
      <c r="K166" s="20" t="s">
        <v>3704</v>
      </c>
      <c r="L166" s="20" t="s">
        <v>3704</v>
      </c>
      <c r="M166" s="20" t="s">
        <v>2430</v>
      </c>
      <c r="N166" s="20" t="s">
        <v>1389</v>
      </c>
      <c r="O166" s="20" t="s">
        <v>3705</v>
      </c>
      <c r="P166" s="20" t="s">
        <v>2445</v>
      </c>
      <c r="Q166" s="20" t="s">
        <v>1375</v>
      </c>
      <c r="R166" s="20" t="s">
        <v>3704</v>
      </c>
      <c r="S166" s="20" t="s">
        <v>3706</v>
      </c>
      <c r="T166" s="20" t="s">
        <v>3767</v>
      </c>
      <c r="U166" s="20" t="s">
        <v>3708</v>
      </c>
      <c r="V166" s="20" t="s">
        <v>3709</v>
      </c>
      <c r="W166" s="20" t="s">
        <v>3768</v>
      </c>
      <c r="X166" s="20" t="s">
        <v>3711</v>
      </c>
      <c r="Y166" s="20" t="s">
        <v>25</v>
      </c>
      <c r="Z166" s="20" t="s">
        <v>3769</v>
      </c>
      <c r="AA166" s="20" t="s">
        <v>3770</v>
      </c>
      <c r="AB166" s="20" t="s">
        <v>3704</v>
      </c>
      <c r="AC166" s="20" t="s">
        <v>3819</v>
      </c>
      <c r="AD166" s="20" t="s">
        <v>3821</v>
      </c>
      <c r="AE166" s="20">
        <v>3441.6</v>
      </c>
      <c r="AF166" s="20">
        <v>0</v>
      </c>
      <c r="AG166" s="20">
        <v>0</v>
      </c>
      <c r="AH166" s="20">
        <v>0</v>
      </c>
      <c r="AI166" s="20">
        <v>3381.22</v>
      </c>
      <c r="AJ166" s="20" t="s">
        <v>25</v>
      </c>
      <c r="AK166" s="20" t="s">
        <v>25</v>
      </c>
      <c r="AL166" s="20" t="s">
        <v>25</v>
      </c>
      <c r="AM166" s="20" t="s">
        <v>25</v>
      </c>
      <c r="AN166" s="20" t="s">
        <v>25</v>
      </c>
      <c r="AO166" s="20" t="s">
        <v>25</v>
      </c>
      <c r="AP166" s="20" t="s">
        <v>25</v>
      </c>
      <c r="AQ166" s="20">
        <v>3381.22</v>
      </c>
      <c r="AR166" s="20" t="s">
        <v>3718</v>
      </c>
      <c r="AS166" s="20" t="s">
        <v>3704</v>
      </c>
      <c r="AT166" s="20" t="s">
        <v>3704</v>
      </c>
      <c r="AU166" s="20" t="s">
        <v>3719</v>
      </c>
      <c r="AV166" s="20" t="s">
        <v>3720</v>
      </c>
    </row>
    <row r="167" spans="1:48" x14ac:dyDescent="0.25">
      <c r="A167" s="39" t="s">
        <v>3699</v>
      </c>
      <c r="B167" s="20" t="s">
        <v>3529</v>
      </c>
      <c r="C167" s="20" t="s">
        <v>3700</v>
      </c>
      <c r="D167" s="20" t="s">
        <v>3701</v>
      </c>
      <c r="E167" s="20" t="s">
        <v>3702</v>
      </c>
      <c r="F167" s="20" t="s">
        <v>2544</v>
      </c>
      <c r="G167" s="20" t="s">
        <v>3649</v>
      </c>
      <c r="H167" s="20" t="s">
        <v>1375</v>
      </c>
      <c r="I167" s="20" t="s">
        <v>3703</v>
      </c>
      <c r="J167" s="20" t="s">
        <v>2428</v>
      </c>
      <c r="K167" s="20" t="s">
        <v>3704</v>
      </c>
      <c r="L167" s="20" t="s">
        <v>3704</v>
      </c>
      <c r="M167" s="20" t="s">
        <v>2430</v>
      </c>
      <c r="N167" s="20" t="s">
        <v>3743</v>
      </c>
      <c r="O167" s="20" t="s">
        <v>3744</v>
      </c>
      <c r="P167" s="20" t="s">
        <v>3745</v>
      </c>
      <c r="Q167" s="20" t="s">
        <v>2558</v>
      </c>
      <c r="R167" s="20" t="s">
        <v>3704</v>
      </c>
      <c r="S167" s="20" t="s">
        <v>3746</v>
      </c>
      <c r="T167" s="20" t="s">
        <v>3707</v>
      </c>
      <c r="U167" s="20" t="s">
        <v>3708</v>
      </c>
      <c r="V167" s="20" t="s">
        <v>3709</v>
      </c>
      <c r="W167" s="20" t="s">
        <v>3704</v>
      </c>
      <c r="X167" s="20" t="s">
        <v>3704</v>
      </c>
      <c r="Y167" s="20" t="s">
        <v>25</v>
      </c>
      <c r="Z167" s="20" t="s">
        <v>3747</v>
      </c>
      <c r="AA167" s="20" t="s">
        <v>3748</v>
      </c>
      <c r="AB167" s="20" t="s">
        <v>3704</v>
      </c>
      <c r="AC167" s="20" t="s">
        <v>3819</v>
      </c>
      <c r="AD167" s="20" t="s">
        <v>3822</v>
      </c>
      <c r="AE167" s="20">
        <v>1516.29</v>
      </c>
      <c r="AF167" s="20">
        <v>0</v>
      </c>
      <c r="AG167" s="20">
        <v>0</v>
      </c>
      <c r="AH167" s="20">
        <v>0</v>
      </c>
      <c r="AI167" s="20">
        <v>1489.69</v>
      </c>
      <c r="AJ167" s="20" t="s">
        <v>25</v>
      </c>
      <c r="AK167" s="20" t="s">
        <v>25</v>
      </c>
      <c r="AL167" s="20" t="s">
        <v>25</v>
      </c>
      <c r="AM167" s="20" t="s">
        <v>25</v>
      </c>
      <c r="AN167" s="20" t="s">
        <v>25</v>
      </c>
      <c r="AO167" s="20" t="s">
        <v>25</v>
      </c>
      <c r="AP167" s="20" t="s">
        <v>25</v>
      </c>
      <c r="AQ167" s="20">
        <v>1489.69</v>
      </c>
      <c r="AR167" s="20" t="s">
        <v>3718</v>
      </c>
      <c r="AS167" s="20" t="s">
        <v>3704</v>
      </c>
      <c r="AT167" s="20" t="s">
        <v>3704</v>
      </c>
      <c r="AU167" s="20" t="s">
        <v>3719</v>
      </c>
      <c r="AV167" s="20" t="s">
        <v>3720</v>
      </c>
    </row>
    <row r="168" spans="1:48" x14ac:dyDescent="0.25">
      <c r="A168" s="39" t="s">
        <v>3699</v>
      </c>
      <c r="B168" s="20" t="s">
        <v>3529</v>
      </c>
      <c r="C168" s="20" t="s">
        <v>3700</v>
      </c>
      <c r="D168" s="20" t="s">
        <v>3701</v>
      </c>
      <c r="E168" s="20" t="s">
        <v>3702</v>
      </c>
      <c r="F168" s="20" t="s">
        <v>2544</v>
      </c>
      <c r="G168" s="20" t="s">
        <v>3649</v>
      </c>
      <c r="H168" s="20" t="s">
        <v>1375</v>
      </c>
      <c r="I168" s="20" t="s">
        <v>3703</v>
      </c>
      <c r="J168" s="20" t="s">
        <v>2428</v>
      </c>
      <c r="K168" s="20" t="s">
        <v>3704</v>
      </c>
      <c r="L168" s="20" t="s">
        <v>3704</v>
      </c>
      <c r="M168" s="20" t="s">
        <v>2430</v>
      </c>
      <c r="N168" s="20" t="s">
        <v>1389</v>
      </c>
      <c r="O168" s="20" t="s">
        <v>3705</v>
      </c>
      <c r="P168" s="20" t="s">
        <v>2435</v>
      </c>
      <c r="Q168" s="20" t="s">
        <v>1375</v>
      </c>
      <c r="R168" s="20" t="s">
        <v>3704</v>
      </c>
      <c r="S168" s="20" t="s">
        <v>3738</v>
      </c>
      <c r="T168" s="20" t="s">
        <v>3707</v>
      </c>
      <c r="U168" s="20" t="s">
        <v>3708</v>
      </c>
      <c r="V168" s="20" t="s">
        <v>3709</v>
      </c>
      <c r="W168" s="20" t="s">
        <v>3739</v>
      </c>
      <c r="X168" s="20" t="s">
        <v>3711</v>
      </c>
      <c r="Y168" s="20" t="s">
        <v>25</v>
      </c>
      <c r="Z168" s="20" t="s">
        <v>3740</v>
      </c>
      <c r="AA168" s="20" t="s">
        <v>3741</v>
      </c>
      <c r="AB168" s="20" t="s">
        <v>3704</v>
      </c>
      <c r="AC168" s="20" t="s">
        <v>3819</v>
      </c>
      <c r="AD168" s="20" t="s">
        <v>3823</v>
      </c>
      <c r="AE168" s="20">
        <v>228</v>
      </c>
      <c r="AF168" s="20">
        <v>0</v>
      </c>
      <c r="AG168" s="20">
        <v>0</v>
      </c>
      <c r="AH168" s="20">
        <v>0</v>
      </c>
      <c r="AI168" s="20">
        <v>224</v>
      </c>
      <c r="AJ168" s="20" t="s">
        <v>25</v>
      </c>
      <c r="AK168" s="20" t="s">
        <v>25</v>
      </c>
      <c r="AL168" s="20" t="s">
        <v>25</v>
      </c>
      <c r="AM168" s="20" t="s">
        <v>25</v>
      </c>
      <c r="AN168" s="20" t="s">
        <v>25</v>
      </c>
      <c r="AO168" s="20" t="s">
        <v>25</v>
      </c>
      <c r="AP168" s="20" t="s">
        <v>25</v>
      </c>
      <c r="AQ168" s="20">
        <v>224</v>
      </c>
      <c r="AR168" s="20" t="s">
        <v>3718</v>
      </c>
      <c r="AS168" s="20" t="s">
        <v>3704</v>
      </c>
      <c r="AT168" s="20" t="s">
        <v>3704</v>
      </c>
      <c r="AU168" s="20" t="s">
        <v>3719</v>
      </c>
      <c r="AV168" s="20" t="s">
        <v>3720</v>
      </c>
    </row>
    <row r="169" spans="1:48" x14ac:dyDescent="0.25">
      <c r="A169" s="39" t="s">
        <v>3699</v>
      </c>
      <c r="B169" s="20" t="s">
        <v>3529</v>
      </c>
      <c r="C169" s="20" t="s">
        <v>3700</v>
      </c>
      <c r="D169" s="20" t="s">
        <v>3701</v>
      </c>
      <c r="E169" s="20" t="s">
        <v>3702</v>
      </c>
      <c r="F169" s="20" t="s">
        <v>2544</v>
      </c>
      <c r="G169" s="20" t="s">
        <v>3649</v>
      </c>
      <c r="H169" s="20" t="s">
        <v>1375</v>
      </c>
      <c r="I169" s="20" t="s">
        <v>3703</v>
      </c>
      <c r="J169" s="20" t="s">
        <v>2428</v>
      </c>
      <c r="K169" s="20" t="s">
        <v>3704</v>
      </c>
      <c r="L169" s="20" t="s">
        <v>3704</v>
      </c>
      <c r="M169" s="20" t="s">
        <v>2430</v>
      </c>
      <c r="N169" s="20" t="s">
        <v>1389</v>
      </c>
      <c r="O169" s="20" t="s">
        <v>3705</v>
      </c>
      <c r="P169" s="20" t="s">
        <v>2439</v>
      </c>
      <c r="Q169" s="20" t="s">
        <v>1375</v>
      </c>
      <c r="R169" s="20" t="s">
        <v>3704</v>
      </c>
      <c r="S169" s="20" t="s">
        <v>3706</v>
      </c>
      <c r="T169" s="20" t="s">
        <v>3707</v>
      </c>
      <c r="U169" s="20" t="s">
        <v>3708</v>
      </c>
      <c r="V169" s="20" t="s">
        <v>3709</v>
      </c>
      <c r="W169" s="20" t="s">
        <v>3710</v>
      </c>
      <c r="X169" s="20" t="s">
        <v>3711</v>
      </c>
      <c r="Y169" s="20" t="s">
        <v>3712</v>
      </c>
      <c r="Z169" s="20" t="s">
        <v>3713</v>
      </c>
      <c r="AA169" s="20" t="s">
        <v>3714</v>
      </c>
      <c r="AB169" s="20" t="s">
        <v>3715</v>
      </c>
      <c r="AC169" s="20" t="s">
        <v>3819</v>
      </c>
      <c r="AD169" s="20" t="s">
        <v>3824</v>
      </c>
      <c r="AE169" s="20">
        <v>228</v>
      </c>
      <c r="AF169" s="20">
        <v>0</v>
      </c>
      <c r="AG169" s="20">
        <v>0</v>
      </c>
      <c r="AH169" s="20">
        <v>0</v>
      </c>
      <c r="AI169" s="20">
        <v>224</v>
      </c>
      <c r="AJ169" s="20" t="s">
        <v>25</v>
      </c>
      <c r="AK169" s="20" t="s">
        <v>25</v>
      </c>
      <c r="AL169" s="20" t="s">
        <v>25</v>
      </c>
      <c r="AM169" s="20" t="s">
        <v>25</v>
      </c>
      <c r="AN169" s="20" t="s">
        <v>25</v>
      </c>
      <c r="AO169" s="20" t="s">
        <v>25</v>
      </c>
      <c r="AP169" s="20" t="s">
        <v>25</v>
      </c>
      <c r="AQ169" s="20">
        <v>224</v>
      </c>
      <c r="AR169" s="20" t="s">
        <v>3718</v>
      </c>
      <c r="AS169" s="20" t="s">
        <v>3704</v>
      </c>
      <c r="AT169" s="20" t="s">
        <v>3704</v>
      </c>
      <c r="AU169" s="20" t="s">
        <v>3719</v>
      </c>
      <c r="AV169" s="20" t="s">
        <v>3720</v>
      </c>
    </row>
    <row r="170" spans="1:48" x14ac:dyDescent="0.25">
      <c r="A170" s="39" t="s">
        <v>3699</v>
      </c>
      <c r="B170" s="20" t="s">
        <v>3529</v>
      </c>
      <c r="C170" s="20" t="s">
        <v>3700</v>
      </c>
      <c r="D170" s="20" t="s">
        <v>3701</v>
      </c>
      <c r="E170" s="20" t="s">
        <v>3702</v>
      </c>
      <c r="F170" s="20" t="s">
        <v>2544</v>
      </c>
      <c r="G170" s="20" t="s">
        <v>3649</v>
      </c>
      <c r="H170" s="20" t="s">
        <v>1375</v>
      </c>
      <c r="I170" s="20" t="s">
        <v>3703</v>
      </c>
      <c r="J170" s="20" t="s">
        <v>2428</v>
      </c>
      <c r="K170" s="20" t="s">
        <v>3704</v>
      </c>
      <c r="L170" s="20" t="s">
        <v>3704</v>
      </c>
      <c r="M170" s="20" t="s">
        <v>2430</v>
      </c>
      <c r="N170" s="20" t="s">
        <v>3743</v>
      </c>
      <c r="O170" s="20" t="s">
        <v>3744</v>
      </c>
      <c r="P170" s="20" t="s">
        <v>3745</v>
      </c>
      <c r="Q170" s="20" t="s">
        <v>2558</v>
      </c>
      <c r="R170" s="20" t="s">
        <v>3704</v>
      </c>
      <c r="S170" s="20" t="s">
        <v>3746</v>
      </c>
      <c r="T170" s="20" t="s">
        <v>3707</v>
      </c>
      <c r="U170" s="20" t="s">
        <v>3708</v>
      </c>
      <c r="V170" s="20" t="s">
        <v>3709</v>
      </c>
      <c r="W170" s="20" t="s">
        <v>3704</v>
      </c>
      <c r="X170" s="20" t="s">
        <v>3704</v>
      </c>
      <c r="Y170" s="20" t="s">
        <v>25</v>
      </c>
      <c r="Z170" s="20" t="s">
        <v>3747</v>
      </c>
      <c r="AA170" s="20" t="s">
        <v>3748</v>
      </c>
      <c r="AB170" s="20" t="s">
        <v>3704</v>
      </c>
      <c r="AC170" s="20" t="s">
        <v>3825</v>
      </c>
      <c r="AD170" s="20" t="s">
        <v>3826</v>
      </c>
      <c r="AE170" s="20">
        <v>114</v>
      </c>
      <c r="AF170" s="20">
        <v>0</v>
      </c>
      <c r="AG170" s="20">
        <v>0</v>
      </c>
      <c r="AH170" s="20">
        <v>0</v>
      </c>
      <c r="AI170" s="20">
        <v>112</v>
      </c>
      <c r="AJ170" s="20" t="s">
        <v>25</v>
      </c>
      <c r="AK170" s="20" t="s">
        <v>25</v>
      </c>
      <c r="AL170" s="20" t="s">
        <v>25</v>
      </c>
      <c r="AM170" s="20" t="s">
        <v>25</v>
      </c>
      <c r="AN170" s="20" t="s">
        <v>25</v>
      </c>
      <c r="AO170" s="20" t="s">
        <v>25</v>
      </c>
      <c r="AP170" s="20" t="s">
        <v>25</v>
      </c>
      <c r="AQ170" s="20">
        <v>112</v>
      </c>
      <c r="AR170" s="20" t="s">
        <v>3718</v>
      </c>
      <c r="AS170" s="20" t="s">
        <v>3704</v>
      </c>
      <c r="AT170" s="20" t="s">
        <v>3704</v>
      </c>
      <c r="AU170" s="20" t="s">
        <v>3719</v>
      </c>
      <c r="AV170" s="20" t="s">
        <v>3720</v>
      </c>
    </row>
    <row r="171" spans="1:48" x14ac:dyDescent="0.25">
      <c r="A171" s="39" t="s">
        <v>3699</v>
      </c>
      <c r="B171" s="20" t="s">
        <v>3529</v>
      </c>
      <c r="C171" s="20" t="s">
        <v>3700</v>
      </c>
      <c r="D171" s="20" t="s">
        <v>3701</v>
      </c>
      <c r="E171" s="20" t="s">
        <v>3702</v>
      </c>
      <c r="F171" s="20" t="s">
        <v>2544</v>
      </c>
      <c r="G171" s="20" t="s">
        <v>3649</v>
      </c>
      <c r="H171" s="20" t="s">
        <v>1375</v>
      </c>
      <c r="I171" s="20" t="s">
        <v>3703</v>
      </c>
      <c r="J171" s="20" t="s">
        <v>2428</v>
      </c>
      <c r="K171" s="20" t="s">
        <v>3704</v>
      </c>
      <c r="L171" s="20" t="s">
        <v>3704</v>
      </c>
      <c r="M171" s="20" t="s">
        <v>2430</v>
      </c>
      <c r="N171" s="20" t="s">
        <v>1389</v>
      </c>
      <c r="O171" s="20" t="s">
        <v>3705</v>
      </c>
      <c r="P171" s="20" t="s">
        <v>2441</v>
      </c>
      <c r="Q171" s="20" t="s">
        <v>1375</v>
      </c>
      <c r="R171" s="20" t="s">
        <v>3704</v>
      </c>
      <c r="S171" s="20" t="s">
        <v>3706</v>
      </c>
      <c r="T171" s="20" t="s">
        <v>3727</v>
      </c>
      <c r="U171" s="20" t="s">
        <v>3708</v>
      </c>
      <c r="V171" s="20" t="s">
        <v>3709</v>
      </c>
      <c r="W171" s="20" t="s">
        <v>3728</v>
      </c>
      <c r="X171" s="20" t="s">
        <v>3711</v>
      </c>
      <c r="Y171" s="20" t="s">
        <v>25</v>
      </c>
      <c r="Z171" s="20" t="s">
        <v>3729</v>
      </c>
      <c r="AA171" s="20" t="s">
        <v>3730</v>
      </c>
      <c r="AB171" s="20" t="s">
        <v>3704</v>
      </c>
      <c r="AC171" s="20" t="s">
        <v>3827</v>
      </c>
      <c r="AD171" s="20" t="s">
        <v>3828</v>
      </c>
      <c r="AE171" s="20">
        <v>719.4</v>
      </c>
      <c r="AF171" s="20">
        <v>0</v>
      </c>
      <c r="AG171" s="20">
        <v>0</v>
      </c>
      <c r="AH171" s="20">
        <v>0</v>
      </c>
      <c r="AI171" s="20">
        <v>706.55</v>
      </c>
      <c r="AJ171" s="20" t="s">
        <v>25</v>
      </c>
      <c r="AK171" s="20" t="s">
        <v>25</v>
      </c>
      <c r="AL171" s="20" t="s">
        <v>25</v>
      </c>
      <c r="AM171" s="20" t="s">
        <v>25</v>
      </c>
      <c r="AN171" s="20" t="s">
        <v>25</v>
      </c>
      <c r="AO171" s="20" t="s">
        <v>25</v>
      </c>
      <c r="AP171" s="20" t="s">
        <v>25</v>
      </c>
      <c r="AQ171" s="20">
        <v>706.55</v>
      </c>
      <c r="AR171" s="20" t="s">
        <v>3718</v>
      </c>
      <c r="AS171" s="20" t="s">
        <v>3704</v>
      </c>
      <c r="AT171" s="20" t="s">
        <v>3704</v>
      </c>
      <c r="AU171" s="20" t="s">
        <v>3719</v>
      </c>
      <c r="AV171" s="20" t="s">
        <v>3720</v>
      </c>
    </row>
    <row r="172" spans="1:48" x14ac:dyDescent="0.25">
      <c r="A172" s="39" t="s">
        <v>3699</v>
      </c>
      <c r="B172" s="20" t="s">
        <v>3529</v>
      </c>
      <c r="C172" s="20" t="s">
        <v>3700</v>
      </c>
      <c r="D172" s="20" t="s">
        <v>3701</v>
      </c>
      <c r="E172" s="20" t="s">
        <v>3702</v>
      </c>
      <c r="F172" s="20" t="s">
        <v>2544</v>
      </c>
      <c r="G172" s="20" t="s">
        <v>3649</v>
      </c>
      <c r="H172" s="20" t="s">
        <v>1375</v>
      </c>
      <c r="I172" s="20" t="s">
        <v>3703</v>
      </c>
      <c r="J172" s="20" t="s">
        <v>2428</v>
      </c>
      <c r="K172" s="20" t="s">
        <v>3704</v>
      </c>
      <c r="L172" s="20" t="s">
        <v>3704</v>
      </c>
      <c r="M172" s="20" t="s">
        <v>2430</v>
      </c>
      <c r="N172" s="20" t="s">
        <v>1389</v>
      </c>
      <c r="O172" s="20" t="s">
        <v>3705</v>
      </c>
      <c r="P172" s="20" t="s">
        <v>2445</v>
      </c>
      <c r="Q172" s="20" t="s">
        <v>1375</v>
      </c>
      <c r="R172" s="20" t="s">
        <v>3704</v>
      </c>
      <c r="S172" s="20" t="s">
        <v>3706</v>
      </c>
      <c r="T172" s="20" t="s">
        <v>3767</v>
      </c>
      <c r="U172" s="20" t="s">
        <v>3708</v>
      </c>
      <c r="V172" s="20" t="s">
        <v>3709</v>
      </c>
      <c r="W172" s="20" t="s">
        <v>3768</v>
      </c>
      <c r="X172" s="20" t="s">
        <v>3711</v>
      </c>
      <c r="Y172" s="20" t="s">
        <v>25</v>
      </c>
      <c r="Z172" s="20" t="s">
        <v>3769</v>
      </c>
      <c r="AA172" s="20" t="s">
        <v>3770</v>
      </c>
      <c r="AB172" s="20" t="s">
        <v>3704</v>
      </c>
      <c r="AC172" s="20" t="s">
        <v>3827</v>
      </c>
      <c r="AD172" s="20" t="s">
        <v>3829</v>
      </c>
      <c r="AE172" s="20">
        <v>3381.22</v>
      </c>
      <c r="AF172" s="20">
        <v>0</v>
      </c>
      <c r="AG172" s="20">
        <v>0</v>
      </c>
      <c r="AH172" s="20">
        <v>0</v>
      </c>
      <c r="AI172" s="20">
        <v>3320.84</v>
      </c>
      <c r="AJ172" s="20" t="s">
        <v>25</v>
      </c>
      <c r="AK172" s="20" t="s">
        <v>25</v>
      </c>
      <c r="AL172" s="20" t="s">
        <v>25</v>
      </c>
      <c r="AM172" s="20" t="s">
        <v>25</v>
      </c>
      <c r="AN172" s="20" t="s">
        <v>25</v>
      </c>
      <c r="AO172" s="20" t="s">
        <v>25</v>
      </c>
      <c r="AP172" s="20" t="s">
        <v>25</v>
      </c>
      <c r="AQ172" s="20">
        <v>3320.84</v>
      </c>
      <c r="AR172" s="20" t="s">
        <v>3718</v>
      </c>
      <c r="AS172" s="20" t="s">
        <v>3704</v>
      </c>
      <c r="AT172" s="20" t="s">
        <v>3704</v>
      </c>
      <c r="AU172" s="20" t="s">
        <v>3719</v>
      </c>
      <c r="AV172" s="20" t="s">
        <v>3720</v>
      </c>
    </row>
    <row r="173" spans="1:48" x14ac:dyDescent="0.25">
      <c r="A173" s="39" t="s">
        <v>3699</v>
      </c>
      <c r="B173" s="20" t="s">
        <v>3529</v>
      </c>
      <c r="C173" s="20" t="s">
        <v>3700</v>
      </c>
      <c r="D173" s="20" t="s">
        <v>3701</v>
      </c>
      <c r="E173" s="20" t="s">
        <v>3702</v>
      </c>
      <c r="F173" s="20" t="s">
        <v>2544</v>
      </c>
      <c r="G173" s="20" t="s">
        <v>3649</v>
      </c>
      <c r="H173" s="20" t="s">
        <v>1375</v>
      </c>
      <c r="I173" s="20" t="s">
        <v>3703</v>
      </c>
      <c r="J173" s="20" t="s">
        <v>2428</v>
      </c>
      <c r="K173" s="20" t="s">
        <v>3704</v>
      </c>
      <c r="L173" s="20" t="s">
        <v>3704</v>
      </c>
      <c r="M173" s="20" t="s">
        <v>2430</v>
      </c>
      <c r="N173" s="20" t="s">
        <v>3743</v>
      </c>
      <c r="O173" s="20" t="s">
        <v>3744</v>
      </c>
      <c r="P173" s="20" t="s">
        <v>3745</v>
      </c>
      <c r="Q173" s="20" t="s">
        <v>2558</v>
      </c>
      <c r="R173" s="20" t="s">
        <v>3704</v>
      </c>
      <c r="S173" s="20" t="s">
        <v>3746</v>
      </c>
      <c r="T173" s="20" t="s">
        <v>3707</v>
      </c>
      <c r="U173" s="20" t="s">
        <v>3708</v>
      </c>
      <c r="V173" s="20" t="s">
        <v>3709</v>
      </c>
      <c r="W173" s="20" t="s">
        <v>3704</v>
      </c>
      <c r="X173" s="20" t="s">
        <v>3704</v>
      </c>
      <c r="Y173" s="20" t="s">
        <v>25</v>
      </c>
      <c r="Z173" s="20" t="s">
        <v>3747</v>
      </c>
      <c r="AA173" s="20" t="s">
        <v>3748</v>
      </c>
      <c r="AB173" s="20" t="s">
        <v>3704</v>
      </c>
      <c r="AC173" s="20" t="s">
        <v>3827</v>
      </c>
      <c r="AD173" s="20" t="s">
        <v>3830</v>
      </c>
      <c r="AE173" s="20">
        <v>1498.65</v>
      </c>
      <c r="AF173" s="20">
        <v>0</v>
      </c>
      <c r="AG173" s="20">
        <v>0</v>
      </c>
      <c r="AH173" s="20">
        <v>0</v>
      </c>
      <c r="AI173" s="20">
        <v>1471.89</v>
      </c>
      <c r="AJ173" s="20" t="s">
        <v>25</v>
      </c>
      <c r="AK173" s="20" t="s">
        <v>25</v>
      </c>
      <c r="AL173" s="20" t="s">
        <v>25</v>
      </c>
      <c r="AM173" s="20" t="s">
        <v>25</v>
      </c>
      <c r="AN173" s="20" t="s">
        <v>25</v>
      </c>
      <c r="AO173" s="20" t="s">
        <v>25</v>
      </c>
      <c r="AP173" s="20" t="s">
        <v>25</v>
      </c>
      <c r="AQ173" s="20">
        <v>1471.89</v>
      </c>
      <c r="AR173" s="20" t="s">
        <v>3718</v>
      </c>
      <c r="AS173" s="20" t="s">
        <v>3704</v>
      </c>
      <c r="AT173" s="20" t="s">
        <v>3704</v>
      </c>
      <c r="AU173" s="20" t="s">
        <v>3719</v>
      </c>
      <c r="AV173" s="20" t="s">
        <v>3720</v>
      </c>
    </row>
    <row r="174" spans="1:48" x14ac:dyDescent="0.25">
      <c r="A174" s="39" t="s">
        <v>3699</v>
      </c>
      <c r="B174" s="20" t="s">
        <v>3529</v>
      </c>
      <c r="C174" s="20" t="s">
        <v>3700</v>
      </c>
      <c r="D174" s="20" t="s">
        <v>3701</v>
      </c>
      <c r="E174" s="20" t="s">
        <v>3702</v>
      </c>
      <c r="F174" s="20" t="s">
        <v>2544</v>
      </c>
      <c r="G174" s="20" t="s">
        <v>3649</v>
      </c>
      <c r="H174" s="20" t="s">
        <v>1375</v>
      </c>
      <c r="I174" s="20" t="s">
        <v>3703</v>
      </c>
      <c r="J174" s="20" t="s">
        <v>2428</v>
      </c>
      <c r="K174" s="20" t="s">
        <v>3704</v>
      </c>
      <c r="L174" s="20" t="s">
        <v>3704</v>
      </c>
      <c r="M174" s="20" t="s">
        <v>2430</v>
      </c>
      <c r="N174" s="20" t="s">
        <v>1389</v>
      </c>
      <c r="O174" s="20" t="s">
        <v>3705</v>
      </c>
      <c r="P174" s="20" t="s">
        <v>2435</v>
      </c>
      <c r="Q174" s="20" t="s">
        <v>1375</v>
      </c>
      <c r="R174" s="20" t="s">
        <v>3704</v>
      </c>
      <c r="S174" s="20" t="s">
        <v>3738</v>
      </c>
      <c r="T174" s="20" t="s">
        <v>3707</v>
      </c>
      <c r="U174" s="20" t="s">
        <v>3708</v>
      </c>
      <c r="V174" s="20" t="s">
        <v>3709</v>
      </c>
      <c r="W174" s="20" t="s">
        <v>3739</v>
      </c>
      <c r="X174" s="20" t="s">
        <v>3711</v>
      </c>
      <c r="Y174" s="20" t="s">
        <v>25</v>
      </c>
      <c r="Z174" s="20" t="s">
        <v>3740</v>
      </c>
      <c r="AA174" s="20" t="s">
        <v>3741</v>
      </c>
      <c r="AB174" s="20" t="s">
        <v>3704</v>
      </c>
      <c r="AC174" s="20" t="s">
        <v>3827</v>
      </c>
      <c r="AD174" s="20" t="s">
        <v>3831</v>
      </c>
      <c r="AE174" s="20">
        <v>224</v>
      </c>
      <c r="AF174" s="20">
        <v>0</v>
      </c>
      <c r="AG174" s="20">
        <v>0</v>
      </c>
      <c r="AH174" s="20">
        <v>0</v>
      </c>
      <c r="AI174" s="20">
        <v>220</v>
      </c>
      <c r="AJ174" s="20" t="s">
        <v>25</v>
      </c>
      <c r="AK174" s="20" t="s">
        <v>25</v>
      </c>
      <c r="AL174" s="20" t="s">
        <v>25</v>
      </c>
      <c r="AM174" s="20" t="s">
        <v>25</v>
      </c>
      <c r="AN174" s="20" t="s">
        <v>25</v>
      </c>
      <c r="AO174" s="20" t="s">
        <v>25</v>
      </c>
      <c r="AP174" s="20" t="s">
        <v>25</v>
      </c>
      <c r="AQ174" s="20">
        <v>220</v>
      </c>
      <c r="AR174" s="20" t="s">
        <v>3718</v>
      </c>
      <c r="AS174" s="20" t="s">
        <v>3704</v>
      </c>
      <c r="AT174" s="20" t="s">
        <v>3704</v>
      </c>
      <c r="AU174" s="20" t="s">
        <v>3719</v>
      </c>
      <c r="AV174" s="20" t="s">
        <v>3720</v>
      </c>
    </row>
    <row r="175" spans="1:48" x14ac:dyDescent="0.25">
      <c r="A175" s="39" t="s">
        <v>3699</v>
      </c>
      <c r="B175" s="20" t="s">
        <v>3529</v>
      </c>
      <c r="C175" s="20" t="s">
        <v>3700</v>
      </c>
      <c r="D175" s="20" t="s">
        <v>3701</v>
      </c>
      <c r="E175" s="20" t="s">
        <v>3702</v>
      </c>
      <c r="F175" s="20" t="s">
        <v>2544</v>
      </c>
      <c r="G175" s="20" t="s">
        <v>3649</v>
      </c>
      <c r="H175" s="20" t="s">
        <v>1375</v>
      </c>
      <c r="I175" s="20" t="s">
        <v>3703</v>
      </c>
      <c r="J175" s="20" t="s">
        <v>2428</v>
      </c>
      <c r="K175" s="20" t="s">
        <v>3704</v>
      </c>
      <c r="L175" s="20" t="s">
        <v>3704</v>
      </c>
      <c r="M175" s="20" t="s">
        <v>2430</v>
      </c>
      <c r="N175" s="20" t="s">
        <v>1389</v>
      </c>
      <c r="O175" s="20" t="s">
        <v>3705</v>
      </c>
      <c r="P175" s="20" t="s">
        <v>2439</v>
      </c>
      <c r="Q175" s="20" t="s">
        <v>1375</v>
      </c>
      <c r="R175" s="20" t="s">
        <v>3704</v>
      </c>
      <c r="S175" s="20" t="s">
        <v>3706</v>
      </c>
      <c r="T175" s="20" t="s">
        <v>3707</v>
      </c>
      <c r="U175" s="20" t="s">
        <v>3708</v>
      </c>
      <c r="V175" s="20" t="s">
        <v>3709</v>
      </c>
      <c r="W175" s="20" t="s">
        <v>3710</v>
      </c>
      <c r="X175" s="20" t="s">
        <v>3711</v>
      </c>
      <c r="Y175" s="20" t="s">
        <v>3712</v>
      </c>
      <c r="Z175" s="20" t="s">
        <v>3713</v>
      </c>
      <c r="AA175" s="20" t="s">
        <v>3714</v>
      </c>
      <c r="AB175" s="20" t="s">
        <v>3715</v>
      </c>
      <c r="AC175" s="20" t="s">
        <v>3827</v>
      </c>
      <c r="AD175" s="20" t="s">
        <v>3832</v>
      </c>
      <c r="AE175" s="20">
        <v>224</v>
      </c>
      <c r="AF175" s="20">
        <v>0</v>
      </c>
      <c r="AG175" s="20">
        <v>0</v>
      </c>
      <c r="AH175" s="20">
        <v>0</v>
      </c>
      <c r="AI175" s="20">
        <v>220</v>
      </c>
      <c r="AJ175" s="20" t="s">
        <v>25</v>
      </c>
      <c r="AK175" s="20" t="s">
        <v>25</v>
      </c>
      <c r="AL175" s="20" t="s">
        <v>25</v>
      </c>
      <c r="AM175" s="20" t="s">
        <v>25</v>
      </c>
      <c r="AN175" s="20" t="s">
        <v>25</v>
      </c>
      <c r="AO175" s="20" t="s">
        <v>25</v>
      </c>
      <c r="AP175" s="20" t="s">
        <v>25</v>
      </c>
      <c r="AQ175" s="20">
        <v>220</v>
      </c>
      <c r="AR175" s="20" t="s">
        <v>3718</v>
      </c>
      <c r="AS175" s="20" t="s">
        <v>3704</v>
      </c>
      <c r="AT175" s="20" t="s">
        <v>3704</v>
      </c>
      <c r="AU175" s="20" t="s">
        <v>3719</v>
      </c>
      <c r="AV175" s="20" t="s">
        <v>3720</v>
      </c>
    </row>
    <row r="176" spans="1:48" x14ac:dyDescent="0.25">
      <c r="A176" s="39" t="s">
        <v>3699</v>
      </c>
      <c r="B176" s="20" t="s">
        <v>3529</v>
      </c>
      <c r="C176" s="20" t="s">
        <v>3700</v>
      </c>
      <c r="D176" s="20" t="s">
        <v>3701</v>
      </c>
      <c r="E176" s="20" t="s">
        <v>3702</v>
      </c>
      <c r="F176" s="20" t="s">
        <v>2544</v>
      </c>
      <c r="G176" s="20" t="s">
        <v>3649</v>
      </c>
      <c r="H176" s="20" t="s">
        <v>1375</v>
      </c>
      <c r="I176" s="20" t="s">
        <v>3703</v>
      </c>
      <c r="J176" s="20" t="s">
        <v>2428</v>
      </c>
      <c r="K176" s="20" t="s">
        <v>3704</v>
      </c>
      <c r="L176" s="20" t="s">
        <v>3704</v>
      </c>
      <c r="M176" s="20" t="s">
        <v>2430</v>
      </c>
      <c r="N176" s="20" t="s">
        <v>1389</v>
      </c>
      <c r="O176" s="20" t="s">
        <v>3705</v>
      </c>
      <c r="P176" s="20" t="s">
        <v>2445</v>
      </c>
      <c r="Q176" s="20" t="s">
        <v>1375</v>
      </c>
      <c r="R176" s="20" t="s">
        <v>3704</v>
      </c>
      <c r="S176" s="20" t="s">
        <v>3706</v>
      </c>
      <c r="T176" s="20" t="s">
        <v>3767</v>
      </c>
      <c r="U176" s="20" t="s">
        <v>3708</v>
      </c>
      <c r="V176" s="20" t="s">
        <v>3709</v>
      </c>
      <c r="W176" s="20" t="s">
        <v>3768</v>
      </c>
      <c r="X176" s="20" t="s">
        <v>3711</v>
      </c>
      <c r="Y176" s="20" t="s">
        <v>25</v>
      </c>
      <c r="Z176" s="20" t="s">
        <v>3769</v>
      </c>
      <c r="AA176" s="20" t="s">
        <v>3770</v>
      </c>
      <c r="AB176" s="20" t="s">
        <v>3704</v>
      </c>
      <c r="AC176" s="20" t="s">
        <v>3833</v>
      </c>
      <c r="AD176" s="20" t="s">
        <v>3834</v>
      </c>
      <c r="AE176" s="20">
        <v>120.49</v>
      </c>
      <c r="AF176" s="20">
        <v>0</v>
      </c>
      <c r="AG176" s="20">
        <v>0</v>
      </c>
      <c r="AH176" s="20">
        <v>0</v>
      </c>
      <c r="AI176" s="20">
        <v>118.34</v>
      </c>
      <c r="AJ176" s="20" t="s">
        <v>25</v>
      </c>
      <c r="AK176" s="20" t="s">
        <v>25</v>
      </c>
      <c r="AL176" s="20" t="s">
        <v>25</v>
      </c>
      <c r="AM176" s="20" t="s">
        <v>25</v>
      </c>
      <c r="AN176" s="20" t="s">
        <v>25</v>
      </c>
      <c r="AO176" s="20" t="s">
        <v>25</v>
      </c>
      <c r="AP176" s="20" t="s">
        <v>25</v>
      </c>
      <c r="AQ176" s="20">
        <v>118.34</v>
      </c>
      <c r="AR176" s="20" t="s">
        <v>3718</v>
      </c>
      <c r="AS176" s="20" t="s">
        <v>3704</v>
      </c>
      <c r="AT176" s="20" t="s">
        <v>3704</v>
      </c>
      <c r="AU176" s="20" t="s">
        <v>3719</v>
      </c>
      <c r="AV176" s="20" t="s">
        <v>3720</v>
      </c>
    </row>
    <row r="177" spans="1:48" x14ac:dyDescent="0.25">
      <c r="A177" s="39" t="s">
        <v>3699</v>
      </c>
      <c r="B177" s="20" t="s">
        <v>3529</v>
      </c>
      <c r="C177" s="20" t="s">
        <v>3700</v>
      </c>
      <c r="D177" s="20" t="s">
        <v>3701</v>
      </c>
      <c r="E177" s="20" t="s">
        <v>3702</v>
      </c>
      <c r="F177" s="20" t="s">
        <v>2544</v>
      </c>
      <c r="G177" s="20" t="s">
        <v>3649</v>
      </c>
      <c r="H177" s="20" t="s">
        <v>1375</v>
      </c>
      <c r="I177" s="20" t="s">
        <v>3703</v>
      </c>
      <c r="J177" s="20" t="s">
        <v>2428</v>
      </c>
      <c r="K177" s="20" t="s">
        <v>3704</v>
      </c>
      <c r="L177" s="20" t="s">
        <v>3704</v>
      </c>
      <c r="M177" s="20" t="s">
        <v>2430</v>
      </c>
      <c r="N177" s="20" t="s">
        <v>3743</v>
      </c>
      <c r="O177" s="20" t="s">
        <v>3744</v>
      </c>
      <c r="P177" s="20" t="s">
        <v>3745</v>
      </c>
      <c r="Q177" s="20" t="s">
        <v>2558</v>
      </c>
      <c r="R177" s="20" t="s">
        <v>3704</v>
      </c>
      <c r="S177" s="20" t="s">
        <v>3746</v>
      </c>
      <c r="T177" s="20" t="s">
        <v>3707</v>
      </c>
      <c r="U177" s="20" t="s">
        <v>3708</v>
      </c>
      <c r="V177" s="20" t="s">
        <v>3709</v>
      </c>
      <c r="W177" s="20" t="s">
        <v>3704</v>
      </c>
      <c r="X177" s="20" t="s">
        <v>3704</v>
      </c>
      <c r="Y177" s="20" t="s">
        <v>25</v>
      </c>
      <c r="Z177" s="20" t="s">
        <v>3747</v>
      </c>
      <c r="AA177" s="20" t="s">
        <v>3748</v>
      </c>
      <c r="AB177" s="20" t="s">
        <v>3704</v>
      </c>
      <c r="AC177" s="20" t="s">
        <v>3835</v>
      </c>
      <c r="AD177" s="20" t="s">
        <v>3836</v>
      </c>
      <c r="AE177" s="20">
        <v>1350.99</v>
      </c>
      <c r="AF177" s="20">
        <v>0</v>
      </c>
      <c r="AG177" s="20">
        <v>0</v>
      </c>
      <c r="AH177" s="20">
        <v>0</v>
      </c>
      <c r="AI177" s="20">
        <v>1326.87</v>
      </c>
      <c r="AJ177" s="20" t="s">
        <v>25</v>
      </c>
      <c r="AK177" s="20" t="s">
        <v>25</v>
      </c>
      <c r="AL177" s="20" t="s">
        <v>25</v>
      </c>
      <c r="AM177" s="20" t="s">
        <v>25</v>
      </c>
      <c r="AN177" s="20" t="s">
        <v>25</v>
      </c>
      <c r="AO177" s="20" t="s">
        <v>25</v>
      </c>
      <c r="AP177" s="20" t="s">
        <v>25</v>
      </c>
      <c r="AQ177" s="20">
        <v>1326.87</v>
      </c>
      <c r="AR177" s="20" t="s">
        <v>3718</v>
      </c>
      <c r="AS177" s="20" t="s">
        <v>3704</v>
      </c>
      <c r="AT177" s="20" t="s">
        <v>3704</v>
      </c>
      <c r="AU177" s="20" t="s">
        <v>3719</v>
      </c>
      <c r="AV177" s="20" t="s">
        <v>3720</v>
      </c>
    </row>
    <row r="178" spans="1:48" x14ac:dyDescent="0.25">
      <c r="A178" s="39" t="s">
        <v>3699</v>
      </c>
      <c r="B178" s="20" t="s">
        <v>3529</v>
      </c>
      <c r="C178" s="20" t="s">
        <v>3700</v>
      </c>
      <c r="D178" s="20" t="s">
        <v>3701</v>
      </c>
      <c r="E178" s="20" t="s">
        <v>3702</v>
      </c>
      <c r="F178" s="20" t="s">
        <v>2544</v>
      </c>
      <c r="G178" s="20" t="s">
        <v>3649</v>
      </c>
      <c r="H178" s="20" t="s">
        <v>1375</v>
      </c>
      <c r="I178" s="20" t="s">
        <v>3703</v>
      </c>
      <c r="J178" s="20" t="s">
        <v>2428</v>
      </c>
      <c r="K178" s="20" t="s">
        <v>3704</v>
      </c>
      <c r="L178" s="20" t="s">
        <v>3704</v>
      </c>
      <c r="M178" s="20" t="s">
        <v>2430</v>
      </c>
      <c r="N178" s="20" t="s">
        <v>3743</v>
      </c>
      <c r="O178" s="20" t="s">
        <v>3744</v>
      </c>
      <c r="P178" s="20" t="s">
        <v>3745</v>
      </c>
      <c r="Q178" s="20" t="s">
        <v>2558</v>
      </c>
      <c r="R178" s="20" t="s">
        <v>3704</v>
      </c>
      <c r="S178" s="20" t="s">
        <v>3746</v>
      </c>
      <c r="T178" s="20" t="s">
        <v>3707</v>
      </c>
      <c r="U178" s="20" t="s">
        <v>3708</v>
      </c>
      <c r="V178" s="20" t="s">
        <v>3709</v>
      </c>
      <c r="W178" s="20" t="s">
        <v>3704</v>
      </c>
      <c r="X178" s="20" t="s">
        <v>3704</v>
      </c>
      <c r="Y178" s="20" t="s">
        <v>25</v>
      </c>
      <c r="Z178" s="20" t="s">
        <v>3747</v>
      </c>
      <c r="AA178" s="20" t="s">
        <v>3748</v>
      </c>
      <c r="AB178" s="20" t="s">
        <v>3704</v>
      </c>
      <c r="AC178" s="20" t="s">
        <v>3835</v>
      </c>
      <c r="AD178" s="20" t="s">
        <v>3837</v>
      </c>
      <c r="AE178" s="20">
        <v>1206.24</v>
      </c>
      <c r="AF178" s="20">
        <v>0</v>
      </c>
      <c r="AG178" s="20">
        <v>0</v>
      </c>
      <c r="AH178" s="20">
        <v>0</v>
      </c>
      <c r="AI178" s="20">
        <v>1184.7</v>
      </c>
      <c r="AJ178" s="20" t="s">
        <v>25</v>
      </c>
      <c r="AK178" s="20" t="s">
        <v>25</v>
      </c>
      <c r="AL178" s="20" t="s">
        <v>25</v>
      </c>
      <c r="AM178" s="20" t="s">
        <v>25</v>
      </c>
      <c r="AN178" s="20" t="s">
        <v>25</v>
      </c>
      <c r="AO178" s="20" t="s">
        <v>25</v>
      </c>
      <c r="AP178" s="20" t="s">
        <v>25</v>
      </c>
      <c r="AQ178" s="20">
        <v>1184.7</v>
      </c>
      <c r="AR178" s="20" t="s">
        <v>3718</v>
      </c>
      <c r="AS178" s="20" t="s">
        <v>3704</v>
      </c>
      <c r="AT178" s="20" t="s">
        <v>3704</v>
      </c>
      <c r="AU178" s="20" t="s">
        <v>3719</v>
      </c>
      <c r="AV178" s="20" t="s">
        <v>3720</v>
      </c>
    </row>
    <row r="179" spans="1:48" x14ac:dyDescent="0.25">
      <c r="A179" s="39" t="s">
        <v>3699</v>
      </c>
      <c r="B179" s="20" t="s">
        <v>3529</v>
      </c>
      <c r="C179" s="20" t="s">
        <v>3700</v>
      </c>
      <c r="D179" s="20" t="s">
        <v>3701</v>
      </c>
      <c r="E179" s="20" t="s">
        <v>3702</v>
      </c>
      <c r="F179" s="20" t="s">
        <v>2544</v>
      </c>
      <c r="G179" s="20" t="s">
        <v>3649</v>
      </c>
      <c r="H179" s="20" t="s">
        <v>1375</v>
      </c>
      <c r="I179" s="20" t="s">
        <v>3703</v>
      </c>
      <c r="J179" s="20" t="s">
        <v>2428</v>
      </c>
      <c r="K179" s="20" t="s">
        <v>3704</v>
      </c>
      <c r="L179" s="20" t="s">
        <v>3704</v>
      </c>
      <c r="M179" s="20" t="s">
        <v>2430</v>
      </c>
      <c r="N179" s="20" t="s">
        <v>3743</v>
      </c>
      <c r="O179" s="20" t="s">
        <v>3744</v>
      </c>
      <c r="P179" s="20" t="s">
        <v>3745</v>
      </c>
      <c r="Q179" s="20" t="s">
        <v>2558</v>
      </c>
      <c r="R179" s="20" t="s">
        <v>3704</v>
      </c>
      <c r="S179" s="20" t="s">
        <v>3746</v>
      </c>
      <c r="T179" s="20" t="s">
        <v>3707</v>
      </c>
      <c r="U179" s="20" t="s">
        <v>3708</v>
      </c>
      <c r="V179" s="20" t="s">
        <v>3709</v>
      </c>
      <c r="W179" s="20" t="s">
        <v>3704</v>
      </c>
      <c r="X179" s="20" t="s">
        <v>3704</v>
      </c>
      <c r="Y179" s="20" t="s">
        <v>25</v>
      </c>
      <c r="Z179" s="20" t="s">
        <v>3747</v>
      </c>
      <c r="AA179" s="20" t="s">
        <v>3748</v>
      </c>
      <c r="AB179" s="20" t="s">
        <v>3704</v>
      </c>
      <c r="AC179" s="20" t="s">
        <v>3835</v>
      </c>
      <c r="AD179" s="20" t="s">
        <v>3838</v>
      </c>
      <c r="AE179" s="20">
        <v>1294.7</v>
      </c>
      <c r="AF179" s="20">
        <v>0</v>
      </c>
      <c r="AG179" s="20">
        <v>0</v>
      </c>
      <c r="AH179" s="20">
        <v>0</v>
      </c>
      <c r="AI179" s="20">
        <v>1271.58</v>
      </c>
      <c r="AJ179" s="20" t="s">
        <v>25</v>
      </c>
      <c r="AK179" s="20" t="s">
        <v>25</v>
      </c>
      <c r="AL179" s="20" t="s">
        <v>25</v>
      </c>
      <c r="AM179" s="20" t="s">
        <v>25</v>
      </c>
      <c r="AN179" s="20" t="s">
        <v>25</v>
      </c>
      <c r="AO179" s="20" t="s">
        <v>25</v>
      </c>
      <c r="AP179" s="20" t="s">
        <v>25</v>
      </c>
      <c r="AQ179" s="20">
        <v>1271.58</v>
      </c>
      <c r="AR179" s="20" t="s">
        <v>3718</v>
      </c>
      <c r="AS179" s="20" t="s">
        <v>3704</v>
      </c>
      <c r="AT179" s="20" t="s">
        <v>3704</v>
      </c>
      <c r="AU179" s="20" t="s">
        <v>3719</v>
      </c>
      <c r="AV179" s="20" t="s">
        <v>3720</v>
      </c>
    </row>
    <row r="180" spans="1:48" x14ac:dyDescent="0.25">
      <c r="A180" s="39" t="s">
        <v>3699</v>
      </c>
      <c r="B180" s="20" t="s">
        <v>3529</v>
      </c>
      <c r="C180" s="20" t="s">
        <v>3700</v>
      </c>
      <c r="D180" s="20" t="s">
        <v>3701</v>
      </c>
      <c r="E180" s="20" t="s">
        <v>3702</v>
      </c>
      <c r="F180" s="20" t="s">
        <v>2544</v>
      </c>
      <c r="G180" s="20" t="s">
        <v>3649</v>
      </c>
      <c r="H180" s="20" t="s">
        <v>1375</v>
      </c>
      <c r="I180" s="20" t="s">
        <v>3703</v>
      </c>
      <c r="J180" s="20" t="s">
        <v>2428</v>
      </c>
      <c r="K180" s="20" t="s">
        <v>3704</v>
      </c>
      <c r="L180" s="20" t="s">
        <v>3704</v>
      </c>
      <c r="M180" s="20" t="s">
        <v>2430</v>
      </c>
      <c r="N180" s="20" t="s">
        <v>3743</v>
      </c>
      <c r="O180" s="20" t="s">
        <v>3744</v>
      </c>
      <c r="P180" s="20" t="s">
        <v>3745</v>
      </c>
      <c r="Q180" s="20" t="s">
        <v>2558</v>
      </c>
      <c r="R180" s="20" t="s">
        <v>3704</v>
      </c>
      <c r="S180" s="20" t="s">
        <v>3746</v>
      </c>
      <c r="T180" s="20" t="s">
        <v>3707</v>
      </c>
      <c r="U180" s="20" t="s">
        <v>3708</v>
      </c>
      <c r="V180" s="20" t="s">
        <v>3709</v>
      </c>
      <c r="W180" s="20" t="s">
        <v>3704</v>
      </c>
      <c r="X180" s="20" t="s">
        <v>3704</v>
      </c>
      <c r="Y180" s="20" t="s">
        <v>25</v>
      </c>
      <c r="Z180" s="20" t="s">
        <v>3747</v>
      </c>
      <c r="AA180" s="20" t="s">
        <v>3748</v>
      </c>
      <c r="AB180" s="20" t="s">
        <v>3704</v>
      </c>
      <c r="AC180" s="20" t="s">
        <v>3835</v>
      </c>
      <c r="AD180" s="20" t="s">
        <v>3839</v>
      </c>
      <c r="AE180" s="20">
        <v>1149.95</v>
      </c>
      <c r="AF180" s="20">
        <v>0</v>
      </c>
      <c r="AG180" s="20">
        <v>0</v>
      </c>
      <c r="AH180" s="20">
        <v>0</v>
      </c>
      <c r="AI180" s="20">
        <v>1129.42</v>
      </c>
      <c r="AJ180" s="20" t="s">
        <v>25</v>
      </c>
      <c r="AK180" s="20" t="s">
        <v>25</v>
      </c>
      <c r="AL180" s="20" t="s">
        <v>25</v>
      </c>
      <c r="AM180" s="20" t="s">
        <v>25</v>
      </c>
      <c r="AN180" s="20" t="s">
        <v>25</v>
      </c>
      <c r="AO180" s="20" t="s">
        <v>25</v>
      </c>
      <c r="AP180" s="20" t="s">
        <v>25</v>
      </c>
      <c r="AQ180" s="20">
        <v>1129.42</v>
      </c>
      <c r="AR180" s="20" t="s">
        <v>3718</v>
      </c>
      <c r="AS180" s="20" t="s">
        <v>3704</v>
      </c>
      <c r="AT180" s="20" t="s">
        <v>3704</v>
      </c>
      <c r="AU180" s="20" t="s">
        <v>3719</v>
      </c>
      <c r="AV180" s="20" t="s">
        <v>3720</v>
      </c>
    </row>
    <row r="181" spans="1:48" x14ac:dyDescent="0.25">
      <c r="A181" s="39" t="s">
        <v>3699</v>
      </c>
      <c r="B181" s="20" t="s">
        <v>3529</v>
      </c>
      <c r="C181" s="20" t="s">
        <v>3700</v>
      </c>
      <c r="D181" s="20" t="s">
        <v>3701</v>
      </c>
      <c r="E181" s="20" t="s">
        <v>3702</v>
      </c>
      <c r="F181" s="20" t="s">
        <v>2544</v>
      </c>
      <c r="G181" s="20" t="s">
        <v>3649</v>
      </c>
      <c r="H181" s="20" t="s">
        <v>1375</v>
      </c>
      <c r="I181" s="20" t="s">
        <v>3703</v>
      </c>
      <c r="J181" s="20" t="s">
        <v>2428</v>
      </c>
      <c r="K181" s="20" t="s">
        <v>3704</v>
      </c>
      <c r="L181" s="20" t="s">
        <v>3704</v>
      </c>
      <c r="M181" s="20" t="s">
        <v>2430</v>
      </c>
      <c r="N181" s="20" t="s">
        <v>1389</v>
      </c>
      <c r="O181" s="20" t="s">
        <v>3705</v>
      </c>
      <c r="P181" s="20" t="s">
        <v>2441</v>
      </c>
      <c r="Q181" s="20" t="s">
        <v>1375</v>
      </c>
      <c r="R181" s="20" t="s">
        <v>3704</v>
      </c>
      <c r="S181" s="20" t="s">
        <v>3706</v>
      </c>
      <c r="T181" s="20" t="s">
        <v>3727</v>
      </c>
      <c r="U181" s="20" t="s">
        <v>3708</v>
      </c>
      <c r="V181" s="20" t="s">
        <v>3709</v>
      </c>
      <c r="W181" s="20" t="s">
        <v>3728</v>
      </c>
      <c r="X181" s="20" t="s">
        <v>3711</v>
      </c>
      <c r="Y181" s="20" t="s">
        <v>25</v>
      </c>
      <c r="Z181" s="20" t="s">
        <v>3729</v>
      </c>
      <c r="AA181" s="20" t="s">
        <v>3730</v>
      </c>
      <c r="AB181" s="20" t="s">
        <v>3704</v>
      </c>
      <c r="AC181" s="20" t="s">
        <v>3840</v>
      </c>
      <c r="AD181" s="20" t="s">
        <v>3841</v>
      </c>
      <c r="AE181" s="20">
        <v>719.4</v>
      </c>
      <c r="AF181" s="20">
        <v>0</v>
      </c>
      <c r="AG181" s="20">
        <v>0</v>
      </c>
      <c r="AH181" s="20">
        <v>0</v>
      </c>
      <c r="AI181" s="20">
        <v>706.55</v>
      </c>
      <c r="AJ181" s="20" t="s">
        <v>25</v>
      </c>
      <c r="AK181" s="20" t="s">
        <v>25</v>
      </c>
      <c r="AL181" s="20" t="s">
        <v>25</v>
      </c>
      <c r="AM181" s="20" t="s">
        <v>25</v>
      </c>
      <c r="AN181" s="20" t="s">
        <v>25</v>
      </c>
      <c r="AO181" s="20" t="s">
        <v>25</v>
      </c>
      <c r="AP181" s="20" t="s">
        <v>25</v>
      </c>
      <c r="AQ181" s="20">
        <v>706.55</v>
      </c>
      <c r="AR181" s="20" t="s">
        <v>3718</v>
      </c>
      <c r="AS181" s="20" t="s">
        <v>3704</v>
      </c>
      <c r="AT181" s="20" t="s">
        <v>3704</v>
      </c>
      <c r="AU181" s="20" t="s">
        <v>3719</v>
      </c>
      <c r="AV181" s="20" t="s">
        <v>3720</v>
      </c>
    </row>
    <row r="182" spans="1:48" x14ac:dyDescent="0.25">
      <c r="A182" s="39" t="s">
        <v>3699</v>
      </c>
      <c r="B182" s="20" t="s">
        <v>3529</v>
      </c>
      <c r="C182" s="20" t="s">
        <v>3700</v>
      </c>
      <c r="D182" s="20" t="s">
        <v>3701</v>
      </c>
      <c r="E182" s="20" t="s">
        <v>3702</v>
      </c>
      <c r="F182" s="20" t="s">
        <v>2544</v>
      </c>
      <c r="G182" s="20" t="s">
        <v>3649</v>
      </c>
      <c r="H182" s="20" t="s">
        <v>1375</v>
      </c>
      <c r="I182" s="20" t="s">
        <v>3703</v>
      </c>
      <c r="J182" s="20" t="s">
        <v>2428</v>
      </c>
      <c r="K182" s="20" t="s">
        <v>3704</v>
      </c>
      <c r="L182" s="20" t="s">
        <v>3704</v>
      </c>
      <c r="M182" s="20" t="s">
        <v>2430</v>
      </c>
      <c r="N182" s="20" t="s">
        <v>1389</v>
      </c>
      <c r="O182" s="20" t="s">
        <v>3705</v>
      </c>
      <c r="P182" s="20" t="s">
        <v>2445</v>
      </c>
      <c r="Q182" s="20" t="s">
        <v>1375</v>
      </c>
      <c r="R182" s="20" t="s">
        <v>3704</v>
      </c>
      <c r="S182" s="20" t="s">
        <v>3706</v>
      </c>
      <c r="T182" s="20" t="s">
        <v>3767</v>
      </c>
      <c r="U182" s="20" t="s">
        <v>3708</v>
      </c>
      <c r="V182" s="20" t="s">
        <v>3709</v>
      </c>
      <c r="W182" s="20" t="s">
        <v>3768</v>
      </c>
      <c r="X182" s="20" t="s">
        <v>3711</v>
      </c>
      <c r="Y182" s="20" t="s">
        <v>25</v>
      </c>
      <c r="Z182" s="20" t="s">
        <v>3769</v>
      </c>
      <c r="AA182" s="20" t="s">
        <v>3770</v>
      </c>
      <c r="AB182" s="20" t="s">
        <v>3704</v>
      </c>
      <c r="AC182" s="20" t="s">
        <v>3840</v>
      </c>
      <c r="AD182" s="20" t="s">
        <v>3842</v>
      </c>
      <c r="AE182" s="20">
        <v>3381.22</v>
      </c>
      <c r="AF182" s="20">
        <v>0</v>
      </c>
      <c r="AG182" s="20">
        <v>0</v>
      </c>
      <c r="AH182" s="20">
        <v>0</v>
      </c>
      <c r="AI182" s="20">
        <v>3320.84</v>
      </c>
      <c r="AJ182" s="20" t="s">
        <v>25</v>
      </c>
      <c r="AK182" s="20" t="s">
        <v>25</v>
      </c>
      <c r="AL182" s="20" t="s">
        <v>25</v>
      </c>
      <c r="AM182" s="20" t="s">
        <v>25</v>
      </c>
      <c r="AN182" s="20" t="s">
        <v>25</v>
      </c>
      <c r="AO182" s="20" t="s">
        <v>25</v>
      </c>
      <c r="AP182" s="20" t="s">
        <v>25</v>
      </c>
      <c r="AQ182" s="20">
        <v>3320.84</v>
      </c>
      <c r="AR182" s="20" t="s">
        <v>3718</v>
      </c>
      <c r="AS182" s="20" t="s">
        <v>3704</v>
      </c>
      <c r="AT182" s="20" t="s">
        <v>3704</v>
      </c>
      <c r="AU182" s="20" t="s">
        <v>3719</v>
      </c>
      <c r="AV182" s="20" t="s">
        <v>3720</v>
      </c>
    </row>
    <row r="183" spans="1:48" x14ac:dyDescent="0.25">
      <c r="A183" s="39" t="s">
        <v>3699</v>
      </c>
      <c r="B183" s="20" t="s">
        <v>3529</v>
      </c>
      <c r="C183" s="20" t="s">
        <v>3700</v>
      </c>
      <c r="D183" s="20" t="s">
        <v>3701</v>
      </c>
      <c r="E183" s="20" t="s">
        <v>3702</v>
      </c>
      <c r="F183" s="20" t="s">
        <v>2544</v>
      </c>
      <c r="G183" s="20" t="s">
        <v>3649</v>
      </c>
      <c r="H183" s="20" t="s">
        <v>1375</v>
      </c>
      <c r="I183" s="20" t="s">
        <v>3703</v>
      </c>
      <c r="J183" s="20" t="s">
        <v>2428</v>
      </c>
      <c r="K183" s="20" t="s">
        <v>3704</v>
      </c>
      <c r="L183" s="20" t="s">
        <v>3704</v>
      </c>
      <c r="M183" s="20" t="s">
        <v>2430</v>
      </c>
      <c r="N183" s="20" t="s">
        <v>3743</v>
      </c>
      <c r="O183" s="20" t="s">
        <v>3744</v>
      </c>
      <c r="P183" s="20" t="s">
        <v>3745</v>
      </c>
      <c r="Q183" s="20" t="s">
        <v>2558</v>
      </c>
      <c r="R183" s="20" t="s">
        <v>3704</v>
      </c>
      <c r="S183" s="20" t="s">
        <v>3746</v>
      </c>
      <c r="T183" s="20" t="s">
        <v>3707</v>
      </c>
      <c r="U183" s="20" t="s">
        <v>3708</v>
      </c>
      <c r="V183" s="20" t="s">
        <v>3709</v>
      </c>
      <c r="W183" s="20" t="s">
        <v>3704</v>
      </c>
      <c r="X183" s="20" t="s">
        <v>3704</v>
      </c>
      <c r="Y183" s="20" t="s">
        <v>25</v>
      </c>
      <c r="Z183" s="20" t="s">
        <v>3747</v>
      </c>
      <c r="AA183" s="20" t="s">
        <v>3748</v>
      </c>
      <c r="AB183" s="20" t="s">
        <v>3704</v>
      </c>
      <c r="AC183" s="20" t="s">
        <v>3840</v>
      </c>
      <c r="AD183" s="20" t="s">
        <v>3843</v>
      </c>
      <c r="AE183" s="20">
        <v>1633.05</v>
      </c>
      <c r="AF183" s="20">
        <v>0</v>
      </c>
      <c r="AG183" s="20">
        <v>0</v>
      </c>
      <c r="AH183" s="20">
        <v>0</v>
      </c>
      <c r="AI183" s="20">
        <v>1603.89</v>
      </c>
      <c r="AJ183" s="20" t="s">
        <v>25</v>
      </c>
      <c r="AK183" s="20" t="s">
        <v>25</v>
      </c>
      <c r="AL183" s="20" t="s">
        <v>25</v>
      </c>
      <c r="AM183" s="20" t="s">
        <v>25</v>
      </c>
      <c r="AN183" s="20" t="s">
        <v>25</v>
      </c>
      <c r="AO183" s="20" t="s">
        <v>25</v>
      </c>
      <c r="AP183" s="20" t="s">
        <v>25</v>
      </c>
      <c r="AQ183" s="20">
        <v>1603.89</v>
      </c>
      <c r="AR183" s="20" t="s">
        <v>3718</v>
      </c>
      <c r="AS183" s="20" t="s">
        <v>3704</v>
      </c>
      <c r="AT183" s="20" t="s">
        <v>3704</v>
      </c>
      <c r="AU183" s="20" t="s">
        <v>3719</v>
      </c>
      <c r="AV183" s="20" t="s">
        <v>3720</v>
      </c>
    </row>
    <row r="184" spans="1:48" x14ac:dyDescent="0.25">
      <c r="A184" s="39" t="s">
        <v>3699</v>
      </c>
      <c r="B184" s="20" t="s">
        <v>3529</v>
      </c>
      <c r="C184" s="20" t="s">
        <v>3700</v>
      </c>
      <c r="D184" s="20" t="s">
        <v>3701</v>
      </c>
      <c r="E184" s="20" t="s">
        <v>3702</v>
      </c>
      <c r="F184" s="20" t="s">
        <v>2544</v>
      </c>
      <c r="G184" s="20" t="s">
        <v>3649</v>
      </c>
      <c r="H184" s="20" t="s">
        <v>1375</v>
      </c>
      <c r="I184" s="20" t="s">
        <v>3703</v>
      </c>
      <c r="J184" s="20" t="s">
        <v>2428</v>
      </c>
      <c r="K184" s="20" t="s">
        <v>3704</v>
      </c>
      <c r="L184" s="20" t="s">
        <v>3704</v>
      </c>
      <c r="M184" s="20" t="s">
        <v>2430</v>
      </c>
      <c r="N184" s="20" t="s">
        <v>1389</v>
      </c>
      <c r="O184" s="20" t="s">
        <v>3705</v>
      </c>
      <c r="P184" s="20" t="s">
        <v>2435</v>
      </c>
      <c r="Q184" s="20" t="s">
        <v>1375</v>
      </c>
      <c r="R184" s="20" t="s">
        <v>3704</v>
      </c>
      <c r="S184" s="20" t="s">
        <v>3738</v>
      </c>
      <c r="T184" s="20" t="s">
        <v>3707</v>
      </c>
      <c r="U184" s="20" t="s">
        <v>3708</v>
      </c>
      <c r="V184" s="20" t="s">
        <v>3709</v>
      </c>
      <c r="W184" s="20" t="s">
        <v>3739</v>
      </c>
      <c r="X184" s="20" t="s">
        <v>3711</v>
      </c>
      <c r="Y184" s="20" t="s">
        <v>25</v>
      </c>
      <c r="Z184" s="20" t="s">
        <v>3740</v>
      </c>
      <c r="AA184" s="20" t="s">
        <v>3741</v>
      </c>
      <c r="AB184" s="20" t="s">
        <v>3704</v>
      </c>
      <c r="AC184" s="20" t="s">
        <v>3840</v>
      </c>
      <c r="AD184" s="20" t="s">
        <v>3844</v>
      </c>
      <c r="AE184" s="20">
        <v>224</v>
      </c>
      <c r="AF184" s="20">
        <v>0</v>
      </c>
      <c r="AG184" s="20">
        <v>0</v>
      </c>
      <c r="AH184" s="20">
        <v>0</v>
      </c>
      <c r="AI184" s="20">
        <v>220</v>
      </c>
      <c r="AJ184" s="20" t="s">
        <v>25</v>
      </c>
      <c r="AK184" s="20" t="s">
        <v>25</v>
      </c>
      <c r="AL184" s="20" t="s">
        <v>25</v>
      </c>
      <c r="AM184" s="20" t="s">
        <v>25</v>
      </c>
      <c r="AN184" s="20" t="s">
        <v>25</v>
      </c>
      <c r="AO184" s="20" t="s">
        <v>25</v>
      </c>
      <c r="AP184" s="20" t="s">
        <v>25</v>
      </c>
      <c r="AQ184" s="20">
        <v>220</v>
      </c>
      <c r="AR184" s="20" t="s">
        <v>3718</v>
      </c>
      <c r="AS184" s="20" t="s">
        <v>3704</v>
      </c>
      <c r="AT184" s="20" t="s">
        <v>3704</v>
      </c>
      <c r="AU184" s="20" t="s">
        <v>3719</v>
      </c>
      <c r="AV184" s="20" t="s">
        <v>3720</v>
      </c>
    </row>
    <row r="185" spans="1:48" x14ac:dyDescent="0.25">
      <c r="A185" s="39" t="s">
        <v>3699</v>
      </c>
      <c r="B185" s="20" t="s">
        <v>3529</v>
      </c>
      <c r="C185" s="20" t="s">
        <v>3700</v>
      </c>
      <c r="D185" s="20" t="s">
        <v>3701</v>
      </c>
      <c r="E185" s="20" t="s">
        <v>3702</v>
      </c>
      <c r="F185" s="20" t="s">
        <v>2544</v>
      </c>
      <c r="G185" s="20" t="s">
        <v>3649</v>
      </c>
      <c r="H185" s="20" t="s">
        <v>1375</v>
      </c>
      <c r="I185" s="20" t="s">
        <v>3703</v>
      </c>
      <c r="J185" s="20" t="s">
        <v>2428</v>
      </c>
      <c r="K185" s="20" t="s">
        <v>3704</v>
      </c>
      <c r="L185" s="20" t="s">
        <v>3704</v>
      </c>
      <c r="M185" s="20" t="s">
        <v>2430</v>
      </c>
      <c r="N185" s="20" t="s">
        <v>1389</v>
      </c>
      <c r="O185" s="20" t="s">
        <v>3705</v>
      </c>
      <c r="P185" s="20" t="s">
        <v>2439</v>
      </c>
      <c r="Q185" s="20" t="s">
        <v>1375</v>
      </c>
      <c r="R185" s="20" t="s">
        <v>3704</v>
      </c>
      <c r="S185" s="20" t="s">
        <v>3706</v>
      </c>
      <c r="T185" s="20" t="s">
        <v>3707</v>
      </c>
      <c r="U185" s="20" t="s">
        <v>3708</v>
      </c>
      <c r="V185" s="20" t="s">
        <v>3709</v>
      </c>
      <c r="W185" s="20" t="s">
        <v>3710</v>
      </c>
      <c r="X185" s="20" t="s">
        <v>3711</v>
      </c>
      <c r="Y185" s="20" t="s">
        <v>3712</v>
      </c>
      <c r="Z185" s="20" t="s">
        <v>3713</v>
      </c>
      <c r="AA185" s="20" t="s">
        <v>3714</v>
      </c>
      <c r="AB185" s="20" t="s">
        <v>3715</v>
      </c>
      <c r="AC185" s="20" t="s">
        <v>3840</v>
      </c>
      <c r="AD185" s="20" t="s">
        <v>3845</v>
      </c>
      <c r="AE185" s="20">
        <v>224</v>
      </c>
      <c r="AF185" s="20">
        <v>0</v>
      </c>
      <c r="AG185" s="20">
        <v>0</v>
      </c>
      <c r="AH185" s="20">
        <v>0</v>
      </c>
      <c r="AI185" s="20">
        <v>220</v>
      </c>
      <c r="AJ185" s="20" t="s">
        <v>25</v>
      </c>
      <c r="AK185" s="20" t="s">
        <v>25</v>
      </c>
      <c r="AL185" s="20" t="s">
        <v>25</v>
      </c>
      <c r="AM185" s="20" t="s">
        <v>25</v>
      </c>
      <c r="AN185" s="20" t="s">
        <v>25</v>
      </c>
      <c r="AO185" s="20" t="s">
        <v>25</v>
      </c>
      <c r="AP185" s="20" t="s">
        <v>25</v>
      </c>
      <c r="AQ185" s="20">
        <v>220</v>
      </c>
      <c r="AR185" s="20" t="s">
        <v>3718</v>
      </c>
      <c r="AS185" s="20" t="s">
        <v>3704</v>
      </c>
      <c r="AT185" s="20" t="s">
        <v>3704</v>
      </c>
      <c r="AU185" s="20" t="s">
        <v>3719</v>
      </c>
      <c r="AV185" s="20" t="s">
        <v>3720</v>
      </c>
    </row>
    <row r="186" spans="1:48" x14ac:dyDescent="0.25">
      <c r="A186" s="39" t="s">
        <v>3699</v>
      </c>
      <c r="B186" s="20" t="s">
        <v>3529</v>
      </c>
      <c r="C186" s="20" t="s">
        <v>3700</v>
      </c>
      <c r="D186" s="20" t="s">
        <v>3701</v>
      </c>
      <c r="E186" s="20" t="s">
        <v>3702</v>
      </c>
      <c r="F186" s="20" t="s">
        <v>2544</v>
      </c>
      <c r="G186" s="20" t="s">
        <v>3649</v>
      </c>
      <c r="H186" s="20" t="s">
        <v>1375</v>
      </c>
      <c r="I186" s="20" t="s">
        <v>3703</v>
      </c>
      <c r="J186" s="20" t="s">
        <v>2428</v>
      </c>
      <c r="K186" s="20" t="s">
        <v>3704</v>
      </c>
      <c r="L186" s="20" t="s">
        <v>3704</v>
      </c>
      <c r="M186" s="20" t="s">
        <v>2430</v>
      </c>
      <c r="N186" s="20" t="s">
        <v>1389</v>
      </c>
      <c r="O186" s="20" t="s">
        <v>3705</v>
      </c>
      <c r="P186" s="20" t="s">
        <v>2445</v>
      </c>
      <c r="Q186" s="20" t="s">
        <v>1375</v>
      </c>
      <c r="R186" s="20" t="s">
        <v>3704</v>
      </c>
      <c r="S186" s="20" t="s">
        <v>3706</v>
      </c>
      <c r="T186" s="20" t="s">
        <v>3767</v>
      </c>
      <c r="U186" s="20" t="s">
        <v>3708</v>
      </c>
      <c r="V186" s="20" t="s">
        <v>3709</v>
      </c>
      <c r="W186" s="20" t="s">
        <v>3768</v>
      </c>
      <c r="X186" s="20" t="s">
        <v>3711</v>
      </c>
      <c r="Y186" s="20" t="s">
        <v>25</v>
      </c>
      <c r="Z186" s="20" t="s">
        <v>3769</v>
      </c>
      <c r="AA186" s="20" t="s">
        <v>3770</v>
      </c>
      <c r="AB186" s="20" t="s">
        <v>3704</v>
      </c>
      <c r="AC186" s="20" t="s">
        <v>3846</v>
      </c>
      <c r="AD186" s="20" t="s">
        <v>3847</v>
      </c>
      <c r="AE186" s="20">
        <v>100.8</v>
      </c>
      <c r="AF186" s="20">
        <v>0</v>
      </c>
      <c r="AG186" s="20">
        <v>0</v>
      </c>
      <c r="AH186" s="20">
        <v>0</v>
      </c>
      <c r="AI186" s="20">
        <v>99</v>
      </c>
      <c r="AJ186" s="20" t="s">
        <v>25</v>
      </c>
      <c r="AK186" s="20" t="s">
        <v>25</v>
      </c>
      <c r="AL186" s="20" t="s">
        <v>25</v>
      </c>
      <c r="AM186" s="20" t="s">
        <v>25</v>
      </c>
      <c r="AN186" s="20" t="s">
        <v>25</v>
      </c>
      <c r="AO186" s="20" t="s">
        <v>25</v>
      </c>
      <c r="AP186" s="20" t="s">
        <v>25</v>
      </c>
      <c r="AQ186" s="20">
        <v>99</v>
      </c>
      <c r="AR186" s="20" t="s">
        <v>3718</v>
      </c>
      <c r="AS186" s="20" t="s">
        <v>3704</v>
      </c>
      <c r="AT186" s="20" t="s">
        <v>3704</v>
      </c>
      <c r="AU186" s="20" t="s">
        <v>3719</v>
      </c>
      <c r="AV186" s="20" t="s">
        <v>3720</v>
      </c>
    </row>
    <row r="187" spans="1:48" x14ac:dyDescent="0.25">
      <c r="A187" s="39" t="s">
        <v>3699</v>
      </c>
      <c r="B187" s="20" t="s">
        <v>3529</v>
      </c>
      <c r="C187" s="20" t="s">
        <v>3700</v>
      </c>
      <c r="D187" s="20" t="s">
        <v>3701</v>
      </c>
      <c r="E187" s="20" t="s">
        <v>3702</v>
      </c>
      <c r="F187" s="20" t="s">
        <v>2544</v>
      </c>
      <c r="G187" s="20" t="s">
        <v>3649</v>
      </c>
      <c r="H187" s="20" t="s">
        <v>1375</v>
      </c>
      <c r="I187" s="20" t="s">
        <v>3703</v>
      </c>
      <c r="J187" s="20" t="s">
        <v>2428</v>
      </c>
      <c r="K187" s="20" t="s">
        <v>3704</v>
      </c>
      <c r="L187" s="20" t="s">
        <v>3704</v>
      </c>
      <c r="M187" s="20" t="s">
        <v>2430</v>
      </c>
      <c r="N187" s="20" t="s">
        <v>1389</v>
      </c>
      <c r="O187" s="20" t="s">
        <v>3705</v>
      </c>
      <c r="P187" s="20" t="s">
        <v>2441</v>
      </c>
      <c r="Q187" s="20" t="s">
        <v>1375</v>
      </c>
      <c r="R187" s="20" t="s">
        <v>3704</v>
      </c>
      <c r="S187" s="20" t="s">
        <v>3706</v>
      </c>
      <c r="T187" s="20" t="s">
        <v>3727</v>
      </c>
      <c r="U187" s="20" t="s">
        <v>3708</v>
      </c>
      <c r="V187" s="20" t="s">
        <v>3709</v>
      </c>
      <c r="W187" s="20" t="s">
        <v>3728</v>
      </c>
      <c r="X187" s="20" t="s">
        <v>3711</v>
      </c>
      <c r="Y187" s="20" t="s">
        <v>25</v>
      </c>
      <c r="Z187" s="20" t="s">
        <v>3729</v>
      </c>
      <c r="AA187" s="20" t="s">
        <v>3730</v>
      </c>
      <c r="AB187" s="20" t="s">
        <v>3704</v>
      </c>
      <c r="AC187" s="20" t="s">
        <v>3848</v>
      </c>
      <c r="AD187" s="20" t="s">
        <v>3849</v>
      </c>
      <c r="AE187" s="20">
        <v>719.4</v>
      </c>
      <c r="AF187" s="20">
        <v>0</v>
      </c>
      <c r="AG187" s="20">
        <v>0</v>
      </c>
      <c r="AH187" s="20">
        <v>0</v>
      </c>
      <c r="AI187" s="20">
        <v>706.55</v>
      </c>
      <c r="AJ187" s="20" t="s">
        <v>25</v>
      </c>
      <c r="AK187" s="20" t="s">
        <v>25</v>
      </c>
      <c r="AL187" s="20" t="s">
        <v>25</v>
      </c>
      <c r="AM187" s="20" t="s">
        <v>25</v>
      </c>
      <c r="AN187" s="20" t="s">
        <v>25</v>
      </c>
      <c r="AO187" s="20" t="s">
        <v>25</v>
      </c>
      <c r="AP187" s="20" t="s">
        <v>25</v>
      </c>
      <c r="AQ187" s="20">
        <v>706.55</v>
      </c>
      <c r="AR187" s="20" t="s">
        <v>3718</v>
      </c>
      <c r="AS187" s="20" t="s">
        <v>3704</v>
      </c>
      <c r="AT187" s="20" t="s">
        <v>3704</v>
      </c>
      <c r="AU187" s="20" t="s">
        <v>3719</v>
      </c>
      <c r="AV187" s="20" t="s">
        <v>3720</v>
      </c>
    </row>
    <row r="188" spans="1:48" x14ac:dyDescent="0.25">
      <c r="A188" s="39" t="s">
        <v>3699</v>
      </c>
      <c r="B188" s="20" t="s">
        <v>3529</v>
      </c>
      <c r="C188" s="20" t="s">
        <v>3700</v>
      </c>
      <c r="D188" s="20" t="s">
        <v>3701</v>
      </c>
      <c r="E188" s="20" t="s">
        <v>3702</v>
      </c>
      <c r="F188" s="20" t="s">
        <v>2544</v>
      </c>
      <c r="G188" s="20" t="s">
        <v>3649</v>
      </c>
      <c r="H188" s="20" t="s">
        <v>1375</v>
      </c>
      <c r="I188" s="20" t="s">
        <v>3703</v>
      </c>
      <c r="J188" s="20" t="s">
        <v>2428</v>
      </c>
      <c r="K188" s="20" t="s">
        <v>3704</v>
      </c>
      <c r="L188" s="20" t="s">
        <v>3704</v>
      </c>
      <c r="M188" s="20" t="s">
        <v>2430</v>
      </c>
      <c r="N188" s="20" t="s">
        <v>1389</v>
      </c>
      <c r="O188" s="20" t="s">
        <v>3705</v>
      </c>
      <c r="P188" s="20" t="s">
        <v>2445</v>
      </c>
      <c r="Q188" s="20" t="s">
        <v>1375</v>
      </c>
      <c r="R188" s="20" t="s">
        <v>3704</v>
      </c>
      <c r="S188" s="20" t="s">
        <v>3706</v>
      </c>
      <c r="T188" s="20" t="s">
        <v>3767</v>
      </c>
      <c r="U188" s="20" t="s">
        <v>3708</v>
      </c>
      <c r="V188" s="20" t="s">
        <v>3709</v>
      </c>
      <c r="W188" s="20" t="s">
        <v>3768</v>
      </c>
      <c r="X188" s="20" t="s">
        <v>3711</v>
      </c>
      <c r="Y188" s="20" t="s">
        <v>25</v>
      </c>
      <c r="Z188" s="20" t="s">
        <v>3769</v>
      </c>
      <c r="AA188" s="20" t="s">
        <v>3770</v>
      </c>
      <c r="AB188" s="20" t="s">
        <v>3704</v>
      </c>
      <c r="AC188" s="20" t="s">
        <v>3848</v>
      </c>
      <c r="AD188" s="20" t="s">
        <v>3850</v>
      </c>
      <c r="AE188" s="20">
        <v>3876.26</v>
      </c>
      <c r="AF188" s="20">
        <v>0</v>
      </c>
      <c r="AG188" s="20">
        <v>0</v>
      </c>
      <c r="AH188" s="20">
        <v>0</v>
      </c>
      <c r="AI188" s="20">
        <v>3807.04</v>
      </c>
      <c r="AJ188" s="20" t="s">
        <v>25</v>
      </c>
      <c r="AK188" s="20" t="s">
        <v>25</v>
      </c>
      <c r="AL188" s="20" t="s">
        <v>25</v>
      </c>
      <c r="AM188" s="20" t="s">
        <v>25</v>
      </c>
      <c r="AN188" s="20" t="s">
        <v>25</v>
      </c>
      <c r="AO188" s="20" t="s">
        <v>25</v>
      </c>
      <c r="AP188" s="20" t="s">
        <v>25</v>
      </c>
      <c r="AQ188" s="20">
        <v>3807.04</v>
      </c>
      <c r="AR188" s="20" t="s">
        <v>3718</v>
      </c>
      <c r="AS188" s="20" t="s">
        <v>3704</v>
      </c>
      <c r="AT188" s="20" t="s">
        <v>3704</v>
      </c>
      <c r="AU188" s="20" t="s">
        <v>3719</v>
      </c>
      <c r="AV188" s="20" t="s">
        <v>3720</v>
      </c>
    </row>
    <row r="189" spans="1:48" x14ac:dyDescent="0.25">
      <c r="A189" s="39" t="s">
        <v>3699</v>
      </c>
      <c r="B189" s="20" t="s">
        <v>3529</v>
      </c>
      <c r="C189" s="20" t="s">
        <v>3700</v>
      </c>
      <c r="D189" s="20" t="s">
        <v>3701</v>
      </c>
      <c r="E189" s="20" t="s">
        <v>3702</v>
      </c>
      <c r="F189" s="20" t="s">
        <v>2544</v>
      </c>
      <c r="G189" s="20" t="s">
        <v>3649</v>
      </c>
      <c r="H189" s="20" t="s">
        <v>1375</v>
      </c>
      <c r="I189" s="20" t="s">
        <v>3703</v>
      </c>
      <c r="J189" s="20" t="s">
        <v>2428</v>
      </c>
      <c r="K189" s="20" t="s">
        <v>3704</v>
      </c>
      <c r="L189" s="20" t="s">
        <v>3704</v>
      </c>
      <c r="M189" s="20" t="s">
        <v>2430</v>
      </c>
      <c r="N189" s="20" t="s">
        <v>3743</v>
      </c>
      <c r="O189" s="20" t="s">
        <v>3744</v>
      </c>
      <c r="P189" s="20" t="s">
        <v>3745</v>
      </c>
      <c r="Q189" s="20" t="s">
        <v>2558</v>
      </c>
      <c r="R189" s="20" t="s">
        <v>3704</v>
      </c>
      <c r="S189" s="20" t="s">
        <v>3746</v>
      </c>
      <c r="T189" s="20" t="s">
        <v>3707</v>
      </c>
      <c r="U189" s="20" t="s">
        <v>3708</v>
      </c>
      <c r="V189" s="20" t="s">
        <v>3709</v>
      </c>
      <c r="W189" s="20" t="s">
        <v>3704</v>
      </c>
      <c r="X189" s="20" t="s">
        <v>3704</v>
      </c>
      <c r="Y189" s="20" t="s">
        <v>25</v>
      </c>
      <c r="Z189" s="20" t="s">
        <v>3747</v>
      </c>
      <c r="AA189" s="20" t="s">
        <v>3748</v>
      </c>
      <c r="AB189" s="20" t="s">
        <v>3704</v>
      </c>
      <c r="AC189" s="20" t="s">
        <v>3848</v>
      </c>
      <c r="AD189" s="20" t="s">
        <v>3851</v>
      </c>
      <c r="AE189" s="20">
        <v>1637.53</v>
      </c>
      <c r="AF189" s="20">
        <v>0</v>
      </c>
      <c r="AG189" s="20">
        <v>0</v>
      </c>
      <c r="AH189" s="20">
        <v>0</v>
      </c>
      <c r="AI189" s="20">
        <v>1608.29</v>
      </c>
      <c r="AJ189" s="20" t="s">
        <v>25</v>
      </c>
      <c r="AK189" s="20" t="s">
        <v>25</v>
      </c>
      <c r="AL189" s="20" t="s">
        <v>25</v>
      </c>
      <c r="AM189" s="20" t="s">
        <v>25</v>
      </c>
      <c r="AN189" s="20" t="s">
        <v>25</v>
      </c>
      <c r="AO189" s="20" t="s">
        <v>25</v>
      </c>
      <c r="AP189" s="20" t="s">
        <v>25</v>
      </c>
      <c r="AQ189" s="20">
        <v>1608.29</v>
      </c>
      <c r="AR189" s="20" t="s">
        <v>3718</v>
      </c>
      <c r="AS189" s="20" t="s">
        <v>3704</v>
      </c>
      <c r="AT189" s="20" t="s">
        <v>3704</v>
      </c>
      <c r="AU189" s="20" t="s">
        <v>3719</v>
      </c>
      <c r="AV189" s="20" t="s">
        <v>3720</v>
      </c>
    </row>
    <row r="190" spans="1:48" x14ac:dyDescent="0.25">
      <c r="A190" s="39" t="s">
        <v>3699</v>
      </c>
      <c r="B190" s="20" t="s">
        <v>3529</v>
      </c>
      <c r="C190" s="20" t="s">
        <v>3700</v>
      </c>
      <c r="D190" s="20" t="s">
        <v>3701</v>
      </c>
      <c r="E190" s="20" t="s">
        <v>3702</v>
      </c>
      <c r="F190" s="20" t="s">
        <v>2544</v>
      </c>
      <c r="G190" s="20" t="s">
        <v>3649</v>
      </c>
      <c r="H190" s="20" t="s">
        <v>1375</v>
      </c>
      <c r="I190" s="20" t="s">
        <v>3703</v>
      </c>
      <c r="J190" s="20" t="s">
        <v>2428</v>
      </c>
      <c r="K190" s="20" t="s">
        <v>3704</v>
      </c>
      <c r="L190" s="20" t="s">
        <v>3704</v>
      </c>
      <c r="M190" s="20" t="s">
        <v>2430</v>
      </c>
      <c r="N190" s="20" t="s">
        <v>1389</v>
      </c>
      <c r="O190" s="20" t="s">
        <v>3705</v>
      </c>
      <c r="P190" s="20" t="s">
        <v>2435</v>
      </c>
      <c r="Q190" s="20" t="s">
        <v>1375</v>
      </c>
      <c r="R190" s="20" t="s">
        <v>3704</v>
      </c>
      <c r="S190" s="20" t="s">
        <v>3738</v>
      </c>
      <c r="T190" s="20" t="s">
        <v>3707</v>
      </c>
      <c r="U190" s="20" t="s">
        <v>3708</v>
      </c>
      <c r="V190" s="20" t="s">
        <v>3709</v>
      </c>
      <c r="W190" s="20" t="s">
        <v>3739</v>
      </c>
      <c r="X190" s="20" t="s">
        <v>3711</v>
      </c>
      <c r="Y190" s="20" t="s">
        <v>25</v>
      </c>
      <c r="Z190" s="20" t="s">
        <v>3740</v>
      </c>
      <c r="AA190" s="20" t="s">
        <v>3741</v>
      </c>
      <c r="AB190" s="20" t="s">
        <v>3704</v>
      </c>
      <c r="AC190" s="20" t="s">
        <v>3848</v>
      </c>
      <c r="AD190" s="20" t="s">
        <v>3852</v>
      </c>
      <c r="AE190" s="20">
        <v>224</v>
      </c>
      <c r="AF190" s="20">
        <v>0</v>
      </c>
      <c r="AG190" s="20">
        <v>0</v>
      </c>
      <c r="AH190" s="20">
        <v>0</v>
      </c>
      <c r="AI190" s="20">
        <v>220</v>
      </c>
      <c r="AJ190" s="20" t="s">
        <v>25</v>
      </c>
      <c r="AK190" s="20" t="s">
        <v>25</v>
      </c>
      <c r="AL190" s="20" t="s">
        <v>25</v>
      </c>
      <c r="AM190" s="20" t="s">
        <v>25</v>
      </c>
      <c r="AN190" s="20" t="s">
        <v>25</v>
      </c>
      <c r="AO190" s="20" t="s">
        <v>25</v>
      </c>
      <c r="AP190" s="20" t="s">
        <v>25</v>
      </c>
      <c r="AQ190" s="20">
        <v>220</v>
      </c>
      <c r="AR190" s="20" t="s">
        <v>3718</v>
      </c>
      <c r="AS190" s="20" t="s">
        <v>3704</v>
      </c>
      <c r="AT190" s="20" t="s">
        <v>3704</v>
      </c>
      <c r="AU190" s="20" t="s">
        <v>3719</v>
      </c>
      <c r="AV190" s="20" t="s">
        <v>3720</v>
      </c>
    </row>
    <row r="191" spans="1:48" x14ac:dyDescent="0.25">
      <c r="A191" s="39" t="s">
        <v>3699</v>
      </c>
      <c r="B191" s="20" t="s">
        <v>3529</v>
      </c>
      <c r="C191" s="20" t="s">
        <v>3700</v>
      </c>
      <c r="D191" s="20" t="s">
        <v>3701</v>
      </c>
      <c r="E191" s="20" t="s">
        <v>3702</v>
      </c>
      <c r="F191" s="20" t="s">
        <v>2544</v>
      </c>
      <c r="G191" s="20" t="s">
        <v>3649</v>
      </c>
      <c r="H191" s="20" t="s">
        <v>1375</v>
      </c>
      <c r="I191" s="20" t="s">
        <v>3703</v>
      </c>
      <c r="J191" s="20" t="s">
        <v>2428</v>
      </c>
      <c r="K191" s="20" t="s">
        <v>3704</v>
      </c>
      <c r="L191" s="20" t="s">
        <v>3704</v>
      </c>
      <c r="M191" s="20" t="s">
        <v>2430</v>
      </c>
      <c r="N191" s="20" t="s">
        <v>2451</v>
      </c>
      <c r="O191" s="20" t="s">
        <v>3853</v>
      </c>
      <c r="P191" s="20" t="s">
        <v>2449</v>
      </c>
      <c r="Q191" s="20" t="s">
        <v>2558</v>
      </c>
      <c r="R191" s="20" t="s">
        <v>3704</v>
      </c>
      <c r="S191" s="20" t="s">
        <v>3706</v>
      </c>
      <c r="T191" s="20" t="s">
        <v>3854</v>
      </c>
      <c r="U191" s="20" t="s">
        <v>3708</v>
      </c>
      <c r="V191" s="20" t="s">
        <v>3709</v>
      </c>
      <c r="W191" s="20" t="s">
        <v>3855</v>
      </c>
      <c r="X191" s="20" t="s">
        <v>3711</v>
      </c>
      <c r="Y191" s="20" t="s">
        <v>25</v>
      </c>
      <c r="Z191" s="20" t="s">
        <v>3856</v>
      </c>
      <c r="AA191" s="20" t="s">
        <v>3714</v>
      </c>
      <c r="AB191" s="20" t="s">
        <v>3704</v>
      </c>
      <c r="AC191" s="20" t="s">
        <v>3848</v>
      </c>
      <c r="AD191" s="20" t="s">
        <v>3857</v>
      </c>
      <c r="AE191" s="20">
        <v>1.1200000000000001</v>
      </c>
      <c r="AF191" s="20">
        <v>0</v>
      </c>
      <c r="AG191" s="20">
        <v>0</v>
      </c>
      <c r="AH191" s="20">
        <v>0</v>
      </c>
      <c r="AI191" s="20">
        <v>1.1000000000000001</v>
      </c>
      <c r="AJ191" s="20" t="s">
        <v>25</v>
      </c>
      <c r="AK191" s="20" t="s">
        <v>25</v>
      </c>
      <c r="AL191" s="20" t="s">
        <v>25</v>
      </c>
      <c r="AM191" s="20" t="s">
        <v>25</v>
      </c>
      <c r="AN191" s="20" t="s">
        <v>25</v>
      </c>
      <c r="AO191" s="20" t="s">
        <v>25</v>
      </c>
      <c r="AP191" s="20" t="s">
        <v>25</v>
      </c>
      <c r="AQ191" s="20">
        <v>1.1000000000000001</v>
      </c>
      <c r="AR191" s="20" t="s">
        <v>3718</v>
      </c>
      <c r="AS191" s="20" t="s">
        <v>3704</v>
      </c>
      <c r="AT191" s="20" t="s">
        <v>3704</v>
      </c>
      <c r="AU191" s="20" t="s">
        <v>3719</v>
      </c>
      <c r="AV191" s="20" t="s">
        <v>3720</v>
      </c>
    </row>
    <row r="192" spans="1:48" x14ac:dyDescent="0.25">
      <c r="A192" s="39" t="s">
        <v>3699</v>
      </c>
      <c r="B192" s="20" t="s">
        <v>3529</v>
      </c>
      <c r="C192" s="20" t="s">
        <v>3700</v>
      </c>
      <c r="D192" s="20" t="s">
        <v>3701</v>
      </c>
      <c r="E192" s="20" t="s">
        <v>3702</v>
      </c>
      <c r="F192" s="20" t="s">
        <v>2544</v>
      </c>
      <c r="G192" s="20" t="s">
        <v>3649</v>
      </c>
      <c r="H192" s="20" t="s">
        <v>1375</v>
      </c>
      <c r="I192" s="20" t="s">
        <v>3703</v>
      </c>
      <c r="J192" s="20" t="s">
        <v>2428</v>
      </c>
      <c r="K192" s="20" t="s">
        <v>3704</v>
      </c>
      <c r="L192" s="20" t="s">
        <v>3704</v>
      </c>
      <c r="M192" s="20" t="s">
        <v>2430</v>
      </c>
      <c r="N192" s="20" t="s">
        <v>1389</v>
      </c>
      <c r="O192" s="20" t="s">
        <v>3705</v>
      </c>
      <c r="P192" s="20" t="s">
        <v>2439</v>
      </c>
      <c r="Q192" s="20" t="s">
        <v>1375</v>
      </c>
      <c r="R192" s="20" t="s">
        <v>3704</v>
      </c>
      <c r="S192" s="20" t="s">
        <v>3706</v>
      </c>
      <c r="T192" s="20" t="s">
        <v>3707</v>
      </c>
      <c r="U192" s="20" t="s">
        <v>3708</v>
      </c>
      <c r="V192" s="20" t="s">
        <v>3709</v>
      </c>
      <c r="W192" s="20" t="s">
        <v>3710</v>
      </c>
      <c r="X192" s="20" t="s">
        <v>3711</v>
      </c>
      <c r="Y192" s="20" t="s">
        <v>3712</v>
      </c>
      <c r="Z192" s="20" t="s">
        <v>3713</v>
      </c>
      <c r="AA192" s="20" t="s">
        <v>3714</v>
      </c>
      <c r="AB192" s="20" t="s">
        <v>3715</v>
      </c>
      <c r="AC192" s="20" t="s">
        <v>3848</v>
      </c>
      <c r="AD192" s="20" t="s">
        <v>3858</v>
      </c>
      <c r="AE192" s="20">
        <v>224</v>
      </c>
      <c r="AF192" s="20">
        <v>0</v>
      </c>
      <c r="AG192" s="20">
        <v>0</v>
      </c>
      <c r="AH192" s="20">
        <v>0</v>
      </c>
      <c r="AI192" s="20">
        <v>220</v>
      </c>
      <c r="AJ192" s="20" t="s">
        <v>25</v>
      </c>
      <c r="AK192" s="20" t="s">
        <v>25</v>
      </c>
      <c r="AL192" s="20" t="s">
        <v>25</v>
      </c>
      <c r="AM192" s="20" t="s">
        <v>25</v>
      </c>
      <c r="AN192" s="20" t="s">
        <v>25</v>
      </c>
      <c r="AO192" s="20" t="s">
        <v>25</v>
      </c>
      <c r="AP192" s="20" t="s">
        <v>25</v>
      </c>
      <c r="AQ192" s="20">
        <v>220</v>
      </c>
      <c r="AR192" s="20" t="s">
        <v>3718</v>
      </c>
      <c r="AS192" s="20" t="s">
        <v>3704</v>
      </c>
      <c r="AT192" s="20" t="s">
        <v>3704</v>
      </c>
      <c r="AU192" s="20" t="s">
        <v>3719</v>
      </c>
      <c r="AV192" s="20" t="s">
        <v>3720</v>
      </c>
    </row>
    <row r="193" spans="1:48" x14ac:dyDescent="0.25">
      <c r="A193" s="39" t="s">
        <v>3699</v>
      </c>
      <c r="B193" s="20" t="s">
        <v>3529</v>
      </c>
      <c r="C193" s="20" t="s">
        <v>3700</v>
      </c>
      <c r="D193" s="20" t="s">
        <v>3701</v>
      </c>
      <c r="E193" s="20" t="s">
        <v>3702</v>
      </c>
      <c r="F193" s="20" t="s">
        <v>2544</v>
      </c>
      <c r="G193" s="20" t="s">
        <v>3649</v>
      </c>
      <c r="H193" s="20" t="s">
        <v>1375</v>
      </c>
      <c r="I193" s="20" t="s">
        <v>3703</v>
      </c>
      <c r="J193" s="20" t="s">
        <v>2428</v>
      </c>
      <c r="K193" s="20" t="s">
        <v>3704</v>
      </c>
      <c r="L193" s="20" t="s">
        <v>3704</v>
      </c>
      <c r="M193" s="20" t="s">
        <v>2430</v>
      </c>
      <c r="N193" s="20" t="s">
        <v>1389</v>
      </c>
      <c r="O193" s="20" t="s">
        <v>3705</v>
      </c>
      <c r="P193" s="20" t="s">
        <v>2441</v>
      </c>
      <c r="Q193" s="20" t="s">
        <v>1375</v>
      </c>
      <c r="R193" s="20" t="s">
        <v>3704</v>
      </c>
      <c r="S193" s="20" t="s">
        <v>3706</v>
      </c>
      <c r="T193" s="20" t="s">
        <v>3727</v>
      </c>
      <c r="U193" s="20" t="s">
        <v>3708</v>
      </c>
      <c r="V193" s="20" t="s">
        <v>3709</v>
      </c>
      <c r="W193" s="20" t="s">
        <v>3728</v>
      </c>
      <c r="X193" s="20" t="s">
        <v>3711</v>
      </c>
      <c r="Y193" s="20" t="s">
        <v>25</v>
      </c>
      <c r="Z193" s="20" t="s">
        <v>3729</v>
      </c>
      <c r="AA193" s="20" t="s">
        <v>3730</v>
      </c>
      <c r="AB193" s="20" t="s">
        <v>3704</v>
      </c>
      <c r="AC193" s="20" t="s">
        <v>3859</v>
      </c>
      <c r="AD193" s="20" t="s">
        <v>3860</v>
      </c>
      <c r="AE193" s="20">
        <v>719.4</v>
      </c>
      <c r="AF193" s="20">
        <v>0</v>
      </c>
      <c r="AG193" s="20">
        <v>0</v>
      </c>
      <c r="AH193" s="20">
        <v>0</v>
      </c>
      <c r="AI193" s="20">
        <v>706.55</v>
      </c>
      <c r="AJ193" s="20" t="s">
        <v>25</v>
      </c>
      <c r="AK193" s="20" t="s">
        <v>25</v>
      </c>
      <c r="AL193" s="20" t="s">
        <v>25</v>
      </c>
      <c r="AM193" s="20" t="s">
        <v>25</v>
      </c>
      <c r="AN193" s="20" t="s">
        <v>25</v>
      </c>
      <c r="AO193" s="20" t="s">
        <v>25</v>
      </c>
      <c r="AP193" s="20" t="s">
        <v>25</v>
      </c>
      <c r="AQ193" s="20">
        <v>706.55</v>
      </c>
      <c r="AR193" s="20" t="s">
        <v>3718</v>
      </c>
      <c r="AS193" s="20" t="s">
        <v>3704</v>
      </c>
      <c r="AT193" s="20" t="s">
        <v>3704</v>
      </c>
      <c r="AU193" s="20" t="s">
        <v>3719</v>
      </c>
      <c r="AV193" s="20" t="s">
        <v>3720</v>
      </c>
    </row>
    <row r="194" spans="1:48" x14ac:dyDescent="0.25">
      <c r="A194" s="39" t="s">
        <v>3699</v>
      </c>
      <c r="B194" s="20" t="s">
        <v>3529</v>
      </c>
      <c r="C194" s="20" t="s">
        <v>3700</v>
      </c>
      <c r="D194" s="20" t="s">
        <v>3701</v>
      </c>
      <c r="E194" s="20" t="s">
        <v>3702</v>
      </c>
      <c r="F194" s="20" t="s">
        <v>2544</v>
      </c>
      <c r="G194" s="20" t="s">
        <v>3649</v>
      </c>
      <c r="H194" s="20" t="s">
        <v>1375</v>
      </c>
      <c r="I194" s="20" t="s">
        <v>3703</v>
      </c>
      <c r="J194" s="20" t="s">
        <v>2428</v>
      </c>
      <c r="K194" s="20" t="s">
        <v>3704</v>
      </c>
      <c r="L194" s="20" t="s">
        <v>3704</v>
      </c>
      <c r="M194" s="20" t="s">
        <v>2430</v>
      </c>
      <c r="N194" s="20" t="s">
        <v>1389</v>
      </c>
      <c r="O194" s="20" t="s">
        <v>3705</v>
      </c>
      <c r="P194" s="20" t="s">
        <v>2445</v>
      </c>
      <c r="Q194" s="20" t="s">
        <v>1375</v>
      </c>
      <c r="R194" s="20" t="s">
        <v>3704</v>
      </c>
      <c r="S194" s="20" t="s">
        <v>3706</v>
      </c>
      <c r="T194" s="20" t="s">
        <v>3767</v>
      </c>
      <c r="U194" s="20" t="s">
        <v>3708</v>
      </c>
      <c r="V194" s="20" t="s">
        <v>3709</v>
      </c>
      <c r="W194" s="20" t="s">
        <v>3768</v>
      </c>
      <c r="X194" s="20" t="s">
        <v>3711</v>
      </c>
      <c r="Y194" s="20" t="s">
        <v>25</v>
      </c>
      <c r="Z194" s="20" t="s">
        <v>3769</v>
      </c>
      <c r="AA194" s="20" t="s">
        <v>3770</v>
      </c>
      <c r="AB194" s="20" t="s">
        <v>3704</v>
      </c>
      <c r="AC194" s="20" t="s">
        <v>3859</v>
      </c>
      <c r="AD194" s="20" t="s">
        <v>3861</v>
      </c>
      <c r="AE194" s="20">
        <v>3876.26</v>
      </c>
      <c r="AF194" s="20">
        <v>0</v>
      </c>
      <c r="AG194" s="20">
        <v>0</v>
      </c>
      <c r="AH194" s="20">
        <v>0</v>
      </c>
      <c r="AI194" s="20">
        <v>3807.04</v>
      </c>
      <c r="AJ194" s="20" t="s">
        <v>25</v>
      </c>
      <c r="AK194" s="20" t="s">
        <v>25</v>
      </c>
      <c r="AL194" s="20" t="s">
        <v>25</v>
      </c>
      <c r="AM194" s="20" t="s">
        <v>25</v>
      </c>
      <c r="AN194" s="20" t="s">
        <v>25</v>
      </c>
      <c r="AO194" s="20" t="s">
        <v>25</v>
      </c>
      <c r="AP194" s="20" t="s">
        <v>25</v>
      </c>
      <c r="AQ194" s="20">
        <v>3807.04</v>
      </c>
      <c r="AR194" s="20" t="s">
        <v>3718</v>
      </c>
      <c r="AS194" s="20" t="s">
        <v>3704</v>
      </c>
      <c r="AT194" s="20" t="s">
        <v>3704</v>
      </c>
      <c r="AU194" s="20" t="s">
        <v>3719</v>
      </c>
      <c r="AV194" s="20" t="s">
        <v>3720</v>
      </c>
    </row>
    <row r="195" spans="1:48" x14ac:dyDescent="0.25">
      <c r="A195" s="39" t="s">
        <v>3699</v>
      </c>
      <c r="B195" s="20" t="s">
        <v>3529</v>
      </c>
      <c r="C195" s="20" t="s">
        <v>3700</v>
      </c>
      <c r="D195" s="20" t="s">
        <v>3701</v>
      </c>
      <c r="E195" s="20" t="s">
        <v>3702</v>
      </c>
      <c r="F195" s="20" t="s">
        <v>2544</v>
      </c>
      <c r="G195" s="20" t="s">
        <v>3649</v>
      </c>
      <c r="H195" s="20" t="s">
        <v>1375</v>
      </c>
      <c r="I195" s="20" t="s">
        <v>3703</v>
      </c>
      <c r="J195" s="20" t="s">
        <v>2428</v>
      </c>
      <c r="K195" s="20" t="s">
        <v>3704</v>
      </c>
      <c r="L195" s="20" t="s">
        <v>3704</v>
      </c>
      <c r="M195" s="20" t="s">
        <v>2430</v>
      </c>
      <c r="N195" s="20" t="s">
        <v>3743</v>
      </c>
      <c r="O195" s="20" t="s">
        <v>3744</v>
      </c>
      <c r="P195" s="20" t="s">
        <v>3745</v>
      </c>
      <c r="Q195" s="20" t="s">
        <v>2558</v>
      </c>
      <c r="R195" s="20" t="s">
        <v>3704</v>
      </c>
      <c r="S195" s="20" t="s">
        <v>3746</v>
      </c>
      <c r="T195" s="20" t="s">
        <v>3707</v>
      </c>
      <c r="U195" s="20" t="s">
        <v>3708</v>
      </c>
      <c r="V195" s="20" t="s">
        <v>3709</v>
      </c>
      <c r="W195" s="20" t="s">
        <v>3704</v>
      </c>
      <c r="X195" s="20" t="s">
        <v>3704</v>
      </c>
      <c r="Y195" s="20" t="s">
        <v>25</v>
      </c>
      <c r="Z195" s="20" t="s">
        <v>3747</v>
      </c>
      <c r="AA195" s="20" t="s">
        <v>3748</v>
      </c>
      <c r="AB195" s="20" t="s">
        <v>3704</v>
      </c>
      <c r="AC195" s="20" t="s">
        <v>3859</v>
      </c>
      <c r="AD195" s="20" t="s">
        <v>3862</v>
      </c>
      <c r="AE195" s="20">
        <v>2197.5300000000002</v>
      </c>
      <c r="AF195" s="20">
        <v>0</v>
      </c>
      <c r="AG195" s="20">
        <v>0</v>
      </c>
      <c r="AH195" s="20">
        <v>0</v>
      </c>
      <c r="AI195" s="20">
        <v>2158.29</v>
      </c>
      <c r="AJ195" s="20" t="s">
        <v>25</v>
      </c>
      <c r="AK195" s="20" t="s">
        <v>25</v>
      </c>
      <c r="AL195" s="20" t="s">
        <v>25</v>
      </c>
      <c r="AM195" s="20" t="s">
        <v>25</v>
      </c>
      <c r="AN195" s="20" t="s">
        <v>25</v>
      </c>
      <c r="AO195" s="20" t="s">
        <v>25</v>
      </c>
      <c r="AP195" s="20" t="s">
        <v>25</v>
      </c>
      <c r="AQ195" s="20">
        <v>2158.29</v>
      </c>
      <c r="AR195" s="20" t="s">
        <v>3718</v>
      </c>
      <c r="AS195" s="20" t="s">
        <v>3704</v>
      </c>
      <c r="AT195" s="20" t="s">
        <v>3704</v>
      </c>
      <c r="AU195" s="20" t="s">
        <v>3719</v>
      </c>
      <c r="AV195" s="20" t="s">
        <v>3720</v>
      </c>
    </row>
    <row r="196" spans="1:48" x14ac:dyDescent="0.25">
      <c r="A196" s="39" t="s">
        <v>3699</v>
      </c>
      <c r="B196" s="20" t="s">
        <v>3529</v>
      </c>
      <c r="C196" s="20" t="s">
        <v>3700</v>
      </c>
      <c r="D196" s="20" t="s">
        <v>3701</v>
      </c>
      <c r="E196" s="20" t="s">
        <v>3702</v>
      </c>
      <c r="F196" s="20" t="s">
        <v>2544</v>
      </c>
      <c r="G196" s="20" t="s">
        <v>3649</v>
      </c>
      <c r="H196" s="20" t="s">
        <v>1375</v>
      </c>
      <c r="I196" s="20" t="s">
        <v>3703</v>
      </c>
      <c r="J196" s="20" t="s">
        <v>2428</v>
      </c>
      <c r="K196" s="20" t="s">
        <v>3704</v>
      </c>
      <c r="L196" s="20" t="s">
        <v>3704</v>
      </c>
      <c r="M196" s="20" t="s">
        <v>2430</v>
      </c>
      <c r="N196" s="20" t="s">
        <v>1389</v>
      </c>
      <c r="O196" s="20" t="s">
        <v>3705</v>
      </c>
      <c r="P196" s="20" t="s">
        <v>2435</v>
      </c>
      <c r="Q196" s="20" t="s">
        <v>1375</v>
      </c>
      <c r="R196" s="20" t="s">
        <v>3704</v>
      </c>
      <c r="S196" s="20" t="s">
        <v>3738</v>
      </c>
      <c r="T196" s="20" t="s">
        <v>3707</v>
      </c>
      <c r="U196" s="20" t="s">
        <v>3708</v>
      </c>
      <c r="V196" s="20" t="s">
        <v>3709</v>
      </c>
      <c r="W196" s="20" t="s">
        <v>3739</v>
      </c>
      <c r="X196" s="20" t="s">
        <v>3711</v>
      </c>
      <c r="Y196" s="20" t="s">
        <v>25</v>
      </c>
      <c r="Z196" s="20" t="s">
        <v>3740</v>
      </c>
      <c r="AA196" s="20" t="s">
        <v>3741</v>
      </c>
      <c r="AB196" s="20" t="s">
        <v>3704</v>
      </c>
      <c r="AC196" s="20" t="s">
        <v>3859</v>
      </c>
      <c r="AD196" s="20" t="s">
        <v>3863</v>
      </c>
      <c r="AE196" s="20">
        <v>224</v>
      </c>
      <c r="AF196" s="20">
        <v>0</v>
      </c>
      <c r="AG196" s="20">
        <v>0</v>
      </c>
      <c r="AH196" s="20">
        <v>0</v>
      </c>
      <c r="AI196" s="20">
        <v>220</v>
      </c>
      <c r="AJ196" s="20" t="s">
        <v>25</v>
      </c>
      <c r="AK196" s="20" t="s">
        <v>25</v>
      </c>
      <c r="AL196" s="20" t="s">
        <v>25</v>
      </c>
      <c r="AM196" s="20" t="s">
        <v>25</v>
      </c>
      <c r="AN196" s="20" t="s">
        <v>25</v>
      </c>
      <c r="AO196" s="20" t="s">
        <v>25</v>
      </c>
      <c r="AP196" s="20" t="s">
        <v>25</v>
      </c>
      <c r="AQ196" s="20">
        <v>220</v>
      </c>
      <c r="AR196" s="20" t="s">
        <v>3718</v>
      </c>
      <c r="AS196" s="20" t="s">
        <v>3704</v>
      </c>
      <c r="AT196" s="20" t="s">
        <v>3704</v>
      </c>
      <c r="AU196" s="20" t="s">
        <v>3719</v>
      </c>
      <c r="AV196" s="20" t="s">
        <v>3720</v>
      </c>
    </row>
    <row r="197" spans="1:48" x14ac:dyDescent="0.25">
      <c r="A197" s="39" t="s">
        <v>3699</v>
      </c>
      <c r="B197" s="20" t="s">
        <v>3529</v>
      </c>
      <c r="C197" s="20" t="s">
        <v>3700</v>
      </c>
      <c r="D197" s="20" t="s">
        <v>3701</v>
      </c>
      <c r="E197" s="20" t="s">
        <v>3702</v>
      </c>
      <c r="F197" s="20" t="s">
        <v>2544</v>
      </c>
      <c r="G197" s="20" t="s">
        <v>3649</v>
      </c>
      <c r="H197" s="20" t="s">
        <v>1375</v>
      </c>
      <c r="I197" s="20" t="s">
        <v>3703</v>
      </c>
      <c r="J197" s="20" t="s">
        <v>2428</v>
      </c>
      <c r="K197" s="20" t="s">
        <v>3704</v>
      </c>
      <c r="L197" s="20" t="s">
        <v>3704</v>
      </c>
      <c r="M197" s="20" t="s">
        <v>2430</v>
      </c>
      <c r="N197" s="20" t="s">
        <v>2451</v>
      </c>
      <c r="O197" s="20" t="s">
        <v>3853</v>
      </c>
      <c r="P197" s="20" t="s">
        <v>2449</v>
      </c>
      <c r="Q197" s="20" t="s">
        <v>2558</v>
      </c>
      <c r="R197" s="20" t="s">
        <v>3704</v>
      </c>
      <c r="S197" s="20" t="s">
        <v>3706</v>
      </c>
      <c r="T197" s="20" t="s">
        <v>3854</v>
      </c>
      <c r="U197" s="20" t="s">
        <v>3708</v>
      </c>
      <c r="V197" s="20" t="s">
        <v>3709</v>
      </c>
      <c r="W197" s="20" t="s">
        <v>3855</v>
      </c>
      <c r="X197" s="20" t="s">
        <v>3711</v>
      </c>
      <c r="Y197" s="20" t="s">
        <v>25</v>
      </c>
      <c r="Z197" s="20" t="s">
        <v>3856</v>
      </c>
      <c r="AA197" s="20" t="s">
        <v>3714</v>
      </c>
      <c r="AB197" s="20" t="s">
        <v>3704</v>
      </c>
      <c r="AC197" s="20" t="s">
        <v>3859</v>
      </c>
      <c r="AD197" s="20" t="s">
        <v>3864</v>
      </c>
      <c r="AE197" s="20">
        <v>1.1200000000000001</v>
      </c>
      <c r="AF197" s="20">
        <v>0</v>
      </c>
      <c r="AG197" s="20">
        <v>0</v>
      </c>
      <c r="AH197" s="20">
        <v>0</v>
      </c>
      <c r="AI197" s="20">
        <v>1.1000000000000001</v>
      </c>
      <c r="AJ197" s="20" t="s">
        <v>25</v>
      </c>
      <c r="AK197" s="20" t="s">
        <v>25</v>
      </c>
      <c r="AL197" s="20" t="s">
        <v>25</v>
      </c>
      <c r="AM197" s="20" t="s">
        <v>25</v>
      </c>
      <c r="AN197" s="20" t="s">
        <v>25</v>
      </c>
      <c r="AO197" s="20" t="s">
        <v>25</v>
      </c>
      <c r="AP197" s="20" t="s">
        <v>25</v>
      </c>
      <c r="AQ197" s="20">
        <v>1.1000000000000001</v>
      </c>
      <c r="AR197" s="20" t="s">
        <v>3718</v>
      </c>
      <c r="AS197" s="20" t="s">
        <v>3704</v>
      </c>
      <c r="AT197" s="20" t="s">
        <v>3704</v>
      </c>
      <c r="AU197" s="20" t="s">
        <v>3719</v>
      </c>
      <c r="AV197" s="20" t="s">
        <v>3720</v>
      </c>
    </row>
    <row r="198" spans="1:48" x14ac:dyDescent="0.25">
      <c r="A198" s="39" t="s">
        <v>3699</v>
      </c>
      <c r="B198" s="20" t="s">
        <v>3529</v>
      </c>
      <c r="C198" s="20" t="s">
        <v>3700</v>
      </c>
      <c r="D198" s="20" t="s">
        <v>3701</v>
      </c>
      <c r="E198" s="20" t="s">
        <v>3702</v>
      </c>
      <c r="F198" s="20" t="s">
        <v>2544</v>
      </c>
      <c r="G198" s="20" t="s">
        <v>3649</v>
      </c>
      <c r="H198" s="20" t="s">
        <v>1375</v>
      </c>
      <c r="I198" s="20" t="s">
        <v>3703</v>
      </c>
      <c r="J198" s="20" t="s">
        <v>2428</v>
      </c>
      <c r="K198" s="20" t="s">
        <v>3704</v>
      </c>
      <c r="L198" s="20" t="s">
        <v>3704</v>
      </c>
      <c r="M198" s="20" t="s">
        <v>2430</v>
      </c>
      <c r="N198" s="20" t="s">
        <v>1389</v>
      </c>
      <c r="O198" s="20" t="s">
        <v>3705</v>
      </c>
      <c r="P198" s="20" t="s">
        <v>2439</v>
      </c>
      <c r="Q198" s="20" t="s">
        <v>1375</v>
      </c>
      <c r="R198" s="20" t="s">
        <v>3704</v>
      </c>
      <c r="S198" s="20" t="s">
        <v>3706</v>
      </c>
      <c r="T198" s="20" t="s">
        <v>3707</v>
      </c>
      <c r="U198" s="20" t="s">
        <v>3708</v>
      </c>
      <c r="V198" s="20" t="s">
        <v>3709</v>
      </c>
      <c r="W198" s="20" t="s">
        <v>3710</v>
      </c>
      <c r="X198" s="20" t="s">
        <v>3711</v>
      </c>
      <c r="Y198" s="20" t="s">
        <v>3712</v>
      </c>
      <c r="Z198" s="20" t="s">
        <v>3713</v>
      </c>
      <c r="AA198" s="20" t="s">
        <v>3714</v>
      </c>
      <c r="AB198" s="20" t="s">
        <v>3715</v>
      </c>
      <c r="AC198" s="20" t="s">
        <v>3859</v>
      </c>
      <c r="AD198" s="20" t="s">
        <v>3865</v>
      </c>
      <c r="AE198" s="20">
        <v>224</v>
      </c>
      <c r="AF198" s="20">
        <v>0</v>
      </c>
      <c r="AG198" s="20">
        <v>0</v>
      </c>
      <c r="AH198" s="20">
        <v>0</v>
      </c>
      <c r="AI198" s="20">
        <v>220</v>
      </c>
      <c r="AJ198" s="20" t="s">
        <v>25</v>
      </c>
      <c r="AK198" s="20" t="s">
        <v>25</v>
      </c>
      <c r="AL198" s="20" t="s">
        <v>25</v>
      </c>
      <c r="AM198" s="20" t="s">
        <v>25</v>
      </c>
      <c r="AN198" s="20" t="s">
        <v>25</v>
      </c>
      <c r="AO198" s="20" t="s">
        <v>25</v>
      </c>
      <c r="AP198" s="20" t="s">
        <v>25</v>
      </c>
      <c r="AQ198" s="20">
        <v>220</v>
      </c>
      <c r="AR198" s="20" t="s">
        <v>3718</v>
      </c>
      <c r="AS198" s="20" t="s">
        <v>3704</v>
      </c>
      <c r="AT198" s="20" t="s">
        <v>3704</v>
      </c>
      <c r="AU198" s="20" t="s">
        <v>3719</v>
      </c>
      <c r="AV198" s="20" t="s">
        <v>3720</v>
      </c>
    </row>
    <row r="199" spans="1:48" x14ac:dyDescent="0.25">
      <c r="A199" s="39" t="s">
        <v>3699</v>
      </c>
      <c r="B199" s="20" t="s">
        <v>3529</v>
      </c>
      <c r="C199" s="20" t="s">
        <v>3700</v>
      </c>
      <c r="D199" s="20" t="s">
        <v>3701</v>
      </c>
      <c r="E199" s="20" t="s">
        <v>3702</v>
      </c>
      <c r="F199" s="20" t="s">
        <v>2544</v>
      </c>
      <c r="G199" s="20" t="s">
        <v>3649</v>
      </c>
      <c r="H199" s="20" t="s">
        <v>1375</v>
      </c>
      <c r="I199" s="20" t="s">
        <v>3703</v>
      </c>
      <c r="J199" s="20" t="s">
        <v>2428</v>
      </c>
      <c r="K199" s="20" t="s">
        <v>3704</v>
      </c>
      <c r="L199" s="20" t="s">
        <v>3704</v>
      </c>
      <c r="M199" s="20" t="s">
        <v>2430</v>
      </c>
      <c r="N199" s="20" t="s">
        <v>3743</v>
      </c>
      <c r="O199" s="20" t="s">
        <v>3744</v>
      </c>
      <c r="P199" s="20" t="s">
        <v>3745</v>
      </c>
      <c r="Q199" s="20" t="s">
        <v>2558</v>
      </c>
      <c r="R199" s="20" t="s">
        <v>3704</v>
      </c>
      <c r="S199" s="20" t="s">
        <v>3746</v>
      </c>
      <c r="T199" s="20" t="s">
        <v>3707</v>
      </c>
      <c r="U199" s="20" t="s">
        <v>3708</v>
      </c>
      <c r="V199" s="20" t="s">
        <v>3709</v>
      </c>
      <c r="W199" s="20" t="s">
        <v>3704</v>
      </c>
      <c r="X199" s="20" t="s">
        <v>3704</v>
      </c>
      <c r="Y199" s="20" t="s">
        <v>25</v>
      </c>
      <c r="Z199" s="20" t="s">
        <v>3747</v>
      </c>
      <c r="AA199" s="20" t="s">
        <v>3748</v>
      </c>
      <c r="AB199" s="20" t="s">
        <v>3704</v>
      </c>
      <c r="AC199" s="20" t="s">
        <v>3859</v>
      </c>
      <c r="AD199" s="20" t="s">
        <v>3866</v>
      </c>
      <c r="AE199" s="20">
        <v>224</v>
      </c>
      <c r="AF199" s="20">
        <v>0</v>
      </c>
      <c r="AG199" s="20">
        <v>0</v>
      </c>
      <c r="AH199" s="20">
        <v>0</v>
      </c>
      <c r="AI199" s="20">
        <v>220</v>
      </c>
      <c r="AJ199" s="20" t="s">
        <v>25</v>
      </c>
      <c r="AK199" s="20" t="s">
        <v>25</v>
      </c>
      <c r="AL199" s="20" t="s">
        <v>25</v>
      </c>
      <c r="AM199" s="20" t="s">
        <v>25</v>
      </c>
      <c r="AN199" s="20" t="s">
        <v>25</v>
      </c>
      <c r="AO199" s="20" t="s">
        <v>25</v>
      </c>
      <c r="AP199" s="20" t="s">
        <v>25</v>
      </c>
      <c r="AQ199" s="20">
        <v>220</v>
      </c>
      <c r="AR199" s="20" t="s">
        <v>3718</v>
      </c>
      <c r="AS199" s="20" t="s">
        <v>3704</v>
      </c>
      <c r="AT199" s="20" t="s">
        <v>3704</v>
      </c>
      <c r="AU199" s="20" t="s">
        <v>3719</v>
      </c>
      <c r="AV199" s="20" t="s">
        <v>3720</v>
      </c>
    </row>
    <row r="200" spans="1:48" x14ac:dyDescent="0.25">
      <c r="A200" s="39" t="s">
        <v>3699</v>
      </c>
      <c r="B200" s="20" t="s">
        <v>3529</v>
      </c>
      <c r="C200" s="20" t="s">
        <v>3700</v>
      </c>
      <c r="D200" s="20" t="s">
        <v>3701</v>
      </c>
      <c r="E200" s="20" t="s">
        <v>3702</v>
      </c>
      <c r="F200" s="20" t="s">
        <v>2544</v>
      </c>
      <c r="G200" s="20" t="s">
        <v>3649</v>
      </c>
      <c r="H200" s="20" t="s">
        <v>1375</v>
      </c>
      <c r="I200" s="20" t="s">
        <v>3703</v>
      </c>
      <c r="J200" s="20" t="s">
        <v>2428</v>
      </c>
      <c r="K200" s="20" t="s">
        <v>3704</v>
      </c>
      <c r="L200" s="20" t="s">
        <v>3704</v>
      </c>
      <c r="M200" s="20" t="s">
        <v>2430</v>
      </c>
      <c r="N200" s="20" t="s">
        <v>1389</v>
      </c>
      <c r="O200" s="20" t="s">
        <v>3705</v>
      </c>
      <c r="P200" s="20" t="s">
        <v>3867</v>
      </c>
      <c r="Q200" s="20" t="s">
        <v>2558</v>
      </c>
      <c r="R200" s="20" t="s">
        <v>3704</v>
      </c>
      <c r="S200" s="20" t="s">
        <v>3706</v>
      </c>
      <c r="T200" s="20" t="s">
        <v>3707</v>
      </c>
      <c r="U200" s="20" t="s">
        <v>3708</v>
      </c>
      <c r="V200" s="20" t="s">
        <v>3709</v>
      </c>
      <c r="W200" s="20" t="s">
        <v>3868</v>
      </c>
      <c r="X200" s="20" t="s">
        <v>3869</v>
      </c>
      <c r="Y200" s="20" t="s">
        <v>25</v>
      </c>
      <c r="Z200" s="20" t="s">
        <v>3870</v>
      </c>
      <c r="AA200" s="20" t="s">
        <v>3871</v>
      </c>
      <c r="AB200" s="20" t="s">
        <v>3704</v>
      </c>
      <c r="AC200" s="20" t="s">
        <v>3872</v>
      </c>
      <c r="AD200" s="20" t="s">
        <v>3873</v>
      </c>
      <c r="AE200" s="20">
        <v>336</v>
      </c>
      <c r="AF200" s="20">
        <v>0</v>
      </c>
      <c r="AG200" s="20">
        <v>0</v>
      </c>
      <c r="AH200" s="20">
        <v>0</v>
      </c>
      <c r="AI200" s="20">
        <v>330</v>
      </c>
      <c r="AJ200" s="20" t="s">
        <v>25</v>
      </c>
      <c r="AK200" s="20" t="s">
        <v>25</v>
      </c>
      <c r="AL200" s="20" t="s">
        <v>25</v>
      </c>
      <c r="AM200" s="20" t="s">
        <v>25</v>
      </c>
      <c r="AN200" s="20" t="s">
        <v>25</v>
      </c>
      <c r="AO200" s="20" t="s">
        <v>25</v>
      </c>
      <c r="AP200" s="20" t="s">
        <v>25</v>
      </c>
      <c r="AQ200" s="20">
        <v>330</v>
      </c>
      <c r="AR200" s="20" t="s">
        <v>3718</v>
      </c>
      <c r="AS200" s="20" t="s">
        <v>3704</v>
      </c>
      <c r="AT200" s="20" t="s">
        <v>3704</v>
      </c>
      <c r="AU200" s="20" t="s">
        <v>3719</v>
      </c>
      <c r="AV200" s="20" t="s">
        <v>3720</v>
      </c>
    </row>
    <row r="201" spans="1:48" x14ac:dyDescent="0.25">
      <c r="A201" s="39" t="s">
        <v>3699</v>
      </c>
      <c r="B201" s="20" t="s">
        <v>3529</v>
      </c>
      <c r="C201" s="20" t="s">
        <v>3700</v>
      </c>
      <c r="D201" s="20" t="s">
        <v>3701</v>
      </c>
      <c r="E201" s="20" t="s">
        <v>3702</v>
      </c>
      <c r="F201" s="20" t="s">
        <v>2544</v>
      </c>
      <c r="G201" s="20" t="s">
        <v>3649</v>
      </c>
      <c r="H201" s="20" t="s">
        <v>1375</v>
      </c>
      <c r="I201" s="20" t="s">
        <v>3703</v>
      </c>
      <c r="J201" s="20" t="s">
        <v>2428</v>
      </c>
      <c r="K201" s="20" t="s">
        <v>3704</v>
      </c>
      <c r="L201" s="20" t="s">
        <v>3704</v>
      </c>
      <c r="M201" s="20" t="s">
        <v>2430</v>
      </c>
      <c r="N201" s="20" t="s">
        <v>1389</v>
      </c>
      <c r="O201" s="20" t="s">
        <v>3705</v>
      </c>
      <c r="P201" s="20" t="s">
        <v>3867</v>
      </c>
      <c r="Q201" s="20" t="s">
        <v>2558</v>
      </c>
      <c r="R201" s="20" t="s">
        <v>3704</v>
      </c>
      <c r="S201" s="20" t="s">
        <v>3706</v>
      </c>
      <c r="T201" s="20" t="s">
        <v>3707</v>
      </c>
      <c r="U201" s="20" t="s">
        <v>3708</v>
      </c>
      <c r="V201" s="20" t="s">
        <v>3709</v>
      </c>
      <c r="W201" s="20" t="s">
        <v>3868</v>
      </c>
      <c r="X201" s="20" t="s">
        <v>3869</v>
      </c>
      <c r="Y201" s="20" t="s">
        <v>25</v>
      </c>
      <c r="Z201" s="20" t="s">
        <v>3870</v>
      </c>
      <c r="AA201" s="20" t="s">
        <v>3871</v>
      </c>
      <c r="AB201" s="20" t="s">
        <v>3704</v>
      </c>
      <c r="AC201" s="20" t="s">
        <v>3874</v>
      </c>
      <c r="AD201" s="20" t="s">
        <v>3875</v>
      </c>
      <c r="AE201" s="20">
        <v>541.92999999999995</v>
      </c>
      <c r="AF201" s="20">
        <v>0</v>
      </c>
      <c r="AG201" s="20">
        <v>0</v>
      </c>
      <c r="AH201" s="20">
        <v>0</v>
      </c>
      <c r="AI201" s="20">
        <v>532.25</v>
      </c>
      <c r="AJ201" s="20" t="s">
        <v>25</v>
      </c>
      <c r="AK201" s="20" t="s">
        <v>25</v>
      </c>
      <c r="AL201" s="20" t="s">
        <v>25</v>
      </c>
      <c r="AM201" s="20" t="s">
        <v>25</v>
      </c>
      <c r="AN201" s="20" t="s">
        <v>25</v>
      </c>
      <c r="AO201" s="20" t="s">
        <v>25</v>
      </c>
      <c r="AP201" s="20" t="s">
        <v>25</v>
      </c>
      <c r="AQ201" s="20">
        <v>532.25</v>
      </c>
      <c r="AR201" s="20" t="s">
        <v>3718</v>
      </c>
      <c r="AS201" s="20" t="s">
        <v>3704</v>
      </c>
      <c r="AT201" s="20" t="s">
        <v>3704</v>
      </c>
      <c r="AU201" s="20" t="s">
        <v>3719</v>
      </c>
      <c r="AV201" s="20" t="s">
        <v>3720</v>
      </c>
    </row>
    <row r="202" spans="1:48" x14ac:dyDescent="0.25">
      <c r="A202" s="39" t="s">
        <v>3699</v>
      </c>
      <c r="B202" s="20" t="s">
        <v>3529</v>
      </c>
      <c r="C202" s="20" t="s">
        <v>3700</v>
      </c>
      <c r="D202" s="20" t="s">
        <v>3701</v>
      </c>
      <c r="E202" s="20" t="s">
        <v>3702</v>
      </c>
      <c r="F202" s="20" t="s">
        <v>2544</v>
      </c>
      <c r="G202" s="20" t="s">
        <v>3649</v>
      </c>
      <c r="H202" s="20" t="s">
        <v>1375</v>
      </c>
      <c r="I202" s="20" t="s">
        <v>3703</v>
      </c>
      <c r="J202" s="20" t="s">
        <v>2428</v>
      </c>
      <c r="K202" s="20" t="s">
        <v>3704</v>
      </c>
      <c r="L202" s="20" t="s">
        <v>3704</v>
      </c>
      <c r="M202" s="20" t="s">
        <v>2430</v>
      </c>
      <c r="N202" s="20" t="s">
        <v>3743</v>
      </c>
      <c r="O202" s="20" t="s">
        <v>3744</v>
      </c>
      <c r="P202" s="20" t="s">
        <v>3745</v>
      </c>
      <c r="Q202" s="20" t="s">
        <v>2558</v>
      </c>
      <c r="R202" s="20" t="s">
        <v>3704</v>
      </c>
      <c r="S202" s="20" t="s">
        <v>3746</v>
      </c>
      <c r="T202" s="20" t="s">
        <v>3707</v>
      </c>
      <c r="U202" s="20" t="s">
        <v>3708</v>
      </c>
      <c r="V202" s="20" t="s">
        <v>3709</v>
      </c>
      <c r="W202" s="20" t="s">
        <v>3704</v>
      </c>
      <c r="X202" s="20" t="s">
        <v>3704</v>
      </c>
      <c r="Y202" s="20" t="s">
        <v>25</v>
      </c>
      <c r="Z202" s="20" t="s">
        <v>3747</v>
      </c>
      <c r="AA202" s="20" t="s">
        <v>3748</v>
      </c>
      <c r="AB202" s="20" t="s">
        <v>3704</v>
      </c>
      <c r="AC202" s="20" t="s">
        <v>3874</v>
      </c>
      <c r="AD202" s="20" t="s">
        <v>3876</v>
      </c>
      <c r="AE202" s="20">
        <v>272.14</v>
      </c>
      <c r="AF202" s="20">
        <v>0</v>
      </c>
      <c r="AG202" s="20">
        <v>0</v>
      </c>
      <c r="AH202" s="20">
        <v>0</v>
      </c>
      <c r="AI202" s="20">
        <v>267.27999999999997</v>
      </c>
      <c r="AJ202" s="20" t="s">
        <v>25</v>
      </c>
      <c r="AK202" s="20" t="s">
        <v>25</v>
      </c>
      <c r="AL202" s="20" t="s">
        <v>25</v>
      </c>
      <c r="AM202" s="20" t="s">
        <v>25</v>
      </c>
      <c r="AN202" s="20" t="s">
        <v>25</v>
      </c>
      <c r="AO202" s="20" t="s">
        <v>25</v>
      </c>
      <c r="AP202" s="20" t="s">
        <v>25</v>
      </c>
      <c r="AQ202" s="20">
        <v>267.27999999999997</v>
      </c>
      <c r="AR202" s="20" t="s">
        <v>3718</v>
      </c>
      <c r="AS202" s="20" t="s">
        <v>3704</v>
      </c>
      <c r="AT202" s="20" t="s">
        <v>3704</v>
      </c>
      <c r="AU202" s="20" t="s">
        <v>3719</v>
      </c>
      <c r="AV202" s="20" t="s">
        <v>3720</v>
      </c>
    </row>
    <row r="203" spans="1:48" x14ac:dyDescent="0.25">
      <c r="A203" s="39" t="s">
        <v>3699</v>
      </c>
      <c r="B203" s="20" t="s">
        <v>3529</v>
      </c>
      <c r="C203" s="20" t="s">
        <v>3700</v>
      </c>
      <c r="D203" s="20" t="s">
        <v>3701</v>
      </c>
      <c r="E203" s="20" t="s">
        <v>3702</v>
      </c>
      <c r="F203" s="20" t="s">
        <v>2544</v>
      </c>
      <c r="G203" s="20" t="s">
        <v>3649</v>
      </c>
      <c r="H203" s="20" t="s">
        <v>1375</v>
      </c>
      <c r="I203" s="20" t="s">
        <v>3703</v>
      </c>
      <c r="J203" s="20" t="s">
        <v>2428</v>
      </c>
      <c r="K203" s="20" t="s">
        <v>3704</v>
      </c>
      <c r="L203" s="20" t="s">
        <v>3704</v>
      </c>
      <c r="M203" s="20" t="s">
        <v>2430</v>
      </c>
      <c r="N203" s="20" t="s">
        <v>3743</v>
      </c>
      <c r="O203" s="20" t="s">
        <v>3744</v>
      </c>
      <c r="P203" s="20" t="s">
        <v>3745</v>
      </c>
      <c r="Q203" s="20" t="s">
        <v>2558</v>
      </c>
      <c r="R203" s="20" t="s">
        <v>3704</v>
      </c>
      <c r="S203" s="20" t="s">
        <v>3746</v>
      </c>
      <c r="T203" s="20" t="s">
        <v>3707</v>
      </c>
      <c r="U203" s="20" t="s">
        <v>3708</v>
      </c>
      <c r="V203" s="20" t="s">
        <v>3709</v>
      </c>
      <c r="W203" s="20" t="s">
        <v>3704</v>
      </c>
      <c r="X203" s="20" t="s">
        <v>3704</v>
      </c>
      <c r="Y203" s="20" t="s">
        <v>25</v>
      </c>
      <c r="Z203" s="20" t="s">
        <v>3747</v>
      </c>
      <c r="AA203" s="20" t="s">
        <v>3748</v>
      </c>
      <c r="AB203" s="20" t="s">
        <v>3704</v>
      </c>
      <c r="AC203" s="20" t="s">
        <v>3877</v>
      </c>
      <c r="AD203" s="20" t="s">
        <v>3878</v>
      </c>
      <c r="AE203" s="20">
        <v>168</v>
      </c>
      <c r="AF203" s="20">
        <v>0</v>
      </c>
      <c r="AG203" s="20">
        <v>0</v>
      </c>
      <c r="AH203" s="20">
        <v>0</v>
      </c>
      <c r="AI203" s="20">
        <v>165</v>
      </c>
      <c r="AJ203" s="20" t="s">
        <v>25</v>
      </c>
      <c r="AK203" s="20" t="s">
        <v>25</v>
      </c>
      <c r="AL203" s="20" t="s">
        <v>25</v>
      </c>
      <c r="AM203" s="20" t="s">
        <v>25</v>
      </c>
      <c r="AN203" s="20" t="s">
        <v>25</v>
      </c>
      <c r="AO203" s="20" t="s">
        <v>25</v>
      </c>
      <c r="AP203" s="20" t="s">
        <v>25</v>
      </c>
      <c r="AQ203" s="20">
        <v>165</v>
      </c>
      <c r="AR203" s="20" t="s">
        <v>3718</v>
      </c>
      <c r="AS203" s="20" t="s">
        <v>3704</v>
      </c>
      <c r="AT203" s="20" t="s">
        <v>3704</v>
      </c>
      <c r="AU203" s="20" t="s">
        <v>3719</v>
      </c>
      <c r="AV203" s="20" t="s">
        <v>3720</v>
      </c>
    </row>
    <row r="204" spans="1:48" x14ac:dyDescent="0.25">
      <c r="A204" s="39" t="s">
        <v>3699</v>
      </c>
      <c r="B204" s="20" t="s">
        <v>3529</v>
      </c>
      <c r="C204" s="20" t="s">
        <v>3700</v>
      </c>
      <c r="D204" s="20" t="s">
        <v>3701</v>
      </c>
      <c r="E204" s="20" t="s">
        <v>3702</v>
      </c>
      <c r="F204" s="20" t="s">
        <v>2544</v>
      </c>
      <c r="G204" s="20" t="s">
        <v>3649</v>
      </c>
      <c r="H204" s="20" t="s">
        <v>1375</v>
      </c>
      <c r="I204" s="20" t="s">
        <v>3703</v>
      </c>
      <c r="J204" s="20" t="s">
        <v>2428</v>
      </c>
      <c r="K204" s="20" t="s">
        <v>3704</v>
      </c>
      <c r="L204" s="20" t="s">
        <v>3704</v>
      </c>
      <c r="M204" s="20" t="s">
        <v>2430</v>
      </c>
      <c r="N204" s="20" t="s">
        <v>3743</v>
      </c>
      <c r="O204" s="20" t="s">
        <v>3744</v>
      </c>
      <c r="P204" s="20" t="s">
        <v>3745</v>
      </c>
      <c r="Q204" s="20" t="s">
        <v>2558</v>
      </c>
      <c r="R204" s="20" t="s">
        <v>3704</v>
      </c>
      <c r="S204" s="20" t="s">
        <v>3746</v>
      </c>
      <c r="T204" s="20" t="s">
        <v>3707</v>
      </c>
      <c r="U204" s="20" t="s">
        <v>3708</v>
      </c>
      <c r="V204" s="20" t="s">
        <v>3709</v>
      </c>
      <c r="W204" s="20" t="s">
        <v>3704</v>
      </c>
      <c r="X204" s="20" t="s">
        <v>3704</v>
      </c>
      <c r="Y204" s="20" t="s">
        <v>25</v>
      </c>
      <c r="Z204" s="20" t="s">
        <v>3747</v>
      </c>
      <c r="AA204" s="20" t="s">
        <v>3748</v>
      </c>
      <c r="AB204" s="20" t="s">
        <v>3704</v>
      </c>
      <c r="AC204" s="20" t="s">
        <v>3877</v>
      </c>
      <c r="AD204" s="20" t="s">
        <v>3879</v>
      </c>
      <c r="AE204" s="20">
        <v>168</v>
      </c>
      <c r="AF204" s="20">
        <v>0</v>
      </c>
      <c r="AG204" s="20">
        <v>0</v>
      </c>
      <c r="AH204" s="20">
        <v>0</v>
      </c>
      <c r="AI204" s="20">
        <v>165</v>
      </c>
      <c r="AJ204" s="20" t="s">
        <v>25</v>
      </c>
      <c r="AK204" s="20" t="s">
        <v>25</v>
      </c>
      <c r="AL204" s="20" t="s">
        <v>25</v>
      </c>
      <c r="AM204" s="20" t="s">
        <v>25</v>
      </c>
      <c r="AN204" s="20" t="s">
        <v>25</v>
      </c>
      <c r="AO204" s="20" t="s">
        <v>25</v>
      </c>
      <c r="AP204" s="20" t="s">
        <v>25</v>
      </c>
      <c r="AQ204" s="20">
        <v>165</v>
      </c>
      <c r="AR204" s="20" t="s">
        <v>3718</v>
      </c>
      <c r="AS204" s="20" t="s">
        <v>3704</v>
      </c>
      <c r="AT204" s="20" t="s">
        <v>3704</v>
      </c>
      <c r="AU204" s="20" t="s">
        <v>3719</v>
      </c>
      <c r="AV204" s="20" t="s">
        <v>3720</v>
      </c>
    </row>
    <row r="205" spans="1:48" x14ac:dyDescent="0.25">
      <c r="A205" s="39" t="s">
        <v>3699</v>
      </c>
      <c r="B205" s="20" t="s">
        <v>3529</v>
      </c>
      <c r="C205" s="20" t="s">
        <v>3700</v>
      </c>
      <c r="D205" s="20" t="s">
        <v>3701</v>
      </c>
      <c r="E205" s="20" t="s">
        <v>3702</v>
      </c>
      <c r="F205" s="20" t="s">
        <v>2544</v>
      </c>
      <c r="G205" s="20" t="s">
        <v>3649</v>
      </c>
      <c r="H205" s="20" t="s">
        <v>1375</v>
      </c>
      <c r="I205" s="20" t="s">
        <v>3703</v>
      </c>
      <c r="J205" s="20" t="s">
        <v>2428</v>
      </c>
      <c r="K205" s="20" t="s">
        <v>3704</v>
      </c>
      <c r="L205" s="20" t="s">
        <v>3704</v>
      </c>
      <c r="M205" s="20" t="s">
        <v>2430</v>
      </c>
      <c r="N205" s="20" t="s">
        <v>3743</v>
      </c>
      <c r="O205" s="20" t="s">
        <v>3744</v>
      </c>
      <c r="P205" s="20" t="s">
        <v>3745</v>
      </c>
      <c r="Q205" s="20" t="s">
        <v>2558</v>
      </c>
      <c r="R205" s="20" t="s">
        <v>3704</v>
      </c>
      <c r="S205" s="20" t="s">
        <v>3746</v>
      </c>
      <c r="T205" s="20" t="s">
        <v>3707</v>
      </c>
      <c r="U205" s="20" t="s">
        <v>3708</v>
      </c>
      <c r="V205" s="20" t="s">
        <v>3709</v>
      </c>
      <c r="W205" s="20" t="s">
        <v>3704</v>
      </c>
      <c r="X205" s="20" t="s">
        <v>3704</v>
      </c>
      <c r="Y205" s="20" t="s">
        <v>25</v>
      </c>
      <c r="Z205" s="20" t="s">
        <v>3747</v>
      </c>
      <c r="AA205" s="20" t="s">
        <v>3748</v>
      </c>
      <c r="AB205" s="20" t="s">
        <v>3704</v>
      </c>
      <c r="AC205" s="20" t="s">
        <v>3877</v>
      </c>
      <c r="AD205" s="20" t="s">
        <v>3880</v>
      </c>
      <c r="AE205" s="20">
        <v>168</v>
      </c>
      <c r="AF205" s="20">
        <v>0</v>
      </c>
      <c r="AG205" s="20">
        <v>0</v>
      </c>
      <c r="AH205" s="20">
        <v>0</v>
      </c>
      <c r="AI205" s="20">
        <v>165</v>
      </c>
      <c r="AJ205" s="20" t="s">
        <v>25</v>
      </c>
      <c r="AK205" s="20" t="s">
        <v>25</v>
      </c>
      <c r="AL205" s="20" t="s">
        <v>25</v>
      </c>
      <c r="AM205" s="20" t="s">
        <v>25</v>
      </c>
      <c r="AN205" s="20" t="s">
        <v>25</v>
      </c>
      <c r="AO205" s="20" t="s">
        <v>25</v>
      </c>
      <c r="AP205" s="20" t="s">
        <v>25</v>
      </c>
      <c r="AQ205" s="20">
        <v>165</v>
      </c>
      <c r="AR205" s="20" t="s">
        <v>3718</v>
      </c>
      <c r="AS205" s="20" t="s">
        <v>3704</v>
      </c>
      <c r="AT205" s="20" t="s">
        <v>3704</v>
      </c>
      <c r="AU205" s="20" t="s">
        <v>3719</v>
      </c>
      <c r="AV205" s="20" t="s">
        <v>3720</v>
      </c>
    </row>
    <row r="206" spans="1:48" x14ac:dyDescent="0.25">
      <c r="A206" s="39" t="s">
        <v>3699</v>
      </c>
      <c r="B206" s="20" t="s">
        <v>3529</v>
      </c>
      <c r="C206" s="20" t="s">
        <v>3700</v>
      </c>
      <c r="D206" s="20" t="s">
        <v>3701</v>
      </c>
      <c r="E206" s="20" t="s">
        <v>3702</v>
      </c>
      <c r="F206" s="20" t="s">
        <v>2544</v>
      </c>
      <c r="G206" s="20" t="s">
        <v>3649</v>
      </c>
      <c r="H206" s="20" t="s">
        <v>1375</v>
      </c>
      <c r="I206" s="20" t="s">
        <v>3703</v>
      </c>
      <c r="J206" s="20" t="s">
        <v>2428</v>
      </c>
      <c r="K206" s="20" t="s">
        <v>3704</v>
      </c>
      <c r="L206" s="20" t="s">
        <v>3704</v>
      </c>
      <c r="M206" s="20" t="s">
        <v>2430</v>
      </c>
      <c r="N206" s="20" t="s">
        <v>1389</v>
      </c>
      <c r="O206" s="20" t="s">
        <v>3705</v>
      </c>
      <c r="P206" s="20" t="s">
        <v>2441</v>
      </c>
      <c r="Q206" s="20" t="s">
        <v>1375</v>
      </c>
      <c r="R206" s="20" t="s">
        <v>3704</v>
      </c>
      <c r="S206" s="20" t="s">
        <v>3706</v>
      </c>
      <c r="T206" s="20" t="s">
        <v>3727</v>
      </c>
      <c r="U206" s="20" t="s">
        <v>3708</v>
      </c>
      <c r="V206" s="20" t="s">
        <v>3709</v>
      </c>
      <c r="W206" s="20" t="s">
        <v>3728</v>
      </c>
      <c r="X206" s="20" t="s">
        <v>3711</v>
      </c>
      <c r="Y206" s="20" t="s">
        <v>25</v>
      </c>
      <c r="Z206" s="20" t="s">
        <v>3729</v>
      </c>
      <c r="AA206" s="20" t="s">
        <v>3730</v>
      </c>
      <c r="AB206" s="20" t="s">
        <v>3704</v>
      </c>
      <c r="AC206" s="20" t="s">
        <v>3881</v>
      </c>
      <c r="AD206" s="20" t="s">
        <v>3882</v>
      </c>
      <c r="AE206" s="20">
        <v>719.4</v>
      </c>
      <c r="AF206" s="20">
        <v>0</v>
      </c>
      <c r="AG206" s="20">
        <v>0</v>
      </c>
      <c r="AH206" s="20">
        <v>0</v>
      </c>
      <c r="AI206" s="20">
        <v>706.55</v>
      </c>
      <c r="AJ206" s="20" t="s">
        <v>25</v>
      </c>
      <c r="AK206" s="20" t="s">
        <v>25</v>
      </c>
      <c r="AL206" s="20" t="s">
        <v>25</v>
      </c>
      <c r="AM206" s="20" t="s">
        <v>25</v>
      </c>
      <c r="AN206" s="20" t="s">
        <v>25</v>
      </c>
      <c r="AO206" s="20" t="s">
        <v>25</v>
      </c>
      <c r="AP206" s="20" t="s">
        <v>25</v>
      </c>
      <c r="AQ206" s="20">
        <v>706.55</v>
      </c>
      <c r="AR206" s="20" t="s">
        <v>3718</v>
      </c>
      <c r="AS206" s="20" t="s">
        <v>3704</v>
      </c>
      <c r="AT206" s="20" t="s">
        <v>3704</v>
      </c>
      <c r="AU206" s="20" t="s">
        <v>3719</v>
      </c>
      <c r="AV206" s="20" t="s">
        <v>3720</v>
      </c>
    </row>
    <row r="207" spans="1:48" x14ac:dyDescent="0.25">
      <c r="A207" s="39" t="s">
        <v>3699</v>
      </c>
      <c r="B207" s="20" t="s">
        <v>3529</v>
      </c>
      <c r="C207" s="20" t="s">
        <v>3700</v>
      </c>
      <c r="D207" s="20" t="s">
        <v>3701</v>
      </c>
      <c r="E207" s="20" t="s">
        <v>3702</v>
      </c>
      <c r="F207" s="20" t="s">
        <v>2544</v>
      </c>
      <c r="G207" s="20" t="s">
        <v>3649</v>
      </c>
      <c r="H207" s="20" t="s">
        <v>1375</v>
      </c>
      <c r="I207" s="20" t="s">
        <v>3703</v>
      </c>
      <c r="J207" s="20" t="s">
        <v>2428</v>
      </c>
      <c r="K207" s="20" t="s">
        <v>3704</v>
      </c>
      <c r="L207" s="20" t="s">
        <v>3704</v>
      </c>
      <c r="M207" s="20" t="s">
        <v>2430</v>
      </c>
      <c r="N207" s="20" t="s">
        <v>1389</v>
      </c>
      <c r="O207" s="20" t="s">
        <v>3705</v>
      </c>
      <c r="P207" s="20" t="s">
        <v>2445</v>
      </c>
      <c r="Q207" s="20" t="s">
        <v>1375</v>
      </c>
      <c r="R207" s="20" t="s">
        <v>3704</v>
      </c>
      <c r="S207" s="20" t="s">
        <v>3706</v>
      </c>
      <c r="T207" s="20" t="s">
        <v>3767</v>
      </c>
      <c r="U207" s="20" t="s">
        <v>3708</v>
      </c>
      <c r="V207" s="20" t="s">
        <v>3709</v>
      </c>
      <c r="W207" s="20" t="s">
        <v>3768</v>
      </c>
      <c r="X207" s="20" t="s">
        <v>3711</v>
      </c>
      <c r="Y207" s="20" t="s">
        <v>25</v>
      </c>
      <c r="Z207" s="20" t="s">
        <v>3769</v>
      </c>
      <c r="AA207" s="20" t="s">
        <v>3770</v>
      </c>
      <c r="AB207" s="20" t="s">
        <v>3704</v>
      </c>
      <c r="AC207" s="20" t="s">
        <v>3881</v>
      </c>
      <c r="AD207" s="20" t="s">
        <v>3883</v>
      </c>
      <c r="AE207" s="20">
        <v>3876.26</v>
      </c>
      <c r="AF207" s="20">
        <v>0</v>
      </c>
      <c r="AG207" s="20">
        <v>0</v>
      </c>
      <c r="AH207" s="20">
        <v>0</v>
      </c>
      <c r="AI207" s="20">
        <v>3807.04</v>
      </c>
      <c r="AJ207" s="20" t="s">
        <v>25</v>
      </c>
      <c r="AK207" s="20" t="s">
        <v>25</v>
      </c>
      <c r="AL207" s="20" t="s">
        <v>25</v>
      </c>
      <c r="AM207" s="20" t="s">
        <v>25</v>
      </c>
      <c r="AN207" s="20" t="s">
        <v>25</v>
      </c>
      <c r="AO207" s="20" t="s">
        <v>25</v>
      </c>
      <c r="AP207" s="20" t="s">
        <v>25</v>
      </c>
      <c r="AQ207" s="20">
        <v>3807.04</v>
      </c>
      <c r="AR207" s="20" t="s">
        <v>3718</v>
      </c>
      <c r="AS207" s="20" t="s">
        <v>3704</v>
      </c>
      <c r="AT207" s="20" t="s">
        <v>3704</v>
      </c>
      <c r="AU207" s="20" t="s">
        <v>3719</v>
      </c>
      <c r="AV207" s="20" t="s">
        <v>3720</v>
      </c>
    </row>
    <row r="208" spans="1:48" x14ac:dyDescent="0.25">
      <c r="A208" s="39" t="s">
        <v>3699</v>
      </c>
      <c r="B208" s="20" t="s">
        <v>3529</v>
      </c>
      <c r="C208" s="20" t="s">
        <v>3700</v>
      </c>
      <c r="D208" s="20" t="s">
        <v>3701</v>
      </c>
      <c r="E208" s="20" t="s">
        <v>3702</v>
      </c>
      <c r="F208" s="20" t="s">
        <v>2544</v>
      </c>
      <c r="G208" s="20" t="s">
        <v>3649</v>
      </c>
      <c r="H208" s="20" t="s">
        <v>1375</v>
      </c>
      <c r="I208" s="20" t="s">
        <v>3703</v>
      </c>
      <c r="J208" s="20" t="s">
        <v>2428</v>
      </c>
      <c r="K208" s="20" t="s">
        <v>3704</v>
      </c>
      <c r="L208" s="20" t="s">
        <v>3704</v>
      </c>
      <c r="M208" s="20" t="s">
        <v>2430</v>
      </c>
      <c r="N208" s="20" t="s">
        <v>1389</v>
      </c>
      <c r="O208" s="20" t="s">
        <v>3705</v>
      </c>
      <c r="P208" s="20" t="s">
        <v>3867</v>
      </c>
      <c r="Q208" s="20" t="s">
        <v>2558</v>
      </c>
      <c r="R208" s="20" t="s">
        <v>3704</v>
      </c>
      <c r="S208" s="20" t="s">
        <v>3706</v>
      </c>
      <c r="T208" s="20" t="s">
        <v>3707</v>
      </c>
      <c r="U208" s="20" t="s">
        <v>3708</v>
      </c>
      <c r="V208" s="20" t="s">
        <v>3709</v>
      </c>
      <c r="W208" s="20" t="s">
        <v>3868</v>
      </c>
      <c r="X208" s="20" t="s">
        <v>3869</v>
      </c>
      <c r="Y208" s="20" t="s">
        <v>25</v>
      </c>
      <c r="Z208" s="20" t="s">
        <v>3870</v>
      </c>
      <c r="AA208" s="20" t="s">
        <v>3871</v>
      </c>
      <c r="AB208" s="20" t="s">
        <v>3704</v>
      </c>
      <c r="AC208" s="20" t="s">
        <v>3881</v>
      </c>
      <c r="AD208" s="20" t="s">
        <v>3884</v>
      </c>
      <c r="AE208" s="20">
        <v>840</v>
      </c>
      <c r="AF208" s="20">
        <v>0</v>
      </c>
      <c r="AG208" s="20">
        <v>0</v>
      </c>
      <c r="AH208" s="20">
        <v>0</v>
      </c>
      <c r="AI208" s="20">
        <v>825</v>
      </c>
      <c r="AJ208" s="20" t="s">
        <v>25</v>
      </c>
      <c r="AK208" s="20" t="s">
        <v>25</v>
      </c>
      <c r="AL208" s="20" t="s">
        <v>25</v>
      </c>
      <c r="AM208" s="20" t="s">
        <v>25</v>
      </c>
      <c r="AN208" s="20" t="s">
        <v>25</v>
      </c>
      <c r="AO208" s="20" t="s">
        <v>25</v>
      </c>
      <c r="AP208" s="20" t="s">
        <v>25</v>
      </c>
      <c r="AQ208" s="20">
        <v>825</v>
      </c>
      <c r="AR208" s="20" t="s">
        <v>3718</v>
      </c>
      <c r="AS208" s="20" t="s">
        <v>3704</v>
      </c>
      <c r="AT208" s="20" t="s">
        <v>3704</v>
      </c>
      <c r="AU208" s="20" t="s">
        <v>3719</v>
      </c>
      <c r="AV208" s="20" t="s">
        <v>3720</v>
      </c>
    </row>
    <row r="209" spans="1:48" x14ac:dyDescent="0.25">
      <c r="A209" s="39" t="s">
        <v>3699</v>
      </c>
      <c r="B209" s="20" t="s">
        <v>3529</v>
      </c>
      <c r="C209" s="20" t="s">
        <v>3700</v>
      </c>
      <c r="D209" s="20" t="s">
        <v>3701</v>
      </c>
      <c r="E209" s="20" t="s">
        <v>3702</v>
      </c>
      <c r="F209" s="20" t="s">
        <v>2544</v>
      </c>
      <c r="G209" s="20" t="s">
        <v>3649</v>
      </c>
      <c r="H209" s="20" t="s">
        <v>1375</v>
      </c>
      <c r="I209" s="20" t="s">
        <v>3703</v>
      </c>
      <c r="J209" s="20" t="s">
        <v>2428</v>
      </c>
      <c r="K209" s="20" t="s">
        <v>3704</v>
      </c>
      <c r="L209" s="20" t="s">
        <v>3704</v>
      </c>
      <c r="M209" s="20" t="s">
        <v>2430</v>
      </c>
      <c r="N209" s="20" t="s">
        <v>3743</v>
      </c>
      <c r="O209" s="20" t="s">
        <v>3744</v>
      </c>
      <c r="P209" s="20" t="s">
        <v>3745</v>
      </c>
      <c r="Q209" s="20" t="s">
        <v>2558</v>
      </c>
      <c r="R209" s="20" t="s">
        <v>3704</v>
      </c>
      <c r="S209" s="20" t="s">
        <v>3746</v>
      </c>
      <c r="T209" s="20" t="s">
        <v>3707</v>
      </c>
      <c r="U209" s="20" t="s">
        <v>3708</v>
      </c>
      <c r="V209" s="20" t="s">
        <v>3709</v>
      </c>
      <c r="W209" s="20" t="s">
        <v>3704</v>
      </c>
      <c r="X209" s="20" t="s">
        <v>3704</v>
      </c>
      <c r="Y209" s="20" t="s">
        <v>25</v>
      </c>
      <c r="Z209" s="20" t="s">
        <v>3747</v>
      </c>
      <c r="AA209" s="20" t="s">
        <v>3748</v>
      </c>
      <c r="AB209" s="20" t="s">
        <v>3704</v>
      </c>
      <c r="AC209" s="20" t="s">
        <v>3881</v>
      </c>
      <c r="AD209" s="20" t="s">
        <v>3885</v>
      </c>
      <c r="AE209" s="20">
        <v>2667.93</v>
      </c>
      <c r="AF209" s="20">
        <v>0</v>
      </c>
      <c r="AG209" s="20">
        <v>0</v>
      </c>
      <c r="AH209" s="20">
        <v>0</v>
      </c>
      <c r="AI209" s="20">
        <v>2620.29</v>
      </c>
      <c r="AJ209" s="20" t="s">
        <v>25</v>
      </c>
      <c r="AK209" s="20" t="s">
        <v>25</v>
      </c>
      <c r="AL209" s="20" t="s">
        <v>25</v>
      </c>
      <c r="AM209" s="20" t="s">
        <v>25</v>
      </c>
      <c r="AN209" s="20" t="s">
        <v>25</v>
      </c>
      <c r="AO209" s="20" t="s">
        <v>25</v>
      </c>
      <c r="AP209" s="20" t="s">
        <v>25</v>
      </c>
      <c r="AQ209" s="20">
        <v>2620.29</v>
      </c>
      <c r="AR209" s="20" t="s">
        <v>3718</v>
      </c>
      <c r="AS209" s="20" t="s">
        <v>3704</v>
      </c>
      <c r="AT209" s="20" t="s">
        <v>3704</v>
      </c>
      <c r="AU209" s="20" t="s">
        <v>3719</v>
      </c>
      <c r="AV209" s="20" t="s">
        <v>3720</v>
      </c>
    </row>
    <row r="210" spans="1:48" x14ac:dyDescent="0.25">
      <c r="A210" s="39" t="s">
        <v>3699</v>
      </c>
      <c r="B210" s="20" t="s">
        <v>3529</v>
      </c>
      <c r="C210" s="20" t="s">
        <v>3700</v>
      </c>
      <c r="D210" s="20" t="s">
        <v>3701</v>
      </c>
      <c r="E210" s="20" t="s">
        <v>3702</v>
      </c>
      <c r="F210" s="20" t="s">
        <v>2544</v>
      </c>
      <c r="G210" s="20" t="s">
        <v>3649</v>
      </c>
      <c r="H210" s="20" t="s">
        <v>1375</v>
      </c>
      <c r="I210" s="20" t="s">
        <v>3703</v>
      </c>
      <c r="J210" s="20" t="s">
        <v>2428</v>
      </c>
      <c r="K210" s="20" t="s">
        <v>3704</v>
      </c>
      <c r="L210" s="20" t="s">
        <v>3704</v>
      </c>
      <c r="M210" s="20" t="s">
        <v>2430</v>
      </c>
      <c r="N210" s="20" t="s">
        <v>1389</v>
      </c>
      <c r="O210" s="20" t="s">
        <v>3705</v>
      </c>
      <c r="P210" s="20" t="s">
        <v>2435</v>
      </c>
      <c r="Q210" s="20" t="s">
        <v>1375</v>
      </c>
      <c r="R210" s="20" t="s">
        <v>3704</v>
      </c>
      <c r="S210" s="20" t="s">
        <v>3738</v>
      </c>
      <c r="T210" s="20" t="s">
        <v>3707</v>
      </c>
      <c r="U210" s="20" t="s">
        <v>3708</v>
      </c>
      <c r="V210" s="20" t="s">
        <v>3709</v>
      </c>
      <c r="W210" s="20" t="s">
        <v>3739</v>
      </c>
      <c r="X210" s="20" t="s">
        <v>3711</v>
      </c>
      <c r="Y210" s="20" t="s">
        <v>25</v>
      </c>
      <c r="Z210" s="20" t="s">
        <v>3740</v>
      </c>
      <c r="AA210" s="20" t="s">
        <v>3741</v>
      </c>
      <c r="AB210" s="20" t="s">
        <v>3704</v>
      </c>
      <c r="AC210" s="20" t="s">
        <v>3881</v>
      </c>
      <c r="AD210" s="20" t="s">
        <v>3886</v>
      </c>
      <c r="AE210" s="20">
        <v>224</v>
      </c>
      <c r="AF210" s="20">
        <v>0</v>
      </c>
      <c r="AG210" s="20">
        <v>0</v>
      </c>
      <c r="AH210" s="20">
        <v>0</v>
      </c>
      <c r="AI210" s="20">
        <v>220</v>
      </c>
      <c r="AJ210" s="20" t="s">
        <v>25</v>
      </c>
      <c r="AK210" s="20" t="s">
        <v>25</v>
      </c>
      <c r="AL210" s="20" t="s">
        <v>25</v>
      </c>
      <c r="AM210" s="20" t="s">
        <v>25</v>
      </c>
      <c r="AN210" s="20" t="s">
        <v>25</v>
      </c>
      <c r="AO210" s="20" t="s">
        <v>25</v>
      </c>
      <c r="AP210" s="20" t="s">
        <v>25</v>
      </c>
      <c r="AQ210" s="20">
        <v>220</v>
      </c>
      <c r="AR210" s="20" t="s">
        <v>3718</v>
      </c>
      <c r="AS210" s="20" t="s">
        <v>3704</v>
      </c>
      <c r="AT210" s="20" t="s">
        <v>3704</v>
      </c>
      <c r="AU210" s="20" t="s">
        <v>3719</v>
      </c>
      <c r="AV210" s="20" t="s">
        <v>3720</v>
      </c>
    </row>
    <row r="211" spans="1:48" x14ac:dyDescent="0.25">
      <c r="A211" s="39" t="s">
        <v>3699</v>
      </c>
      <c r="B211" s="20" t="s">
        <v>3529</v>
      </c>
      <c r="C211" s="20" t="s">
        <v>3700</v>
      </c>
      <c r="D211" s="20" t="s">
        <v>3701</v>
      </c>
      <c r="E211" s="20" t="s">
        <v>3702</v>
      </c>
      <c r="F211" s="20" t="s">
        <v>2544</v>
      </c>
      <c r="G211" s="20" t="s">
        <v>3649</v>
      </c>
      <c r="H211" s="20" t="s">
        <v>1375</v>
      </c>
      <c r="I211" s="20" t="s">
        <v>3703</v>
      </c>
      <c r="J211" s="20" t="s">
        <v>2428</v>
      </c>
      <c r="K211" s="20" t="s">
        <v>3704</v>
      </c>
      <c r="L211" s="20" t="s">
        <v>3704</v>
      </c>
      <c r="M211" s="20" t="s">
        <v>2430</v>
      </c>
      <c r="N211" s="20" t="s">
        <v>2451</v>
      </c>
      <c r="O211" s="20" t="s">
        <v>3853</v>
      </c>
      <c r="P211" s="20" t="s">
        <v>2449</v>
      </c>
      <c r="Q211" s="20" t="s">
        <v>2558</v>
      </c>
      <c r="R211" s="20" t="s">
        <v>3704</v>
      </c>
      <c r="S211" s="20" t="s">
        <v>3706</v>
      </c>
      <c r="T211" s="20" t="s">
        <v>3854</v>
      </c>
      <c r="U211" s="20" t="s">
        <v>3708</v>
      </c>
      <c r="V211" s="20" t="s">
        <v>3709</v>
      </c>
      <c r="W211" s="20" t="s">
        <v>3855</v>
      </c>
      <c r="X211" s="20" t="s">
        <v>3711</v>
      </c>
      <c r="Y211" s="20" t="s">
        <v>25</v>
      </c>
      <c r="Z211" s="20" t="s">
        <v>3856</v>
      </c>
      <c r="AA211" s="20" t="s">
        <v>3714</v>
      </c>
      <c r="AB211" s="20" t="s">
        <v>3704</v>
      </c>
      <c r="AC211" s="20" t="s">
        <v>3881</v>
      </c>
      <c r="AD211" s="20" t="s">
        <v>3887</v>
      </c>
      <c r="AE211" s="20">
        <v>1.1200000000000001</v>
      </c>
      <c r="AF211" s="20">
        <v>0</v>
      </c>
      <c r="AG211" s="20">
        <v>0</v>
      </c>
      <c r="AH211" s="20">
        <v>0</v>
      </c>
      <c r="AI211" s="20">
        <v>1.1000000000000001</v>
      </c>
      <c r="AJ211" s="20" t="s">
        <v>25</v>
      </c>
      <c r="AK211" s="20" t="s">
        <v>25</v>
      </c>
      <c r="AL211" s="20" t="s">
        <v>25</v>
      </c>
      <c r="AM211" s="20" t="s">
        <v>25</v>
      </c>
      <c r="AN211" s="20" t="s">
        <v>25</v>
      </c>
      <c r="AO211" s="20" t="s">
        <v>25</v>
      </c>
      <c r="AP211" s="20" t="s">
        <v>25</v>
      </c>
      <c r="AQ211" s="20">
        <v>1.1000000000000001</v>
      </c>
      <c r="AR211" s="20" t="s">
        <v>3718</v>
      </c>
      <c r="AS211" s="20" t="s">
        <v>3704</v>
      </c>
      <c r="AT211" s="20" t="s">
        <v>3704</v>
      </c>
      <c r="AU211" s="20" t="s">
        <v>3719</v>
      </c>
      <c r="AV211" s="20" t="s">
        <v>3720</v>
      </c>
    </row>
    <row r="212" spans="1:48" x14ac:dyDescent="0.25">
      <c r="A212" s="39" t="s">
        <v>3699</v>
      </c>
      <c r="B212" s="20" t="s">
        <v>3529</v>
      </c>
      <c r="C212" s="20" t="s">
        <v>3700</v>
      </c>
      <c r="D212" s="20" t="s">
        <v>3701</v>
      </c>
      <c r="E212" s="20" t="s">
        <v>3702</v>
      </c>
      <c r="F212" s="20" t="s">
        <v>2544</v>
      </c>
      <c r="G212" s="20" t="s">
        <v>3649</v>
      </c>
      <c r="H212" s="20" t="s">
        <v>1375</v>
      </c>
      <c r="I212" s="20" t="s">
        <v>3703</v>
      </c>
      <c r="J212" s="20" t="s">
        <v>2428</v>
      </c>
      <c r="K212" s="20" t="s">
        <v>3704</v>
      </c>
      <c r="L212" s="20" t="s">
        <v>3704</v>
      </c>
      <c r="M212" s="20" t="s">
        <v>2430</v>
      </c>
      <c r="N212" s="20" t="s">
        <v>1389</v>
      </c>
      <c r="O212" s="20" t="s">
        <v>3705</v>
      </c>
      <c r="P212" s="20" t="s">
        <v>2420</v>
      </c>
      <c r="Q212" s="20" t="s">
        <v>1375</v>
      </c>
      <c r="R212" s="20" t="s">
        <v>3704</v>
      </c>
      <c r="S212" s="20" t="s">
        <v>3706</v>
      </c>
      <c r="T212" s="20" t="s">
        <v>3707</v>
      </c>
      <c r="U212" s="20" t="s">
        <v>3708</v>
      </c>
      <c r="V212" s="20" t="s">
        <v>3709</v>
      </c>
      <c r="W212" s="20" t="s">
        <v>3888</v>
      </c>
      <c r="X212" s="20" t="s">
        <v>3869</v>
      </c>
      <c r="Y212" s="20" t="s">
        <v>25</v>
      </c>
      <c r="Z212" s="20" t="s">
        <v>3889</v>
      </c>
      <c r="AA212" s="20" t="s">
        <v>3890</v>
      </c>
      <c r="AB212" s="20" t="s">
        <v>3704</v>
      </c>
      <c r="AC212" s="20" t="s">
        <v>3881</v>
      </c>
      <c r="AD212" s="20" t="s">
        <v>3891</v>
      </c>
      <c r="AE212" s="20">
        <v>840</v>
      </c>
      <c r="AF212" s="20">
        <v>0</v>
      </c>
      <c r="AG212" s="20">
        <v>0</v>
      </c>
      <c r="AH212" s="20">
        <v>0</v>
      </c>
      <c r="AI212" s="20">
        <v>825</v>
      </c>
      <c r="AJ212" s="20" t="s">
        <v>25</v>
      </c>
      <c r="AK212" s="20" t="s">
        <v>25</v>
      </c>
      <c r="AL212" s="20" t="s">
        <v>25</v>
      </c>
      <c r="AM212" s="20" t="s">
        <v>25</v>
      </c>
      <c r="AN212" s="20" t="s">
        <v>25</v>
      </c>
      <c r="AO212" s="20" t="s">
        <v>25</v>
      </c>
      <c r="AP212" s="20" t="s">
        <v>25</v>
      </c>
      <c r="AQ212" s="20">
        <v>825</v>
      </c>
      <c r="AR212" s="20" t="s">
        <v>3718</v>
      </c>
      <c r="AS212" s="20" t="s">
        <v>3704</v>
      </c>
      <c r="AT212" s="20" t="s">
        <v>3704</v>
      </c>
      <c r="AU212" s="20" t="s">
        <v>3719</v>
      </c>
      <c r="AV212" s="20" t="s">
        <v>3720</v>
      </c>
    </row>
    <row r="213" spans="1:48" x14ac:dyDescent="0.25">
      <c r="A213" s="39" t="s">
        <v>3699</v>
      </c>
      <c r="B213" s="20" t="s">
        <v>3529</v>
      </c>
      <c r="C213" s="20" t="s">
        <v>3700</v>
      </c>
      <c r="D213" s="20" t="s">
        <v>3701</v>
      </c>
      <c r="E213" s="20" t="s">
        <v>3702</v>
      </c>
      <c r="F213" s="20" t="s">
        <v>2544</v>
      </c>
      <c r="G213" s="20" t="s">
        <v>3649</v>
      </c>
      <c r="H213" s="20" t="s">
        <v>1375</v>
      </c>
      <c r="I213" s="20" t="s">
        <v>3703</v>
      </c>
      <c r="J213" s="20" t="s">
        <v>2428</v>
      </c>
      <c r="K213" s="20" t="s">
        <v>3704</v>
      </c>
      <c r="L213" s="20" t="s">
        <v>3704</v>
      </c>
      <c r="M213" s="20" t="s">
        <v>2430</v>
      </c>
      <c r="N213" s="20" t="s">
        <v>1389</v>
      </c>
      <c r="O213" s="20" t="s">
        <v>3705</v>
      </c>
      <c r="P213" s="20" t="s">
        <v>2439</v>
      </c>
      <c r="Q213" s="20" t="s">
        <v>1375</v>
      </c>
      <c r="R213" s="20" t="s">
        <v>3704</v>
      </c>
      <c r="S213" s="20" t="s">
        <v>3706</v>
      </c>
      <c r="T213" s="20" t="s">
        <v>3707</v>
      </c>
      <c r="U213" s="20" t="s">
        <v>3708</v>
      </c>
      <c r="V213" s="20" t="s">
        <v>3709</v>
      </c>
      <c r="W213" s="20" t="s">
        <v>3710</v>
      </c>
      <c r="X213" s="20" t="s">
        <v>3711</v>
      </c>
      <c r="Y213" s="20" t="s">
        <v>3712</v>
      </c>
      <c r="Z213" s="20" t="s">
        <v>3713</v>
      </c>
      <c r="AA213" s="20" t="s">
        <v>3714</v>
      </c>
      <c r="AB213" s="20" t="s">
        <v>3715</v>
      </c>
      <c r="AC213" s="20" t="s">
        <v>3881</v>
      </c>
      <c r="AD213" s="20" t="s">
        <v>3892</v>
      </c>
      <c r="AE213" s="20">
        <v>224</v>
      </c>
      <c r="AF213" s="20">
        <v>0</v>
      </c>
      <c r="AG213" s="20">
        <v>0</v>
      </c>
      <c r="AH213" s="20">
        <v>0</v>
      </c>
      <c r="AI213" s="20">
        <v>220</v>
      </c>
      <c r="AJ213" s="20" t="s">
        <v>25</v>
      </c>
      <c r="AK213" s="20" t="s">
        <v>25</v>
      </c>
      <c r="AL213" s="20" t="s">
        <v>25</v>
      </c>
      <c r="AM213" s="20" t="s">
        <v>25</v>
      </c>
      <c r="AN213" s="20" t="s">
        <v>25</v>
      </c>
      <c r="AO213" s="20" t="s">
        <v>25</v>
      </c>
      <c r="AP213" s="20" t="s">
        <v>25</v>
      </c>
      <c r="AQ213" s="20">
        <v>220</v>
      </c>
      <c r="AR213" s="20" t="s">
        <v>3718</v>
      </c>
      <c r="AS213" s="20" t="s">
        <v>3704</v>
      </c>
      <c r="AT213" s="20" t="s">
        <v>3704</v>
      </c>
      <c r="AU213" s="20" t="s">
        <v>3719</v>
      </c>
      <c r="AV213" s="20" t="s">
        <v>3720</v>
      </c>
    </row>
    <row r="214" spans="1:48" x14ac:dyDescent="0.25">
      <c r="A214" s="39" t="s">
        <v>3699</v>
      </c>
      <c r="B214" s="20" t="s">
        <v>3529</v>
      </c>
      <c r="C214" s="20" t="s">
        <v>3700</v>
      </c>
      <c r="D214" s="20" t="s">
        <v>3701</v>
      </c>
      <c r="E214" s="20" t="s">
        <v>3702</v>
      </c>
      <c r="F214" s="20" t="s">
        <v>2544</v>
      </c>
      <c r="G214" s="20" t="s">
        <v>3649</v>
      </c>
      <c r="H214" s="20" t="s">
        <v>1375</v>
      </c>
      <c r="I214" s="20" t="s">
        <v>3703</v>
      </c>
      <c r="J214" s="20" t="s">
        <v>2428</v>
      </c>
      <c r="K214" s="20" t="s">
        <v>3704</v>
      </c>
      <c r="L214" s="20" t="s">
        <v>3704</v>
      </c>
      <c r="M214" s="20" t="s">
        <v>2430</v>
      </c>
      <c r="N214" s="20" t="s">
        <v>3743</v>
      </c>
      <c r="O214" s="20" t="s">
        <v>3744</v>
      </c>
      <c r="P214" s="20" t="s">
        <v>3745</v>
      </c>
      <c r="Q214" s="20" t="s">
        <v>2558</v>
      </c>
      <c r="R214" s="20" t="s">
        <v>3704</v>
      </c>
      <c r="S214" s="20" t="s">
        <v>3746</v>
      </c>
      <c r="T214" s="20" t="s">
        <v>3707</v>
      </c>
      <c r="U214" s="20" t="s">
        <v>3708</v>
      </c>
      <c r="V214" s="20" t="s">
        <v>3709</v>
      </c>
      <c r="W214" s="20" t="s">
        <v>3704</v>
      </c>
      <c r="X214" s="20" t="s">
        <v>3704</v>
      </c>
      <c r="Y214" s="20" t="s">
        <v>25</v>
      </c>
      <c r="Z214" s="20" t="s">
        <v>3747</v>
      </c>
      <c r="AA214" s="20" t="s">
        <v>3748</v>
      </c>
      <c r="AB214" s="20" t="s">
        <v>3704</v>
      </c>
      <c r="AC214" s="20" t="s">
        <v>3893</v>
      </c>
      <c r="AD214" s="20" t="s">
        <v>3894</v>
      </c>
      <c r="AE214" s="20">
        <v>168</v>
      </c>
      <c r="AF214" s="20">
        <v>0</v>
      </c>
      <c r="AG214" s="20">
        <v>0</v>
      </c>
      <c r="AH214" s="20">
        <v>0</v>
      </c>
      <c r="AI214" s="20">
        <v>165</v>
      </c>
      <c r="AJ214" s="20" t="s">
        <v>25</v>
      </c>
      <c r="AK214" s="20" t="s">
        <v>25</v>
      </c>
      <c r="AL214" s="20" t="s">
        <v>25</v>
      </c>
      <c r="AM214" s="20" t="s">
        <v>25</v>
      </c>
      <c r="AN214" s="20" t="s">
        <v>25</v>
      </c>
      <c r="AO214" s="20" t="s">
        <v>25</v>
      </c>
      <c r="AP214" s="20" t="s">
        <v>25</v>
      </c>
      <c r="AQ214" s="20">
        <v>165</v>
      </c>
      <c r="AR214" s="20" t="s">
        <v>3718</v>
      </c>
      <c r="AS214" s="20" t="s">
        <v>3704</v>
      </c>
      <c r="AT214" s="20" t="s">
        <v>3704</v>
      </c>
      <c r="AU214" s="20" t="s">
        <v>3719</v>
      </c>
      <c r="AV214" s="20" t="s">
        <v>3720</v>
      </c>
    </row>
    <row r="215" spans="1:48" x14ac:dyDescent="0.25">
      <c r="A215" s="39" t="s">
        <v>3699</v>
      </c>
      <c r="B215" s="20" t="s">
        <v>3529</v>
      </c>
      <c r="C215" s="20" t="s">
        <v>3700</v>
      </c>
      <c r="D215" s="20" t="s">
        <v>3701</v>
      </c>
      <c r="E215" s="20" t="s">
        <v>3702</v>
      </c>
      <c r="F215" s="20" t="s">
        <v>2544</v>
      </c>
      <c r="G215" s="20" t="s">
        <v>3649</v>
      </c>
      <c r="H215" s="20" t="s">
        <v>1375</v>
      </c>
      <c r="I215" s="20" t="s">
        <v>3703</v>
      </c>
      <c r="J215" s="20" t="s">
        <v>2428</v>
      </c>
      <c r="K215" s="20" t="s">
        <v>3704</v>
      </c>
      <c r="L215" s="20" t="s">
        <v>3704</v>
      </c>
      <c r="M215" s="20" t="s">
        <v>2430</v>
      </c>
      <c r="N215" s="20" t="s">
        <v>3743</v>
      </c>
      <c r="O215" s="20" t="s">
        <v>3744</v>
      </c>
      <c r="P215" s="20" t="s">
        <v>3745</v>
      </c>
      <c r="Q215" s="20" t="s">
        <v>2558</v>
      </c>
      <c r="R215" s="20" t="s">
        <v>3704</v>
      </c>
      <c r="S215" s="20" t="s">
        <v>3746</v>
      </c>
      <c r="T215" s="20" t="s">
        <v>3707</v>
      </c>
      <c r="U215" s="20" t="s">
        <v>3708</v>
      </c>
      <c r="V215" s="20" t="s">
        <v>3709</v>
      </c>
      <c r="W215" s="20" t="s">
        <v>3704</v>
      </c>
      <c r="X215" s="20" t="s">
        <v>3704</v>
      </c>
      <c r="Y215" s="20" t="s">
        <v>25</v>
      </c>
      <c r="Z215" s="20" t="s">
        <v>3747</v>
      </c>
      <c r="AA215" s="20" t="s">
        <v>3748</v>
      </c>
      <c r="AB215" s="20" t="s">
        <v>3704</v>
      </c>
      <c r="AC215" s="20" t="s">
        <v>3895</v>
      </c>
      <c r="AD215" s="20" t="s">
        <v>3896</v>
      </c>
      <c r="AE215" s="20">
        <v>336</v>
      </c>
      <c r="AF215" s="20">
        <v>0</v>
      </c>
      <c r="AG215" s="20">
        <v>0</v>
      </c>
      <c r="AH215" s="20">
        <v>0</v>
      </c>
      <c r="AI215" s="20">
        <v>330</v>
      </c>
      <c r="AJ215" s="20" t="s">
        <v>25</v>
      </c>
      <c r="AK215" s="20" t="s">
        <v>25</v>
      </c>
      <c r="AL215" s="20" t="s">
        <v>25</v>
      </c>
      <c r="AM215" s="20" t="s">
        <v>25</v>
      </c>
      <c r="AN215" s="20" t="s">
        <v>25</v>
      </c>
      <c r="AO215" s="20" t="s">
        <v>25</v>
      </c>
      <c r="AP215" s="20" t="s">
        <v>25</v>
      </c>
      <c r="AQ215" s="20">
        <v>330</v>
      </c>
      <c r="AR215" s="20" t="s">
        <v>3718</v>
      </c>
      <c r="AS215" s="20" t="s">
        <v>3704</v>
      </c>
      <c r="AT215" s="20" t="s">
        <v>3704</v>
      </c>
      <c r="AU215" s="20" t="s">
        <v>3719</v>
      </c>
      <c r="AV215" s="20" t="s">
        <v>3720</v>
      </c>
    </row>
    <row r="216" spans="1:48" x14ac:dyDescent="0.25">
      <c r="A216" s="39" t="s">
        <v>3699</v>
      </c>
      <c r="B216" s="20" t="s">
        <v>3529</v>
      </c>
      <c r="C216" s="20" t="s">
        <v>3700</v>
      </c>
      <c r="D216" s="20" t="s">
        <v>3701</v>
      </c>
      <c r="E216" s="20" t="s">
        <v>3702</v>
      </c>
      <c r="F216" s="20" t="s">
        <v>2544</v>
      </c>
      <c r="G216" s="20" t="s">
        <v>3649</v>
      </c>
      <c r="H216" s="20" t="s">
        <v>1375</v>
      </c>
      <c r="I216" s="20" t="s">
        <v>3703</v>
      </c>
      <c r="J216" s="20" t="s">
        <v>2428</v>
      </c>
      <c r="K216" s="20" t="s">
        <v>3704</v>
      </c>
      <c r="L216" s="20" t="s">
        <v>3704</v>
      </c>
      <c r="M216" s="20" t="s">
        <v>2430</v>
      </c>
      <c r="N216" s="20" t="s">
        <v>3743</v>
      </c>
      <c r="O216" s="20" t="s">
        <v>3744</v>
      </c>
      <c r="P216" s="20" t="s">
        <v>3745</v>
      </c>
      <c r="Q216" s="20" t="s">
        <v>2558</v>
      </c>
      <c r="R216" s="20" t="s">
        <v>3704</v>
      </c>
      <c r="S216" s="20" t="s">
        <v>3746</v>
      </c>
      <c r="T216" s="20" t="s">
        <v>3707</v>
      </c>
      <c r="U216" s="20" t="s">
        <v>3708</v>
      </c>
      <c r="V216" s="20" t="s">
        <v>3709</v>
      </c>
      <c r="W216" s="20" t="s">
        <v>3704</v>
      </c>
      <c r="X216" s="20" t="s">
        <v>3704</v>
      </c>
      <c r="Y216" s="20" t="s">
        <v>25</v>
      </c>
      <c r="Z216" s="20" t="s">
        <v>3747</v>
      </c>
      <c r="AA216" s="20" t="s">
        <v>3748</v>
      </c>
      <c r="AB216" s="20" t="s">
        <v>3704</v>
      </c>
      <c r="AC216" s="20" t="s">
        <v>3897</v>
      </c>
      <c r="AD216" s="20" t="s">
        <v>3898</v>
      </c>
      <c r="AE216" s="20">
        <v>21.68</v>
      </c>
      <c r="AF216" s="20">
        <v>0</v>
      </c>
      <c r="AG216" s="20">
        <v>0</v>
      </c>
      <c r="AH216" s="20">
        <v>0</v>
      </c>
      <c r="AI216" s="20">
        <v>21.29</v>
      </c>
      <c r="AJ216" s="20" t="s">
        <v>25</v>
      </c>
      <c r="AK216" s="20" t="s">
        <v>25</v>
      </c>
      <c r="AL216" s="20" t="s">
        <v>25</v>
      </c>
      <c r="AM216" s="20" t="s">
        <v>25</v>
      </c>
      <c r="AN216" s="20" t="s">
        <v>25</v>
      </c>
      <c r="AO216" s="20" t="s">
        <v>25</v>
      </c>
      <c r="AP216" s="20" t="s">
        <v>25</v>
      </c>
      <c r="AQ216" s="20">
        <v>21.29</v>
      </c>
      <c r="AR216" s="20" t="s">
        <v>3718</v>
      </c>
      <c r="AS216" s="20" t="s">
        <v>3704</v>
      </c>
      <c r="AT216" s="20" t="s">
        <v>3704</v>
      </c>
      <c r="AU216" s="20" t="s">
        <v>3719</v>
      </c>
      <c r="AV216" s="20" t="s">
        <v>3720</v>
      </c>
    </row>
    <row r="217" spans="1:48" x14ac:dyDescent="0.25">
      <c r="A217" s="39" t="s">
        <v>3699</v>
      </c>
      <c r="B217" s="20" t="s">
        <v>3529</v>
      </c>
      <c r="C217" s="20" t="s">
        <v>3700</v>
      </c>
      <c r="D217" s="20" t="s">
        <v>3701</v>
      </c>
      <c r="E217" s="20" t="s">
        <v>3702</v>
      </c>
      <c r="F217" s="20" t="s">
        <v>2544</v>
      </c>
      <c r="G217" s="20" t="s">
        <v>3649</v>
      </c>
      <c r="H217" s="20" t="s">
        <v>1375</v>
      </c>
      <c r="I217" s="20" t="s">
        <v>3703</v>
      </c>
      <c r="J217" s="20" t="s">
        <v>2428</v>
      </c>
      <c r="K217" s="20" t="s">
        <v>3704</v>
      </c>
      <c r="L217" s="20" t="s">
        <v>3704</v>
      </c>
      <c r="M217" s="20" t="s">
        <v>2430</v>
      </c>
      <c r="N217" s="20" t="s">
        <v>3743</v>
      </c>
      <c r="O217" s="20" t="s">
        <v>3744</v>
      </c>
      <c r="P217" s="20" t="s">
        <v>3745</v>
      </c>
      <c r="Q217" s="20" t="s">
        <v>2558</v>
      </c>
      <c r="R217" s="20" t="s">
        <v>3704</v>
      </c>
      <c r="S217" s="20" t="s">
        <v>3746</v>
      </c>
      <c r="T217" s="20" t="s">
        <v>3707</v>
      </c>
      <c r="U217" s="20" t="s">
        <v>3708</v>
      </c>
      <c r="V217" s="20" t="s">
        <v>3709</v>
      </c>
      <c r="W217" s="20" t="s">
        <v>3704</v>
      </c>
      <c r="X217" s="20" t="s">
        <v>3704</v>
      </c>
      <c r="Y217" s="20" t="s">
        <v>25</v>
      </c>
      <c r="Z217" s="20" t="s">
        <v>3747</v>
      </c>
      <c r="AA217" s="20" t="s">
        <v>3748</v>
      </c>
      <c r="AB217" s="20" t="s">
        <v>3704</v>
      </c>
      <c r="AC217" s="20" t="s">
        <v>3897</v>
      </c>
      <c r="AD217" s="20" t="s">
        <v>3899</v>
      </c>
      <c r="AE217" s="20">
        <v>10.11</v>
      </c>
      <c r="AF217" s="20">
        <v>0</v>
      </c>
      <c r="AG217" s="20">
        <v>0</v>
      </c>
      <c r="AH217" s="20">
        <v>0</v>
      </c>
      <c r="AI217" s="20">
        <v>9.93</v>
      </c>
      <c r="AJ217" s="20" t="s">
        <v>25</v>
      </c>
      <c r="AK217" s="20" t="s">
        <v>25</v>
      </c>
      <c r="AL217" s="20" t="s">
        <v>25</v>
      </c>
      <c r="AM217" s="20" t="s">
        <v>25</v>
      </c>
      <c r="AN217" s="20" t="s">
        <v>25</v>
      </c>
      <c r="AO217" s="20" t="s">
        <v>25</v>
      </c>
      <c r="AP217" s="20" t="s">
        <v>25</v>
      </c>
      <c r="AQ217" s="20">
        <v>9.93</v>
      </c>
      <c r="AR217" s="20" t="s">
        <v>3718</v>
      </c>
      <c r="AS217" s="20" t="s">
        <v>3704</v>
      </c>
      <c r="AT217" s="20" t="s">
        <v>3704</v>
      </c>
      <c r="AU217" s="20" t="s">
        <v>3719</v>
      </c>
      <c r="AV217" s="20" t="s">
        <v>3720</v>
      </c>
    </row>
    <row r="218" spans="1:48" x14ac:dyDescent="0.25">
      <c r="A218" s="39" t="s">
        <v>3699</v>
      </c>
      <c r="B218" s="20" t="s">
        <v>3529</v>
      </c>
      <c r="C218" s="20" t="s">
        <v>3700</v>
      </c>
      <c r="D218" s="20" t="s">
        <v>3701</v>
      </c>
      <c r="E218" s="20" t="s">
        <v>3702</v>
      </c>
      <c r="F218" s="20" t="s">
        <v>2544</v>
      </c>
      <c r="G218" s="20" t="s">
        <v>3649</v>
      </c>
      <c r="H218" s="20" t="s">
        <v>1375</v>
      </c>
      <c r="I218" s="20" t="s">
        <v>3703</v>
      </c>
      <c r="J218" s="20" t="s">
        <v>2428</v>
      </c>
      <c r="K218" s="20" t="s">
        <v>3704</v>
      </c>
      <c r="L218" s="20" t="s">
        <v>3704</v>
      </c>
      <c r="M218" s="20" t="s">
        <v>2430</v>
      </c>
      <c r="N218" s="20" t="s">
        <v>3743</v>
      </c>
      <c r="O218" s="20" t="s">
        <v>3744</v>
      </c>
      <c r="P218" s="20" t="s">
        <v>3745</v>
      </c>
      <c r="Q218" s="20" t="s">
        <v>2558</v>
      </c>
      <c r="R218" s="20" t="s">
        <v>3704</v>
      </c>
      <c r="S218" s="20" t="s">
        <v>3746</v>
      </c>
      <c r="T218" s="20" t="s">
        <v>3707</v>
      </c>
      <c r="U218" s="20" t="s">
        <v>3708</v>
      </c>
      <c r="V218" s="20" t="s">
        <v>3709</v>
      </c>
      <c r="W218" s="20" t="s">
        <v>3704</v>
      </c>
      <c r="X218" s="20" t="s">
        <v>3704</v>
      </c>
      <c r="Y218" s="20" t="s">
        <v>25</v>
      </c>
      <c r="Z218" s="20" t="s">
        <v>3747</v>
      </c>
      <c r="AA218" s="20" t="s">
        <v>3748</v>
      </c>
      <c r="AB218" s="20" t="s">
        <v>3704</v>
      </c>
      <c r="AC218" s="20" t="s">
        <v>3897</v>
      </c>
      <c r="AD218" s="20" t="s">
        <v>3900</v>
      </c>
      <c r="AE218" s="20">
        <v>3.62</v>
      </c>
      <c r="AF218" s="20">
        <v>0</v>
      </c>
      <c r="AG218" s="20">
        <v>0</v>
      </c>
      <c r="AH218" s="20">
        <v>0</v>
      </c>
      <c r="AI218" s="20">
        <v>3.56</v>
      </c>
      <c r="AJ218" s="20" t="s">
        <v>25</v>
      </c>
      <c r="AK218" s="20" t="s">
        <v>25</v>
      </c>
      <c r="AL218" s="20" t="s">
        <v>25</v>
      </c>
      <c r="AM218" s="20" t="s">
        <v>25</v>
      </c>
      <c r="AN218" s="20" t="s">
        <v>25</v>
      </c>
      <c r="AO218" s="20" t="s">
        <v>25</v>
      </c>
      <c r="AP218" s="20" t="s">
        <v>25</v>
      </c>
      <c r="AQ218" s="20">
        <v>3.56</v>
      </c>
      <c r="AR218" s="20" t="s">
        <v>3718</v>
      </c>
      <c r="AS218" s="20" t="s">
        <v>3704</v>
      </c>
      <c r="AT218" s="20" t="s">
        <v>3704</v>
      </c>
      <c r="AU218" s="20" t="s">
        <v>3719</v>
      </c>
      <c r="AV218" s="20" t="s">
        <v>3720</v>
      </c>
    </row>
    <row r="219" spans="1:48" x14ac:dyDescent="0.25">
      <c r="A219" s="39" t="s">
        <v>3699</v>
      </c>
      <c r="B219" s="20" t="s">
        <v>3529</v>
      </c>
      <c r="C219" s="20" t="s">
        <v>3700</v>
      </c>
      <c r="D219" s="20" t="s">
        <v>3701</v>
      </c>
      <c r="E219" s="20" t="s">
        <v>3702</v>
      </c>
      <c r="F219" s="20" t="s">
        <v>2544</v>
      </c>
      <c r="G219" s="20" t="s">
        <v>3649</v>
      </c>
      <c r="H219" s="20" t="s">
        <v>1375</v>
      </c>
      <c r="I219" s="20" t="s">
        <v>3703</v>
      </c>
      <c r="J219" s="20" t="s">
        <v>2428</v>
      </c>
      <c r="K219" s="20" t="s">
        <v>3704</v>
      </c>
      <c r="L219" s="20" t="s">
        <v>3704</v>
      </c>
      <c r="M219" s="20" t="s">
        <v>2430</v>
      </c>
      <c r="N219" s="20" t="s">
        <v>3743</v>
      </c>
      <c r="O219" s="20" t="s">
        <v>3744</v>
      </c>
      <c r="P219" s="20" t="s">
        <v>3745</v>
      </c>
      <c r="Q219" s="20" t="s">
        <v>2558</v>
      </c>
      <c r="R219" s="20" t="s">
        <v>3704</v>
      </c>
      <c r="S219" s="20" t="s">
        <v>3746</v>
      </c>
      <c r="T219" s="20" t="s">
        <v>3707</v>
      </c>
      <c r="U219" s="20" t="s">
        <v>3708</v>
      </c>
      <c r="V219" s="20" t="s">
        <v>3709</v>
      </c>
      <c r="W219" s="20" t="s">
        <v>3704</v>
      </c>
      <c r="X219" s="20" t="s">
        <v>3704</v>
      </c>
      <c r="Y219" s="20" t="s">
        <v>25</v>
      </c>
      <c r="Z219" s="20" t="s">
        <v>3747</v>
      </c>
      <c r="AA219" s="20" t="s">
        <v>3748</v>
      </c>
      <c r="AB219" s="20" t="s">
        <v>3704</v>
      </c>
      <c r="AC219" s="20" t="s">
        <v>3897</v>
      </c>
      <c r="AD219" s="20" t="s">
        <v>3901</v>
      </c>
      <c r="AE219" s="20">
        <v>112</v>
      </c>
      <c r="AF219" s="20">
        <v>0</v>
      </c>
      <c r="AG219" s="20">
        <v>0</v>
      </c>
      <c r="AH219" s="20">
        <v>0</v>
      </c>
      <c r="AI219" s="20">
        <v>110</v>
      </c>
      <c r="AJ219" s="20" t="s">
        <v>25</v>
      </c>
      <c r="AK219" s="20" t="s">
        <v>25</v>
      </c>
      <c r="AL219" s="20" t="s">
        <v>25</v>
      </c>
      <c r="AM219" s="20" t="s">
        <v>25</v>
      </c>
      <c r="AN219" s="20" t="s">
        <v>25</v>
      </c>
      <c r="AO219" s="20" t="s">
        <v>25</v>
      </c>
      <c r="AP219" s="20" t="s">
        <v>25</v>
      </c>
      <c r="AQ219" s="20">
        <v>110</v>
      </c>
      <c r="AR219" s="20" t="s">
        <v>3718</v>
      </c>
      <c r="AS219" s="20" t="s">
        <v>3704</v>
      </c>
      <c r="AT219" s="20" t="s">
        <v>3704</v>
      </c>
      <c r="AU219" s="20" t="s">
        <v>3719</v>
      </c>
      <c r="AV219" s="20" t="s">
        <v>3720</v>
      </c>
    </row>
    <row r="220" spans="1:48" x14ac:dyDescent="0.25">
      <c r="A220" s="39" t="s">
        <v>3699</v>
      </c>
      <c r="B220" s="20" t="s">
        <v>3529</v>
      </c>
      <c r="C220" s="20" t="s">
        <v>3700</v>
      </c>
      <c r="D220" s="20" t="s">
        <v>3701</v>
      </c>
      <c r="E220" s="20" t="s">
        <v>3702</v>
      </c>
      <c r="F220" s="20" t="s">
        <v>2544</v>
      </c>
      <c r="G220" s="20" t="s">
        <v>3649</v>
      </c>
      <c r="H220" s="20" t="s">
        <v>1375</v>
      </c>
      <c r="I220" s="20" t="s">
        <v>3703</v>
      </c>
      <c r="J220" s="20" t="s">
        <v>2428</v>
      </c>
      <c r="K220" s="20" t="s">
        <v>3704</v>
      </c>
      <c r="L220" s="20" t="s">
        <v>3704</v>
      </c>
      <c r="M220" s="20" t="s">
        <v>2430</v>
      </c>
      <c r="N220" s="20" t="s">
        <v>1389</v>
      </c>
      <c r="O220" s="20" t="s">
        <v>3705</v>
      </c>
      <c r="P220" s="20" t="s">
        <v>2420</v>
      </c>
      <c r="Q220" s="20" t="s">
        <v>1375</v>
      </c>
      <c r="R220" s="20" t="s">
        <v>3704</v>
      </c>
      <c r="S220" s="20" t="s">
        <v>3706</v>
      </c>
      <c r="T220" s="20" t="s">
        <v>3707</v>
      </c>
      <c r="U220" s="20" t="s">
        <v>3708</v>
      </c>
      <c r="V220" s="20" t="s">
        <v>3709</v>
      </c>
      <c r="W220" s="20" t="s">
        <v>3888</v>
      </c>
      <c r="X220" s="20" t="s">
        <v>3869</v>
      </c>
      <c r="Y220" s="20" t="s">
        <v>25</v>
      </c>
      <c r="Z220" s="20" t="s">
        <v>3889</v>
      </c>
      <c r="AA220" s="20" t="s">
        <v>3890</v>
      </c>
      <c r="AB220" s="20" t="s">
        <v>3704</v>
      </c>
      <c r="AC220" s="20" t="s">
        <v>3897</v>
      </c>
      <c r="AD220" s="20" t="s">
        <v>3902</v>
      </c>
      <c r="AE220" s="20">
        <v>189.67</v>
      </c>
      <c r="AF220" s="20">
        <v>0</v>
      </c>
      <c r="AG220" s="20">
        <v>0</v>
      </c>
      <c r="AH220" s="20">
        <v>0</v>
      </c>
      <c r="AI220" s="20">
        <v>186.28</v>
      </c>
      <c r="AJ220" s="20" t="s">
        <v>25</v>
      </c>
      <c r="AK220" s="20" t="s">
        <v>25</v>
      </c>
      <c r="AL220" s="20" t="s">
        <v>25</v>
      </c>
      <c r="AM220" s="20" t="s">
        <v>25</v>
      </c>
      <c r="AN220" s="20" t="s">
        <v>25</v>
      </c>
      <c r="AO220" s="20" t="s">
        <v>25</v>
      </c>
      <c r="AP220" s="20" t="s">
        <v>25</v>
      </c>
      <c r="AQ220" s="20">
        <v>186.28</v>
      </c>
      <c r="AR220" s="20" t="s">
        <v>3718</v>
      </c>
      <c r="AS220" s="20" t="s">
        <v>3704</v>
      </c>
      <c r="AT220" s="20" t="s">
        <v>3704</v>
      </c>
      <c r="AU220" s="20" t="s">
        <v>3719</v>
      </c>
      <c r="AV220" s="20" t="s">
        <v>3720</v>
      </c>
    </row>
    <row r="221" spans="1:48" x14ac:dyDescent="0.25">
      <c r="A221" s="39" t="s">
        <v>3699</v>
      </c>
      <c r="B221" s="20" t="s">
        <v>3529</v>
      </c>
      <c r="C221" s="20" t="s">
        <v>3700</v>
      </c>
      <c r="D221" s="20" t="s">
        <v>3701</v>
      </c>
      <c r="E221" s="20" t="s">
        <v>3702</v>
      </c>
      <c r="F221" s="20" t="s">
        <v>2544</v>
      </c>
      <c r="G221" s="20" t="s">
        <v>3649</v>
      </c>
      <c r="H221" s="20" t="s">
        <v>1375</v>
      </c>
      <c r="I221" s="20" t="s">
        <v>3703</v>
      </c>
      <c r="J221" s="20" t="s">
        <v>2428</v>
      </c>
      <c r="K221" s="20" t="s">
        <v>3704</v>
      </c>
      <c r="L221" s="20" t="s">
        <v>3704</v>
      </c>
      <c r="M221" s="20" t="s">
        <v>2430</v>
      </c>
      <c r="N221" s="20" t="s">
        <v>3743</v>
      </c>
      <c r="O221" s="20" t="s">
        <v>3744</v>
      </c>
      <c r="P221" s="20" t="s">
        <v>3745</v>
      </c>
      <c r="Q221" s="20" t="s">
        <v>2558</v>
      </c>
      <c r="R221" s="20" t="s">
        <v>3704</v>
      </c>
      <c r="S221" s="20" t="s">
        <v>3746</v>
      </c>
      <c r="T221" s="20" t="s">
        <v>3707</v>
      </c>
      <c r="U221" s="20" t="s">
        <v>3708</v>
      </c>
      <c r="V221" s="20" t="s">
        <v>3709</v>
      </c>
      <c r="W221" s="20" t="s">
        <v>3704</v>
      </c>
      <c r="X221" s="20" t="s">
        <v>3704</v>
      </c>
      <c r="Y221" s="20" t="s">
        <v>25</v>
      </c>
      <c r="Z221" s="20" t="s">
        <v>3747</v>
      </c>
      <c r="AA221" s="20" t="s">
        <v>3748</v>
      </c>
      <c r="AB221" s="20" t="s">
        <v>3704</v>
      </c>
      <c r="AC221" s="20" t="s">
        <v>3897</v>
      </c>
      <c r="AD221" s="20" t="s">
        <v>3903</v>
      </c>
      <c r="AE221" s="20">
        <v>93.33</v>
      </c>
      <c r="AF221" s="20">
        <v>0</v>
      </c>
      <c r="AG221" s="20">
        <v>0</v>
      </c>
      <c r="AH221" s="20">
        <v>0</v>
      </c>
      <c r="AI221" s="20">
        <v>91.66</v>
      </c>
      <c r="AJ221" s="20" t="s">
        <v>25</v>
      </c>
      <c r="AK221" s="20" t="s">
        <v>25</v>
      </c>
      <c r="AL221" s="20" t="s">
        <v>25</v>
      </c>
      <c r="AM221" s="20" t="s">
        <v>25</v>
      </c>
      <c r="AN221" s="20" t="s">
        <v>25</v>
      </c>
      <c r="AO221" s="20" t="s">
        <v>25</v>
      </c>
      <c r="AP221" s="20" t="s">
        <v>25</v>
      </c>
      <c r="AQ221" s="20">
        <v>91.66</v>
      </c>
      <c r="AR221" s="20" t="s">
        <v>3718</v>
      </c>
      <c r="AS221" s="20" t="s">
        <v>3704</v>
      </c>
      <c r="AT221" s="20" t="s">
        <v>3704</v>
      </c>
      <c r="AU221" s="20" t="s">
        <v>3719</v>
      </c>
      <c r="AV221" s="20" t="s">
        <v>3720</v>
      </c>
    </row>
    <row r="222" spans="1:48" x14ac:dyDescent="0.25">
      <c r="A222" s="39" t="s">
        <v>3699</v>
      </c>
      <c r="B222" s="20" t="s">
        <v>3529</v>
      </c>
      <c r="C222" s="20" t="s">
        <v>3700</v>
      </c>
      <c r="D222" s="20" t="s">
        <v>3701</v>
      </c>
      <c r="E222" s="20" t="s">
        <v>3702</v>
      </c>
      <c r="F222" s="20" t="s">
        <v>2544</v>
      </c>
      <c r="G222" s="20" t="s">
        <v>3649</v>
      </c>
      <c r="H222" s="20" t="s">
        <v>1375</v>
      </c>
      <c r="I222" s="20" t="s">
        <v>3703</v>
      </c>
      <c r="J222" s="20" t="s">
        <v>2428</v>
      </c>
      <c r="K222" s="20" t="s">
        <v>3704</v>
      </c>
      <c r="L222" s="20" t="s">
        <v>3704</v>
      </c>
      <c r="M222" s="20" t="s">
        <v>2430</v>
      </c>
      <c r="N222" s="20" t="s">
        <v>1389</v>
      </c>
      <c r="O222" s="20" t="s">
        <v>3705</v>
      </c>
      <c r="P222" s="20" t="s">
        <v>2431</v>
      </c>
      <c r="Q222" s="20" t="s">
        <v>1375</v>
      </c>
      <c r="R222" s="20" t="s">
        <v>3704</v>
      </c>
      <c r="S222" s="20" t="s">
        <v>3706</v>
      </c>
      <c r="T222" s="20" t="s">
        <v>3707</v>
      </c>
      <c r="U222" s="20" t="s">
        <v>3708</v>
      </c>
      <c r="V222" s="20" t="s">
        <v>3709</v>
      </c>
      <c r="W222" s="20" t="s">
        <v>3904</v>
      </c>
      <c r="X222" s="20" t="s">
        <v>3711</v>
      </c>
      <c r="Y222" s="20" t="s">
        <v>25</v>
      </c>
      <c r="Z222" s="20" t="s">
        <v>3905</v>
      </c>
      <c r="AA222" s="20" t="s">
        <v>3704</v>
      </c>
      <c r="AB222" s="20" t="s">
        <v>3704</v>
      </c>
      <c r="AC222" s="20" t="s">
        <v>3906</v>
      </c>
      <c r="AD222" s="20" t="s">
        <v>3907</v>
      </c>
      <c r="AE222" s="20">
        <v>285.60000000000002</v>
      </c>
      <c r="AF222" s="20">
        <v>0</v>
      </c>
      <c r="AG222" s="20">
        <v>0</v>
      </c>
      <c r="AH222" s="20">
        <v>0</v>
      </c>
      <c r="AI222" s="20">
        <v>280.5</v>
      </c>
      <c r="AJ222" s="20" t="s">
        <v>25</v>
      </c>
      <c r="AK222" s="20" t="s">
        <v>25</v>
      </c>
      <c r="AL222" s="20" t="s">
        <v>25</v>
      </c>
      <c r="AM222" s="20" t="s">
        <v>25</v>
      </c>
      <c r="AN222" s="20" t="s">
        <v>25</v>
      </c>
      <c r="AO222" s="20" t="s">
        <v>25</v>
      </c>
      <c r="AP222" s="20" t="s">
        <v>25</v>
      </c>
      <c r="AQ222" s="20">
        <v>280.5</v>
      </c>
      <c r="AR222" s="20" t="s">
        <v>3718</v>
      </c>
      <c r="AS222" s="20" t="s">
        <v>3704</v>
      </c>
      <c r="AT222" s="20" t="s">
        <v>3704</v>
      </c>
      <c r="AU222" s="20" t="s">
        <v>3719</v>
      </c>
      <c r="AV222" s="20" t="s">
        <v>3720</v>
      </c>
    </row>
    <row r="223" spans="1:48" x14ac:dyDescent="0.25">
      <c r="A223" s="39" t="s">
        <v>3699</v>
      </c>
      <c r="B223" s="20" t="s">
        <v>3529</v>
      </c>
      <c r="C223" s="20" t="s">
        <v>3700</v>
      </c>
      <c r="D223" s="20" t="s">
        <v>3701</v>
      </c>
      <c r="E223" s="20" t="s">
        <v>3702</v>
      </c>
      <c r="F223" s="20" t="s">
        <v>2544</v>
      </c>
      <c r="G223" s="20" t="s">
        <v>3649</v>
      </c>
      <c r="H223" s="20" t="s">
        <v>1375</v>
      </c>
      <c r="I223" s="20" t="s">
        <v>3703</v>
      </c>
      <c r="J223" s="20" t="s">
        <v>2428</v>
      </c>
      <c r="K223" s="20" t="s">
        <v>3704</v>
      </c>
      <c r="L223" s="20" t="s">
        <v>3704</v>
      </c>
      <c r="M223" s="20" t="s">
        <v>2430</v>
      </c>
      <c r="N223" s="20" t="s">
        <v>3743</v>
      </c>
      <c r="O223" s="20" t="s">
        <v>3744</v>
      </c>
      <c r="P223" s="20" t="s">
        <v>3745</v>
      </c>
      <c r="Q223" s="20" t="s">
        <v>2558</v>
      </c>
      <c r="R223" s="20" t="s">
        <v>3704</v>
      </c>
      <c r="S223" s="20" t="s">
        <v>3746</v>
      </c>
      <c r="T223" s="20" t="s">
        <v>3707</v>
      </c>
      <c r="U223" s="20" t="s">
        <v>3708</v>
      </c>
      <c r="V223" s="20" t="s">
        <v>3709</v>
      </c>
      <c r="W223" s="20" t="s">
        <v>3704</v>
      </c>
      <c r="X223" s="20" t="s">
        <v>3704</v>
      </c>
      <c r="Y223" s="20" t="s">
        <v>25</v>
      </c>
      <c r="Z223" s="20" t="s">
        <v>3747</v>
      </c>
      <c r="AA223" s="20" t="s">
        <v>3748</v>
      </c>
      <c r="AB223" s="20" t="s">
        <v>3704</v>
      </c>
      <c r="AC223" s="20" t="s">
        <v>3908</v>
      </c>
      <c r="AD223" s="20" t="s">
        <v>3909</v>
      </c>
      <c r="AE223" s="20">
        <v>134.4</v>
      </c>
      <c r="AF223" s="20">
        <v>0</v>
      </c>
      <c r="AG223" s="20">
        <v>0</v>
      </c>
      <c r="AH223" s="20">
        <v>0</v>
      </c>
      <c r="AI223" s="20">
        <v>132</v>
      </c>
      <c r="AJ223" s="20" t="s">
        <v>25</v>
      </c>
      <c r="AK223" s="20" t="s">
        <v>25</v>
      </c>
      <c r="AL223" s="20" t="s">
        <v>25</v>
      </c>
      <c r="AM223" s="20" t="s">
        <v>25</v>
      </c>
      <c r="AN223" s="20" t="s">
        <v>25</v>
      </c>
      <c r="AO223" s="20" t="s">
        <v>25</v>
      </c>
      <c r="AP223" s="20" t="s">
        <v>25</v>
      </c>
      <c r="AQ223" s="20">
        <v>132</v>
      </c>
      <c r="AR223" s="20" t="s">
        <v>3718</v>
      </c>
      <c r="AS223" s="20" t="s">
        <v>3704</v>
      </c>
      <c r="AT223" s="20" t="s">
        <v>3704</v>
      </c>
      <c r="AU223" s="20" t="s">
        <v>3719</v>
      </c>
      <c r="AV223" s="20" t="s">
        <v>3720</v>
      </c>
    </row>
    <row r="224" spans="1:48" x14ac:dyDescent="0.25">
      <c r="A224" s="39" t="s">
        <v>3699</v>
      </c>
      <c r="B224" s="20" t="s">
        <v>3529</v>
      </c>
      <c r="C224" s="20" t="s">
        <v>3700</v>
      </c>
      <c r="D224" s="20" t="s">
        <v>3701</v>
      </c>
      <c r="E224" s="20" t="s">
        <v>3702</v>
      </c>
      <c r="F224" s="20" t="s">
        <v>2544</v>
      </c>
      <c r="G224" s="20" t="s">
        <v>3649</v>
      </c>
      <c r="H224" s="20" t="s">
        <v>1375</v>
      </c>
      <c r="I224" s="20" t="s">
        <v>3703</v>
      </c>
      <c r="J224" s="20" t="s">
        <v>2428</v>
      </c>
      <c r="K224" s="20" t="s">
        <v>3704</v>
      </c>
      <c r="L224" s="20" t="s">
        <v>3704</v>
      </c>
      <c r="M224" s="20" t="s">
        <v>2430</v>
      </c>
      <c r="N224" s="20" t="s">
        <v>3743</v>
      </c>
      <c r="O224" s="20" t="s">
        <v>3744</v>
      </c>
      <c r="P224" s="20" t="s">
        <v>3745</v>
      </c>
      <c r="Q224" s="20" t="s">
        <v>2558</v>
      </c>
      <c r="R224" s="20" t="s">
        <v>3704</v>
      </c>
      <c r="S224" s="20" t="s">
        <v>3746</v>
      </c>
      <c r="T224" s="20" t="s">
        <v>3707</v>
      </c>
      <c r="U224" s="20" t="s">
        <v>3708</v>
      </c>
      <c r="V224" s="20" t="s">
        <v>3709</v>
      </c>
      <c r="W224" s="20" t="s">
        <v>3704</v>
      </c>
      <c r="X224" s="20" t="s">
        <v>3704</v>
      </c>
      <c r="Y224" s="20" t="s">
        <v>25</v>
      </c>
      <c r="Z224" s="20" t="s">
        <v>3747</v>
      </c>
      <c r="AA224" s="20" t="s">
        <v>3748</v>
      </c>
      <c r="AB224" s="20" t="s">
        <v>3704</v>
      </c>
      <c r="AC224" s="20" t="s">
        <v>3910</v>
      </c>
      <c r="AD224" s="20" t="s">
        <v>3911</v>
      </c>
      <c r="AE224" s="20">
        <v>168</v>
      </c>
      <c r="AF224" s="20">
        <v>0</v>
      </c>
      <c r="AG224" s="20">
        <v>0</v>
      </c>
      <c r="AH224" s="20">
        <v>0</v>
      </c>
      <c r="AI224" s="20">
        <v>165</v>
      </c>
      <c r="AJ224" s="20" t="s">
        <v>25</v>
      </c>
      <c r="AK224" s="20" t="s">
        <v>25</v>
      </c>
      <c r="AL224" s="20" t="s">
        <v>25</v>
      </c>
      <c r="AM224" s="20" t="s">
        <v>25</v>
      </c>
      <c r="AN224" s="20" t="s">
        <v>25</v>
      </c>
      <c r="AO224" s="20" t="s">
        <v>25</v>
      </c>
      <c r="AP224" s="20" t="s">
        <v>25</v>
      </c>
      <c r="AQ224" s="20">
        <v>165</v>
      </c>
      <c r="AR224" s="20" t="s">
        <v>3718</v>
      </c>
      <c r="AS224" s="20" t="s">
        <v>3704</v>
      </c>
      <c r="AT224" s="20" t="s">
        <v>3704</v>
      </c>
      <c r="AU224" s="20" t="s">
        <v>3719</v>
      </c>
      <c r="AV224" s="20" t="s">
        <v>3720</v>
      </c>
    </row>
    <row r="225" spans="1:48" x14ac:dyDescent="0.25">
      <c r="A225" s="39" t="s">
        <v>3699</v>
      </c>
      <c r="B225" s="20" t="s">
        <v>3529</v>
      </c>
      <c r="C225" s="20" t="s">
        <v>3700</v>
      </c>
      <c r="D225" s="20" t="s">
        <v>3701</v>
      </c>
      <c r="E225" s="20" t="s">
        <v>3702</v>
      </c>
      <c r="F225" s="20" t="s">
        <v>2544</v>
      </c>
      <c r="G225" s="20" t="s">
        <v>3649</v>
      </c>
      <c r="H225" s="20" t="s">
        <v>1375</v>
      </c>
      <c r="I225" s="20" t="s">
        <v>3703</v>
      </c>
      <c r="J225" s="20" t="s">
        <v>2428</v>
      </c>
      <c r="K225" s="20" t="s">
        <v>3704</v>
      </c>
      <c r="L225" s="20" t="s">
        <v>3704</v>
      </c>
      <c r="M225" s="20" t="s">
        <v>2430</v>
      </c>
      <c r="N225" s="20" t="s">
        <v>1389</v>
      </c>
      <c r="O225" s="20" t="s">
        <v>3705</v>
      </c>
      <c r="P225" s="20" t="s">
        <v>2441</v>
      </c>
      <c r="Q225" s="20" t="s">
        <v>1375</v>
      </c>
      <c r="R225" s="20" t="s">
        <v>3704</v>
      </c>
      <c r="S225" s="20" t="s">
        <v>3706</v>
      </c>
      <c r="T225" s="20" t="s">
        <v>3727</v>
      </c>
      <c r="U225" s="20" t="s">
        <v>3708</v>
      </c>
      <c r="V225" s="20" t="s">
        <v>3709</v>
      </c>
      <c r="W225" s="20" t="s">
        <v>3728</v>
      </c>
      <c r="X225" s="20" t="s">
        <v>3711</v>
      </c>
      <c r="Y225" s="20" t="s">
        <v>25</v>
      </c>
      <c r="Z225" s="20" t="s">
        <v>3729</v>
      </c>
      <c r="AA225" s="20" t="s">
        <v>3730</v>
      </c>
      <c r="AB225" s="20" t="s">
        <v>3704</v>
      </c>
      <c r="AC225" s="20" t="s">
        <v>3912</v>
      </c>
      <c r="AD225" s="20" t="s">
        <v>3913</v>
      </c>
      <c r="AE225" s="20">
        <v>719.4</v>
      </c>
      <c r="AF225" s="20">
        <v>0</v>
      </c>
      <c r="AG225" s="20">
        <v>0</v>
      </c>
      <c r="AH225" s="20">
        <v>0</v>
      </c>
      <c r="AI225" s="20">
        <v>706.55</v>
      </c>
      <c r="AJ225" s="20" t="s">
        <v>25</v>
      </c>
      <c r="AK225" s="20" t="s">
        <v>25</v>
      </c>
      <c r="AL225" s="20" t="s">
        <v>25</v>
      </c>
      <c r="AM225" s="20" t="s">
        <v>25</v>
      </c>
      <c r="AN225" s="20" t="s">
        <v>25</v>
      </c>
      <c r="AO225" s="20" t="s">
        <v>25</v>
      </c>
      <c r="AP225" s="20" t="s">
        <v>25</v>
      </c>
      <c r="AQ225" s="20">
        <v>706.55</v>
      </c>
      <c r="AR225" s="20" t="s">
        <v>3718</v>
      </c>
      <c r="AS225" s="20" t="s">
        <v>3704</v>
      </c>
      <c r="AT225" s="20" t="s">
        <v>3704</v>
      </c>
      <c r="AU225" s="20" t="s">
        <v>3719</v>
      </c>
      <c r="AV225" s="20" t="s">
        <v>3720</v>
      </c>
    </row>
    <row r="226" spans="1:48" x14ac:dyDescent="0.25">
      <c r="A226" s="39" t="s">
        <v>3699</v>
      </c>
      <c r="B226" s="20" t="s">
        <v>3529</v>
      </c>
      <c r="C226" s="20" t="s">
        <v>3700</v>
      </c>
      <c r="D226" s="20" t="s">
        <v>3701</v>
      </c>
      <c r="E226" s="20" t="s">
        <v>3702</v>
      </c>
      <c r="F226" s="20" t="s">
        <v>2544</v>
      </c>
      <c r="G226" s="20" t="s">
        <v>3649</v>
      </c>
      <c r="H226" s="20" t="s">
        <v>1375</v>
      </c>
      <c r="I226" s="20" t="s">
        <v>3703</v>
      </c>
      <c r="J226" s="20" t="s">
        <v>2428</v>
      </c>
      <c r="K226" s="20" t="s">
        <v>3704</v>
      </c>
      <c r="L226" s="20" t="s">
        <v>3704</v>
      </c>
      <c r="M226" s="20" t="s">
        <v>2430</v>
      </c>
      <c r="N226" s="20" t="s">
        <v>1389</v>
      </c>
      <c r="O226" s="20" t="s">
        <v>3705</v>
      </c>
      <c r="P226" s="20" t="s">
        <v>2445</v>
      </c>
      <c r="Q226" s="20" t="s">
        <v>1375</v>
      </c>
      <c r="R226" s="20" t="s">
        <v>3704</v>
      </c>
      <c r="S226" s="20" t="s">
        <v>3706</v>
      </c>
      <c r="T226" s="20" t="s">
        <v>3767</v>
      </c>
      <c r="U226" s="20" t="s">
        <v>3708</v>
      </c>
      <c r="V226" s="20" t="s">
        <v>3709</v>
      </c>
      <c r="W226" s="20" t="s">
        <v>3768</v>
      </c>
      <c r="X226" s="20" t="s">
        <v>3711</v>
      </c>
      <c r="Y226" s="20" t="s">
        <v>25</v>
      </c>
      <c r="Z226" s="20" t="s">
        <v>3769</v>
      </c>
      <c r="AA226" s="20" t="s">
        <v>3770</v>
      </c>
      <c r="AB226" s="20" t="s">
        <v>3704</v>
      </c>
      <c r="AC226" s="20" t="s">
        <v>3912</v>
      </c>
      <c r="AD226" s="20" t="s">
        <v>3914</v>
      </c>
      <c r="AE226" s="20">
        <v>3876.26</v>
      </c>
      <c r="AF226" s="20">
        <v>0</v>
      </c>
      <c r="AG226" s="20">
        <v>0</v>
      </c>
      <c r="AH226" s="20">
        <v>0</v>
      </c>
      <c r="AI226" s="20">
        <v>3807.04</v>
      </c>
      <c r="AJ226" s="20" t="s">
        <v>25</v>
      </c>
      <c r="AK226" s="20" t="s">
        <v>25</v>
      </c>
      <c r="AL226" s="20" t="s">
        <v>25</v>
      </c>
      <c r="AM226" s="20" t="s">
        <v>25</v>
      </c>
      <c r="AN226" s="20" t="s">
        <v>25</v>
      </c>
      <c r="AO226" s="20" t="s">
        <v>25</v>
      </c>
      <c r="AP226" s="20" t="s">
        <v>25</v>
      </c>
      <c r="AQ226" s="20">
        <v>3807.04</v>
      </c>
      <c r="AR226" s="20" t="s">
        <v>3718</v>
      </c>
      <c r="AS226" s="20" t="s">
        <v>3704</v>
      </c>
      <c r="AT226" s="20" t="s">
        <v>3704</v>
      </c>
      <c r="AU226" s="20" t="s">
        <v>3719</v>
      </c>
      <c r="AV226" s="20" t="s">
        <v>3720</v>
      </c>
    </row>
    <row r="227" spans="1:48" x14ac:dyDescent="0.25">
      <c r="A227" s="39" t="s">
        <v>3699</v>
      </c>
      <c r="B227" s="20" t="s">
        <v>3529</v>
      </c>
      <c r="C227" s="20" t="s">
        <v>3700</v>
      </c>
      <c r="D227" s="20" t="s">
        <v>3701</v>
      </c>
      <c r="E227" s="20" t="s">
        <v>3702</v>
      </c>
      <c r="F227" s="20" t="s">
        <v>2544</v>
      </c>
      <c r="G227" s="20" t="s">
        <v>3649</v>
      </c>
      <c r="H227" s="20" t="s">
        <v>1375</v>
      </c>
      <c r="I227" s="20" t="s">
        <v>3703</v>
      </c>
      <c r="J227" s="20" t="s">
        <v>2428</v>
      </c>
      <c r="K227" s="20" t="s">
        <v>3704</v>
      </c>
      <c r="L227" s="20" t="s">
        <v>3704</v>
      </c>
      <c r="M227" s="20" t="s">
        <v>2430</v>
      </c>
      <c r="N227" s="20" t="s">
        <v>1389</v>
      </c>
      <c r="O227" s="20" t="s">
        <v>3705</v>
      </c>
      <c r="P227" s="20" t="s">
        <v>3867</v>
      </c>
      <c r="Q227" s="20" t="s">
        <v>2558</v>
      </c>
      <c r="R227" s="20" t="s">
        <v>3704</v>
      </c>
      <c r="S227" s="20" t="s">
        <v>3706</v>
      </c>
      <c r="T227" s="20" t="s">
        <v>3707</v>
      </c>
      <c r="U227" s="20" t="s">
        <v>3708</v>
      </c>
      <c r="V227" s="20" t="s">
        <v>3709</v>
      </c>
      <c r="W227" s="20" t="s">
        <v>3868</v>
      </c>
      <c r="X227" s="20" t="s">
        <v>3869</v>
      </c>
      <c r="Y227" s="20" t="s">
        <v>25</v>
      </c>
      <c r="Z227" s="20" t="s">
        <v>3870</v>
      </c>
      <c r="AA227" s="20" t="s">
        <v>3871</v>
      </c>
      <c r="AB227" s="20" t="s">
        <v>3704</v>
      </c>
      <c r="AC227" s="20" t="s">
        <v>3912</v>
      </c>
      <c r="AD227" s="20" t="s">
        <v>3915</v>
      </c>
      <c r="AE227" s="20">
        <v>840</v>
      </c>
      <c r="AF227" s="20">
        <v>0</v>
      </c>
      <c r="AG227" s="20">
        <v>0</v>
      </c>
      <c r="AH227" s="20">
        <v>0</v>
      </c>
      <c r="AI227" s="20">
        <v>825</v>
      </c>
      <c r="AJ227" s="20" t="s">
        <v>25</v>
      </c>
      <c r="AK227" s="20" t="s">
        <v>25</v>
      </c>
      <c r="AL227" s="20" t="s">
        <v>25</v>
      </c>
      <c r="AM227" s="20" t="s">
        <v>25</v>
      </c>
      <c r="AN227" s="20" t="s">
        <v>25</v>
      </c>
      <c r="AO227" s="20" t="s">
        <v>25</v>
      </c>
      <c r="AP227" s="20" t="s">
        <v>25</v>
      </c>
      <c r="AQ227" s="20">
        <v>825</v>
      </c>
      <c r="AR227" s="20" t="s">
        <v>3718</v>
      </c>
      <c r="AS227" s="20" t="s">
        <v>3704</v>
      </c>
      <c r="AT227" s="20" t="s">
        <v>3704</v>
      </c>
      <c r="AU227" s="20" t="s">
        <v>3719</v>
      </c>
      <c r="AV227" s="20" t="s">
        <v>3720</v>
      </c>
    </row>
    <row r="228" spans="1:48" x14ac:dyDescent="0.25">
      <c r="A228" s="39" t="s">
        <v>3699</v>
      </c>
      <c r="B228" s="20" t="s">
        <v>3529</v>
      </c>
      <c r="C228" s="20" t="s">
        <v>3700</v>
      </c>
      <c r="D228" s="20" t="s">
        <v>3701</v>
      </c>
      <c r="E228" s="20" t="s">
        <v>3702</v>
      </c>
      <c r="F228" s="20" t="s">
        <v>2544</v>
      </c>
      <c r="G228" s="20" t="s">
        <v>3649</v>
      </c>
      <c r="H228" s="20" t="s">
        <v>1375</v>
      </c>
      <c r="I228" s="20" t="s">
        <v>3703</v>
      </c>
      <c r="J228" s="20" t="s">
        <v>2428</v>
      </c>
      <c r="K228" s="20" t="s">
        <v>3704</v>
      </c>
      <c r="L228" s="20" t="s">
        <v>3704</v>
      </c>
      <c r="M228" s="20" t="s">
        <v>2430</v>
      </c>
      <c r="N228" s="20" t="s">
        <v>3743</v>
      </c>
      <c r="O228" s="20" t="s">
        <v>3744</v>
      </c>
      <c r="P228" s="20" t="s">
        <v>3745</v>
      </c>
      <c r="Q228" s="20" t="s">
        <v>2558</v>
      </c>
      <c r="R228" s="20" t="s">
        <v>3704</v>
      </c>
      <c r="S228" s="20" t="s">
        <v>3746</v>
      </c>
      <c r="T228" s="20" t="s">
        <v>3707</v>
      </c>
      <c r="U228" s="20" t="s">
        <v>3708</v>
      </c>
      <c r="V228" s="20" t="s">
        <v>3709</v>
      </c>
      <c r="W228" s="20" t="s">
        <v>3704</v>
      </c>
      <c r="X228" s="20" t="s">
        <v>3704</v>
      </c>
      <c r="Y228" s="20" t="s">
        <v>25</v>
      </c>
      <c r="Z228" s="20" t="s">
        <v>3747</v>
      </c>
      <c r="AA228" s="20" t="s">
        <v>3748</v>
      </c>
      <c r="AB228" s="20" t="s">
        <v>3704</v>
      </c>
      <c r="AC228" s="20" t="s">
        <v>3912</v>
      </c>
      <c r="AD228" s="20" t="s">
        <v>3916</v>
      </c>
      <c r="AE228" s="20">
        <v>3295.13</v>
      </c>
      <c r="AF228" s="20">
        <v>0</v>
      </c>
      <c r="AG228" s="20">
        <v>0</v>
      </c>
      <c r="AH228" s="20">
        <v>0</v>
      </c>
      <c r="AI228" s="20">
        <v>3236.29</v>
      </c>
      <c r="AJ228" s="20" t="s">
        <v>25</v>
      </c>
      <c r="AK228" s="20" t="s">
        <v>25</v>
      </c>
      <c r="AL228" s="20" t="s">
        <v>25</v>
      </c>
      <c r="AM228" s="20" t="s">
        <v>25</v>
      </c>
      <c r="AN228" s="20" t="s">
        <v>25</v>
      </c>
      <c r="AO228" s="20" t="s">
        <v>25</v>
      </c>
      <c r="AP228" s="20" t="s">
        <v>25</v>
      </c>
      <c r="AQ228" s="20">
        <v>3236.29</v>
      </c>
      <c r="AR228" s="20" t="s">
        <v>3718</v>
      </c>
      <c r="AS228" s="20" t="s">
        <v>3704</v>
      </c>
      <c r="AT228" s="20" t="s">
        <v>3704</v>
      </c>
      <c r="AU228" s="20" t="s">
        <v>3719</v>
      </c>
      <c r="AV228" s="20" t="s">
        <v>3720</v>
      </c>
    </row>
    <row r="229" spans="1:48" x14ac:dyDescent="0.25">
      <c r="A229" s="39" t="s">
        <v>3699</v>
      </c>
      <c r="B229" s="20" t="s">
        <v>3529</v>
      </c>
      <c r="C229" s="20" t="s">
        <v>3700</v>
      </c>
      <c r="D229" s="20" t="s">
        <v>3701</v>
      </c>
      <c r="E229" s="20" t="s">
        <v>3702</v>
      </c>
      <c r="F229" s="20" t="s">
        <v>2544</v>
      </c>
      <c r="G229" s="20" t="s">
        <v>3649</v>
      </c>
      <c r="H229" s="20" t="s">
        <v>1375</v>
      </c>
      <c r="I229" s="20" t="s">
        <v>3703</v>
      </c>
      <c r="J229" s="20" t="s">
        <v>2428</v>
      </c>
      <c r="K229" s="20" t="s">
        <v>3704</v>
      </c>
      <c r="L229" s="20" t="s">
        <v>3704</v>
      </c>
      <c r="M229" s="20" t="s">
        <v>2430</v>
      </c>
      <c r="N229" s="20" t="s">
        <v>1389</v>
      </c>
      <c r="O229" s="20" t="s">
        <v>3705</v>
      </c>
      <c r="P229" s="20" t="s">
        <v>2435</v>
      </c>
      <c r="Q229" s="20" t="s">
        <v>1375</v>
      </c>
      <c r="R229" s="20" t="s">
        <v>3704</v>
      </c>
      <c r="S229" s="20" t="s">
        <v>3738</v>
      </c>
      <c r="T229" s="20" t="s">
        <v>3707</v>
      </c>
      <c r="U229" s="20" t="s">
        <v>3708</v>
      </c>
      <c r="V229" s="20" t="s">
        <v>3709</v>
      </c>
      <c r="W229" s="20" t="s">
        <v>3739</v>
      </c>
      <c r="X229" s="20" t="s">
        <v>3711</v>
      </c>
      <c r="Y229" s="20" t="s">
        <v>25</v>
      </c>
      <c r="Z229" s="20" t="s">
        <v>3740</v>
      </c>
      <c r="AA229" s="20" t="s">
        <v>3741</v>
      </c>
      <c r="AB229" s="20" t="s">
        <v>3704</v>
      </c>
      <c r="AC229" s="20" t="s">
        <v>3912</v>
      </c>
      <c r="AD229" s="20" t="s">
        <v>3917</v>
      </c>
      <c r="AE229" s="20">
        <v>224</v>
      </c>
      <c r="AF229" s="20">
        <v>0</v>
      </c>
      <c r="AG229" s="20">
        <v>0</v>
      </c>
      <c r="AH229" s="20">
        <v>0</v>
      </c>
      <c r="AI229" s="20">
        <v>220</v>
      </c>
      <c r="AJ229" s="20" t="s">
        <v>25</v>
      </c>
      <c r="AK229" s="20" t="s">
        <v>25</v>
      </c>
      <c r="AL229" s="20" t="s">
        <v>25</v>
      </c>
      <c r="AM229" s="20" t="s">
        <v>25</v>
      </c>
      <c r="AN229" s="20" t="s">
        <v>25</v>
      </c>
      <c r="AO229" s="20" t="s">
        <v>25</v>
      </c>
      <c r="AP229" s="20" t="s">
        <v>25</v>
      </c>
      <c r="AQ229" s="20">
        <v>220</v>
      </c>
      <c r="AR229" s="20" t="s">
        <v>3718</v>
      </c>
      <c r="AS229" s="20" t="s">
        <v>3704</v>
      </c>
      <c r="AT229" s="20" t="s">
        <v>3704</v>
      </c>
      <c r="AU229" s="20" t="s">
        <v>3719</v>
      </c>
      <c r="AV229" s="20" t="s">
        <v>3720</v>
      </c>
    </row>
    <row r="230" spans="1:48" x14ac:dyDescent="0.25">
      <c r="A230" s="39" t="s">
        <v>3699</v>
      </c>
      <c r="B230" s="20" t="s">
        <v>3529</v>
      </c>
      <c r="C230" s="20" t="s">
        <v>3700</v>
      </c>
      <c r="D230" s="20" t="s">
        <v>3701</v>
      </c>
      <c r="E230" s="20" t="s">
        <v>3702</v>
      </c>
      <c r="F230" s="20" t="s">
        <v>2544</v>
      </c>
      <c r="G230" s="20" t="s">
        <v>3649</v>
      </c>
      <c r="H230" s="20" t="s">
        <v>1375</v>
      </c>
      <c r="I230" s="20" t="s">
        <v>3703</v>
      </c>
      <c r="J230" s="20" t="s">
        <v>2428</v>
      </c>
      <c r="K230" s="20" t="s">
        <v>3704</v>
      </c>
      <c r="L230" s="20" t="s">
        <v>3704</v>
      </c>
      <c r="M230" s="20" t="s">
        <v>2430</v>
      </c>
      <c r="N230" s="20" t="s">
        <v>2451</v>
      </c>
      <c r="O230" s="20" t="s">
        <v>3853</v>
      </c>
      <c r="P230" s="20" t="s">
        <v>2449</v>
      </c>
      <c r="Q230" s="20" t="s">
        <v>2558</v>
      </c>
      <c r="R230" s="20" t="s">
        <v>3704</v>
      </c>
      <c r="S230" s="20" t="s">
        <v>3706</v>
      </c>
      <c r="T230" s="20" t="s">
        <v>3854</v>
      </c>
      <c r="U230" s="20" t="s">
        <v>3708</v>
      </c>
      <c r="V230" s="20" t="s">
        <v>3709</v>
      </c>
      <c r="W230" s="20" t="s">
        <v>3855</v>
      </c>
      <c r="X230" s="20" t="s">
        <v>3711</v>
      </c>
      <c r="Y230" s="20" t="s">
        <v>25</v>
      </c>
      <c r="Z230" s="20" t="s">
        <v>3856</v>
      </c>
      <c r="AA230" s="20" t="s">
        <v>3714</v>
      </c>
      <c r="AB230" s="20" t="s">
        <v>3704</v>
      </c>
      <c r="AC230" s="20" t="s">
        <v>3912</v>
      </c>
      <c r="AD230" s="20" t="s">
        <v>3918</v>
      </c>
      <c r="AE230" s="20">
        <v>1.1200000000000001</v>
      </c>
      <c r="AF230" s="20">
        <v>0</v>
      </c>
      <c r="AG230" s="20">
        <v>0</v>
      </c>
      <c r="AH230" s="20">
        <v>0</v>
      </c>
      <c r="AI230" s="20">
        <v>1.1000000000000001</v>
      </c>
      <c r="AJ230" s="20" t="s">
        <v>25</v>
      </c>
      <c r="AK230" s="20" t="s">
        <v>25</v>
      </c>
      <c r="AL230" s="20" t="s">
        <v>25</v>
      </c>
      <c r="AM230" s="20" t="s">
        <v>25</v>
      </c>
      <c r="AN230" s="20" t="s">
        <v>25</v>
      </c>
      <c r="AO230" s="20" t="s">
        <v>25</v>
      </c>
      <c r="AP230" s="20" t="s">
        <v>25</v>
      </c>
      <c r="AQ230" s="20">
        <v>1.1000000000000001</v>
      </c>
      <c r="AR230" s="20" t="s">
        <v>3718</v>
      </c>
      <c r="AS230" s="20" t="s">
        <v>3704</v>
      </c>
      <c r="AT230" s="20" t="s">
        <v>3704</v>
      </c>
      <c r="AU230" s="20" t="s">
        <v>3719</v>
      </c>
      <c r="AV230" s="20" t="s">
        <v>3720</v>
      </c>
    </row>
    <row r="231" spans="1:48" x14ac:dyDescent="0.25">
      <c r="A231" s="39" t="s">
        <v>3699</v>
      </c>
      <c r="B231" s="20" t="s">
        <v>3529</v>
      </c>
      <c r="C231" s="20" t="s">
        <v>3700</v>
      </c>
      <c r="D231" s="20" t="s">
        <v>3701</v>
      </c>
      <c r="E231" s="20" t="s">
        <v>3702</v>
      </c>
      <c r="F231" s="20" t="s">
        <v>2544</v>
      </c>
      <c r="G231" s="20" t="s">
        <v>3649</v>
      </c>
      <c r="H231" s="20" t="s">
        <v>1375</v>
      </c>
      <c r="I231" s="20" t="s">
        <v>3703</v>
      </c>
      <c r="J231" s="20" t="s">
        <v>2428</v>
      </c>
      <c r="K231" s="20" t="s">
        <v>3704</v>
      </c>
      <c r="L231" s="20" t="s">
        <v>3704</v>
      </c>
      <c r="M231" s="20" t="s">
        <v>2430</v>
      </c>
      <c r="N231" s="20" t="s">
        <v>1389</v>
      </c>
      <c r="O231" s="20" t="s">
        <v>3705</v>
      </c>
      <c r="P231" s="20" t="s">
        <v>2420</v>
      </c>
      <c r="Q231" s="20" t="s">
        <v>1375</v>
      </c>
      <c r="R231" s="20" t="s">
        <v>3704</v>
      </c>
      <c r="S231" s="20" t="s">
        <v>3706</v>
      </c>
      <c r="T231" s="20" t="s">
        <v>3707</v>
      </c>
      <c r="U231" s="20" t="s">
        <v>3708</v>
      </c>
      <c r="V231" s="20" t="s">
        <v>3709</v>
      </c>
      <c r="W231" s="20" t="s">
        <v>3888</v>
      </c>
      <c r="X231" s="20" t="s">
        <v>3869</v>
      </c>
      <c r="Y231" s="20" t="s">
        <v>25</v>
      </c>
      <c r="Z231" s="20" t="s">
        <v>3889</v>
      </c>
      <c r="AA231" s="20" t="s">
        <v>3890</v>
      </c>
      <c r="AB231" s="20" t="s">
        <v>3704</v>
      </c>
      <c r="AC231" s="20" t="s">
        <v>3912</v>
      </c>
      <c r="AD231" s="20" t="s">
        <v>3919</v>
      </c>
      <c r="AE231" s="20">
        <v>840</v>
      </c>
      <c r="AF231" s="20">
        <v>0</v>
      </c>
      <c r="AG231" s="20">
        <v>0</v>
      </c>
      <c r="AH231" s="20">
        <v>0</v>
      </c>
      <c r="AI231" s="20">
        <v>825</v>
      </c>
      <c r="AJ231" s="20" t="s">
        <v>25</v>
      </c>
      <c r="AK231" s="20" t="s">
        <v>25</v>
      </c>
      <c r="AL231" s="20" t="s">
        <v>25</v>
      </c>
      <c r="AM231" s="20" t="s">
        <v>25</v>
      </c>
      <c r="AN231" s="20" t="s">
        <v>25</v>
      </c>
      <c r="AO231" s="20" t="s">
        <v>25</v>
      </c>
      <c r="AP231" s="20" t="s">
        <v>25</v>
      </c>
      <c r="AQ231" s="20">
        <v>825</v>
      </c>
      <c r="AR231" s="20" t="s">
        <v>3718</v>
      </c>
      <c r="AS231" s="20" t="s">
        <v>3704</v>
      </c>
      <c r="AT231" s="20" t="s">
        <v>3704</v>
      </c>
      <c r="AU231" s="20" t="s">
        <v>3719</v>
      </c>
      <c r="AV231" s="20" t="s">
        <v>3720</v>
      </c>
    </row>
    <row r="232" spans="1:48" x14ac:dyDescent="0.25">
      <c r="A232" s="39" t="s">
        <v>3699</v>
      </c>
      <c r="B232" s="20" t="s">
        <v>3529</v>
      </c>
      <c r="C232" s="20" t="s">
        <v>3700</v>
      </c>
      <c r="D232" s="20" t="s">
        <v>3701</v>
      </c>
      <c r="E232" s="20" t="s">
        <v>3702</v>
      </c>
      <c r="F232" s="20" t="s">
        <v>2544</v>
      </c>
      <c r="G232" s="20" t="s">
        <v>3649</v>
      </c>
      <c r="H232" s="20" t="s">
        <v>1375</v>
      </c>
      <c r="I232" s="20" t="s">
        <v>3703</v>
      </c>
      <c r="J232" s="20" t="s">
        <v>2428</v>
      </c>
      <c r="K232" s="20" t="s">
        <v>3704</v>
      </c>
      <c r="L232" s="20" t="s">
        <v>3704</v>
      </c>
      <c r="M232" s="20" t="s">
        <v>2430</v>
      </c>
      <c r="N232" s="20" t="s">
        <v>1389</v>
      </c>
      <c r="O232" s="20" t="s">
        <v>3705</v>
      </c>
      <c r="P232" s="20" t="s">
        <v>2439</v>
      </c>
      <c r="Q232" s="20" t="s">
        <v>1375</v>
      </c>
      <c r="R232" s="20" t="s">
        <v>3704</v>
      </c>
      <c r="S232" s="20" t="s">
        <v>3706</v>
      </c>
      <c r="T232" s="20" t="s">
        <v>3707</v>
      </c>
      <c r="U232" s="20" t="s">
        <v>3708</v>
      </c>
      <c r="V232" s="20" t="s">
        <v>3709</v>
      </c>
      <c r="W232" s="20" t="s">
        <v>3710</v>
      </c>
      <c r="X232" s="20" t="s">
        <v>3711</v>
      </c>
      <c r="Y232" s="20" t="s">
        <v>3712</v>
      </c>
      <c r="Z232" s="20" t="s">
        <v>3713</v>
      </c>
      <c r="AA232" s="20" t="s">
        <v>3714</v>
      </c>
      <c r="AB232" s="20" t="s">
        <v>3715</v>
      </c>
      <c r="AC232" s="20" t="s">
        <v>3912</v>
      </c>
      <c r="AD232" s="20" t="s">
        <v>3920</v>
      </c>
      <c r="AE232" s="20">
        <v>224</v>
      </c>
      <c r="AF232" s="20">
        <v>0</v>
      </c>
      <c r="AG232" s="20">
        <v>0</v>
      </c>
      <c r="AH232" s="20">
        <v>0</v>
      </c>
      <c r="AI232" s="20">
        <v>220</v>
      </c>
      <c r="AJ232" s="20" t="s">
        <v>25</v>
      </c>
      <c r="AK232" s="20" t="s">
        <v>25</v>
      </c>
      <c r="AL232" s="20" t="s">
        <v>25</v>
      </c>
      <c r="AM232" s="20" t="s">
        <v>25</v>
      </c>
      <c r="AN232" s="20" t="s">
        <v>25</v>
      </c>
      <c r="AO232" s="20" t="s">
        <v>25</v>
      </c>
      <c r="AP232" s="20" t="s">
        <v>25</v>
      </c>
      <c r="AQ232" s="20">
        <v>220</v>
      </c>
      <c r="AR232" s="20" t="s">
        <v>3718</v>
      </c>
      <c r="AS232" s="20" t="s">
        <v>3704</v>
      </c>
      <c r="AT232" s="20" t="s">
        <v>3704</v>
      </c>
      <c r="AU232" s="20" t="s">
        <v>3719</v>
      </c>
      <c r="AV232" s="20" t="s">
        <v>3720</v>
      </c>
    </row>
    <row r="233" spans="1:48" x14ac:dyDescent="0.25">
      <c r="A233" s="39" t="s">
        <v>3699</v>
      </c>
      <c r="B233" s="20" t="s">
        <v>3529</v>
      </c>
      <c r="C233" s="20" t="s">
        <v>3700</v>
      </c>
      <c r="D233" s="20" t="s">
        <v>3701</v>
      </c>
      <c r="E233" s="20" t="s">
        <v>3702</v>
      </c>
      <c r="F233" s="20" t="s">
        <v>2544</v>
      </c>
      <c r="G233" s="20" t="s">
        <v>3649</v>
      </c>
      <c r="H233" s="20" t="s">
        <v>1375</v>
      </c>
      <c r="I233" s="20" t="s">
        <v>3703</v>
      </c>
      <c r="J233" s="20" t="s">
        <v>2428</v>
      </c>
      <c r="K233" s="20" t="s">
        <v>3704</v>
      </c>
      <c r="L233" s="20" t="s">
        <v>3704</v>
      </c>
      <c r="M233" s="20" t="s">
        <v>2430</v>
      </c>
      <c r="N233" s="20" t="s">
        <v>3743</v>
      </c>
      <c r="O233" s="20" t="s">
        <v>3744</v>
      </c>
      <c r="P233" s="20" t="s">
        <v>3745</v>
      </c>
      <c r="Q233" s="20" t="s">
        <v>2558</v>
      </c>
      <c r="R233" s="20" t="s">
        <v>3704</v>
      </c>
      <c r="S233" s="20" t="s">
        <v>3746</v>
      </c>
      <c r="T233" s="20" t="s">
        <v>3707</v>
      </c>
      <c r="U233" s="20" t="s">
        <v>3708</v>
      </c>
      <c r="V233" s="20" t="s">
        <v>3709</v>
      </c>
      <c r="W233" s="20" t="s">
        <v>3704</v>
      </c>
      <c r="X233" s="20" t="s">
        <v>3704</v>
      </c>
      <c r="Y233" s="20" t="s">
        <v>25</v>
      </c>
      <c r="Z233" s="20" t="s">
        <v>3747</v>
      </c>
      <c r="AA233" s="20" t="s">
        <v>3748</v>
      </c>
      <c r="AB233" s="20" t="s">
        <v>3704</v>
      </c>
      <c r="AC233" s="20" t="s">
        <v>3912</v>
      </c>
      <c r="AD233" s="20" t="s">
        <v>3921</v>
      </c>
      <c r="AE233" s="20">
        <v>29.87</v>
      </c>
      <c r="AF233" s="20">
        <v>0</v>
      </c>
      <c r="AG233" s="20">
        <v>0</v>
      </c>
      <c r="AH233" s="20">
        <v>0</v>
      </c>
      <c r="AI233" s="20">
        <v>29.34</v>
      </c>
      <c r="AJ233" s="20" t="s">
        <v>25</v>
      </c>
      <c r="AK233" s="20" t="s">
        <v>25</v>
      </c>
      <c r="AL233" s="20" t="s">
        <v>25</v>
      </c>
      <c r="AM233" s="20" t="s">
        <v>25</v>
      </c>
      <c r="AN233" s="20" t="s">
        <v>25</v>
      </c>
      <c r="AO233" s="20" t="s">
        <v>25</v>
      </c>
      <c r="AP233" s="20" t="s">
        <v>25</v>
      </c>
      <c r="AQ233" s="20">
        <v>29.34</v>
      </c>
      <c r="AR233" s="20" t="s">
        <v>3718</v>
      </c>
      <c r="AS233" s="20" t="s">
        <v>3704</v>
      </c>
      <c r="AT233" s="20" t="s">
        <v>3704</v>
      </c>
      <c r="AU233" s="20" t="s">
        <v>3719</v>
      </c>
      <c r="AV233" s="20" t="s">
        <v>3720</v>
      </c>
    </row>
    <row r="234" spans="1:48" x14ac:dyDescent="0.25">
      <c r="A234" s="39" t="s">
        <v>3699</v>
      </c>
      <c r="B234" s="20" t="s">
        <v>3529</v>
      </c>
      <c r="C234" s="20" t="s">
        <v>3700</v>
      </c>
      <c r="D234" s="20" t="s">
        <v>3701</v>
      </c>
      <c r="E234" s="20" t="s">
        <v>3702</v>
      </c>
      <c r="F234" s="20" t="s">
        <v>2544</v>
      </c>
      <c r="G234" s="20" t="s">
        <v>3649</v>
      </c>
      <c r="H234" s="20" t="s">
        <v>1375</v>
      </c>
      <c r="I234" s="20" t="s">
        <v>3703</v>
      </c>
      <c r="J234" s="20" t="s">
        <v>2428</v>
      </c>
      <c r="K234" s="20" t="s">
        <v>3704</v>
      </c>
      <c r="L234" s="20" t="s">
        <v>3704</v>
      </c>
      <c r="M234" s="20" t="s">
        <v>2430</v>
      </c>
      <c r="N234" s="20" t="s">
        <v>3743</v>
      </c>
      <c r="O234" s="20" t="s">
        <v>3744</v>
      </c>
      <c r="P234" s="20" t="s">
        <v>3745</v>
      </c>
      <c r="Q234" s="20" t="s">
        <v>2558</v>
      </c>
      <c r="R234" s="20" t="s">
        <v>3704</v>
      </c>
      <c r="S234" s="20" t="s">
        <v>3746</v>
      </c>
      <c r="T234" s="20" t="s">
        <v>3707</v>
      </c>
      <c r="U234" s="20" t="s">
        <v>3708</v>
      </c>
      <c r="V234" s="20" t="s">
        <v>3709</v>
      </c>
      <c r="W234" s="20" t="s">
        <v>3704</v>
      </c>
      <c r="X234" s="20" t="s">
        <v>3704</v>
      </c>
      <c r="Y234" s="20" t="s">
        <v>25</v>
      </c>
      <c r="Z234" s="20" t="s">
        <v>3747</v>
      </c>
      <c r="AA234" s="20" t="s">
        <v>3748</v>
      </c>
      <c r="AB234" s="20" t="s">
        <v>3704</v>
      </c>
      <c r="AC234" s="20" t="s">
        <v>3922</v>
      </c>
      <c r="AD234" s="20" t="s">
        <v>3923</v>
      </c>
      <c r="AE234" s="20">
        <v>1081.6099999999999</v>
      </c>
      <c r="AF234" s="20">
        <v>0</v>
      </c>
      <c r="AG234" s="20">
        <v>0</v>
      </c>
      <c r="AH234" s="20">
        <v>0</v>
      </c>
      <c r="AI234" s="20">
        <v>1071.95</v>
      </c>
      <c r="AJ234" s="20" t="s">
        <v>25</v>
      </c>
      <c r="AK234" s="20" t="s">
        <v>25</v>
      </c>
      <c r="AL234" s="20" t="s">
        <v>25</v>
      </c>
      <c r="AM234" s="20" t="s">
        <v>25</v>
      </c>
      <c r="AN234" s="20" t="s">
        <v>25</v>
      </c>
      <c r="AO234" s="20" t="s">
        <v>25</v>
      </c>
      <c r="AP234" s="20" t="s">
        <v>25</v>
      </c>
      <c r="AQ234" s="20">
        <v>1071.95</v>
      </c>
      <c r="AR234" s="20" t="s">
        <v>3718</v>
      </c>
      <c r="AS234" s="20" t="s">
        <v>3704</v>
      </c>
      <c r="AT234" s="20" t="s">
        <v>3704</v>
      </c>
      <c r="AU234" s="20" t="s">
        <v>3719</v>
      </c>
      <c r="AV234" s="20" t="s">
        <v>3720</v>
      </c>
    </row>
    <row r="235" spans="1:48" x14ac:dyDescent="0.25">
      <c r="A235" s="39" t="s">
        <v>3699</v>
      </c>
      <c r="B235" s="20" t="s">
        <v>3529</v>
      </c>
      <c r="C235" s="20" t="s">
        <v>3700</v>
      </c>
      <c r="D235" s="20" t="s">
        <v>3701</v>
      </c>
      <c r="E235" s="20" t="s">
        <v>3702</v>
      </c>
      <c r="F235" s="20" t="s">
        <v>2544</v>
      </c>
      <c r="G235" s="20" t="s">
        <v>3649</v>
      </c>
      <c r="H235" s="20" t="s">
        <v>1375</v>
      </c>
      <c r="I235" s="20" t="s">
        <v>3703</v>
      </c>
      <c r="J235" s="20" t="s">
        <v>2428</v>
      </c>
      <c r="K235" s="20" t="s">
        <v>3704</v>
      </c>
      <c r="L235" s="20" t="s">
        <v>3704</v>
      </c>
      <c r="M235" s="20" t="s">
        <v>2430</v>
      </c>
      <c r="N235" s="20" t="s">
        <v>1389</v>
      </c>
      <c r="O235" s="20" t="s">
        <v>3705</v>
      </c>
      <c r="P235" s="20" t="s">
        <v>2441</v>
      </c>
      <c r="Q235" s="20" t="s">
        <v>1375</v>
      </c>
      <c r="R235" s="20" t="s">
        <v>3704</v>
      </c>
      <c r="S235" s="20" t="s">
        <v>3706</v>
      </c>
      <c r="T235" s="20" t="s">
        <v>3727</v>
      </c>
      <c r="U235" s="20" t="s">
        <v>3708</v>
      </c>
      <c r="V235" s="20" t="s">
        <v>3709</v>
      </c>
      <c r="W235" s="20" t="s">
        <v>3728</v>
      </c>
      <c r="X235" s="20" t="s">
        <v>3711</v>
      </c>
      <c r="Y235" s="20" t="s">
        <v>25</v>
      </c>
      <c r="Z235" s="20" t="s">
        <v>3729</v>
      </c>
      <c r="AA235" s="20" t="s">
        <v>3730</v>
      </c>
      <c r="AB235" s="20" t="s">
        <v>3704</v>
      </c>
      <c r="AC235" s="20" t="s">
        <v>3924</v>
      </c>
      <c r="AD235" s="20" t="s">
        <v>3925</v>
      </c>
      <c r="AE235" s="20">
        <v>719.4</v>
      </c>
      <c r="AF235" s="20">
        <v>0</v>
      </c>
      <c r="AG235" s="20">
        <v>0</v>
      </c>
      <c r="AH235" s="20">
        <v>0</v>
      </c>
      <c r="AI235" s="20">
        <v>706.55</v>
      </c>
      <c r="AJ235" s="20" t="s">
        <v>25</v>
      </c>
      <c r="AK235" s="20" t="s">
        <v>25</v>
      </c>
      <c r="AL235" s="20" t="s">
        <v>25</v>
      </c>
      <c r="AM235" s="20" t="s">
        <v>25</v>
      </c>
      <c r="AN235" s="20" t="s">
        <v>25</v>
      </c>
      <c r="AO235" s="20" t="s">
        <v>25</v>
      </c>
      <c r="AP235" s="20" t="s">
        <v>25</v>
      </c>
      <c r="AQ235" s="20">
        <v>706.55</v>
      </c>
      <c r="AR235" s="20" t="s">
        <v>3718</v>
      </c>
      <c r="AS235" s="20" t="s">
        <v>3704</v>
      </c>
      <c r="AT235" s="20" t="s">
        <v>3704</v>
      </c>
      <c r="AU235" s="20" t="s">
        <v>3719</v>
      </c>
      <c r="AV235" s="20" t="s">
        <v>3720</v>
      </c>
    </row>
    <row r="236" spans="1:48" x14ac:dyDescent="0.25">
      <c r="A236" s="39" t="s">
        <v>3699</v>
      </c>
      <c r="B236" s="20" t="s">
        <v>3529</v>
      </c>
      <c r="C236" s="20" t="s">
        <v>3700</v>
      </c>
      <c r="D236" s="20" t="s">
        <v>3701</v>
      </c>
      <c r="E236" s="20" t="s">
        <v>3702</v>
      </c>
      <c r="F236" s="20" t="s">
        <v>2544</v>
      </c>
      <c r="G236" s="20" t="s">
        <v>3649</v>
      </c>
      <c r="H236" s="20" t="s">
        <v>1375</v>
      </c>
      <c r="I236" s="20" t="s">
        <v>3703</v>
      </c>
      <c r="J236" s="20" t="s">
        <v>2428</v>
      </c>
      <c r="K236" s="20" t="s">
        <v>3704</v>
      </c>
      <c r="L236" s="20" t="s">
        <v>3704</v>
      </c>
      <c r="M236" s="20" t="s">
        <v>2430</v>
      </c>
      <c r="N236" s="20" t="s">
        <v>1389</v>
      </c>
      <c r="O236" s="20" t="s">
        <v>3705</v>
      </c>
      <c r="P236" s="20" t="s">
        <v>2445</v>
      </c>
      <c r="Q236" s="20" t="s">
        <v>1375</v>
      </c>
      <c r="R236" s="20" t="s">
        <v>3704</v>
      </c>
      <c r="S236" s="20" t="s">
        <v>3706</v>
      </c>
      <c r="T236" s="20" t="s">
        <v>3767</v>
      </c>
      <c r="U236" s="20" t="s">
        <v>3708</v>
      </c>
      <c r="V236" s="20" t="s">
        <v>3709</v>
      </c>
      <c r="W236" s="20" t="s">
        <v>3768</v>
      </c>
      <c r="X236" s="20" t="s">
        <v>3711</v>
      </c>
      <c r="Y236" s="20" t="s">
        <v>25</v>
      </c>
      <c r="Z236" s="20" t="s">
        <v>3769</v>
      </c>
      <c r="AA236" s="20" t="s">
        <v>3770</v>
      </c>
      <c r="AB236" s="20" t="s">
        <v>3704</v>
      </c>
      <c r="AC236" s="20" t="s">
        <v>3924</v>
      </c>
      <c r="AD236" s="20" t="s">
        <v>3926</v>
      </c>
      <c r="AE236" s="20">
        <v>3876.26</v>
      </c>
      <c r="AF236" s="20">
        <v>0</v>
      </c>
      <c r="AG236" s="20">
        <v>0</v>
      </c>
      <c r="AH236" s="20">
        <v>0</v>
      </c>
      <c r="AI236" s="20">
        <v>3807.04</v>
      </c>
      <c r="AJ236" s="20" t="s">
        <v>25</v>
      </c>
      <c r="AK236" s="20" t="s">
        <v>25</v>
      </c>
      <c r="AL236" s="20" t="s">
        <v>25</v>
      </c>
      <c r="AM236" s="20" t="s">
        <v>25</v>
      </c>
      <c r="AN236" s="20" t="s">
        <v>25</v>
      </c>
      <c r="AO236" s="20" t="s">
        <v>25</v>
      </c>
      <c r="AP236" s="20" t="s">
        <v>25</v>
      </c>
      <c r="AQ236" s="20">
        <v>3807.04</v>
      </c>
      <c r="AR236" s="20" t="s">
        <v>3718</v>
      </c>
      <c r="AS236" s="20" t="s">
        <v>3704</v>
      </c>
      <c r="AT236" s="20" t="s">
        <v>3704</v>
      </c>
      <c r="AU236" s="20" t="s">
        <v>3719</v>
      </c>
      <c r="AV236" s="20" t="s">
        <v>3720</v>
      </c>
    </row>
    <row r="237" spans="1:48" x14ac:dyDescent="0.25">
      <c r="A237" s="39" t="s">
        <v>3699</v>
      </c>
      <c r="B237" s="20" t="s">
        <v>3529</v>
      </c>
      <c r="C237" s="20" t="s">
        <v>3700</v>
      </c>
      <c r="D237" s="20" t="s">
        <v>3701</v>
      </c>
      <c r="E237" s="20" t="s">
        <v>3702</v>
      </c>
      <c r="F237" s="20" t="s">
        <v>2544</v>
      </c>
      <c r="G237" s="20" t="s">
        <v>3649</v>
      </c>
      <c r="H237" s="20" t="s">
        <v>1375</v>
      </c>
      <c r="I237" s="20" t="s">
        <v>3703</v>
      </c>
      <c r="J237" s="20" t="s">
        <v>2428</v>
      </c>
      <c r="K237" s="20" t="s">
        <v>3704</v>
      </c>
      <c r="L237" s="20" t="s">
        <v>3704</v>
      </c>
      <c r="M237" s="20" t="s">
        <v>2430</v>
      </c>
      <c r="N237" s="20" t="s">
        <v>1389</v>
      </c>
      <c r="O237" s="20" t="s">
        <v>3705</v>
      </c>
      <c r="P237" s="20" t="s">
        <v>3867</v>
      </c>
      <c r="Q237" s="20" t="s">
        <v>2558</v>
      </c>
      <c r="R237" s="20" t="s">
        <v>3704</v>
      </c>
      <c r="S237" s="20" t="s">
        <v>3706</v>
      </c>
      <c r="T237" s="20" t="s">
        <v>3707</v>
      </c>
      <c r="U237" s="20" t="s">
        <v>3708</v>
      </c>
      <c r="V237" s="20" t="s">
        <v>3709</v>
      </c>
      <c r="W237" s="20" t="s">
        <v>3868</v>
      </c>
      <c r="X237" s="20" t="s">
        <v>3869</v>
      </c>
      <c r="Y237" s="20" t="s">
        <v>25</v>
      </c>
      <c r="Z237" s="20" t="s">
        <v>3870</v>
      </c>
      <c r="AA237" s="20" t="s">
        <v>3871</v>
      </c>
      <c r="AB237" s="20" t="s">
        <v>3704</v>
      </c>
      <c r="AC237" s="20" t="s">
        <v>3924</v>
      </c>
      <c r="AD237" s="20" t="s">
        <v>3927</v>
      </c>
      <c r="AE237" s="20">
        <v>840</v>
      </c>
      <c r="AF237" s="20">
        <v>0</v>
      </c>
      <c r="AG237" s="20">
        <v>0</v>
      </c>
      <c r="AH237" s="20">
        <v>0</v>
      </c>
      <c r="AI237" s="20">
        <v>825</v>
      </c>
      <c r="AJ237" s="20" t="s">
        <v>25</v>
      </c>
      <c r="AK237" s="20" t="s">
        <v>25</v>
      </c>
      <c r="AL237" s="20" t="s">
        <v>25</v>
      </c>
      <c r="AM237" s="20" t="s">
        <v>25</v>
      </c>
      <c r="AN237" s="20" t="s">
        <v>25</v>
      </c>
      <c r="AO237" s="20" t="s">
        <v>25</v>
      </c>
      <c r="AP237" s="20" t="s">
        <v>25</v>
      </c>
      <c r="AQ237" s="20">
        <v>825</v>
      </c>
      <c r="AR237" s="20" t="s">
        <v>3718</v>
      </c>
      <c r="AS237" s="20" t="s">
        <v>3704</v>
      </c>
      <c r="AT237" s="20" t="s">
        <v>3704</v>
      </c>
      <c r="AU237" s="20" t="s">
        <v>3719</v>
      </c>
      <c r="AV237" s="20" t="s">
        <v>3720</v>
      </c>
    </row>
    <row r="238" spans="1:48" x14ac:dyDescent="0.25">
      <c r="A238" s="39" t="s">
        <v>3699</v>
      </c>
      <c r="B238" s="20" t="s">
        <v>3529</v>
      </c>
      <c r="C238" s="20" t="s">
        <v>3700</v>
      </c>
      <c r="D238" s="20" t="s">
        <v>3701</v>
      </c>
      <c r="E238" s="20" t="s">
        <v>3702</v>
      </c>
      <c r="F238" s="20" t="s">
        <v>2544</v>
      </c>
      <c r="G238" s="20" t="s">
        <v>3649</v>
      </c>
      <c r="H238" s="20" t="s">
        <v>1375</v>
      </c>
      <c r="I238" s="20" t="s">
        <v>3703</v>
      </c>
      <c r="J238" s="20" t="s">
        <v>2428</v>
      </c>
      <c r="K238" s="20" t="s">
        <v>3704</v>
      </c>
      <c r="L238" s="20" t="s">
        <v>3704</v>
      </c>
      <c r="M238" s="20" t="s">
        <v>2430</v>
      </c>
      <c r="N238" s="20" t="s">
        <v>3743</v>
      </c>
      <c r="O238" s="20" t="s">
        <v>3744</v>
      </c>
      <c r="P238" s="20" t="s">
        <v>3745</v>
      </c>
      <c r="Q238" s="20" t="s">
        <v>2558</v>
      </c>
      <c r="R238" s="20" t="s">
        <v>3704</v>
      </c>
      <c r="S238" s="20" t="s">
        <v>3746</v>
      </c>
      <c r="T238" s="20" t="s">
        <v>3707</v>
      </c>
      <c r="U238" s="20" t="s">
        <v>3708</v>
      </c>
      <c r="V238" s="20" t="s">
        <v>3709</v>
      </c>
      <c r="W238" s="20" t="s">
        <v>3704</v>
      </c>
      <c r="X238" s="20" t="s">
        <v>3704</v>
      </c>
      <c r="Y238" s="20" t="s">
        <v>25</v>
      </c>
      <c r="Z238" s="20" t="s">
        <v>3747</v>
      </c>
      <c r="AA238" s="20" t="s">
        <v>3748</v>
      </c>
      <c r="AB238" s="20" t="s">
        <v>3704</v>
      </c>
      <c r="AC238" s="20" t="s">
        <v>3924</v>
      </c>
      <c r="AD238" s="20" t="s">
        <v>3928</v>
      </c>
      <c r="AE238" s="20">
        <v>3295.13</v>
      </c>
      <c r="AF238" s="20">
        <v>0</v>
      </c>
      <c r="AG238" s="20">
        <v>0</v>
      </c>
      <c r="AH238" s="20">
        <v>0</v>
      </c>
      <c r="AI238" s="20">
        <v>3236.29</v>
      </c>
      <c r="AJ238" s="20" t="s">
        <v>25</v>
      </c>
      <c r="AK238" s="20" t="s">
        <v>25</v>
      </c>
      <c r="AL238" s="20" t="s">
        <v>25</v>
      </c>
      <c r="AM238" s="20" t="s">
        <v>25</v>
      </c>
      <c r="AN238" s="20" t="s">
        <v>25</v>
      </c>
      <c r="AO238" s="20" t="s">
        <v>25</v>
      </c>
      <c r="AP238" s="20" t="s">
        <v>25</v>
      </c>
      <c r="AQ238" s="20">
        <v>3236.29</v>
      </c>
      <c r="AR238" s="20" t="s">
        <v>3718</v>
      </c>
      <c r="AS238" s="20" t="s">
        <v>3704</v>
      </c>
      <c r="AT238" s="20" t="s">
        <v>3704</v>
      </c>
      <c r="AU238" s="20" t="s">
        <v>3719</v>
      </c>
      <c r="AV238" s="20" t="s">
        <v>3720</v>
      </c>
    </row>
    <row r="239" spans="1:48" x14ac:dyDescent="0.25">
      <c r="A239" s="39" t="s">
        <v>3699</v>
      </c>
      <c r="B239" s="20" t="s">
        <v>3529</v>
      </c>
      <c r="C239" s="20" t="s">
        <v>3700</v>
      </c>
      <c r="D239" s="20" t="s">
        <v>3701</v>
      </c>
      <c r="E239" s="20" t="s">
        <v>3702</v>
      </c>
      <c r="F239" s="20" t="s">
        <v>2544</v>
      </c>
      <c r="G239" s="20" t="s">
        <v>3649</v>
      </c>
      <c r="H239" s="20" t="s">
        <v>1375</v>
      </c>
      <c r="I239" s="20" t="s">
        <v>3703</v>
      </c>
      <c r="J239" s="20" t="s">
        <v>2428</v>
      </c>
      <c r="K239" s="20" t="s">
        <v>3704</v>
      </c>
      <c r="L239" s="20" t="s">
        <v>3704</v>
      </c>
      <c r="M239" s="20" t="s">
        <v>2430</v>
      </c>
      <c r="N239" s="20" t="s">
        <v>1389</v>
      </c>
      <c r="O239" s="20" t="s">
        <v>3705</v>
      </c>
      <c r="P239" s="20" t="s">
        <v>2435</v>
      </c>
      <c r="Q239" s="20" t="s">
        <v>1375</v>
      </c>
      <c r="R239" s="20" t="s">
        <v>3704</v>
      </c>
      <c r="S239" s="20" t="s">
        <v>3738</v>
      </c>
      <c r="T239" s="20" t="s">
        <v>3707</v>
      </c>
      <c r="U239" s="20" t="s">
        <v>3708</v>
      </c>
      <c r="V239" s="20" t="s">
        <v>3709</v>
      </c>
      <c r="W239" s="20" t="s">
        <v>3739</v>
      </c>
      <c r="X239" s="20" t="s">
        <v>3711</v>
      </c>
      <c r="Y239" s="20" t="s">
        <v>25</v>
      </c>
      <c r="Z239" s="20" t="s">
        <v>3740</v>
      </c>
      <c r="AA239" s="20" t="s">
        <v>3741</v>
      </c>
      <c r="AB239" s="20" t="s">
        <v>3704</v>
      </c>
      <c r="AC239" s="20" t="s">
        <v>3924</v>
      </c>
      <c r="AD239" s="20" t="s">
        <v>3929</v>
      </c>
      <c r="AE239" s="20">
        <v>224</v>
      </c>
      <c r="AF239" s="20">
        <v>0</v>
      </c>
      <c r="AG239" s="20">
        <v>0</v>
      </c>
      <c r="AH239" s="20">
        <v>0</v>
      </c>
      <c r="AI239" s="20">
        <v>220</v>
      </c>
      <c r="AJ239" s="20" t="s">
        <v>25</v>
      </c>
      <c r="AK239" s="20" t="s">
        <v>25</v>
      </c>
      <c r="AL239" s="20" t="s">
        <v>25</v>
      </c>
      <c r="AM239" s="20" t="s">
        <v>25</v>
      </c>
      <c r="AN239" s="20" t="s">
        <v>25</v>
      </c>
      <c r="AO239" s="20" t="s">
        <v>25</v>
      </c>
      <c r="AP239" s="20" t="s">
        <v>25</v>
      </c>
      <c r="AQ239" s="20">
        <v>220</v>
      </c>
      <c r="AR239" s="20" t="s">
        <v>3718</v>
      </c>
      <c r="AS239" s="20" t="s">
        <v>3704</v>
      </c>
      <c r="AT239" s="20" t="s">
        <v>3704</v>
      </c>
      <c r="AU239" s="20" t="s">
        <v>3719</v>
      </c>
      <c r="AV239" s="20" t="s">
        <v>3720</v>
      </c>
    </row>
    <row r="240" spans="1:48" x14ac:dyDescent="0.25">
      <c r="A240" s="39" t="s">
        <v>3699</v>
      </c>
      <c r="B240" s="20" t="s">
        <v>3529</v>
      </c>
      <c r="C240" s="20" t="s">
        <v>3700</v>
      </c>
      <c r="D240" s="20" t="s">
        <v>3701</v>
      </c>
      <c r="E240" s="20" t="s">
        <v>3702</v>
      </c>
      <c r="F240" s="20" t="s">
        <v>2544</v>
      </c>
      <c r="G240" s="20" t="s">
        <v>3649</v>
      </c>
      <c r="H240" s="20" t="s">
        <v>1375</v>
      </c>
      <c r="I240" s="20" t="s">
        <v>3703</v>
      </c>
      <c r="J240" s="20" t="s">
        <v>2428</v>
      </c>
      <c r="K240" s="20" t="s">
        <v>3704</v>
      </c>
      <c r="L240" s="20" t="s">
        <v>3704</v>
      </c>
      <c r="M240" s="20" t="s">
        <v>2430</v>
      </c>
      <c r="N240" s="20" t="s">
        <v>2451</v>
      </c>
      <c r="O240" s="20" t="s">
        <v>3853</v>
      </c>
      <c r="P240" s="20" t="s">
        <v>2449</v>
      </c>
      <c r="Q240" s="20" t="s">
        <v>2558</v>
      </c>
      <c r="R240" s="20" t="s">
        <v>3704</v>
      </c>
      <c r="S240" s="20" t="s">
        <v>3706</v>
      </c>
      <c r="T240" s="20" t="s">
        <v>3854</v>
      </c>
      <c r="U240" s="20" t="s">
        <v>3708</v>
      </c>
      <c r="V240" s="20" t="s">
        <v>3709</v>
      </c>
      <c r="W240" s="20" t="s">
        <v>3855</v>
      </c>
      <c r="X240" s="20" t="s">
        <v>3711</v>
      </c>
      <c r="Y240" s="20" t="s">
        <v>25</v>
      </c>
      <c r="Z240" s="20" t="s">
        <v>3856</v>
      </c>
      <c r="AA240" s="20" t="s">
        <v>3714</v>
      </c>
      <c r="AB240" s="20" t="s">
        <v>3704</v>
      </c>
      <c r="AC240" s="20" t="s">
        <v>3924</v>
      </c>
      <c r="AD240" s="20" t="s">
        <v>3930</v>
      </c>
      <c r="AE240" s="20">
        <v>1.1200000000000001</v>
      </c>
      <c r="AF240" s="20">
        <v>0</v>
      </c>
      <c r="AG240" s="20">
        <v>0</v>
      </c>
      <c r="AH240" s="20">
        <v>0</v>
      </c>
      <c r="AI240" s="20">
        <v>1.1000000000000001</v>
      </c>
      <c r="AJ240" s="20" t="s">
        <v>25</v>
      </c>
      <c r="AK240" s="20" t="s">
        <v>25</v>
      </c>
      <c r="AL240" s="20" t="s">
        <v>25</v>
      </c>
      <c r="AM240" s="20" t="s">
        <v>25</v>
      </c>
      <c r="AN240" s="20" t="s">
        <v>25</v>
      </c>
      <c r="AO240" s="20" t="s">
        <v>25</v>
      </c>
      <c r="AP240" s="20" t="s">
        <v>25</v>
      </c>
      <c r="AQ240" s="20">
        <v>1.1000000000000001</v>
      </c>
      <c r="AR240" s="20" t="s">
        <v>3718</v>
      </c>
      <c r="AS240" s="20" t="s">
        <v>3704</v>
      </c>
      <c r="AT240" s="20" t="s">
        <v>3704</v>
      </c>
      <c r="AU240" s="20" t="s">
        <v>3719</v>
      </c>
      <c r="AV240" s="20" t="s">
        <v>3720</v>
      </c>
    </row>
    <row r="241" spans="1:48" x14ac:dyDescent="0.25">
      <c r="A241" s="39" t="s">
        <v>3699</v>
      </c>
      <c r="B241" s="20" t="s">
        <v>3529</v>
      </c>
      <c r="C241" s="20" t="s">
        <v>3700</v>
      </c>
      <c r="D241" s="20" t="s">
        <v>3701</v>
      </c>
      <c r="E241" s="20" t="s">
        <v>3702</v>
      </c>
      <c r="F241" s="20" t="s">
        <v>2544</v>
      </c>
      <c r="G241" s="20" t="s">
        <v>3649</v>
      </c>
      <c r="H241" s="20" t="s">
        <v>1375</v>
      </c>
      <c r="I241" s="20" t="s">
        <v>3703</v>
      </c>
      <c r="J241" s="20" t="s">
        <v>2428</v>
      </c>
      <c r="K241" s="20" t="s">
        <v>3704</v>
      </c>
      <c r="L241" s="20" t="s">
        <v>3704</v>
      </c>
      <c r="M241" s="20" t="s">
        <v>2430</v>
      </c>
      <c r="N241" s="20" t="s">
        <v>1389</v>
      </c>
      <c r="O241" s="20" t="s">
        <v>3705</v>
      </c>
      <c r="P241" s="20" t="s">
        <v>2420</v>
      </c>
      <c r="Q241" s="20" t="s">
        <v>1375</v>
      </c>
      <c r="R241" s="20" t="s">
        <v>3704</v>
      </c>
      <c r="S241" s="20" t="s">
        <v>3706</v>
      </c>
      <c r="T241" s="20" t="s">
        <v>3707</v>
      </c>
      <c r="U241" s="20" t="s">
        <v>3708</v>
      </c>
      <c r="V241" s="20" t="s">
        <v>3709</v>
      </c>
      <c r="W241" s="20" t="s">
        <v>3888</v>
      </c>
      <c r="X241" s="20" t="s">
        <v>3869</v>
      </c>
      <c r="Y241" s="20" t="s">
        <v>25</v>
      </c>
      <c r="Z241" s="20" t="s">
        <v>3889</v>
      </c>
      <c r="AA241" s="20" t="s">
        <v>3890</v>
      </c>
      <c r="AB241" s="20" t="s">
        <v>3704</v>
      </c>
      <c r="AC241" s="20" t="s">
        <v>3924</v>
      </c>
      <c r="AD241" s="20" t="s">
        <v>3931</v>
      </c>
      <c r="AE241" s="20">
        <v>840</v>
      </c>
      <c r="AF241" s="20">
        <v>0</v>
      </c>
      <c r="AG241" s="20">
        <v>0</v>
      </c>
      <c r="AH241" s="20">
        <v>0</v>
      </c>
      <c r="AI241" s="20">
        <v>825</v>
      </c>
      <c r="AJ241" s="20" t="s">
        <v>25</v>
      </c>
      <c r="AK241" s="20" t="s">
        <v>25</v>
      </c>
      <c r="AL241" s="20" t="s">
        <v>25</v>
      </c>
      <c r="AM241" s="20" t="s">
        <v>25</v>
      </c>
      <c r="AN241" s="20" t="s">
        <v>25</v>
      </c>
      <c r="AO241" s="20" t="s">
        <v>25</v>
      </c>
      <c r="AP241" s="20" t="s">
        <v>25</v>
      </c>
      <c r="AQ241" s="20">
        <v>825</v>
      </c>
      <c r="AR241" s="20" t="s">
        <v>3718</v>
      </c>
      <c r="AS241" s="20" t="s">
        <v>3704</v>
      </c>
      <c r="AT241" s="20" t="s">
        <v>3704</v>
      </c>
      <c r="AU241" s="20" t="s">
        <v>3719</v>
      </c>
      <c r="AV241" s="20" t="s">
        <v>3720</v>
      </c>
    </row>
    <row r="242" spans="1:48" x14ac:dyDescent="0.25">
      <c r="A242" s="39" t="s">
        <v>3699</v>
      </c>
      <c r="B242" s="20" t="s">
        <v>3529</v>
      </c>
      <c r="C242" s="20" t="s">
        <v>3700</v>
      </c>
      <c r="D242" s="20" t="s">
        <v>3701</v>
      </c>
      <c r="E242" s="20" t="s">
        <v>3702</v>
      </c>
      <c r="F242" s="20" t="s">
        <v>2544</v>
      </c>
      <c r="G242" s="20" t="s">
        <v>3649</v>
      </c>
      <c r="H242" s="20" t="s">
        <v>1375</v>
      </c>
      <c r="I242" s="20" t="s">
        <v>3703</v>
      </c>
      <c r="J242" s="20" t="s">
        <v>2428</v>
      </c>
      <c r="K242" s="20" t="s">
        <v>3704</v>
      </c>
      <c r="L242" s="20" t="s">
        <v>3704</v>
      </c>
      <c r="M242" s="20" t="s">
        <v>2430</v>
      </c>
      <c r="N242" s="20" t="s">
        <v>1389</v>
      </c>
      <c r="O242" s="20" t="s">
        <v>3705</v>
      </c>
      <c r="P242" s="20" t="s">
        <v>2439</v>
      </c>
      <c r="Q242" s="20" t="s">
        <v>1375</v>
      </c>
      <c r="R242" s="20" t="s">
        <v>3704</v>
      </c>
      <c r="S242" s="20" t="s">
        <v>3706</v>
      </c>
      <c r="T242" s="20" t="s">
        <v>3707</v>
      </c>
      <c r="U242" s="20" t="s">
        <v>3708</v>
      </c>
      <c r="V242" s="20" t="s">
        <v>3709</v>
      </c>
      <c r="W242" s="20" t="s">
        <v>3710</v>
      </c>
      <c r="X242" s="20" t="s">
        <v>3711</v>
      </c>
      <c r="Y242" s="20" t="s">
        <v>3712</v>
      </c>
      <c r="Z242" s="20" t="s">
        <v>3713</v>
      </c>
      <c r="AA242" s="20" t="s">
        <v>3714</v>
      </c>
      <c r="AB242" s="20" t="s">
        <v>3715</v>
      </c>
      <c r="AC242" s="20" t="s">
        <v>3924</v>
      </c>
      <c r="AD242" s="20" t="s">
        <v>3932</v>
      </c>
      <c r="AE242" s="20">
        <v>224</v>
      </c>
      <c r="AF242" s="20">
        <v>0</v>
      </c>
      <c r="AG242" s="20">
        <v>0</v>
      </c>
      <c r="AH242" s="20">
        <v>0</v>
      </c>
      <c r="AI242" s="20">
        <v>220</v>
      </c>
      <c r="AJ242" s="20" t="s">
        <v>25</v>
      </c>
      <c r="AK242" s="20" t="s">
        <v>25</v>
      </c>
      <c r="AL242" s="20" t="s">
        <v>25</v>
      </c>
      <c r="AM242" s="20" t="s">
        <v>25</v>
      </c>
      <c r="AN242" s="20" t="s">
        <v>25</v>
      </c>
      <c r="AO242" s="20" t="s">
        <v>25</v>
      </c>
      <c r="AP242" s="20" t="s">
        <v>25</v>
      </c>
      <c r="AQ242" s="20">
        <v>220</v>
      </c>
      <c r="AR242" s="20" t="s">
        <v>3718</v>
      </c>
      <c r="AS242" s="20" t="s">
        <v>3704</v>
      </c>
      <c r="AT242" s="20" t="s">
        <v>3704</v>
      </c>
      <c r="AU242" s="20" t="s">
        <v>3719</v>
      </c>
      <c r="AV242" s="20" t="s">
        <v>3720</v>
      </c>
    </row>
    <row r="243" spans="1:48" x14ac:dyDescent="0.25">
      <c r="A243" s="39" t="s">
        <v>3699</v>
      </c>
      <c r="B243" s="20" t="s">
        <v>3529</v>
      </c>
      <c r="C243" s="20" t="s">
        <v>3700</v>
      </c>
      <c r="D243" s="20" t="s">
        <v>3701</v>
      </c>
      <c r="E243" s="20" t="s">
        <v>3702</v>
      </c>
      <c r="F243" s="20" t="s">
        <v>2544</v>
      </c>
      <c r="G243" s="20" t="s">
        <v>3649</v>
      </c>
      <c r="H243" s="20" t="s">
        <v>1375</v>
      </c>
      <c r="I243" s="20" t="s">
        <v>3703</v>
      </c>
      <c r="J243" s="20" t="s">
        <v>2428</v>
      </c>
      <c r="K243" s="20" t="s">
        <v>3704</v>
      </c>
      <c r="L243" s="20" t="s">
        <v>3704</v>
      </c>
      <c r="M243" s="20" t="s">
        <v>2430</v>
      </c>
      <c r="N243" s="20" t="s">
        <v>1389</v>
      </c>
      <c r="O243" s="20" t="s">
        <v>3705</v>
      </c>
      <c r="P243" s="20" t="s">
        <v>2431</v>
      </c>
      <c r="Q243" s="20" t="s">
        <v>1375</v>
      </c>
      <c r="R243" s="20" t="s">
        <v>3704</v>
      </c>
      <c r="S243" s="20" t="s">
        <v>3706</v>
      </c>
      <c r="T243" s="20" t="s">
        <v>3707</v>
      </c>
      <c r="U243" s="20" t="s">
        <v>3708</v>
      </c>
      <c r="V243" s="20" t="s">
        <v>3709</v>
      </c>
      <c r="W243" s="20" t="s">
        <v>3904</v>
      </c>
      <c r="X243" s="20" t="s">
        <v>3711</v>
      </c>
      <c r="Y243" s="20" t="s">
        <v>25</v>
      </c>
      <c r="Z243" s="20" t="s">
        <v>3905</v>
      </c>
      <c r="AA243" s="20" t="s">
        <v>3704</v>
      </c>
      <c r="AB243" s="20" t="s">
        <v>3704</v>
      </c>
      <c r="AC243" s="20" t="s">
        <v>3924</v>
      </c>
      <c r="AD243" s="20" t="s">
        <v>3933</v>
      </c>
      <c r="AE243" s="20">
        <v>840</v>
      </c>
      <c r="AF243" s="20">
        <v>0</v>
      </c>
      <c r="AG243" s="20">
        <v>0</v>
      </c>
      <c r="AH243" s="20">
        <v>0</v>
      </c>
      <c r="AI243" s="20">
        <v>825</v>
      </c>
      <c r="AJ243" s="20" t="s">
        <v>25</v>
      </c>
      <c r="AK243" s="20" t="s">
        <v>25</v>
      </c>
      <c r="AL243" s="20" t="s">
        <v>25</v>
      </c>
      <c r="AM243" s="20" t="s">
        <v>25</v>
      </c>
      <c r="AN243" s="20" t="s">
        <v>25</v>
      </c>
      <c r="AO243" s="20" t="s">
        <v>25</v>
      </c>
      <c r="AP243" s="20" t="s">
        <v>25</v>
      </c>
      <c r="AQ243" s="20">
        <v>825</v>
      </c>
      <c r="AR243" s="20" t="s">
        <v>3718</v>
      </c>
      <c r="AS243" s="20" t="s">
        <v>3704</v>
      </c>
      <c r="AT243" s="20" t="s">
        <v>3704</v>
      </c>
      <c r="AU243" s="20" t="s">
        <v>3719</v>
      </c>
      <c r="AV243" s="20" t="s">
        <v>3720</v>
      </c>
    </row>
    <row r="244" spans="1:48" x14ac:dyDescent="0.25">
      <c r="A244" s="39" t="s">
        <v>3699</v>
      </c>
      <c r="B244" s="20" t="s">
        <v>3529</v>
      </c>
      <c r="C244" s="20" t="s">
        <v>3700</v>
      </c>
      <c r="D244" s="20" t="s">
        <v>3701</v>
      </c>
      <c r="E244" s="20" t="s">
        <v>3702</v>
      </c>
      <c r="F244" s="20" t="s">
        <v>2544</v>
      </c>
      <c r="G244" s="20" t="s">
        <v>3649</v>
      </c>
      <c r="H244" s="20" t="s">
        <v>1375</v>
      </c>
      <c r="I244" s="20" t="s">
        <v>3703</v>
      </c>
      <c r="J244" s="20" t="s">
        <v>2428</v>
      </c>
      <c r="K244" s="20" t="s">
        <v>3704</v>
      </c>
      <c r="L244" s="20" t="s">
        <v>3704</v>
      </c>
      <c r="M244" s="20" t="s">
        <v>2430</v>
      </c>
      <c r="N244" s="20" t="s">
        <v>3743</v>
      </c>
      <c r="O244" s="20" t="s">
        <v>3744</v>
      </c>
      <c r="P244" s="20" t="s">
        <v>3745</v>
      </c>
      <c r="Q244" s="20" t="s">
        <v>2558</v>
      </c>
      <c r="R244" s="20" t="s">
        <v>3704</v>
      </c>
      <c r="S244" s="20" t="s">
        <v>3746</v>
      </c>
      <c r="T244" s="20" t="s">
        <v>3707</v>
      </c>
      <c r="U244" s="20" t="s">
        <v>3708</v>
      </c>
      <c r="V244" s="20" t="s">
        <v>3709</v>
      </c>
      <c r="W244" s="20" t="s">
        <v>3704</v>
      </c>
      <c r="X244" s="20" t="s">
        <v>3704</v>
      </c>
      <c r="Y244" s="20" t="s">
        <v>25</v>
      </c>
      <c r="Z244" s="20" t="s">
        <v>3747</v>
      </c>
      <c r="AA244" s="20" t="s">
        <v>3748</v>
      </c>
      <c r="AB244" s="20" t="s">
        <v>3704</v>
      </c>
      <c r="AC244" s="20" t="s">
        <v>3934</v>
      </c>
      <c r="AD244" s="20" t="s">
        <v>3935</v>
      </c>
      <c r="AE244" s="20">
        <v>60.98</v>
      </c>
      <c r="AF244" s="20">
        <v>0</v>
      </c>
      <c r="AG244" s="20">
        <v>0</v>
      </c>
      <c r="AH244" s="20">
        <v>0</v>
      </c>
      <c r="AI244" s="20">
        <v>60.44</v>
      </c>
      <c r="AJ244" s="20" t="s">
        <v>25</v>
      </c>
      <c r="AK244" s="20" t="s">
        <v>25</v>
      </c>
      <c r="AL244" s="20" t="s">
        <v>25</v>
      </c>
      <c r="AM244" s="20" t="s">
        <v>25</v>
      </c>
      <c r="AN244" s="20" t="s">
        <v>25</v>
      </c>
      <c r="AO244" s="20" t="s">
        <v>25</v>
      </c>
      <c r="AP244" s="20" t="s">
        <v>25</v>
      </c>
      <c r="AQ244" s="20">
        <v>60.44</v>
      </c>
      <c r="AR244" s="20" t="s">
        <v>3718</v>
      </c>
      <c r="AS244" s="20" t="s">
        <v>3704</v>
      </c>
      <c r="AT244" s="20" t="s">
        <v>3704</v>
      </c>
      <c r="AU244" s="20" t="s">
        <v>3719</v>
      </c>
      <c r="AV244" s="20" t="s">
        <v>3720</v>
      </c>
    </row>
    <row r="245" spans="1:48" x14ac:dyDescent="0.25">
      <c r="A245" s="39" t="s">
        <v>3699</v>
      </c>
      <c r="B245" s="20" t="s">
        <v>3529</v>
      </c>
      <c r="C245" s="20" t="s">
        <v>3700</v>
      </c>
      <c r="D245" s="20" t="s">
        <v>3701</v>
      </c>
      <c r="E245" s="20" t="s">
        <v>3702</v>
      </c>
      <c r="F245" s="20" t="s">
        <v>2544</v>
      </c>
      <c r="G245" s="20" t="s">
        <v>3649</v>
      </c>
      <c r="H245" s="20" t="s">
        <v>1375</v>
      </c>
      <c r="I245" s="20" t="s">
        <v>3703</v>
      </c>
      <c r="J245" s="20" t="s">
        <v>2428</v>
      </c>
      <c r="K245" s="20" t="s">
        <v>3704</v>
      </c>
      <c r="L245" s="20" t="s">
        <v>3704</v>
      </c>
      <c r="M245" s="20" t="s">
        <v>2430</v>
      </c>
      <c r="N245" s="20" t="s">
        <v>3743</v>
      </c>
      <c r="O245" s="20" t="s">
        <v>3744</v>
      </c>
      <c r="P245" s="20" t="s">
        <v>3745</v>
      </c>
      <c r="Q245" s="20" t="s">
        <v>2558</v>
      </c>
      <c r="R245" s="20" t="s">
        <v>3704</v>
      </c>
      <c r="S245" s="20" t="s">
        <v>3746</v>
      </c>
      <c r="T245" s="20" t="s">
        <v>3707</v>
      </c>
      <c r="U245" s="20" t="s">
        <v>3708</v>
      </c>
      <c r="V245" s="20" t="s">
        <v>3709</v>
      </c>
      <c r="W245" s="20" t="s">
        <v>3704</v>
      </c>
      <c r="X245" s="20" t="s">
        <v>3704</v>
      </c>
      <c r="Y245" s="20" t="s">
        <v>25</v>
      </c>
      <c r="Z245" s="20" t="s">
        <v>3747</v>
      </c>
      <c r="AA245" s="20" t="s">
        <v>3748</v>
      </c>
      <c r="AB245" s="20" t="s">
        <v>3704</v>
      </c>
      <c r="AC245" s="20" t="s">
        <v>3934</v>
      </c>
      <c r="AD245" s="20" t="s">
        <v>3936</v>
      </c>
      <c r="AE245" s="20">
        <v>60.98</v>
      </c>
      <c r="AF245" s="20">
        <v>0</v>
      </c>
      <c r="AG245" s="20">
        <v>0</v>
      </c>
      <c r="AH245" s="20">
        <v>0</v>
      </c>
      <c r="AI245" s="20">
        <v>60.44</v>
      </c>
      <c r="AJ245" s="20" t="s">
        <v>25</v>
      </c>
      <c r="AK245" s="20" t="s">
        <v>25</v>
      </c>
      <c r="AL245" s="20" t="s">
        <v>25</v>
      </c>
      <c r="AM245" s="20" t="s">
        <v>25</v>
      </c>
      <c r="AN245" s="20" t="s">
        <v>25</v>
      </c>
      <c r="AO245" s="20" t="s">
        <v>25</v>
      </c>
      <c r="AP245" s="20" t="s">
        <v>25</v>
      </c>
      <c r="AQ245" s="20">
        <v>60.44</v>
      </c>
      <c r="AR245" s="20" t="s">
        <v>3718</v>
      </c>
      <c r="AS245" s="20" t="s">
        <v>3704</v>
      </c>
      <c r="AT245" s="20" t="s">
        <v>3704</v>
      </c>
      <c r="AU245" s="20" t="s">
        <v>3719</v>
      </c>
      <c r="AV245" s="20" t="s">
        <v>3720</v>
      </c>
    </row>
    <row r="246" spans="1:48" x14ac:dyDescent="0.25">
      <c r="A246" s="39" t="s">
        <v>3699</v>
      </c>
      <c r="B246" s="20" t="s">
        <v>3529</v>
      </c>
      <c r="C246" s="20" t="s">
        <v>3700</v>
      </c>
      <c r="D246" s="20" t="s">
        <v>3701</v>
      </c>
      <c r="E246" s="20" t="s">
        <v>3702</v>
      </c>
      <c r="F246" s="20" t="s">
        <v>2544</v>
      </c>
      <c r="G246" s="20" t="s">
        <v>3649</v>
      </c>
      <c r="H246" s="20" t="s">
        <v>1375</v>
      </c>
      <c r="I246" s="20" t="s">
        <v>3703</v>
      </c>
      <c r="J246" s="20" t="s">
        <v>2428</v>
      </c>
      <c r="K246" s="20" t="s">
        <v>3704</v>
      </c>
      <c r="L246" s="20" t="s">
        <v>3704</v>
      </c>
      <c r="M246" s="20" t="s">
        <v>2430</v>
      </c>
      <c r="N246" s="20" t="s">
        <v>3743</v>
      </c>
      <c r="O246" s="20" t="s">
        <v>3744</v>
      </c>
      <c r="P246" s="20" t="s">
        <v>3745</v>
      </c>
      <c r="Q246" s="20" t="s">
        <v>2558</v>
      </c>
      <c r="R246" s="20" t="s">
        <v>3704</v>
      </c>
      <c r="S246" s="20" t="s">
        <v>3746</v>
      </c>
      <c r="T246" s="20" t="s">
        <v>3707</v>
      </c>
      <c r="U246" s="20" t="s">
        <v>3708</v>
      </c>
      <c r="V246" s="20" t="s">
        <v>3709</v>
      </c>
      <c r="W246" s="20" t="s">
        <v>3704</v>
      </c>
      <c r="X246" s="20" t="s">
        <v>3704</v>
      </c>
      <c r="Y246" s="20" t="s">
        <v>25</v>
      </c>
      <c r="Z246" s="20" t="s">
        <v>3747</v>
      </c>
      <c r="AA246" s="20" t="s">
        <v>3748</v>
      </c>
      <c r="AB246" s="20" t="s">
        <v>3704</v>
      </c>
      <c r="AC246" s="20" t="s">
        <v>3934</v>
      </c>
      <c r="AD246" s="20" t="s">
        <v>3937</v>
      </c>
      <c r="AE246" s="20">
        <v>546.55999999999995</v>
      </c>
      <c r="AF246" s="20">
        <v>0</v>
      </c>
      <c r="AG246" s="20">
        <v>0</v>
      </c>
      <c r="AH246" s="20">
        <v>0</v>
      </c>
      <c r="AI246" s="20">
        <v>541.67999999999995</v>
      </c>
      <c r="AJ246" s="20" t="s">
        <v>25</v>
      </c>
      <c r="AK246" s="20" t="s">
        <v>25</v>
      </c>
      <c r="AL246" s="20" t="s">
        <v>25</v>
      </c>
      <c r="AM246" s="20" t="s">
        <v>25</v>
      </c>
      <c r="AN246" s="20" t="s">
        <v>25</v>
      </c>
      <c r="AO246" s="20" t="s">
        <v>25</v>
      </c>
      <c r="AP246" s="20" t="s">
        <v>25</v>
      </c>
      <c r="AQ246" s="20">
        <v>541.67999999999995</v>
      </c>
      <c r="AR246" s="20" t="s">
        <v>3718</v>
      </c>
      <c r="AS246" s="20" t="s">
        <v>3704</v>
      </c>
      <c r="AT246" s="20" t="s">
        <v>3704</v>
      </c>
      <c r="AU246" s="20" t="s">
        <v>3719</v>
      </c>
      <c r="AV246" s="20" t="s">
        <v>3720</v>
      </c>
    </row>
    <row r="247" spans="1:48" x14ac:dyDescent="0.25">
      <c r="A247" s="39" t="s">
        <v>3699</v>
      </c>
      <c r="B247" s="20" t="s">
        <v>3529</v>
      </c>
      <c r="C247" s="20" t="s">
        <v>3700</v>
      </c>
      <c r="D247" s="20" t="s">
        <v>3701</v>
      </c>
      <c r="E247" s="20" t="s">
        <v>3702</v>
      </c>
      <c r="F247" s="20" t="s">
        <v>2544</v>
      </c>
      <c r="G247" s="20" t="s">
        <v>3649</v>
      </c>
      <c r="H247" s="20" t="s">
        <v>1375</v>
      </c>
      <c r="I247" s="20" t="s">
        <v>3703</v>
      </c>
      <c r="J247" s="20" t="s">
        <v>2428</v>
      </c>
      <c r="K247" s="20" t="s">
        <v>3704</v>
      </c>
      <c r="L247" s="20" t="s">
        <v>3704</v>
      </c>
      <c r="M247" s="20" t="s">
        <v>2430</v>
      </c>
      <c r="N247" s="20" t="s">
        <v>1389</v>
      </c>
      <c r="O247" s="20" t="s">
        <v>3705</v>
      </c>
      <c r="P247" s="20" t="s">
        <v>2441</v>
      </c>
      <c r="Q247" s="20" t="s">
        <v>1375</v>
      </c>
      <c r="R247" s="20" t="s">
        <v>3704</v>
      </c>
      <c r="S247" s="20" t="s">
        <v>3706</v>
      </c>
      <c r="T247" s="20" t="s">
        <v>3727</v>
      </c>
      <c r="U247" s="20" t="s">
        <v>3708</v>
      </c>
      <c r="V247" s="20" t="s">
        <v>3709</v>
      </c>
      <c r="W247" s="20" t="s">
        <v>3728</v>
      </c>
      <c r="X247" s="20" t="s">
        <v>3711</v>
      </c>
      <c r="Y247" s="20" t="s">
        <v>25</v>
      </c>
      <c r="Z247" s="20" t="s">
        <v>3729</v>
      </c>
      <c r="AA247" s="20" t="s">
        <v>3730</v>
      </c>
      <c r="AB247" s="20" t="s">
        <v>3704</v>
      </c>
      <c r="AC247" s="20" t="s">
        <v>3938</v>
      </c>
      <c r="AD247" s="20" t="s">
        <v>3939</v>
      </c>
      <c r="AE247" s="20">
        <v>719.4</v>
      </c>
      <c r="AF247" s="20">
        <v>0</v>
      </c>
      <c r="AG247" s="20">
        <v>0</v>
      </c>
      <c r="AH247" s="20">
        <v>0</v>
      </c>
      <c r="AI247" s="20">
        <v>706.55</v>
      </c>
      <c r="AJ247" s="20" t="s">
        <v>25</v>
      </c>
      <c r="AK247" s="20" t="s">
        <v>25</v>
      </c>
      <c r="AL247" s="20" t="s">
        <v>25</v>
      </c>
      <c r="AM247" s="20" t="s">
        <v>25</v>
      </c>
      <c r="AN247" s="20" t="s">
        <v>25</v>
      </c>
      <c r="AO247" s="20" t="s">
        <v>25</v>
      </c>
      <c r="AP247" s="20" t="s">
        <v>25</v>
      </c>
      <c r="AQ247" s="20">
        <v>706.55</v>
      </c>
      <c r="AR247" s="20" t="s">
        <v>3718</v>
      </c>
      <c r="AS247" s="20" t="s">
        <v>3704</v>
      </c>
      <c r="AT247" s="20" t="s">
        <v>3704</v>
      </c>
      <c r="AU247" s="20" t="s">
        <v>3719</v>
      </c>
      <c r="AV247" s="20" t="s">
        <v>3720</v>
      </c>
    </row>
    <row r="248" spans="1:48" x14ac:dyDescent="0.25">
      <c r="A248" s="39" t="s">
        <v>3699</v>
      </c>
      <c r="B248" s="20" t="s">
        <v>3529</v>
      </c>
      <c r="C248" s="20" t="s">
        <v>3700</v>
      </c>
      <c r="D248" s="20" t="s">
        <v>3701</v>
      </c>
      <c r="E248" s="20" t="s">
        <v>3702</v>
      </c>
      <c r="F248" s="20" t="s">
        <v>2544</v>
      </c>
      <c r="G248" s="20" t="s">
        <v>3649</v>
      </c>
      <c r="H248" s="20" t="s">
        <v>1375</v>
      </c>
      <c r="I248" s="20" t="s">
        <v>3703</v>
      </c>
      <c r="J248" s="20" t="s">
        <v>2428</v>
      </c>
      <c r="K248" s="20" t="s">
        <v>3704</v>
      </c>
      <c r="L248" s="20" t="s">
        <v>3704</v>
      </c>
      <c r="M248" s="20" t="s">
        <v>2430</v>
      </c>
      <c r="N248" s="20" t="s">
        <v>1389</v>
      </c>
      <c r="O248" s="20" t="s">
        <v>3705</v>
      </c>
      <c r="P248" s="20" t="s">
        <v>2445</v>
      </c>
      <c r="Q248" s="20" t="s">
        <v>1375</v>
      </c>
      <c r="R248" s="20" t="s">
        <v>3704</v>
      </c>
      <c r="S248" s="20" t="s">
        <v>3706</v>
      </c>
      <c r="T248" s="20" t="s">
        <v>3767</v>
      </c>
      <c r="U248" s="20" t="s">
        <v>3708</v>
      </c>
      <c r="V248" s="20" t="s">
        <v>3709</v>
      </c>
      <c r="W248" s="20" t="s">
        <v>3768</v>
      </c>
      <c r="X248" s="20" t="s">
        <v>3711</v>
      </c>
      <c r="Y248" s="20" t="s">
        <v>25</v>
      </c>
      <c r="Z248" s="20" t="s">
        <v>3769</v>
      </c>
      <c r="AA248" s="20" t="s">
        <v>3770</v>
      </c>
      <c r="AB248" s="20" t="s">
        <v>3704</v>
      </c>
      <c r="AC248" s="20" t="s">
        <v>3938</v>
      </c>
      <c r="AD248" s="20" t="s">
        <v>3940</v>
      </c>
      <c r="AE248" s="20">
        <v>3876.26</v>
      </c>
      <c r="AF248" s="20">
        <v>0</v>
      </c>
      <c r="AG248" s="20">
        <v>0</v>
      </c>
      <c r="AH248" s="20">
        <v>0</v>
      </c>
      <c r="AI248" s="20">
        <v>3807.04</v>
      </c>
      <c r="AJ248" s="20" t="s">
        <v>25</v>
      </c>
      <c r="AK248" s="20" t="s">
        <v>25</v>
      </c>
      <c r="AL248" s="20" t="s">
        <v>25</v>
      </c>
      <c r="AM248" s="20" t="s">
        <v>25</v>
      </c>
      <c r="AN248" s="20" t="s">
        <v>25</v>
      </c>
      <c r="AO248" s="20" t="s">
        <v>25</v>
      </c>
      <c r="AP248" s="20" t="s">
        <v>25</v>
      </c>
      <c r="AQ248" s="20">
        <v>3807.04</v>
      </c>
      <c r="AR248" s="20" t="s">
        <v>3718</v>
      </c>
      <c r="AS248" s="20" t="s">
        <v>3704</v>
      </c>
      <c r="AT248" s="20" t="s">
        <v>3704</v>
      </c>
      <c r="AU248" s="20" t="s">
        <v>3719</v>
      </c>
      <c r="AV248" s="20" t="s">
        <v>3720</v>
      </c>
    </row>
    <row r="249" spans="1:48" x14ac:dyDescent="0.25">
      <c r="A249" s="39" t="s">
        <v>3699</v>
      </c>
      <c r="B249" s="20" t="s">
        <v>3529</v>
      </c>
      <c r="C249" s="20" t="s">
        <v>3700</v>
      </c>
      <c r="D249" s="20" t="s">
        <v>3701</v>
      </c>
      <c r="E249" s="20" t="s">
        <v>3702</v>
      </c>
      <c r="F249" s="20" t="s">
        <v>2544</v>
      </c>
      <c r="G249" s="20" t="s">
        <v>3649</v>
      </c>
      <c r="H249" s="20" t="s">
        <v>1375</v>
      </c>
      <c r="I249" s="20" t="s">
        <v>3703</v>
      </c>
      <c r="J249" s="20" t="s">
        <v>2428</v>
      </c>
      <c r="K249" s="20" t="s">
        <v>3704</v>
      </c>
      <c r="L249" s="20" t="s">
        <v>3704</v>
      </c>
      <c r="M249" s="20" t="s">
        <v>2430</v>
      </c>
      <c r="N249" s="20" t="s">
        <v>1389</v>
      </c>
      <c r="O249" s="20" t="s">
        <v>3705</v>
      </c>
      <c r="P249" s="20" t="s">
        <v>3867</v>
      </c>
      <c r="Q249" s="20" t="s">
        <v>2558</v>
      </c>
      <c r="R249" s="20" t="s">
        <v>3704</v>
      </c>
      <c r="S249" s="20" t="s">
        <v>3706</v>
      </c>
      <c r="T249" s="20" t="s">
        <v>3707</v>
      </c>
      <c r="U249" s="20" t="s">
        <v>3708</v>
      </c>
      <c r="V249" s="20" t="s">
        <v>3709</v>
      </c>
      <c r="W249" s="20" t="s">
        <v>3868</v>
      </c>
      <c r="X249" s="20" t="s">
        <v>3869</v>
      </c>
      <c r="Y249" s="20" t="s">
        <v>25</v>
      </c>
      <c r="Z249" s="20" t="s">
        <v>3870</v>
      </c>
      <c r="AA249" s="20" t="s">
        <v>3871</v>
      </c>
      <c r="AB249" s="20" t="s">
        <v>3704</v>
      </c>
      <c r="AC249" s="20" t="s">
        <v>3938</v>
      </c>
      <c r="AD249" s="20" t="s">
        <v>3941</v>
      </c>
      <c r="AE249" s="20">
        <v>840</v>
      </c>
      <c r="AF249" s="20">
        <v>0</v>
      </c>
      <c r="AG249" s="20">
        <v>0</v>
      </c>
      <c r="AH249" s="20">
        <v>0</v>
      </c>
      <c r="AI249" s="20">
        <v>825</v>
      </c>
      <c r="AJ249" s="20" t="s">
        <v>25</v>
      </c>
      <c r="AK249" s="20" t="s">
        <v>25</v>
      </c>
      <c r="AL249" s="20" t="s">
        <v>25</v>
      </c>
      <c r="AM249" s="20" t="s">
        <v>25</v>
      </c>
      <c r="AN249" s="20" t="s">
        <v>25</v>
      </c>
      <c r="AO249" s="20" t="s">
        <v>25</v>
      </c>
      <c r="AP249" s="20" t="s">
        <v>25</v>
      </c>
      <c r="AQ249" s="20">
        <v>825</v>
      </c>
      <c r="AR249" s="20" t="s">
        <v>3718</v>
      </c>
      <c r="AS249" s="20" t="s">
        <v>3704</v>
      </c>
      <c r="AT249" s="20" t="s">
        <v>3704</v>
      </c>
      <c r="AU249" s="20" t="s">
        <v>3719</v>
      </c>
      <c r="AV249" s="20" t="s">
        <v>3720</v>
      </c>
    </row>
    <row r="250" spans="1:48" x14ac:dyDescent="0.25">
      <c r="A250" s="39" t="s">
        <v>3699</v>
      </c>
      <c r="B250" s="20" t="s">
        <v>3529</v>
      </c>
      <c r="C250" s="20" t="s">
        <v>3700</v>
      </c>
      <c r="D250" s="20" t="s">
        <v>3701</v>
      </c>
      <c r="E250" s="20" t="s">
        <v>3702</v>
      </c>
      <c r="F250" s="20" t="s">
        <v>2544</v>
      </c>
      <c r="G250" s="20" t="s">
        <v>3649</v>
      </c>
      <c r="H250" s="20" t="s">
        <v>1375</v>
      </c>
      <c r="I250" s="20" t="s">
        <v>3703</v>
      </c>
      <c r="J250" s="20" t="s">
        <v>2428</v>
      </c>
      <c r="K250" s="20" t="s">
        <v>3704</v>
      </c>
      <c r="L250" s="20" t="s">
        <v>3704</v>
      </c>
      <c r="M250" s="20" t="s">
        <v>2430</v>
      </c>
      <c r="N250" s="20" t="s">
        <v>3743</v>
      </c>
      <c r="O250" s="20" t="s">
        <v>3744</v>
      </c>
      <c r="P250" s="20" t="s">
        <v>3745</v>
      </c>
      <c r="Q250" s="20" t="s">
        <v>2558</v>
      </c>
      <c r="R250" s="20" t="s">
        <v>3704</v>
      </c>
      <c r="S250" s="20" t="s">
        <v>3746</v>
      </c>
      <c r="T250" s="20" t="s">
        <v>3707</v>
      </c>
      <c r="U250" s="20" t="s">
        <v>3708</v>
      </c>
      <c r="V250" s="20" t="s">
        <v>3709</v>
      </c>
      <c r="W250" s="20" t="s">
        <v>3704</v>
      </c>
      <c r="X250" s="20" t="s">
        <v>3704</v>
      </c>
      <c r="Y250" s="20" t="s">
        <v>25</v>
      </c>
      <c r="Z250" s="20" t="s">
        <v>3747</v>
      </c>
      <c r="AA250" s="20" t="s">
        <v>3748</v>
      </c>
      <c r="AB250" s="20" t="s">
        <v>3704</v>
      </c>
      <c r="AC250" s="20" t="s">
        <v>3938</v>
      </c>
      <c r="AD250" s="20" t="s">
        <v>3942</v>
      </c>
      <c r="AE250" s="20">
        <v>3295.13</v>
      </c>
      <c r="AF250" s="20">
        <v>0</v>
      </c>
      <c r="AG250" s="20">
        <v>0</v>
      </c>
      <c r="AH250" s="20">
        <v>0</v>
      </c>
      <c r="AI250" s="20">
        <v>3236.29</v>
      </c>
      <c r="AJ250" s="20" t="s">
        <v>25</v>
      </c>
      <c r="AK250" s="20" t="s">
        <v>25</v>
      </c>
      <c r="AL250" s="20" t="s">
        <v>25</v>
      </c>
      <c r="AM250" s="20" t="s">
        <v>25</v>
      </c>
      <c r="AN250" s="20" t="s">
        <v>25</v>
      </c>
      <c r="AO250" s="20" t="s">
        <v>25</v>
      </c>
      <c r="AP250" s="20" t="s">
        <v>25</v>
      </c>
      <c r="AQ250" s="20">
        <v>3236.29</v>
      </c>
      <c r="AR250" s="20" t="s">
        <v>3718</v>
      </c>
      <c r="AS250" s="20" t="s">
        <v>3704</v>
      </c>
      <c r="AT250" s="20" t="s">
        <v>3704</v>
      </c>
      <c r="AU250" s="20" t="s">
        <v>3719</v>
      </c>
      <c r="AV250" s="20" t="s">
        <v>3720</v>
      </c>
    </row>
    <row r="251" spans="1:48" x14ac:dyDescent="0.25">
      <c r="A251" s="39" t="s">
        <v>3699</v>
      </c>
      <c r="B251" s="20" t="s">
        <v>3529</v>
      </c>
      <c r="C251" s="20" t="s">
        <v>3700</v>
      </c>
      <c r="D251" s="20" t="s">
        <v>3701</v>
      </c>
      <c r="E251" s="20" t="s">
        <v>3702</v>
      </c>
      <c r="F251" s="20" t="s">
        <v>2544</v>
      </c>
      <c r="G251" s="20" t="s">
        <v>3649</v>
      </c>
      <c r="H251" s="20" t="s">
        <v>1375</v>
      </c>
      <c r="I251" s="20" t="s">
        <v>3703</v>
      </c>
      <c r="J251" s="20" t="s">
        <v>2428</v>
      </c>
      <c r="K251" s="20" t="s">
        <v>3704</v>
      </c>
      <c r="L251" s="20" t="s">
        <v>3704</v>
      </c>
      <c r="M251" s="20" t="s">
        <v>2430</v>
      </c>
      <c r="N251" s="20" t="s">
        <v>1389</v>
      </c>
      <c r="O251" s="20" t="s">
        <v>3705</v>
      </c>
      <c r="P251" s="20" t="s">
        <v>2435</v>
      </c>
      <c r="Q251" s="20" t="s">
        <v>1375</v>
      </c>
      <c r="R251" s="20" t="s">
        <v>3704</v>
      </c>
      <c r="S251" s="20" t="s">
        <v>3738</v>
      </c>
      <c r="T251" s="20" t="s">
        <v>3707</v>
      </c>
      <c r="U251" s="20" t="s">
        <v>3708</v>
      </c>
      <c r="V251" s="20" t="s">
        <v>3709</v>
      </c>
      <c r="W251" s="20" t="s">
        <v>3739</v>
      </c>
      <c r="X251" s="20" t="s">
        <v>3711</v>
      </c>
      <c r="Y251" s="20" t="s">
        <v>25</v>
      </c>
      <c r="Z251" s="20" t="s">
        <v>3740</v>
      </c>
      <c r="AA251" s="20" t="s">
        <v>3741</v>
      </c>
      <c r="AB251" s="20" t="s">
        <v>3704</v>
      </c>
      <c r="AC251" s="20" t="s">
        <v>3938</v>
      </c>
      <c r="AD251" s="20" t="s">
        <v>3943</v>
      </c>
      <c r="AE251" s="20">
        <v>224</v>
      </c>
      <c r="AF251" s="20">
        <v>0</v>
      </c>
      <c r="AG251" s="20">
        <v>0</v>
      </c>
      <c r="AH251" s="20">
        <v>0</v>
      </c>
      <c r="AI251" s="20">
        <v>220</v>
      </c>
      <c r="AJ251" s="20" t="s">
        <v>25</v>
      </c>
      <c r="AK251" s="20" t="s">
        <v>25</v>
      </c>
      <c r="AL251" s="20" t="s">
        <v>25</v>
      </c>
      <c r="AM251" s="20" t="s">
        <v>25</v>
      </c>
      <c r="AN251" s="20" t="s">
        <v>25</v>
      </c>
      <c r="AO251" s="20" t="s">
        <v>25</v>
      </c>
      <c r="AP251" s="20" t="s">
        <v>25</v>
      </c>
      <c r="AQ251" s="20">
        <v>220</v>
      </c>
      <c r="AR251" s="20" t="s">
        <v>3718</v>
      </c>
      <c r="AS251" s="20" t="s">
        <v>3704</v>
      </c>
      <c r="AT251" s="20" t="s">
        <v>3704</v>
      </c>
      <c r="AU251" s="20" t="s">
        <v>3719</v>
      </c>
      <c r="AV251" s="20" t="s">
        <v>3720</v>
      </c>
    </row>
    <row r="252" spans="1:48" x14ac:dyDescent="0.25">
      <c r="A252" s="39" t="s">
        <v>3699</v>
      </c>
      <c r="B252" s="20" t="s">
        <v>3529</v>
      </c>
      <c r="C252" s="20" t="s">
        <v>3700</v>
      </c>
      <c r="D252" s="20" t="s">
        <v>3701</v>
      </c>
      <c r="E252" s="20" t="s">
        <v>3702</v>
      </c>
      <c r="F252" s="20" t="s">
        <v>2544</v>
      </c>
      <c r="G252" s="20" t="s">
        <v>3649</v>
      </c>
      <c r="H252" s="20" t="s">
        <v>1375</v>
      </c>
      <c r="I252" s="20" t="s">
        <v>3703</v>
      </c>
      <c r="J252" s="20" t="s">
        <v>2428</v>
      </c>
      <c r="K252" s="20" t="s">
        <v>3704</v>
      </c>
      <c r="L252" s="20" t="s">
        <v>3704</v>
      </c>
      <c r="M252" s="20" t="s">
        <v>2430</v>
      </c>
      <c r="N252" s="20" t="s">
        <v>2451</v>
      </c>
      <c r="O252" s="20" t="s">
        <v>3853</v>
      </c>
      <c r="P252" s="20" t="s">
        <v>2449</v>
      </c>
      <c r="Q252" s="20" t="s">
        <v>2558</v>
      </c>
      <c r="R252" s="20" t="s">
        <v>3704</v>
      </c>
      <c r="S252" s="20" t="s">
        <v>3706</v>
      </c>
      <c r="T252" s="20" t="s">
        <v>3854</v>
      </c>
      <c r="U252" s="20" t="s">
        <v>3708</v>
      </c>
      <c r="V252" s="20" t="s">
        <v>3709</v>
      </c>
      <c r="W252" s="20" t="s">
        <v>3855</v>
      </c>
      <c r="X252" s="20" t="s">
        <v>3711</v>
      </c>
      <c r="Y252" s="20" t="s">
        <v>25</v>
      </c>
      <c r="Z252" s="20" t="s">
        <v>3856</v>
      </c>
      <c r="AA252" s="20" t="s">
        <v>3714</v>
      </c>
      <c r="AB252" s="20" t="s">
        <v>3704</v>
      </c>
      <c r="AC252" s="20" t="s">
        <v>3938</v>
      </c>
      <c r="AD252" s="20" t="s">
        <v>3944</v>
      </c>
      <c r="AE252" s="20">
        <v>1.1200000000000001</v>
      </c>
      <c r="AF252" s="20">
        <v>0</v>
      </c>
      <c r="AG252" s="20">
        <v>0</v>
      </c>
      <c r="AH252" s="20">
        <v>0</v>
      </c>
      <c r="AI252" s="20">
        <v>1.1000000000000001</v>
      </c>
      <c r="AJ252" s="20" t="s">
        <v>25</v>
      </c>
      <c r="AK252" s="20" t="s">
        <v>25</v>
      </c>
      <c r="AL252" s="20" t="s">
        <v>25</v>
      </c>
      <c r="AM252" s="20" t="s">
        <v>25</v>
      </c>
      <c r="AN252" s="20" t="s">
        <v>25</v>
      </c>
      <c r="AO252" s="20" t="s">
        <v>25</v>
      </c>
      <c r="AP252" s="20" t="s">
        <v>25</v>
      </c>
      <c r="AQ252" s="20">
        <v>1.1000000000000001</v>
      </c>
      <c r="AR252" s="20" t="s">
        <v>3718</v>
      </c>
      <c r="AS252" s="20" t="s">
        <v>3704</v>
      </c>
      <c r="AT252" s="20" t="s">
        <v>3704</v>
      </c>
      <c r="AU252" s="20" t="s">
        <v>3719</v>
      </c>
      <c r="AV252" s="20" t="s">
        <v>3720</v>
      </c>
    </row>
    <row r="253" spans="1:48" x14ac:dyDescent="0.25">
      <c r="A253" s="39" t="s">
        <v>3699</v>
      </c>
      <c r="B253" s="20" t="s">
        <v>3529</v>
      </c>
      <c r="C253" s="20" t="s">
        <v>3700</v>
      </c>
      <c r="D253" s="20" t="s">
        <v>3701</v>
      </c>
      <c r="E253" s="20" t="s">
        <v>3702</v>
      </c>
      <c r="F253" s="20" t="s">
        <v>2544</v>
      </c>
      <c r="G253" s="20" t="s">
        <v>3649</v>
      </c>
      <c r="H253" s="20" t="s">
        <v>1375</v>
      </c>
      <c r="I253" s="20" t="s">
        <v>3703</v>
      </c>
      <c r="J253" s="20" t="s">
        <v>2428</v>
      </c>
      <c r="K253" s="20" t="s">
        <v>3704</v>
      </c>
      <c r="L253" s="20" t="s">
        <v>3704</v>
      </c>
      <c r="M253" s="20" t="s">
        <v>2430</v>
      </c>
      <c r="N253" s="20" t="s">
        <v>1389</v>
      </c>
      <c r="O253" s="20" t="s">
        <v>3705</v>
      </c>
      <c r="P253" s="20" t="s">
        <v>2420</v>
      </c>
      <c r="Q253" s="20" t="s">
        <v>1375</v>
      </c>
      <c r="R253" s="20" t="s">
        <v>3704</v>
      </c>
      <c r="S253" s="20" t="s">
        <v>3706</v>
      </c>
      <c r="T253" s="20" t="s">
        <v>3707</v>
      </c>
      <c r="U253" s="20" t="s">
        <v>3708</v>
      </c>
      <c r="V253" s="20" t="s">
        <v>3709</v>
      </c>
      <c r="W253" s="20" t="s">
        <v>3888</v>
      </c>
      <c r="X253" s="20" t="s">
        <v>3869</v>
      </c>
      <c r="Y253" s="20" t="s">
        <v>25</v>
      </c>
      <c r="Z253" s="20" t="s">
        <v>3889</v>
      </c>
      <c r="AA253" s="20" t="s">
        <v>3890</v>
      </c>
      <c r="AB253" s="20" t="s">
        <v>3704</v>
      </c>
      <c r="AC253" s="20" t="s">
        <v>3938</v>
      </c>
      <c r="AD253" s="20" t="s">
        <v>3945</v>
      </c>
      <c r="AE253" s="20">
        <v>840</v>
      </c>
      <c r="AF253" s="20">
        <v>0</v>
      </c>
      <c r="AG253" s="20">
        <v>0</v>
      </c>
      <c r="AH253" s="20">
        <v>0</v>
      </c>
      <c r="AI253" s="20">
        <v>825</v>
      </c>
      <c r="AJ253" s="20" t="s">
        <v>25</v>
      </c>
      <c r="AK253" s="20" t="s">
        <v>25</v>
      </c>
      <c r="AL253" s="20" t="s">
        <v>25</v>
      </c>
      <c r="AM253" s="20" t="s">
        <v>25</v>
      </c>
      <c r="AN253" s="20" t="s">
        <v>25</v>
      </c>
      <c r="AO253" s="20" t="s">
        <v>25</v>
      </c>
      <c r="AP253" s="20" t="s">
        <v>25</v>
      </c>
      <c r="AQ253" s="20">
        <v>825</v>
      </c>
      <c r="AR253" s="20" t="s">
        <v>3718</v>
      </c>
      <c r="AS253" s="20" t="s">
        <v>3704</v>
      </c>
      <c r="AT253" s="20" t="s">
        <v>3704</v>
      </c>
      <c r="AU253" s="20" t="s">
        <v>3719</v>
      </c>
      <c r="AV253" s="20" t="s">
        <v>3720</v>
      </c>
    </row>
    <row r="254" spans="1:48" x14ac:dyDescent="0.25">
      <c r="A254" s="39" t="s">
        <v>3699</v>
      </c>
      <c r="B254" s="20" t="s">
        <v>3529</v>
      </c>
      <c r="C254" s="20" t="s">
        <v>3700</v>
      </c>
      <c r="D254" s="20" t="s">
        <v>3701</v>
      </c>
      <c r="E254" s="20" t="s">
        <v>3702</v>
      </c>
      <c r="F254" s="20" t="s">
        <v>2544</v>
      </c>
      <c r="G254" s="20" t="s">
        <v>3649</v>
      </c>
      <c r="H254" s="20" t="s">
        <v>1375</v>
      </c>
      <c r="I254" s="20" t="s">
        <v>3703</v>
      </c>
      <c r="J254" s="20" t="s">
        <v>2428</v>
      </c>
      <c r="K254" s="20" t="s">
        <v>3704</v>
      </c>
      <c r="L254" s="20" t="s">
        <v>3704</v>
      </c>
      <c r="M254" s="20" t="s">
        <v>2430</v>
      </c>
      <c r="N254" s="20" t="s">
        <v>1389</v>
      </c>
      <c r="O254" s="20" t="s">
        <v>3705</v>
      </c>
      <c r="P254" s="20" t="s">
        <v>2439</v>
      </c>
      <c r="Q254" s="20" t="s">
        <v>1375</v>
      </c>
      <c r="R254" s="20" t="s">
        <v>3704</v>
      </c>
      <c r="S254" s="20" t="s">
        <v>3706</v>
      </c>
      <c r="T254" s="20" t="s">
        <v>3707</v>
      </c>
      <c r="U254" s="20" t="s">
        <v>3708</v>
      </c>
      <c r="V254" s="20" t="s">
        <v>3709</v>
      </c>
      <c r="W254" s="20" t="s">
        <v>3710</v>
      </c>
      <c r="X254" s="20" t="s">
        <v>3711</v>
      </c>
      <c r="Y254" s="20" t="s">
        <v>3712</v>
      </c>
      <c r="Z254" s="20" t="s">
        <v>3713</v>
      </c>
      <c r="AA254" s="20" t="s">
        <v>3714</v>
      </c>
      <c r="AB254" s="20" t="s">
        <v>3715</v>
      </c>
      <c r="AC254" s="20" t="s">
        <v>3938</v>
      </c>
      <c r="AD254" s="20" t="s">
        <v>3946</v>
      </c>
      <c r="AE254" s="20">
        <v>224</v>
      </c>
      <c r="AF254" s="20">
        <v>0</v>
      </c>
      <c r="AG254" s="20">
        <v>0</v>
      </c>
      <c r="AH254" s="20">
        <v>0</v>
      </c>
      <c r="AI254" s="20">
        <v>220</v>
      </c>
      <c r="AJ254" s="20" t="s">
        <v>25</v>
      </c>
      <c r="AK254" s="20" t="s">
        <v>25</v>
      </c>
      <c r="AL254" s="20" t="s">
        <v>25</v>
      </c>
      <c r="AM254" s="20" t="s">
        <v>25</v>
      </c>
      <c r="AN254" s="20" t="s">
        <v>25</v>
      </c>
      <c r="AO254" s="20" t="s">
        <v>25</v>
      </c>
      <c r="AP254" s="20" t="s">
        <v>25</v>
      </c>
      <c r="AQ254" s="20">
        <v>220</v>
      </c>
      <c r="AR254" s="20" t="s">
        <v>3718</v>
      </c>
      <c r="AS254" s="20" t="s">
        <v>3704</v>
      </c>
      <c r="AT254" s="20" t="s">
        <v>3704</v>
      </c>
      <c r="AU254" s="20" t="s">
        <v>3719</v>
      </c>
      <c r="AV254" s="20" t="s">
        <v>3720</v>
      </c>
    </row>
    <row r="255" spans="1:48" x14ac:dyDescent="0.25">
      <c r="A255" s="39" t="s">
        <v>3699</v>
      </c>
      <c r="B255" s="20" t="s">
        <v>3529</v>
      </c>
      <c r="C255" s="20" t="s">
        <v>3700</v>
      </c>
      <c r="D255" s="20" t="s">
        <v>3701</v>
      </c>
      <c r="E255" s="20" t="s">
        <v>3702</v>
      </c>
      <c r="F255" s="20" t="s">
        <v>2544</v>
      </c>
      <c r="G255" s="20" t="s">
        <v>3649</v>
      </c>
      <c r="H255" s="20" t="s">
        <v>1375</v>
      </c>
      <c r="I255" s="20" t="s">
        <v>3703</v>
      </c>
      <c r="J255" s="20" t="s">
        <v>2428</v>
      </c>
      <c r="K255" s="20" t="s">
        <v>3704</v>
      </c>
      <c r="L255" s="20" t="s">
        <v>3704</v>
      </c>
      <c r="M255" s="20" t="s">
        <v>2430</v>
      </c>
      <c r="N255" s="20" t="s">
        <v>1389</v>
      </c>
      <c r="O255" s="20" t="s">
        <v>3705</v>
      </c>
      <c r="P255" s="20" t="s">
        <v>2431</v>
      </c>
      <c r="Q255" s="20" t="s">
        <v>1375</v>
      </c>
      <c r="R255" s="20" t="s">
        <v>3704</v>
      </c>
      <c r="S255" s="20" t="s">
        <v>3706</v>
      </c>
      <c r="T255" s="20" t="s">
        <v>3707</v>
      </c>
      <c r="U255" s="20" t="s">
        <v>3708</v>
      </c>
      <c r="V255" s="20" t="s">
        <v>3709</v>
      </c>
      <c r="W255" s="20" t="s">
        <v>3904</v>
      </c>
      <c r="X255" s="20" t="s">
        <v>3711</v>
      </c>
      <c r="Y255" s="20" t="s">
        <v>25</v>
      </c>
      <c r="Z255" s="20" t="s">
        <v>3905</v>
      </c>
      <c r="AA255" s="20" t="s">
        <v>3704</v>
      </c>
      <c r="AB255" s="20" t="s">
        <v>3704</v>
      </c>
      <c r="AC255" s="20" t="s">
        <v>3938</v>
      </c>
      <c r="AD255" s="20" t="s">
        <v>3947</v>
      </c>
      <c r="AE255" s="20">
        <v>840</v>
      </c>
      <c r="AF255" s="20">
        <v>0</v>
      </c>
      <c r="AG255" s="20">
        <v>0</v>
      </c>
      <c r="AH255" s="20">
        <v>0</v>
      </c>
      <c r="AI255" s="20">
        <v>825</v>
      </c>
      <c r="AJ255" s="20" t="s">
        <v>25</v>
      </c>
      <c r="AK255" s="20" t="s">
        <v>25</v>
      </c>
      <c r="AL255" s="20" t="s">
        <v>25</v>
      </c>
      <c r="AM255" s="20" t="s">
        <v>25</v>
      </c>
      <c r="AN255" s="20" t="s">
        <v>25</v>
      </c>
      <c r="AO255" s="20" t="s">
        <v>25</v>
      </c>
      <c r="AP255" s="20" t="s">
        <v>25</v>
      </c>
      <c r="AQ255" s="20">
        <v>825</v>
      </c>
      <c r="AR255" s="20" t="s">
        <v>3718</v>
      </c>
      <c r="AS255" s="20" t="s">
        <v>3704</v>
      </c>
      <c r="AT255" s="20" t="s">
        <v>3704</v>
      </c>
      <c r="AU255" s="20" t="s">
        <v>3719</v>
      </c>
      <c r="AV255" s="20" t="s">
        <v>3720</v>
      </c>
    </row>
    <row r="256" spans="1:48" x14ac:dyDescent="0.25">
      <c r="A256" s="39" t="s">
        <v>3699</v>
      </c>
      <c r="B256" s="20" t="s">
        <v>3529</v>
      </c>
      <c r="C256" s="20" t="s">
        <v>3700</v>
      </c>
      <c r="D256" s="20" t="s">
        <v>3701</v>
      </c>
      <c r="E256" s="20" t="s">
        <v>3702</v>
      </c>
      <c r="F256" s="20" t="s">
        <v>2544</v>
      </c>
      <c r="G256" s="20" t="s">
        <v>3649</v>
      </c>
      <c r="H256" s="20" t="s">
        <v>1375</v>
      </c>
      <c r="I256" s="20" t="s">
        <v>3703</v>
      </c>
      <c r="J256" s="20" t="s">
        <v>2428</v>
      </c>
      <c r="K256" s="20" t="s">
        <v>3704</v>
      </c>
      <c r="L256" s="20" t="s">
        <v>3704</v>
      </c>
      <c r="M256" s="20" t="s">
        <v>2430</v>
      </c>
      <c r="N256" s="20" t="s">
        <v>1389</v>
      </c>
      <c r="O256" s="20" t="s">
        <v>3705</v>
      </c>
      <c r="P256" s="20" t="s">
        <v>2441</v>
      </c>
      <c r="Q256" s="20" t="s">
        <v>1375</v>
      </c>
      <c r="R256" s="20" t="s">
        <v>3704</v>
      </c>
      <c r="S256" s="20" t="s">
        <v>3706</v>
      </c>
      <c r="T256" s="20" t="s">
        <v>3727</v>
      </c>
      <c r="U256" s="20" t="s">
        <v>3708</v>
      </c>
      <c r="V256" s="20" t="s">
        <v>3709</v>
      </c>
      <c r="W256" s="20" t="s">
        <v>3728</v>
      </c>
      <c r="X256" s="20" t="s">
        <v>3711</v>
      </c>
      <c r="Y256" s="20" t="s">
        <v>25</v>
      </c>
      <c r="Z256" s="20" t="s">
        <v>3729</v>
      </c>
      <c r="AA256" s="20" t="s">
        <v>3730</v>
      </c>
      <c r="AB256" s="20" t="s">
        <v>3704</v>
      </c>
      <c r="AC256" s="20" t="s">
        <v>3948</v>
      </c>
      <c r="AD256" s="20" t="s">
        <v>3949</v>
      </c>
      <c r="AE256" s="20">
        <v>719.4</v>
      </c>
      <c r="AF256" s="20">
        <v>0</v>
      </c>
      <c r="AG256" s="20">
        <v>0</v>
      </c>
      <c r="AH256" s="20">
        <v>0</v>
      </c>
      <c r="AI256" s="20">
        <v>706.55</v>
      </c>
      <c r="AJ256" s="20" t="s">
        <v>25</v>
      </c>
      <c r="AK256" s="20" t="s">
        <v>25</v>
      </c>
      <c r="AL256" s="20" t="s">
        <v>25</v>
      </c>
      <c r="AM256" s="20" t="s">
        <v>25</v>
      </c>
      <c r="AN256" s="20" t="s">
        <v>25</v>
      </c>
      <c r="AO256" s="20" t="s">
        <v>25</v>
      </c>
      <c r="AP256" s="20" t="s">
        <v>25</v>
      </c>
      <c r="AQ256" s="20">
        <v>706.55</v>
      </c>
      <c r="AR256" s="20" t="s">
        <v>3718</v>
      </c>
      <c r="AS256" s="20" t="s">
        <v>3704</v>
      </c>
      <c r="AT256" s="20" t="s">
        <v>3704</v>
      </c>
      <c r="AU256" s="20" t="s">
        <v>3719</v>
      </c>
      <c r="AV256" s="20" t="s">
        <v>3720</v>
      </c>
    </row>
    <row r="257" spans="1:48" x14ac:dyDescent="0.25">
      <c r="A257" s="39" t="s">
        <v>3699</v>
      </c>
      <c r="B257" s="20" t="s">
        <v>3529</v>
      </c>
      <c r="C257" s="20" t="s">
        <v>3700</v>
      </c>
      <c r="D257" s="20" t="s">
        <v>3701</v>
      </c>
      <c r="E257" s="20" t="s">
        <v>3702</v>
      </c>
      <c r="F257" s="20" t="s">
        <v>2544</v>
      </c>
      <c r="G257" s="20" t="s">
        <v>3649</v>
      </c>
      <c r="H257" s="20" t="s">
        <v>1375</v>
      </c>
      <c r="I257" s="20" t="s">
        <v>3703</v>
      </c>
      <c r="J257" s="20" t="s">
        <v>2428</v>
      </c>
      <c r="K257" s="20" t="s">
        <v>3704</v>
      </c>
      <c r="L257" s="20" t="s">
        <v>3704</v>
      </c>
      <c r="M257" s="20" t="s">
        <v>2430</v>
      </c>
      <c r="N257" s="20" t="s">
        <v>1389</v>
      </c>
      <c r="O257" s="20" t="s">
        <v>3705</v>
      </c>
      <c r="P257" s="20" t="s">
        <v>2445</v>
      </c>
      <c r="Q257" s="20" t="s">
        <v>1375</v>
      </c>
      <c r="R257" s="20" t="s">
        <v>3704</v>
      </c>
      <c r="S257" s="20" t="s">
        <v>3706</v>
      </c>
      <c r="T257" s="20" t="s">
        <v>3767</v>
      </c>
      <c r="U257" s="20" t="s">
        <v>3708</v>
      </c>
      <c r="V257" s="20" t="s">
        <v>3709</v>
      </c>
      <c r="W257" s="20" t="s">
        <v>3768</v>
      </c>
      <c r="X257" s="20" t="s">
        <v>3711</v>
      </c>
      <c r="Y257" s="20" t="s">
        <v>25</v>
      </c>
      <c r="Z257" s="20" t="s">
        <v>3769</v>
      </c>
      <c r="AA257" s="20" t="s">
        <v>3770</v>
      </c>
      <c r="AB257" s="20" t="s">
        <v>3704</v>
      </c>
      <c r="AC257" s="20" t="s">
        <v>3948</v>
      </c>
      <c r="AD257" s="20" t="s">
        <v>3950</v>
      </c>
      <c r="AE257" s="20">
        <v>3876.26</v>
      </c>
      <c r="AF257" s="20">
        <v>0</v>
      </c>
      <c r="AG257" s="20">
        <v>0</v>
      </c>
      <c r="AH257" s="20">
        <v>0</v>
      </c>
      <c r="AI257" s="20">
        <v>3807.04</v>
      </c>
      <c r="AJ257" s="20" t="s">
        <v>25</v>
      </c>
      <c r="AK257" s="20" t="s">
        <v>25</v>
      </c>
      <c r="AL257" s="20" t="s">
        <v>25</v>
      </c>
      <c r="AM257" s="20" t="s">
        <v>25</v>
      </c>
      <c r="AN257" s="20" t="s">
        <v>25</v>
      </c>
      <c r="AO257" s="20" t="s">
        <v>25</v>
      </c>
      <c r="AP257" s="20" t="s">
        <v>25</v>
      </c>
      <c r="AQ257" s="20">
        <v>3807.04</v>
      </c>
      <c r="AR257" s="20" t="s">
        <v>3718</v>
      </c>
      <c r="AS257" s="20" t="s">
        <v>3704</v>
      </c>
      <c r="AT257" s="20" t="s">
        <v>3704</v>
      </c>
      <c r="AU257" s="20" t="s">
        <v>3719</v>
      </c>
      <c r="AV257" s="20" t="s">
        <v>3720</v>
      </c>
    </row>
    <row r="258" spans="1:48" x14ac:dyDescent="0.25">
      <c r="A258" s="39" t="s">
        <v>3699</v>
      </c>
      <c r="B258" s="20" t="s">
        <v>3529</v>
      </c>
      <c r="C258" s="20" t="s">
        <v>3700</v>
      </c>
      <c r="D258" s="20" t="s">
        <v>3701</v>
      </c>
      <c r="E258" s="20" t="s">
        <v>3702</v>
      </c>
      <c r="F258" s="20" t="s">
        <v>2544</v>
      </c>
      <c r="G258" s="20" t="s">
        <v>3649</v>
      </c>
      <c r="H258" s="20" t="s">
        <v>1375</v>
      </c>
      <c r="I258" s="20" t="s">
        <v>3703</v>
      </c>
      <c r="J258" s="20" t="s">
        <v>2428</v>
      </c>
      <c r="K258" s="20" t="s">
        <v>3704</v>
      </c>
      <c r="L258" s="20" t="s">
        <v>3704</v>
      </c>
      <c r="M258" s="20" t="s">
        <v>2430</v>
      </c>
      <c r="N258" s="20" t="s">
        <v>1389</v>
      </c>
      <c r="O258" s="20" t="s">
        <v>3705</v>
      </c>
      <c r="P258" s="20" t="s">
        <v>3867</v>
      </c>
      <c r="Q258" s="20" t="s">
        <v>2558</v>
      </c>
      <c r="R258" s="20" t="s">
        <v>3704</v>
      </c>
      <c r="S258" s="20" t="s">
        <v>3706</v>
      </c>
      <c r="T258" s="20" t="s">
        <v>3707</v>
      </c>
      <c r="U258" s="20" t="s">
        <v>3708</v>
      </c>
      <c r="V258" s="20" t="s">
        <v>3709</v>
      </c>
      <c r="W258" s="20" t="s">
        <v>3868</v>
      </c>
      <c r="X258" s="20" t="s">
        <v>3869</v>
      </c>
      <c r="Y258" s="20" t="s">
        <v>25</v>
      </c>
      <c r="Z258" s="20" t="s">
        <v>3870</v>
      </c>
      <c r="AA258" s="20" t="s">
        <v>3871</v>
      </c>
      <c r="AB258" s="20" t="s">
        <v>3704</v>
      </c>
      <c r="AC258" s="20" t="s">
        <v>3948</v>
      </c>
      <c r="AD258" s="20" t="s">
        <v>3951</v>
      </c>
      <c r="AE258" s="20">
        <v>840</v>
      </c>
      <c r="AF258" s="20">
        <v>0</v>
      </c>
      <c r="AG258" s="20">
        <v>0</v>
      </c>
      <c r="AH258" s="20">
        <v>0</v>
      </c>
      <c r="AI258" s="20">
        <v>825</v>
      </c>
      <c r="AJ258" s="20" t="s">
        <v>25</v>
      </c>
      <c r="AK258" s="20" t="s">
        <v>25</v>
      </c>
      <c r="AL258" s="20" t="s">
        <v>25</v>
      </c>
      <c r="AM258" s="20" t="s">
        <v>25</v>
      </c>
      <c r="AN258" s="20" t="s">
        <v>25</v>
      </c>
      <c r="AO258" s="20" t="s">
        <v>25</v>
      </c>
      <c r="AP258" s="20" t="s">
        <v>25</v>
      </c>
      <c r="AQ258" s="20">
        <v>825</v>
      </c>
      <c r="AR258" s="20" t="s">
        <v>3718</v>
      </c>
      <c r="AS258" s="20" t="s">
        <v>3704</v>
      </c>
      <c r="AT258" s="20" t="s">
        <v>3704</v>
      </c>
      <c r="AU258" s="20" t="s">
        <v>3719</v>
      </c>
      <c r="AV258" s="20" t="s">
        <v>3720</v>
      </c>
    </row>
    <row r="259" spans="1:48" x14ac:dyDescent="0.25">
      <c r="A259" s="39" t="s">
        <v>3699</v>
      </c>
      <c r="B259" s="20" t="s">
        <v>3529</v>
      </c>
      <c r="C259" s="20" t="s">
        <v>3700</v>
      </c>
      <c r="D259" s="20" t="s">
        <v>3701</v>
      </c>
      <c r="E259" s="20" t="s">
        <v>3702</v>
      </c>
      <c r="F259" s="20" t="s">
        <v>2544</v>
      </c>
      <c r="G259" s="20" t="s">
        <v>3649</v>
      </c>
      <c r="H259" s="20" t="s">
        <v>1375</v>
      </c>
      <c r="I259" s="20" t="s">
        <v>3703</v>
      </c>
      <c r="J259" s="20" t="s">
        <v>2428</v>
      </c>
      <c r="K259" s="20" t="s">
        <v>3704</v>
      </c>
      <c r="L259" s="20" t="s">
        <v>3704</v>
      </c>
      <c r="M259" s="20" t="s">
        <v>2430</v>
      </c>
      <c r="N259" s="20" t="s">
        <v>3743</v>
      </c>
      <c r="O259" s="20" t="s">
        <v>3744</v>
      </c>
      <c r="P259" s="20" t="s">
        <v>3745</v>
      </c>
      <c r="Q259" s="20" t="s">
        <v>2558</v>
      </c>
      <c r="R259" s="20" t="s">
        <v>3704</v>
      </c>
      <c r="S259" s="20" t="s">
        <v>3746</v>
      </c>
      <c r="T259" s="20" t="s">
        <v>3707</v>
      </c>
      <c r="U259" s="20" t="s">
        <v>3708</v>
      </c>
      <c r="V259" s="20" t="s">
        <v>3709</v>
      </c>
      <c r="W259" s="20" t="s">
        <v>3704</v>
      </c>
      <c r="X259" s="20" t="s">
        <v>3704</v>
      </c>
      <c r="Y259" s="20" t="s">
        <v>25</v>
      </c>
      <c r="Z259" s="20" t="s">
        <v>3747</v>
      </c>
      <c r="AA259" s="20" t="s">
        <v>3748</v>
      </c>
      <c r="AB259" s="20" t="s">
        <v>3704</v>
      </c>
      <c r="AC259" s="20" t="s">
        <v>3948</v>
      </c>
      <c r="AD259" s="20" t="s">
        <v>3952</v>
      </c>
      <c r="AE259" s="20">
        <v>3295.13</v>
      </c>
      <c r="AF259" s="20">
        <v>0</v>
      </c>
      <c r="AG259" s="20">
        <v>0</v>
      </c>
      <c r="AH259" s="20">
        <v>0</v>
      </c>
      <c r="AI259" s="20">
        <v>3236.29</v>
      </c>
      <c r="AJ259" s="20" t="s">
        <v>25</v>
      </c>
      <c r="AK259" s="20" t="s">
        <v>25</v>
      </c>
      <c r="AL259" s="20" t="s">
        <v>25</v>
      </c>
      <c r="AM259" s="20" t="s">
        <v>25</v>
      </c>
      <c r="AN259" s="20" t="s">
        <v>25</v>
      </c>
      <c r="AO259" s="20" t="s">
        <v>25</v>
      </c>
      <c r="AP259" s="20" t="s">
        <v>25</v>
      </c>
      <c r="AQ259" s="20">
        <v>3236.29</v>
      </c>
      <c r="AR259" s="20" t="s">
        <v>3718</v>
      </c>
      <c r="AS259" s="20" t="s">
        <v>3704</v>
      </c>
      <c r="AT259" s="20" t="s">
        <v>3704</v>
      </c>
      <c r="AU259" s="20" t="s">
        <v>3719</v>
      </c>
      <c r="AV259" s="20" t="s">
        <v>3720</v>
      </c>
    </row>
    <row r="260" spans="1:48" x14ac:dyDescent="0.25">
      <c r="A260" s="39" t="s">
        <v>3699</v>
      </c>
      <c r="B260" s="20" t="s">
        <v>3529</v>
      </c>
      <c r="C260" s="20" t="s">
        <v>3700</v>
      </c>
      <c r="D260" s="20" t="s">
        <v>3701</v>
      </c>
      <c r="E260" s="20" t="s">
        <v>3702</v>
      </c>
      <c r="F260" s="20" t="s">
        <v>2544</v>
      </c>
      <c r="G260" s="20" t="s">
        <v>3649</v>
      </c>
      <c r="H260" s="20" t="s">
        <v>1375</v>
      </c>
      <c r="I260" s="20" t="s">
        <v>3703</v>
      </c>
      <c r="J260" s="20" t="s">
        <v>2428</v>
      </c>
      <c r="K260" s="20" t="s">
        <v>3704</v>
      </c>
      <c r="L260" s="20" t="s">
        <v>3704</v>
      </c>
      <c r="M260" s="20" t="s">
        <v>2430</v>
      </c>
      <c r="N260" s="20" t="s">
        <v>1389</v>
      </c>
      <c r="O260" s="20" t="s">
        <v>3705</v>
      </c>
      <c r="P260" s="20" t="s">
        <v>2435</v>
      </c>
      <c r="Q260" s="20" t="s">
        <v>1375</v>
      </c>
      <c r="R260" s="20" t="s">
        <v>3704</v>
      </c>
      <c r="S260" s="20" t="s">
        <v>3738</v>
      </c>
      <c r="T260" s="20" t="s">
        <v>3707</v>
      </c>
      <c r="U260" s="20" t="s">
        <v>3708</v>
      </c>
      <c r="V260" s="20" t="s">
        <v>3709</v>
      </c>
      <c r="W260" s="20" t="s">
        <v>3739</v>
      </c>
      <c r="X260" s="20" t="s">
        <v>3711</v>
      </c>
      <c r="Y260" s="20" t="s">
        <v>25</v>
      </c>
      <c r="Z260" s="20" t="s">
        <v>3740</v>
      </c>
      <c r="AA260" s="20" t="s">
        <v>3741</v>
      </c>
      <c r="AB260" s="20" t="s">
        <v>3704</v>
      </c>
      <c r="AC260" s="20" t="s">
        <v>3948</v>
      </c>
      <c r="AD260" s="20" t="s">
        <v>3953</v>
      </c>
      <c r="AE260" s="20">
        <v>224</v>
      </c>
      <c r="AF260" s="20">
        <v>0</v>
      </c>
      <c r="AG260" s="20">
        <v>0</v>
      </c>
      <c r="AH260" s="20">
        <v>0</v>
      </c>
      <c r="AI260" s="20">
        <v>220</v>
      </c>
      <c r="AJ260" s="20" t="s">
        <v>25</v>
      </c>
      <c r="AK260" s="20" t="s">
        <v>25</v>
      </c>
      <c r="AL260" s="20" t="s">
        <v>25</v>
      </c>
      <c r="AM260" s="20" t="s">
        <v>25</v>
      </c>
      <c r="AN260" s="20" t="s">
        <v>25</v>
      </c>
      <c r="AO260" s="20" t="s">
        <v>25</v>
      </c>
      <c r="AP260" s="20" t="s">
        <v>25</v>
      </c>
      <c r="AQ260" s="20">
        <v>220</v>
      </c>
      <c r="AR260" s="20" t="s">
        <v>3718</v>
      </c>
      <c r="AS260" s="20" t="s">
        <v>3704</v>
      </c>
      <c r="AT260" s="20" t="s">
        <v>3704</v>
      </c>
      <c r="AU260" s="20" t="s">
        <v>3719</v>
      </c>
      <c r="AV260" s="20" t="s">
        <v>3720</v>
      </c>
    </row>
    <row r="261" spans="1:48" x14ac:dyDescent="0.25">
      <c r="A261" s="39" t="s">
        <v>3699</v>
      </c>
      <c r="B261" s="20" t="s">
        <v>3529</v>
      </c>
      <c r="C261" s="20" t="s">
        <v>3700</v>
      </c>
      <c r="D261" s="20" t="s">
        <v>3701</v>
      </c>
      <c r="E261" s="20" t="s">
        <v>3702</v>
      </c>
      <c r="F261" s="20" t="s">
        <v>2544</v>
      </c>
      <c r="G261" s="20" t="s">
        <v>3649</v>
      </c>
      <c r="H261" s="20" t="s">
        <v>1375</v>
      </c>
      <c r="I261" s="20" t="s">
        <v>3703</v>
      </c>
      <c r="J261" s="20" t="s">
        <v>2428</v>
      </c>
      <c r="K261" s="20" t="s">
        <v>3704</v>
      </c>
      <c r="L261" s="20" t="s">
        <v>3704</v>
      </c>
      <c r="M261" s="20" t="s">
        <v>2430</v>
      </c>
      <c r="N261" s="20" t="s">
        <v>2451</v>
      </c>
      <c r="O261" s="20" t="s">
        <v>3853</v>
      </c>
      <c r="P261" s="20" t="s">
        <v>2449</v>
      </c>
      <c r="Q261" s="20" t="s">
        <v>2558</v>
      </c>
      <c r="R261" s="20" t="s">
        <v>3704</v>
      </c>
      <c r="S261" s="20" t="s">
        <v>3706</v>
      </c>
      <c r="T261" s="20" t="s">
        <v>3854</v>
      </c>
      <c r="U261" s="20" t="s">
        <v>3708</v>
      </c>
      <c r="V261" s="20" t="s">
        <v>3709</v>
      </c>
      <c r="W261" s="20" t="s">
        <v>3855</v>
      </c>
      <c r="X261" s="20" t="s">
        <v>3711</v>
      </c>
      <c r="Y261" s="20" t="s">
        <v>25</v>
      </c>
      <c r="Z261" s="20" t="s">
        <v>3856</v>
      </c>
      <c r="AA261" s="20" t="s">
        <v>3714</v>
      </c>
      <c r="AB261" s="20" t="s">
        <v>3704</v>
      </c>
      <c r="AC261" s="20" t="s">
        <v>3948</v>
      </c>
      <c r="AD261" s="20" t="s">
        <v>3954</v>
      </c>
      <c r="AE261" s="20">
        <v>1.1200000000000001</v>
      </c>
      <c r="AF261" s="20">
        <v>0</v>
      </c>
      <c r="AG261" s="20">
        <v>0</v>
      </c>
      <c r="AH261" s="20">
        <v>0</v>
      </c>
      <c r="AI261" s="20">
        <v>1.1000000000000001</v>
      </c>
      <c r="AJ261" s="20" t="s">
        <v>25</v>
      </c>
      <c r="AK261" s="20" t="s">
        <v>25</v>
      </c>
      <c r="AL261" s="20" t="s">
        <v>25</v>
      </c>
      <c r="AM261" s="20" t="s">
        <v>25</v>
      </c>
      <c r="AN261" s="20" t="s">
        <v>25</v>
      </c>
      <c r="AO261" s="20" t="s">
        <v>25</v>
      </c>
      <c r="AP261" s="20" t="s">
        <v>25</v>
      </c>
      <c r="AQ261" s="20">
        <v>1.1000000000000001</v>
      </c>
      <c r="AR261" s="20" t="s">
        <v>3718</v>
      </c>
      <c r="AS261" s="20" t="s">
        <v>3704</v>
      </c>
      <c r="AT261" s="20" t="s">
        <v>3704</v>
      </c>
      <c r="AU261" s="20" t="s">
        <v>3719</v>
      </c>
      <c r="AV261" s="20" t="s">
        <v>3720</v>
      </c>
    </row>
    <row r="262" spans="1:48" x14ac:dyDescent="0.25">
      <c r="A262" s="39" t="s">
        <v>3699</v>
      </c>
      <c r="B262" s="20" t="s">
        <v>3529</v>
      </c>
      <c r="C262" s="20" t="s">
        <v>3700</v>
      </c>
      <c r="D262" s="20" t="s">
        <v>3701</v>
      </c>
      <c r="E262" s="20" t="s">
        <v>3702</v>
      </c>
      <c r="F262" s="20" t="s">
        <v>2544</v>
      </c>
      <c r="G262" s="20" t="s">
        <v>3649</v>
      </c>
      <c r="H262" s="20" t="s">
        <v>1375</v>
      </c>
      <c r="I262" s="20" t="s">
        <v>3703</v>
      </c>
      <c r="J262" s="20" t="s">
        <v>2428</v>
      </c>
      <c r="K262" s="20" t="s">
        <v>3704</v>
      </c>
      <c r="L262" s="20" t="s">
        <v>3704</v>
      </c>
      <c r="M262" s="20" t="s">
        <v>2430</v>
      </c>
      <c r="N262" s="20" t="s">
        <v>1389</v>
      </c>
      <c r="O262" s="20" t="s">
        <v>3705</v>
      </c>
      <c r="P262" s="20" t="s">
        <v>2420</v>
      </c>
      <c r="Q262" s="20" t="s">
        <v>1375</v>
      </c>
      <c r="R262" s="20" t="s">
        <v>3704</v>
      </c>
      <c r="S262" s="20" t="s">
        <v>3706</v>
      </c>
      <c r="T262" s="20" t="s">
        <v>3707</v>
      </c>
      <c r="U262" s="20" t="s">
        <v>3708</v>
      </c>
      <c r="V262" s="20" t="s">
        <v>3709</v>
      </c>
      <c r="W262" s="20" t="s">
        <v>3888</v>
      </c>
      <c r="X262" s="20" t="s">
        <v>3869</v>
      </c>
      <c r="Y262" s="20" t="s">
        <v>25</v>
      </c>
      <c r="Z262" s="20" t="s">
        <v>3889</v>
      </c>
      <c r="AA262" s="20" t="s">
        <v>3890</v>
      </c>
      <c r="AB262" s="20" t="s">
        <v>3704</v>
      </c>
      <c r="AC262" s="20" t="s">
        <v>3948</v>
      </c>
      <c r="AD262" s="20" t="s">
        <v>3955</v>
      </c>
      <c r="AE262" s="20">
        <v>840</v>
      </c>
      <c r="AF262" s="20">
        <v>0</v>
      </c>
      <c r="AG262" s="20">
        <v>0</v>
      </c>
      <c r="AH262" s="20">
        <v>0</v>
      </c>
      <c r="AI262" s="20">
        <v>825</v>
      </c>
      <c r="AJ262" s="20" t="s">
        <v>25</v>
      </c>
      <c r="AK262" s="20" t="s">
        <v>25</v>
      </c>
      <c r="AL262" s="20" t="s">
        <v>25</v>
      </c>
      <c r="AM262" s="20" t="s">
        <v>25</v>
      </c>
      <c r="AN262" s="20" t="s">
        <v>25</v>
      </c>
      <c r="AO262" s="20" t="s">
        <v>25</v>
      </c>
      <c r="AP262" s="20" t="s">
        <v>25</v>
      </c>
      <c r="AQ262" s="20">
        <v>825</v>
      </c>
      <c r="AR262" s="20" t="s">
        <v>3718</v>
      </c>
      <c r="AS262" s="20" t="s">
        <v>3704</v>
      </c>
      <c r="AT262" s="20" t="s">
        <v>3704</v>
      </c>
      <c r="AU262" s="20" t="s">
        <v>3719</v>
      </c>
      <c r="AV262" s="20" t="s">
        <v>3720</v>
      </c>
    </row>
    <row r="263" spans="1:48" x14ac:dyDescent="0.25">
      <c r="A263" s="39" t="s">
        <v>3699</v>
      </c>
      <c r="B263" s="20" t="s">
        <v>3529</v>
      </c>
      <c r="C263" s="20" t="s">
        <v>3700</v>
      </c>
      <c r="D263" s="20" t="s">
        <v>3701</v>
      </c>
      <c r="E263" s="20" t="s">
        <v>3702</v>
      </c>
      <c r="F263" s="20" t="s">
        <v>2544</v>
      </c>
      <c r="G263" s="20" t="s">
        <v>3649</v>
      </c>
      <c r="H263" s="20" t="s">
        <v>1375</v>
      </c>
      <c r="I263" s="20" t="s">
        <v>3703</v>
      </c>
      <c r="J263" s="20" t="s">
        <v>2428</v>
      </c>
      <c r="K263" s="20" t="s">
        <v>3704</v>
      </c>
      <c r="L263" s="20" t="s">
        <v>3704</v>
      </c>
      <c r="M263" s="20" t="s">
        <v>2430</v>
      </c>
      <c r="N263" s="20" t="s">
        <v>1389</v>
      </c>
      <c r="O263" s="20" t="s">
        <v>3705</v>
      </c>
      <c r="P263" s="20" t="s">
        <v>2439</v>
      </c>
      <c r="Q263" s="20" t="s">
        <v>1375</v>
      </c>
      <c r="R263" s="20" t="s">
        <v>3704</v>
      </c>
      <c r="S263" s="20" t="s">
        <v>3706</v>
      </c>
      <c r="T263" s="20" t="s">
        <v>3707</v>
      </c>
      <c r="U263" s="20" t="s">
        <v>3708</v>
      </c>
      <c r="V263" s="20" t="s">
        <v>3709</v>
      </c>
      <c r="W263" s="20" t="s">
        <v>3710</v>
      </c>
      <c r="X263" s="20" t="s">
        <v>3711</v>
      </c>
      <c r="Y263" s="20" t="s">
        <v>3712</v>
      </c>
      <c r="Z263" s="20" t="s">
        <v>3713</v>
      </c>
      <c r="AA263" s="20" t="s">
        <v>3714</v>
      </c>
      <c r="AB263" s="20" t="s">
        <v>3715</v>
      </c>
      <c r="AC263" s="20" t="s">
        <v>3948</v>
      </c>
      <c r="AD263" s="20" t="s">
        <v>3956</v>
      </c>
      <c r="AE263" s="20">
        <v>224</v>
      </c>
      <c r="AF263" s="20">
        <v>0</v>
      </c>
      <c r="AG263" s="20">
        <v>0</v>
      </c>
      <c r="AH263" s="20">
        <v>0</v>
      </c>
      <c r="AI263" s="20">
        <v>220</v>
      </c>
      <c r="AJ263" s="20" t="s">
        <v>25</v>
      </c>
      <c r="AK263" s="20" t="s">
        <v>25</v>
      </c>
      <c r="AL263" s="20" t="s">
        <v>25</v>
      </c>
      <c r="AM263" s="20" t="s">
        <v>25</v>
      </c>
      <c r="AN263" s="20" t="s">
        <v>25</v>
      </c>
      <c r="AO263" s="20" t="s">
        <v>25</v>
      </c>
      <c r="AP263" s="20" t="s">
        <v>25</v>
      </c>
      <c r="AQ263" s="20">
        <v>220</v>
      </c>
      <c r="AR263" s="20" t="s">
        <v>3718</v>
      </c>
      <c r="AS263" s="20" t="s">
        <v>3704</v>
      </c>
      <c r="AT263" s="20" t="s">
        <v>3704</v>
      </c>
      <c r="AU263" s="20" t="s">
        <v>3719</v>
      </c>
      <c r="AV263" s="20" t="s">
        <v>3720</v>
      </c>
    </row>
    <row r="264" spans="1:48" x14ac:dyDescent="0.25">
      <c r="A264" s="39" t="s">
        <v>3699</v>
      </c>
      <c r="B264" s="20" t="s">
        <v>3529</v>
      </c>
      <c r="C264" s="20" t="s">
        <v>3700</v>
      </c>
      <c r="D264" s="20" t="s">
        <v>3701</v>
      </c>
      <c r="E264" s="20" t="s">
        <v>3702</v>
      </c>
      <c r="F264" s="20" t="s">
        <v>2544</v>
      </c>
      <c r="G264" s="20" t="s">
        <v>3649</v>
      </c>
      <c r="H264" s="20" t="s">
        <v>1375</v>
      </c>
      <c r="I264" s="20" t="s">
        <v>3703</v>
      </c>
      <c r="J264" s="20" t="s">
        <v>2428</v>
      </c>
      <c r="K264" s="20" t="s">
        <v>3704</v>
      </c>
      <c r="L264" s="20" t="s">
        <v>3704</v>
      </c>
      <c r="M264" s="20" t="s">
        <v>2430</v>
      </c>
      <c r="N264" s="20" t="s">
        <v>1389</v>
      </c>
      <c r="O264" s="20" t="s">
        <v>3705</v>
      </c>
      <c r="P264" s="20" t="s">
        <v>2431</v>
      </c>
      <c r="Q264" s="20" t="s">
        <v>1375</v>
      </c>
      <c r="R264" s="20" t="s">
        <v>3704</v>
      </c>
      <c r="S264" s="20" t="s">
        <v>3706</v>
      </c>
      <c r="T264" s="20" t="s">
        <v>3707</v>
      </c>
      <c r="U264" s="20" t="s">
        <v>3708</v>
      </c>
      <c r="V264" s="20" t="s">
        <v>3709</v>
      </c>
      <c r="W264" s="20" t="s">
        <v>3904</v>
      </c>
      <c r="X264" s="20" t="s">
        <v>3711</v>
      </c>
      <c r="Y264" s="20" t="s">
        <v>25</v>
      </c>
      <c r="Z264" s="20" t="s">
        <v>3905</v>
      </c>
      <c r="AA264" s="20" t="s">
        <v>3704</v>
      </c>
      <c r="AB264" s="20" t="s">
        <v>3704</v>
      </c>
      <c r="AC264" s="20" t="s">
        <v>3948</v>
      </c>
      <c r="AD264" s="20" t="s">
        <v>3957</v>
      </c>
      <c r="AE264" s="20">
        <v>840</v>
      </c>
      <c r="AF264" s="20">
        <v>0</v>
      </c>
      <c r="AG264" s="20">
        <v>0</v>
      </c>
      <c r="AH264" s="20">
        <v>0</v>
      </c>
      <c r="AI264" s="20">
        <v>825</v>
      </c>
      <c r="AJ264" s="20" t="s">
        <v>25</v>
      </c>
      <c r="AK264" s="20" t="s">
        <v>25</v>
      </c>
      <c r="AL264" s="20" t="s">
        <v>25</v>
      </c>
      <c r="AM264" s="20" t="s">
        <v>25</v>
      </c>
      <c r="AN264" s="20" t="s">
        <v>25</v>
      </c>
      <c r="AO264" s="20" t="s">
        <v>25</v>
      </c>
      <c r="AP264" s="20" t="s">
        <v>25</v>
      </c>
      <c r="AQ264" s="20">
        <v>825</v>
      </c>
      <c r="AR264" s="20" t="s">
        <v>3718</v>
      </c>
      <c r="AS264" s="20" t="s">
        <v>3704</v>
      </c>
      <c r="AT264" s="20" t="s">
        <v>3704</v>
      </c>
      <c r="AU264" s="20" t="s">
        <v>3719</v>
      </c>
      <c r="AV264" s="20" t="s">
        <v>3720</v>
      </c>
    </row>
    <row r="265" spans="1:48" x14ac:dyDescent="0.25">
      <c r="A265" s="39" t="s">
        <v>3699</v>
      </c>
      <c r="B265" s="20" t="s">
        <v>3529</v>
      </c>
      <c r="C265" s="20" t="s">
        <v>3700</v>
      </c>
      <c r="D265" s="20" t="s">
        <v>3701</v>
      </c>
      <c r="E265" s="20" t="s">
        <v>3702</v>
      </c>
      <c r="F265" s="20" t="s">
        <v>2544</v>
      </c>
      <c r="G265" s="20" t="s">
        <v>3649</v>
      </c>
      <c r="H265" s="20" t="s">
        <v>1375</v>
      </c>
      <c r="I265" s="20" t="s">
        <v>3703</v>
      </c>
      <c r="J265" s="20" t="s">
        <v>2428</v>
      </c>
      <c r="K265" s="20" t="s">
        <v>3704</v>
      </c>
      <c r="L265" s="20" t="s">
        <v>3704</v>
      </c>
      <c r="M265" s="20" t="s">
        <v>2430</v>
      </c>
      <c r="N265" s="20" t="s">
        <v>1389</v>
      </c>
      <c r="O265" s="20" t="s">
        <v>3705</v>
      </c>
      <c r="P265" s="20" t="s">
        <v>2439</v>
      </c>
      <c r="Q265" s="20" t="s">
        <v>1375</v>
      </c>
      <c r="R265" s="20" t="s">
        <v>3704</v>
      </c>
      <c r="S265" s="20" t="s">
        <v>3706</v>
      </c>
      <c r="T265" s="20" t="s">
        <v>3707</v>
      </c>
      <c r="U265" s="20" t="s">
        <v>3708</v>
      </c>
      <c r="V265" s="20" t="s">
        <v>3709</v>
      </c>
      <c r="W265" s="20" t="s">
        <v>3710</v>
      </c>
      <c r="X265" s="20" t="s">
        <v>3711</v>
      </c>
      <c r="Y265" s="20" t="s">
        <v>3712</v>
      </c>
      <c r="Z265" s="20" t="s">
        <v>3713</v>
      </c>
      <c r="AA265" s="20" t="s">
        <v>3714</v>
      </c>
      <c r="AB265" s="20" t="s">
        <v>3715</v>
      </c>
      <c r="AC265" s="20" t="s">
        <v>3958</v>
      </c>
      <c r="AD265" s="20" t="s">
        <v>3959</v>
      </c>
      <c r="AE265" s="20">
        <v>771.15</v>
      </c>
      <c r="AF265" s="20">
        <v>0</v>
      </c>
      <c r="AG265" s="20">
        <v>0</v>
      </c>
      <c r="AH265" s="20">
        <v>0</v>
      </c>
      <c r="AI265" s="20">
        <v>757.38</v>
      </c>
      <c r="AJ265" s="20" t="s">
        <v>25</v>
      </c>
      <c r="AK265" s="20" t="s">
        <v>25</v>
      </c>
      <c r="AL265" s="20" t="s">
        <v>25</v>
      </c>
      <c r="AM265" s="20" t="s">
        <v>25</v>
      </c>
      <c r="AN265" s="20" t="s">
        <v>25</v>
      </c>
      <c r="AO265" s="20" t="s">
        <v>25</v>
      </c>
      <c r="AP265" s="20" t="s">
        <v>25</v>
      </c>
      <c r="AQ265" s="20">
        <v>757.38</v>
      </c>
      <c r="AR265" s="20" t="s">
        <v>3718</v>
      </c>
      <c r="AS265" s="20" t="s">
        <v>3704</v>
      </c>
      <c r="AT265" s="20" t="s">
        <v>3704</v>
      </c>
      <c r="AU265" s="20" t="s">
        <v>3719</v>
      </c>
      <c r="AV265" s="20" t="s">
        <v>3720</v>
      </c>
    </row>
    <row r="266" spans="1:48" x14ac:dyDescent="0.25">
      <c r="A266" s="39" t="s">
        <v>3699</v>
      </c>
      <c r="B266" s="20" t="s">
        <v>3529</v>
      </c>
      <c r="C266" s="20" t="s">
        <v>3700</v>
      </c>
      <c r="D266" s="20" t="s">
        <v>3701</v>
      </c>
      <c r="E266" s="20" t="s">
        <v>3702</v>
      </c>
      <c r="F266" s="20" t="s">
        <v>2544</v>
      </c>
      <c r="G266" s="20" t="s">
        <v>3649</v>
      </c>
      <c r="H266" s="20" t="s">
        <v>1375</v>
      </c>
      <c r="I266" s="20" t="s">
        <v>3703</v>
      </c>
      <c r="J266" s="20" t="s">
        <v>2428</v>
      </c>
      <c r="K266" s="20" t="s">
        <v>3704</v>
      </c>
      <c r="L266" s="20" t="s">
        <v>3704</v>
      </c>
      <c r="M266" s="20" t="s">
        <v>2430</v>
      </c>
      <c r="N266" s="20" t="s">
        <v>1389</v>
      </c>
      <c r="O266" s="20" t="s">
        <v>3705</v>
      </c>
      <c r="P266" s="20" t="s">
        <v>2441</v>
      </c>
      <c r="Q266" s="20" t="s">
        <v>1375</v>
      </c>
      <c r="R266" s="20" t="s">
        <v>3704</v>
      </c>
      <c r="S266" s="20" t="s">
        <v>3706</v>
      </c>
      <c r="T266" s="20" t="s">
        <v>3727</v>
      </c>
      <c r="U266" s="20" t="s">
        <v>3708</v>
      </c>
      <c r="V266" s="20" t="s">
        <v>3709</v>
      </c>
      <c r="W266" s="20" t="s">
        <v>3728</v>
      </c>
      <c r="X266" s="20" t="s">
        <v>3711</v>
      </c>
      <c r="Y266" s="20" t="s">
        <v>25</v>
      </c>
      <c r="Z266" s="20" t="s">
        <v>3729</v>
      </c>
      <c r="AA266" s="20" t="s">
        <v>3730</v>
      </c>
      <c r="AB266" s="20" t="s">
        <v>3704</v>
      </c>
      <c r="AC266" s="20" t="s">
        <v>3960</v>
      </c>
      <c r="AD266" s="20" t="s">
        <v>3961</v>
      </c>
      <c r="AE266" s="20">
        <v>719.4</v>
      </c>
      <c r="AF266" s="20">
        <v>0</v>
      </c>
      <c r="AG266" s="20">
        <v>0</v>
      </c>
      <c r="AH266" s="20">
        <v>0</v>
      </c>
      <c r="AI266" s="20">
        <v>706.55</v>
      </c>
      <c r="AJ266" s="20" t="s">
        <v>25</v>
      </c>
      <c r="AK266" s="20" t="s">
        <v>25</v>
      </c>
      <c r="AL266" s="20" t="s">
        <v>25</v>
      </c>
      <c r="AM266" s="20" t="s">
        <v>25</v>
      </c>
      <c r="AN266" s="20" t="s">
        <v>25</v>
      </c>
      <c r="AO266" s="20" t="s">
        <v>25</v>
      </c>
      <c r="AP266" s="20" t="s">
        <v>25</v>
      </c>
      <c r="AQ266" s="20">
        <v>706.55</v>
      </c>
      <c r="AR266" s="20" t="s">
        <v>3718</v>
      </c>
      <c r="AS266" s="20" t="s">
        <v>3704</v>
      </c>
      <c r="AT266" s="20" t="s">
        <v>3704</v>
      </c>
      <c r="AU266" s="20" t="s">
        <v>3719</v>
      </c>
      <c r="AV266" s="20" t="s">
        <v>3720</v>
      </c>
    </row>
    <row r="267" spans="1:48" x14ac:dyDescent="0.25">
      <c r="A267" s="39" t="s">
        <v>3699</v>
      </c>
      <c r="B267" s="20" t="s">
        <v>3529</v>
      </c>
      <c r="C267" s="20" t="s">
        <v>3700</v>
      </c>
      <c r="D267" s="20" t="s">
        <v>3701</v>
      </c>
      <c r="E267" s="20" t="s">
        <v>3702</v>
      </c>
      <c r="F267" s="20" t="s">
        <v>2544</v>
      </c>
      <c r="G267" s="20" t="s">
        <v>3649</v>
      </c>
      <c r="H267" s="20" t="s">
        <v>1375</v>
      </c>
      <c r="I267" s="20" t="s">
        <v>3703</v>
      </c>
      <c r="J267" s="20" t="s">
        <v>2428</v>
      </c>
      <c r="K267" s="20" t="s">
        <v>3704</v>
      </c>
      <c r="L267" s="20" t="s">
        <v>3704</v>
      </c>
      <c r="M267" s="20" t="s">
        <v>2430</v>
      </c>
      <c r="N267" s="20" t="s">
        <v>1389</v>
      </c>
      <c r="O267" s="20" t="s">
        <v>3705</v>
      </c>
      <c r="P267" s="20" t="s">
        <v>2445</v>
      </c>
      <c r="Q267" s="20" t="s">
        <v>1375</v>
      </c>
      <c r="R267" s="20" t="s">
        <v>3704</v>
      </c>
      <c r="S267" s="20" t="s">
        <v>3706</v>
      </c>
      <c r="T267" s="20" t="s">
        <v>3767</v>
      </c>
      <c r="U267" s="20" t="s">
        <v>3708</v>
      </c>
      <c r="V267" s="20" t="s">
        <v>3709</v>
      </c>
      <c r="W267" s="20" t="s">
        <v>3768</v>
      </c>
      <c r="X267" s="20" t="s">
        <v>3711</v>
      </c>
      <c r="Y267" s="20" t="s">
        <v>25</v>
      </c>
      <c r="Z267" s="20" t="s">
        <v>3769</v>
      </c>
      <c r="AA267" s="20" t="s">
        <v>3770</v>
      </c>
      <c r="AB267" s="20" t="s">
        <v>3704</v>
      </c>
      <c r="AC267" s="20" t="s">
        <v>3960</v>
      </c>
      <c r="AD267" s="20" t="s">
        <v>3962</v>
      </c>
      <c r="AE267" s="20">
        <v>3876.26</v>
      </c>
      <c r="AF267" s="20">
        <v>0</v>
      </c>
      <c r="AG267" s="20">
        <v>0</v>
      </c>
      <c r="AH267" s="20">
        <v>0</v>
      </c>
      <c r="AI267" s="20">
        <v>3807.04</v>
      </c>
      <c r="AJ267" s="20" t="s">
        <v>25</v>
      </c>
      <c r="AK267" s="20" t="s">
        <v>25</v>
      </c>
      <c r="AL267" s="20" t="s">
        <v>25</v>
      </c>
      <c r="AM267" s="20" t="s">
        <v>25</v>
      </c>
      <c r="AN267" s="20" t="s">
        <v>25</v>
      </c>
      <c r="AO267" s="20" t="s">
        <v>25</v>
      </c>
      <c r="AP267" s="20" t="s">
        <v>25</v>
      </c>
      <c r="AQ267" s="20">
        <v>3807.04</v>
      </c>
      <c r="AR267" s="20" t="s">
        <v>3718</v>
      </c>
      <c r="AS267" s="20" t="s">
        <v>3704</v>
      </c>
      <c r="AT267" s="20" t="s">
        <v>3704</v>
      </c>
      <c r="AU267" s="20" t="s">
        <v>3719</v>
      </c>
      <c r="AV267" s="20" t="s">
        <v>3720</v>
      </c>
    </row>
    <row r="268" spans="1:48" x14ac:dyDescent="0.25">
      <c r="A268" s="39" t="s">
        <v>3699</v>
      </c>
      <c r="B268" s="20" t="s">
        <v>3529</v>
      </c>
      <c r="C268" s="20" t="s">
        <v>3700</v>
      </c>
      <c r="D268" s="20" t="s">
        <v>3701</v>
      </c>
      <c r="E268" s="20" t="s">
        <v>3702</v>
      </c>
      <c r="F268" s="20" t="s">
        <v>2544</v>
      </c>
      <c r="G268" s="20" t="s">
        <v>3649</v>
      </c>
      <c r="H268" s="20" t="s">
        <v>1375</v>
      </c>
      <c r="I268" s="20" t="s">
        <v>3703</v>
      </c>
      <c r="J268" s="20" t="s">
        <v>2428</v>
      </c>
      <c r="K268" s="20" t="s">
        <v>3704</v>
      </c>
      <c r="L268" s="20" t="s">
        <v>3704</v>
      </c>
      <c r="M268" s="20" t="s">
        <v>2430</v>
      </c>
      <c r="N268" s="20" t="s">
        <v>1389</v>
      </c>
      <c r="O268" s="20" t="s">
        <v>3705</v>
      </c>
      <c r="P268" s="20" t="s">
        <v>3867</v>
      </c>
      <c r="Q268" s="20" t="s">
        <v>2558</v>
      </c>
      <c r="R268" s="20" t="s">
        <v>3704</v>
      </c>
      <c r="S268" s="20" t="s">
        <v>3706</v>
      </c>
      <c r="T268" s="20" t="s">
        <v>3707</v>
      </c>
      <c r="U268" s="20" t="s">
        <v>3708</v>
      </c>
      <c r="V268" s="20" t="s">
        <v>3709</v>
      </c>
      <c r="W268" s="20" t="s">
        <v>3868</v>
      </c>
      <c r="X268" s="20" t="s">
        <v>3869</v>
      </c>
      <c r="Y268" s="20" t="s">
        <v>25</v>
      </c>
      <c r="Z268" s="20" t="s">
        <v>3870</v>
      </c>
      <c r="AA268" s="20" t="s">
        <v>3871</v>
      </c>
      <c r="AB268" s="20" t="s">
        <v>3704</v>
      </c>
      <c r="AC268" s="20" t="s">
        <v>3960</v>
      </c>
      <c r="AD268" s="20" t="s">
        <v>3963</v>
      </c>
      <c r="AE268" s="20">
        <v>840</v>
      </c>
      <c r="AF268" s="20">
        <v>0</v>
      </c>
      <c r="AG268" s="20">
        <v>0</v>
      </c>
      <c r="AH268" s="20">
        <v>0</v>
      </c>
      <c r="AI268" s="20">
        <v>825</v>
      </c>
      <c r="AJ268" s="20" t="s">
        <v>25</v>
      </c>
      <c r="AK268" s="20" t="s">
        <v>25</v>
      </c>
      <c r="AL268" s="20" t="s">
        <v>25</v>
      </c>
      <c r="AM268" s="20" t="s">
        <v>25</v>
      </c>
      <c r="AN268" s="20" t="s">
        <v>25</v>
      </c>
      <c r="AO268" s="20" t="s">
        <v>25</v>
      </c>
      <c r="AP268" s="20" t="s">
        <v>25</v>
      </c>
      <c r="AQ268" s="20">
        <v>825</v>
      </c>
      <c r="AR268" s="20" t="s">
        <v>3718</v>
      </c>
      <c r="AS268" s="20" t="s">
        <v>3704</v>
      </c>
      <c r="AT268" s="20" t="s">
        <v>3704</v>
      </c>
      <c r="AU268" s="20" t="s">
        <v>3719</v>
      </c>
      <c r="AV268" s="20" t="s">
        <v>3720</v>
      </c>
    </row>
    <row r="269" spans="1:48" x14ac:dyDescent="0.25">
      <c r="A269" s="39" t="s">
        <v>3699</v>
      </c>
      <c r="B269" s="20" t="s">
        <v>3529</v>
      </c>
      <c r="C269" s="20" t="s">
        <v>3700</v>
      </c>
      <c r="D269" s="20" t="s">
        <v>3701</v>
      </c>
      <c r="E269" s="20" t="s">
        <v>3702</v>
      </c>
      <c r="F269" s="20" t="s">
        <v>2544</v>
      </c>
      <c r="G269" s="20" t="s">
        <v>3649</v>
      </c>
      <c r="H269" s="20" t="s">
        <v>1375</v>
      </c>
      <c r="I269" s="20" t="s">
        <v>3703</v>
      </c>
      <c r="J269" s="20" t="s">
        <v>2428</v>
      </c>
      <c r="K269" s="20" t="s">
        <v>3704</v>
      </c>
      <c r="L269" s="20" t="s">
        <v>3704</v>
      </c>
      <c r="M269" s="20" t="s">
        <v>2430</v>
      </c>
      <c r="N269" s="20" t="s">
        <v>2451</v>
      </c>
      <c r="O269" s="20" t="s">
        <v>3853</v>
      </c>
      <c r="P269" s="20" t="s">
        <v>2449</v>
      </c>
      <c r="Q269" s="20" t="s">
        <v>2558</v>
      </c>
      <c r="R269" s="20" t="s">
        <v>3704</v>
      </c>
      <c r="S269" s="20" t="s">
        <v>3706</v>
      </c>
      <c r="T269" s="20" t="s">
        <v>3854</v>
      </c>
      <c r="U269" s="20" t="s">
        <v>3708</v>
      </c>
      <c r="V269" s="20" t="s">
        <v>3709</v>
      </c>
      <c r="W269" s="20" t="s">
        <v>3855</v>
      </c>
      <c r="X269" s="20" t="s">
        <v>3711</v>
      </c>
      <c r="Y269" s="20" t="s">
        <v>25</v>
      </c>
      <c r="Z269" s="20" t="s">
        <v>3856</v>
      </c>
      <c r="AA269" s="20" t="s">
        <v>3714</v>
      </c>
      <c r="AB269" s="20" t="s">
        <v>3704</v>
      </c>
      <c r="AC269" s="20" t="s">
        <v>3960</v>
      </c>
      <c r="AD269" s="20" t="s">
        <v>3964</v>
      </c>
      <c r="AE269" s="20">
        <v>1.1200000000000001</v>
      </c>
      <c r="AF269" s="20">
        <v>0</v>
      </c>
      <c r="AG269" s="20">
        <v>0</v>
      </c>
      <c r="AH269" s="20">
        <v>0</v>
      </c>
      <c r="AI269" s="20">
        <v>1.1000000000000001</v>
      </c>
      <c r="AJ269" s="20" t="s">
        <v>25</v>
      </c>
      <c r="AK269" s="20" t="s">
        <v>25</v>
      </c>
      <c r="AL269" s="20" t="s">
        <v>25</v>
      </c>
      <c r="AM269" s="20" t="s">
        <v>25</v>
      </c>
      <c r="AN269" s="20" t="s">
        <v>25</v>
      </c>
      <c r="AO269" s="20" t="s">
        <v>25</v>
      </c>
      <c r="AP269" s="20" t="s">
        <v>25</v>
      </c>
      <c r="AQ269" s="20">
        <v>1.1000000000000001</v>
      </c>
      <c r="AR269" s="20" t="s">
        <v>3718</v>
      </c>
      <c r="AS269" s="20" t="s">
        <v>3704</v>
      </c>
      <c r="AT269" s="20" t="s">
        <v>3704</v>
      </c>
      <c r="AU269" s="20" t="s">
        <v>3719</v>
      </c>
      <c r="AV269" s="20" t="s">
        <v>3720</v>
      </c>
    </row>
    <row r="270" spans="1:48" x14ac:dyDescent="0.25">
      <c r="A270" s="39" t="s">
        <v>3699</v>
      </c>
      <c r="B270" s="20" t="s">
        <v>3529</v>
      </c>
      <c r="C270" s="20" t="s">
        <v>3700</v>
      </c>
      <c r="D270" s="20" t="s">
        <v>3701</v>
      </c>
      <c r="E270" s="20" t="s">
        <v>3702</v>
      </c>
      <c r="F270" s="20" t="s">
        <v>2544</v>
      </c>
      <c r="G270" s="20" t="s">
        <v>3649</v>
      </c>
      <c r="H270" s="20" t="s">
        <v>1375</v>
      </c>
      <c r="I270" s="20" t="s">
        <v>3703</v>
      </c>
      <c r="J270" s="20" t="s">
        <v>2428</v>
      </c>
      <c r="K270" s="20" t="s">
        <v>3704</v>
      </c>
      <c r="L270" s="20" t="s">
        <v>3704</v>
      </c>
      <c r="M270" s="20" t="s">
        <v>2430</v>
      </c>
      <c r="N270" s="20" t="s">
        <v>1389</v>
      </c>
      <c r="O270" s="20" t="s">
        <v>3705</v>
      </c>
      <c r="P270" s="20" t="s">
        <v>2435</v>
      </c>
      <c r="Q270" s="20" t="s">
        <v>1375</v>
      </c>
      <c r="R270" s="20" t="s">
        <v>3704</v>
      </c>
      <c r="S270" s="20" t="s">
        <v>3738</v>
      </c>
      <c r="T270" s="20" t="s">
        <v>3707</v>
      </c>
      <c r="U270" s="20" t="s">
        <v>3708</v>
      </c>
      <c r="V270" s="20" t="s">
        <v>3709</v>
      </c>
      <c r="W270" s="20" t="s">
        <v>3739</v>
      </c>
      <c r="X270" s="20" t="s">
        <v>3711</v>
      </c>
      <c r="Y270" s="20" t="s">
        <v>25</v>
      </c>
      <c r="Z270" s="20" t="s">
        <v>3740</v>
      </c>
      <c r="AA270" s="20" t="s">
        <v>3741</v>
      </c>
      <c r="AB270" s="20" t="s">
        <v>3704</v>
      </c>
      <c r="AC270" s="20" t="s">
        <v>3960</v>
      </c>
      <c r="AD270" s="20" t="s">
        <v>3965</v>
      </c>
      <c r="AE270" s="20">
        <v>224</v>
      </c>
      <c r="AF270" s="20">
        <v>0</v>
      </c>
      <c r="AG270" s="20">
        <v>0</v>
      </c>
      <c r="AH270" s="20">
        <v>0</v>
      </c>
      <c r="AI270" s="20">
        <v>220</v>
      </c>
      <c r="AJ270" s="20" t="s">
        <v>25</v>
      </c>
      <c r="AK270" s="20" t="s">
        <v>25</v>
      </c>
      <c r="AL270" s="20" t="s">
        <v>25</v>
      </c>
      <c r="AM270" s="20" t="s">
        <v>25</v>
      </c>
      <c r="AN270" s="20" t="s">
        <v>25</v>
      </c>
      <c r="AO270" s="20" t="s">
        <v>25</v>
      </c>
      <c r="AP270" s="20" t="s">
        <v>25</v>
      </c>
      <c r="AQ270" s="20">
        <v>220</v>
      </c>
      <c r="AR270" s="20" t="s">
        <v>3718</v>
      </c>
      <c r="AS270" s="20" t="s">
        <v>3704</v>
      </c>
      <c r="AT270" s="20" t="s">
        <v>3704</v>
      </c>
      <c r="AU270" s="20" t="s">
        <v>3719</v>
      </c>
      <c r="AV270" s="20" t="s">
        <v>3720</v>
      </c>
    </row>
    <row r="271" spans="1:48" x14ac:dyDescent="0.25">
      <c r="A271" s="39" t="s">
        <v>3699</v>
      </c>
      <c r="B271" s="20" t="s">
        <v>3529</v>
      </c>
      <c r="C271" s="20" t="s">
        <v>3700</v>
      </c>
      <c r="D271" s="20" t="s">
        <v>3701</v>
      </c>
      <c r="E271" s="20" t="s">
        <v>3702</v>
      </c>
      <c r="F271" s="20" t="s">
        <v>2544</v>
      </c>
      <c r="G271" s="20" t="s">
        <v>3649</v>
      </c>
      <c r="H271" s="20" t="s">
        <v>1375</v>
      </c>
      <c r="I271" s="20" t="s">
        <v>3703</v>
      </c>
      <c r="J271" s="20" t="s">
        <v>2428</v>
      </c>
      <c r="K271" s="20" t="s">
        <v>3704</v>
      </c>
      <c r="L271" s="20" t="s">
        <v>3704</v>
      </c>
      <c r="M271" s="20" t="s">
        <v>2430</v>
      </c>
      <c r="N271" s="20" t="s">
        <v>1389</v>
      </c>
      <c r="O271" s="20" t="s">
        <v>3705</v>
      </c>
      <c r="P271" s="20" t="s">
        <v>2420</v>
      </c>
      <c r="Q271" s="20" t="s">
        <v>1375</v>
      </c>
      <c r="R271" s="20" t="s">
        <v>3704</v>
      </c>
      <c r="S271" s="20" t="s">
        <v>3706</v>
      </c>
      <c r="T271" s="20" t="s">
        <v>3707</v>
      </c>
      <c r="U271" s="20" t="s">
        <v>3708</v>
      </c>
      <c r="V271" s="20" t="s">
        <v>3709</v>
      </c>
      <c r="W271" s="20" t="s">
        <v>3888</v>
      </c>
      <c r="X271" s="20" t="s">
        <v>3869</v>
      </c>
      <c r="Y271" s="20" t="s">
        <v>25</v>
      </c>
      <c r="Z271" s="20" t="s">
        <v>3889</v>
      </c>
      <c r="AA271" s="20" t="s">
        <v>3890</v>
      </c>
      <c r="AB271" s="20" t="s">
        <v>3704</v>
      </c>
      <c r="AC271" s="20" t="s">
        <v>3960</v>
      </c>
      <c r="AD271" s="20" t="s">
        <v>3966</v>
      </c>
      <c r="AE271" s="20">
        <v>840</v>
      </c>
      <c r="AF271" s="20">
        <v>0</v>
      </c>
      <c r="AG271" s="20">
        <v>0</v>
      </c>
      <c r="AH271" s="20">
        <v>0</v>
      </c>
      <c r="AI271" s="20">
        <v>825</v>
      </c>
      <c r="AJ271" s="20" t="s">
        <v>25</v>
      </c>
      <c r="AK271" s="20" t="s">
        <v>25</v>
      </c>
      <c r="AL271" s="20" t="s">
        <v>25</v>
      </c>
      <c r="AM271" s="20" t="s">
        <v>25</v>
      </c>
      <c r="AN271" s="20" t="s">
        <v>25</v>
      </c>
      <c r="AO271" s="20" t="s">
        <v>25</v>
      </c>
      <c r="AP271" s="20" t="s">
        <v>25</v>
      </c>
      <c r="AQ271" s="20">
        <v>825</v>
      </c>
      <c r="AR271" s="20" t="s">
        <v>3718</v>
      </c>
      <c r="AS271" s="20" t="s">
        <v>3704</v>
      </c>
      <c r="AT271" s="20" t="s">
        <v>3704</v>
      </c>
      <c r="AU271" s="20" t="s">
        <v>3719</v>
      </c>
      <c r="AV271" s="20" t="s">
        <v>3720</v>
      </c>
    </row>
    <row r="272" spans="1:48" x14ac:dyDescent="0.25">
      <c r="A272" s="39" t="s">
        <v>3699</v>
      </c>
      <c r="B272" s="20" t="s">
        <v>3529</v>
      </c>
      <c r="C272" s="20" t="s">
        <v>3700</v>
      </c>
      <c r="D272" s="20" t="s">
        <v>3701</v>
      </c>
      <c r="E272" s="20" t="s">
        <v>3702</v>
      </c>
      <c r="F272" s="20" t="s">
        <v>2544</v>
      </c>
      <c r="G272" s="20" t="s">
        <v>3649</v>
      </c>
      <c r="H272" s="20" t="s">
        <v>1375</v>
      </c>
      <c r="I272" s="20" t="s">
        <v>3703</v>
      </c>
      <c r="J272" s="20" t="s">
        <v>2428</v>
      </c>
      <c r="K272" s="20" t="s">
        <v>3704</v>
      </c>
      <c r="L272" s="20" t="s">
        <v>3704</v>
      </c>
      <c r="M272" s="20" t="s">
        <v>2430</v>
      </c>
      <c r="N272" s="20" t="s">
        <v>1389</v>
      </c>
      <c r="O272" s="20" t="s">
        <v>3705</v>
      </c>
      <c r="P272" s="20" t="s">
        <v>2439</v>
      </c>
      <c r="Q272" s="20" t="s">
        <v>1375</v>
      </c>
      <c r="R272" s="20" t="s">
        <v>3704</v>
      </c>
      <c r="S272" s="20" t="s">
        <v>3706</v>
      </c>
      <c r="T272" s="20" t="s">
        <v>3707</v>
      </c>
      <c r="U272" s="20" t="s">
        <v>3708</v>
      </c>
      <c r="V272" s="20" t="s">
        <v>3709</v>
      </c>
      <c r="W272" s="20" t="s">
        <v>3710</v>
      </c>
      <c r="X272" s="20" t="s">
        <v>3711</v>
      </c>
      <c r="Y272" s="20" t="s">
        <v>3712</v>
      </c>
      <c r="Z272" s="20" t="s">
        <v>3713</v>
      </c>
      <c r="AA272" s="20" t="s">
        <v>3714</v>
      </c>
      <c r="AB272" s="20" t="s">
        <v>3715</v>
      </c>
      <c r="AC272" s="20" t="s">
        <v>3960</v>
      </c>
      <c r="AD272" s="20" t="s">
        <v>3967</v>
      </c>
      <c r="AE272" s="20">
        <v>3519.13</v>
      </c>
      <c r="AF272" s="20">
        <v>0</v>
      </c>
      <c r="AG272" s="20">
        <v>0</v>
      </c>
      <c r="AH272" s="20">
        <v>0</v>
      </c>
      <c r="AI272" s="20">
        <v>3456.29</v>
      </c>
      <c r="AJ272" s="20" t="s">
        <v>25</v>
      </c>
      <c r="AK272" s="20" t="s">
        <v>25</v>
      </c>
      <c r="AL272" s="20" t="s">
        <v>25</v>
      </c>
      <c r="AM272" s="20" t="s">
        <v>25</v>
      </c>
      <c r="AN272" s="20" t="s">
        <v>25</v>
      </c>
      <c r="AO272" s="20" t="s">
        <v>25</v>
      </c>
      <c r="AP272" s="20" t="s">
        <v>25</v>
      </c>
      <c r="AQ272" s="20">
        <v>3456.29</v>
      </c>
      <c r="AR272" s="20" t="s">
        <v>3718</v>
      </c>
      <c r="AS272" s="20" t="s">
        <v>3704</v>
      </c>
      <c r="AT272" s="20" t="s">
        <v>3704</v>
      </c>
      <c r="AU272" s="20" t="s">
        <v>3719</v>
      </c>
      <c r="AV272" s="20" t="s">
        <v>3720</v>
      </c>
    </row>
    <row r="273" spans="1:48" x14ac:dyDescent="0.25">
      <c r="A273" s="39" t="s">
        <v>3699</v>
      </c>
      <c r="B273" s="20" t="s">
        <v>3529</v>
      </c>
      <c r="C273" s="20" t="s">
        <v>3700</v>
      </c>
      <c r="D273" s="20" t="s">
        <v>3701</v>
      </c>
      <c r="E273" s="20" t="s">
        <v>3702</v>
      </c>
      <c r="F273" s="20" t="s">
        <v>2544</v>
      </c>
      <c r="G273" s="20" t="s">
        <v>3649</v>
      </c>
      <c r="H273" s="20" t="s">
        <v>1375</v>
      </c>
      <c r="I273" s="20" t="s">
        <v>3703</v>
      </c>
      <c r="J273" s="20" t="s">
        <v>2428</v>
      </c>
      <c r="K273" s="20" t="s">
        <v>3704</v>
      </c>
      <c r="L273" s="20" t="s">
        <v>3704</v>
      </c>
      <c r="M273" s="20" t="s">
        <v>2430</v>
      </c>
      <c r="N273" s="20" t="s">
        <v>1389</v>
      </c>
      <c r="O273" s="20" t="s">
        <v>3705</v>
      </c>
      <c r="P273" s="20" t="s">
        <v>2431</v>
      </c>
      <c r="Q273" s="20" t="s">
        <v>1375</v>
      </c>
      <c r="R273" s="20" t="s">
        <v>3704</v>
      </c>
      <c r="S273" s="20" t="s">
        <v>3706</v>
      </c>
      <c r="T273" s="20" t="s">
        <v>3707</v>
      </c>
      <c r="U273" s="20" t="s">
        <v>3708</v>
      </c>
      <c r="V273" s="20" t="s">
        <v>3709</v>
      </c>
      <c r="W273" s="20" t="s">
        <v>3904</v>
      </c>
      <c r="X273" s="20" t="s">
        <v>3711</v>
      </c>
      <c r="Y273" s="20" t="s">
        <v>25</v>
      </c>
      <c r="Z273" s="20" t="s">
        <v>3905</v>
      </c>
      <c r="AA273" s="20" t="s">
        <v>3704</v>
      </c>
      <c r="AB273" s="20" t="s">
        <v>3704</v>
      </c>
      <c r="AC273" s="20" t="s">
        <v>3960</v>
      </c>
      <c r="AD273" s="20" t="s">
        <v>3968</v>
      </c>
      <c r="AE273" s="20">
        <v>840</v>
      </c>
      <c r="AF273" s="20">
        <v>0</v>
      </c>
      <c r="AG273" s="20">
        <v>0</v>
      </c>
      <c r="AH273" s="20">
        <v>0</v>
      </c>
      <c r="AI273" s="20">
        <v>825</v>
      </c>
      <c r="AJ273" s="20" t="s">
        <v>25</v>
      </c>
      <c r="AK273" s="20" t="s">
        <v>25</v>
      </c>
      <c r="AL273" s="20" t="s">
        <v>25</v>
      </c>
      <c r="AM273" s="20" t="s">
        <v>25</v>
      </c>
      <c r="AN273" s="20" t="s">
        <v>25</v>
      </c>
      <c r="AO273" s="20" t="s">
        <v>25</v>
      </c>
      <c r="AP273" s="20" t="s">
        <v>25</v>
      </c>
      <c r="AQ273" s="20">
        <v>825</v>
      </c>
      <c r="AR273" s="20" t="s">
        <v>3718</v>
      </c>
      <c r="AS273" s="20" t="s">
        <v>3704</v>
      </c>
      <c r="AT273" s="20" t="s">
        <v>3704</v>
      </c>
      <c r="AU273" s="20" t="s">
        <v>3719</v>
      </c>
      <c r="AV273" s="20" t="s">
        <v>3720</v>
      </c>
    </row>
    <row r="274" spans="1:48" x14ac:dyDescent="0.25">
      <c r="A274" s="39" t="s">
        <v>3699</v>
      </c>
      <c r="B274" s="20" t="s">
        <v>3529</v>
      </c>
      <c r="C274" s="20" t="s">
        <v>3700</v>
      </c>
      <c r="D274" s="20" t="s">
        <v>3701</v>
      </c>
      <c r="E274" s="20" t="s">
        <v>3702</v>
      </c>
      <c r="F274" s="20" t="s">
        <v>2544</v>
      </c>
      <c r="G274" s="20" t="s">
        <v>3649</v>
      </c>
      <c r="H274" s="20" t="s">
        <v>1375</v>
      </c>
      <c r="I274" s="20" t="s">
        <v>3703</v>
      </c>
      <c r="J274" s="20" t="s">
        <v>2428</v>
      </c>
      <c r="K274" s="20" t="s">
        <v>3704</v>
      </c>
      <c r="L274" s="20" t="s">
        <v>3704</v>
      </c>
      <c r="M274" s="20" t="s">
        <v>2430</v>
      </c>
      <c r="N274" s="20" t="s">
        <v>1389</v>
      </c>
      <c r="O274" s="20" t="s">
        <v>3705</v>
      </c>
      <c r="P274" s="20" t="s">
        <v>2420</v>
      </c>
      <c r="Q274" s="20" t="s">
        <v>1375</v>
      </c>
      <c r="R274" s="20" t="s">
        <v>3704</v>
      </c>
      <c r="S274" s="20" t="s">
        <v>3706</v>
      </c>
      <c r="T274" s="20" t="s">
        <v>3707</v>
      </c>
      <c r="U274" s="20" t="s">
        <v>3708</v>
      </c>
      <c r="V274" s="20" t="s">
        <v>3709</v>
      </c>
      <c r="W274" s="20" t="s">
        <v>3888</v>
      </c>
      <c r="X274" s="20" t="s">
        <v>3869</v>
      </c>
      <c r="Y274" s="20" t="s">
        <v>25</v>
      </c>
      <c r="Z274" s="20" t="s">
        <v>3889</v>
      </c>
      <c r="AA274" s="20" t="s">
        <v>3890</v>
      </c>
      <c r="AB274" s="20" t="s">
        <v>3704</v>
      </c>
      <c r="AC274" s="20" t="s">
        <v>3969</v>
      </c>
      <c r="AD274" s="20" t="s">
        <v>3970</v>
      </c>
      <c r="AE274" s="20">
        <v>168</v>
      </c>
      <c r="AF274" s="20">
        <v>0</v>
      </c>
      <c r="AG274" s="20">
        <v>0</v>
      </c>
      <c r="AH274" s="20">
        <v>0</v>
      </c>
      <c r="AI274" s="20">
        <v>165</v>
      </c>
      <c r="AJ274" s="20" t="s">
        <v>25</v>
      </c>
      <c r="AK274" s="20" t="s">
        <v>25</v>
      </c>
      <c r="AL274" s="20" t="s">
        <v>25</v>
      </c>
      <c r="AM274" s="20" t="s">
        <v>25</v>
      </c>
      <c r="AN274" s="20" t="s">
        <v>25</v>
      </c>
      <c r="AO274" s="20" t="s">
        <v>25</v>
      </c>
      <c r="AP274" s="20" t="s">
        <v>25</v>
      </c>
      <c r="AQ274" s="20">
        <v>165</v>
      </c>
      <c r="AR274" s="20" t="s">
        <v>3718</v>
      </c>
      <c r="AS274" s="20" t="s">
        <v>3704</v>
      </c>
      <c r="AT274" s="20" t="s">
        <v>3704</v>
      </c>
      <c r="AU274" s="20" t="s">
        <v>3719</v>
      </c>
      <c r="AV274" s="20" t="s">
        <v>3720</v>
      </c>
    </row>
    <row r="275" spans="1:48" x14ac:dyDescent="0.25">
      <c r="A275" s="39" t="s">
        <v>3699</v>
      </c>
      <c r="B275" s="20" t="s">
        <v>3529</v>
      </c>
      <c r="C275" s="20" t="s">
        <v>3700</v>
      </c>
      <c r="D275" s="20" t="s">
        <v>3701</v>
      </c>
      <c r="E275" s="20" t="s">
        <v>3702</v>
      </c>
      <c r="F275" s="20" t="s">
        <v>2544</v>
      </c>
      <c r="G275" s="20" t="s">
        <v>3649</v>
      </c>
      <c r="H275" s="20" t="s">
        <v>1375</v>
      </c>
      <c r="I275" s="20" t="s">
        <v>3703</v>
      </c>
      <c r="J275" s="20" t="s">
        <v>2428</v>
      </c>
      <c r="K275" s="20" t="s">
        <v>3704</v>
      </c>
      <c r="L275" s="20" t="s">
        <v>3704</v>
      </c>
      <c r="M275" s="20" t="s">
        <v>2430</v>
      </c>
      <c r="N275" s="20" t="s">
        <v>2451</v>
      </c>
      <c r="O275" s="20" t="s">
        <v>3853</v>
      </c>
      <c r="P275" s="20" t="s">
        <v>2449</v>
      </c>
      <c r="Q275" s="20" t="s">
        <v>2558</v>
      </c>
      <c r="R275" s="20" t="s">
        <v>3704</v>
      </c>
      <c r="S275" s="20" t="s">
        <v>3706</v>
      </c>
      <c r="T275" s="20" t="s">
        <v>3854</v>
      </c>
      <c r="U275" s="20" t="s">
        <v>3708</v>
      </c>
      <c r="V275" s="20" t="s">
        <v>3709</v>
      </c>
      <c r="W275" s="20" t="s">
        <v>3855</v>
      </c>
      <c r="X275" s="20" t="s">
        <v>3711</v>
      </c>
      <c r="Y275" s="20" t="s">
        <v>25</v>
      </c>
      <c r="Z275" s="20" t="s">
        <v>3856</v>
      </c>
      <c r="AA275" s="20" t="s">
        <v>3714</v>
      </c>
      <c r="AB275" s="20" t="s">
        <v>3704</v>
      </c>
      <c r="AC275" s="20" t="s">
        <v>3969</v>
      </c>
      <c r="AD275" s="20" t="s">
        <v>3971</v>
      </c>
      <c r="AE275" s="20">
        <v>336</v>
      </c>
      <c r="AF275" s="20">
        <v>0</v>
      </c>
      <c r="AG275" s="20">
        <v>0</v>
      </c>
      <c r="AH275" s="20">
        <v>0</v>
      </c>
      <c r="AI275" s="20">
        <v>330</v>
      </c>
      <c r="AJ275" s="20" t="s">
        <v>25</v>
      </c>
      <c r="AK275" s="20" t="s">
        <v>25</v>
      </c>
      <c r="AL275" s="20" t="s">
        <v>25</v>
      </c>
      <c r="AM275" s="20" t="s">
        <v>25</v>
      </c>
      <c r="AN275" s="20" t="s">
        <v>25</v>
      </c>
      <c r="AO275" s="20" t="s">
        <v>25</v>
      </c>
      <c r="AP275" s="20" t="s">
        <v>25</v>
      </c>
      <c r="AQ275" s="20">
        <v>330</v>
      </c>
      <c r="AR275" s="20" t="s">
        <v>3718</v>
      </c>
      <c r="AS275" s="20" t="s">
        <v>3704</v>
      </c>
      <c r="AT275" s="20" t="s">
        <v>3704</v>
      </c>
      <c r="AU275" s="20" t="s">
        <v>3719</v>
      </c>
      <c r="AV275" s="20" t="s">
        <v>3720</v>
      </c>
    </row>
    <row r="276" spans="1:48" x14ac:dyDescent="0.25">
      <c r="A276" s="39" t="s">
        <v>3699</v>
      </c>
      <c r="B276" s="20" t="s">
        <v>3529</v>
      </c>
      <c r="C276" s="20" t="s">
        <v>3700</v>
      </c>
      <c r="D276" s="20" t="s">
        <v>3701</v>
      </c>
      <c r="E276" s="20" t="s">
        <v>3702</v>
      </c>
      <c r="F276" s="20" t="s">
        <v>2544</v>
      </c>
      <c r="G276" s="20" t="s">
        <v>3649</v>
      </c>
      <c r="H276" s="20" t="s">
        <v>1375</v>
      </c>
      <c r="I276" s="20" t="s">
        <v>3703</v>
      </c>
      <c r="J276" s="20" t="s">
        <v>2428</v>
      </c>
      <c r="K276" s="20" t="s">
        <v>3704</v>
      </c>
      <c r="L276" s="20" t="s">
        <v>3704</v>
      </c>
      <c r="M276" s="20" t="s">
        <v>2430</v>
      </c>
      <c r="N276" s="20" t="s">
        <v>1389</v>
      </c>
      <c r="O276" s="20" t="s">
        <v>3705</v>
      </c>
      <c r="P276" s="20" t="s">
        <v>2441</v>
      </c>
      <c r="Q276" s="20" t="s">
        <v>1375</v>
      </c>
      <c r="R276" s="20" t="s">
        <v>3704</v>
      </c>
      <c r="S276" s="20" t="s">
        <v>3706</v>
      </c>
      <c r="T276" s="20" t="s">
        <v>3727</v>
      </c>
      <c r="U276" s="20" t="s">
        <v>3708</v>
      </c>
      <c r="V276" s="20" t="s">
        <v>3709</v>
      </c>
      <c r="W276" s="20" t="s">
        <v>3728</v>
      </c>
      <c r="X276" s="20" t="s">
        <v>3711</v>
      </c>
      <c r="Y276" s="20" t="s">
        <v>25</v>
      </c>
      <c r="Z276" s="20" t="s">
        <v>3729</v>
      </c>
      <c r="AA276" s="20" t="s">
        <v>3730</v>
      </c>
      <c r="AB276" s="20" t="s">
        <v>3704</v>
      </c>
      <c r="AC276" s="20" t="s">
        <v>3972</v>
      </c>
      <c r="AD276" s="20" t="s">
        <v>3973</v>
      </c>
      <c r="AE276" s="20">
        <v>1341</v>
      </c>
      <c r="AF276" s="20">
        <v>0</v>
      </c>
      <c r="AG276" s="20">
        <v>0</v>
      </c>
      <c r="AH276" s="20">
        <v>0</v>
      </c>
      <c r="AI276" s="20">
        <v>1317.05</v>
      </c>
      <c r="AJ276" s="20" t="s">
        <v>25</v>
      </c>
      <c r="AK276" s="20" t="s">
        <v>25</v>
      </c>
      <c r="AL276" s="20" t="s">
        <v>25</v>
      </c>
      <c r="AM276" s="20" t="s">
        <v>25</v>
      </c>
      <c r="AN276" s="20" t="s">
        <v>25</v>
      </c>
      <c r="AO276" s="20" t="s">
        <v>25</v>
      </c>
      <c r="AP276" s="20" t="s">
        <v>25</v>
      </c>
      <c r="AQ276" s="20">
        <v>1317.05</v>
      </c>
      <c r="AR276" s="20" t="s">
        <v>3718</v>
      </c>
      <c r="AS276" s="20" t="s">
        <v>3704</v>
      </c>
      <c r="AT276" s="20" t="s">
        <v>3704</v>
      </c>
      <c r="AU276" s="20" t="s">
        <v>3719</v>
      </c>
      <c r="AV276" s="20" t="s">
        <v>3720</v>
      </c>
    </row>
    <row r="277" spans="1:48" x14ac:dyDescent="0.25">
      <c r="A277" s="39" t="s">
        <v>3699</v>
      </c>
      <c r="B277" s="20" t="s">
        <v>3529</v>
      </c>
      <c r="C277" s="20" t="s">
        <v>3700</v>
      </c>
      <c r="D277" s="20" t="s">
        <v>3701</v>
      </c>
      <c r="E277" s="20" t="s">
        <v>3702</v>
      </c>
      <c r="F277" s="20" t="s">
        <v>2544</v>
      </c>
      <c r="G277" s="20" t="s">
        <v>3649</v>
      </c>
      <c r="H277" s="20" t="s">
        <v>1375</v>
      </c>
      <c r="I277" s="20" t="s">
        <v>3703</v>
      </c>
      <c r="J277" s="20" t="s">
        <v>2428</v>
      </c>
      <c r="K277" s="20" t="s">
        <v>3704</v>
      </c>
      <c r="L277" s="20" t="s">
        <v>3704</v>
      </c>
      <c r="M277" s="20" t="s">
        <v>2430</v>
      </c>
      <c r="N277" s="20" t="s">
        <v>1389</v>
      </c>
      <c r="O277" s="20" t="s">
        <v>3705</v>
      </c>
      <c r="P277" s="20" t="s">
        <v>2445</v>
      </c>
      <c r="Q277" s="20" t="s">
        <v>1375</v>
      </c>
      <c r="R277" s="20" t="s">
        <v>3704</v>
      </c>
      <c r="S277" s="20" t="s">
        <v>3706</v>
      </c>
      <c r="T277" s="20" t="s">
        <v>3767</v>
      </c>
      <c r="U277" s="20" t="s">
        <v>3708</v>
      </c>
      <c r="V277" s="20" t="s">
        <v>3709</v>
      </c>
      <c r="W277" s="20" t="s">
        <v>3768</v>
      </c>
      <c r="X277" s="20" t="s">
        <v>3711</v>
      </c>
      <c r="Y277" s="20" t="s">
        <v>25</v>
      </c>
      <c r="Z277" s="20" t="s">
        <v>3769</v>
      </c>
      <c r="AA277" s="20" t="s">
        <v>3770</v>
      </c>
      <c r="AB277" s="20" t="s">
        <v>3704</v>
      </c>
      <c r="AC277" s="20" t="s">
        <v>3972</v>
      </c>
      <c r="AD277" s="20" t="s">
        <v>3974</v>
      </c>
      <c r="AE277" s="20">
        <v>3876.26</v>
      </c>
      <c r="AF277" s="20">
        <v>0</v>
      </c>
      <c r="AG277" s="20">
        <v>0</v>
      </c>
      <c r="AH277" s="20">
        <v>0</v>
      </c>
      <c r="AI277" s="20">
        <v>3807.04</v>
      </c>
      <c r="AJ277" s="20" t="s">
        <v>25</v>
      </c>
      <c r="AK277" s="20" t="s">
        <v>25</v>
      </c>
      <c r="AL277" s="20" t="s">
        <v>25</v>
      </c>
      <c r="AM277" s="20" t="s">
        <v>25</v>
      </c>
      <c r="AN277" s="20" t="s">
        <v>25</v>
      </c>
      <c r="AO277" s="20" t="s">
        <v>25</v>
      </c>
      <c r="AP277" s="20" t="s">
        <v>25</v>
      </c>
      <c r="AQ277" s="20">
        <v>3807.04</v>
      </c>
      <c r="AR277" s="20" t="s">
        <v>3718</v>
      </c>
      <c r="AS277" s="20" t="s">
        <v>3704</v>
      </c>
      <c r="AT277" s="20" t="s">
        <v>3704</v>
      </c>
      <c r="AU277" s="20" t="s">
        <v>3719</v>
      </c>
      <c r="AV277" s="20" t="s">
        <v>3720</v>
      </c>
    </row>
    <row r="278" spans="1:48" x14ac:dyDescent="0.25">
      <c r="A278" s="39" t="s">
        <v>3699</v>
      </c>
      <c r="B278" s="20" t="s">
        <v>3529</v>
      </c>
      <c r="C278" s="20" t="s">
        <v>3700</v>
      </c>
      <c r="D278" s="20" t="s">
        <v>3701</v>
      </c>
      <c r="E278" s="20" t="s">
        <v>3702</v>
      </c>
      <c r="F278" s="20" t="s">
        <v>2544</v>
      </c>
      <c r="G278" s="20" t="s">
        <v>3649</v>
      </c>
      <c r="H278" s="20" t="s">
        <v>1375</v>
      </c>
      <c r="I278" s="20" t="s">
        <v>3703</v>
      </c>
      <c r="J278" s="20" t="s">
        <v>2428</v>
      </c>
      <c r="K278" s="20" t="s">
        <v>3704</v>
      </c>
      <c r="L278" s="20" t="s">
        <v>3704</v>
      </c>
      <c r="M278" s="20" t="s">
        <v>2430</v>
      </c>
      <c r="N278" s="20" t="s">
        <v>1389</v>
      </c>
      <c r="O278" s="20" t="s">
        <v>3705</v>
      </c>
      <c r="P278" s="20" t="s">
        <v>3867</v>
      </c>
      <c r="Q278" s="20" t="s">
        <v>2558</v>
      </c>
      <c r="R278" s="20" t="s">
        <v>3704</v>
      </c>
      <c r="S278" s="20" t="s">
        <v>3706</v>
      </c>
      <c r="T278" s="20" t="s">
        <v>3707</v>
      </c>
      <c r="U278" s="20" t="s">
        <v>3708</v>
      </c>
      <c r="V278" s="20" t="s">
        <v>3709</v>
      </c>
      <c r="W278" s="20" t="s">
        <v>3868</v>
      </c>
      <c r="X278" s="20" t="s">
        <v>3869</v>
      </c>
      <c r="Y278" s="20" t="s">
        <v>25</v>
      </c>
      <c r="Z278" s="20" t="s">
        <v>3870</v>
      </c>
      <c r="AA278" s="20" t="s">
        <v>3871</v>
      </c>
      <c r="AB278" s="20" t="s">
        <v>3704</v>
      </c>
      <c r="AC278" s="20" t="s">
        <v>3972</v>
      </c>
      <c r="AD278" s="20" t="s">
        <v>3975</v>
      </c>
      <c r="AE278" s="20">
        <v>840</v>
      </c>
      <c r="AF278" s="20">
        <v>0</v>
      </c>
      <c r="AG278" s="20">
        <v>0</v>
      </c>
      <c r="AH278" s="20">
        <v>0</v>
      </c>
      <c r="AI278" s="20">
        <v>825</v>
      </c>
      <c r="AJ278" s="20" t="s">
        <v>25</v>
      </c>
      <c r="AK278" s="20" t="s">
        <v>25</v>
      </c>
      <c r="AL278" s="20" t="s">
        <v>25</v>
      </c>
      <c r="AM278" s="20" t="s">
        <v>25</v>
      </c>
      <c r="AN278" s="20" t="s">
        <v>25</v>
      </c>
      <c r="AO278" s="20" t="s">
        <v>25</v>
      </c>
      <c r="AP278" s="20" t="s">
        <v>25</v>
      </c>
      <c r="AQ278" s="20">
        <v>825</v>
      </c>
      <c r="AR278" s="20" t="s">
        <v>3718</v>
      </c>
      <c r="AS278" s="20" t="s">
        <v>3704</v>
      </c>
      <c r="AT278" s="20" t="s">
        <v>3704</v>
      </c>
      <c r="AU278" s="20" t="s">
        <v>3719</v>
      </c>
      <c r="AV278" s="20" t="s">
        <v>3720</v>
      </c>
    </row>
    <row r="279" spans="1:48" x14ac:dyDescent="0.25">
      <c r="A279" s="39" t="s">
        <v>3699</v>
      </c>
      <c r="B279" s="20" t="s">
        <v>3529</v>
      </c>
      <c r="C279" s="20" t="s">
        <v>3700</v>
      </c>
      <c r="D279" s="20" t="s">
        <v>3701</v>
      </c>
      <c r="E279" s="20" t="s">
        <v>3702</v>
      </c>
      <c r="F279" s="20" t="s">
        <v>2544</v>
      </c>
      <c r="G279" s="20" t="s">
        <v>3649</v>
      </c>
      <c r="H279" s="20" t="s">
        <v>1375</v>
      </c>
      <c r="I279" s="20" t="s">
        <v>3703</v>
      </c>
      <c r="J279" s="20" t="s">
        <v>2428</v>
      </c>
      <c r="K279" s="20" t="s">
        <v>3704</v>
      </c>
      <c r="L279" s="20" t="s">
        <v>3704</v>
      </c>
      <c r="M279" s="20" t="s">
        <v>2430</v>
      </c>
      <c r="N279" s="20" t="s">
        <v>2451</v>
      </c>
      <c r="O279" s="20" t="s">
        <v>3853</v>
      </c>
      <c r="P279" s="20" t="s">
        <v>2449</v>
      </c>
      <c r="Q279" s="20" t="s">
        <v>2558</v>
      </c>
      <c r="R279" s="20" t="s">
        <v>3704</v>
      </c>
      <c r="S279" s="20" t="s">
        <v>3706</v>
      </c>
      <c r="T279" s="20" t="s">
        <v>3854</v>
      </c>
      <c r="U279" s="20" t="s">
        <v>3708</v>
      </c>
      <c r="V279" s="20" t="s">
        <v>3709</v>
      </c>
      <c r="W279" s="20" t="s">
        <v>3855</v>
      </c>
      <c r="X279" s="20" t="s">
        <v>3711</v>
      </c>
      <c r="Y279" s="20" t="s">
        <v>25</v>
      </c>
      <c r="Z279" s="20" t="s">
        <v>3856</v>
      </c>
      <c r="AA279" s="20" t="s">
        <v>3714</v>
      </c>
      <c r="AB279" s="20" t="s">
        <v>3704</v>
      </c>
      <c r="AC279" s="20" t="s">
        <v>3972</v>
      </c>
      <c r="AD279" s="20" t="s">
        <v>3976</v>
      </c>
      <c r="AE279" s="20">
        <v>337.12</v>
      </c>
      <c r="AF279" s="20">
        <v>0</v>
      </c>
      <c r="AG279" s="20">
        <v>0</v>
      </c>
      <c r="AH279" s="20">
        <v>0</v>
      </c>
      <c r="AI279" s="20">
        <v>331.1</v>
      </c>
      <c r="AJ279" s="20" t="s">
        <v>25</v>
      </c>
      <c r="AK279" s="20" t="s">
        <v>25</v>
      </c>
      <c r="AL279" s="20" t="s">
        <v>25</v>
      </c>
      <c r="AM279" s="20" t="s">
        <v>25</v>
      </c>
      <c r="AN279" s="20" t="s">
        <v>25</v>
      </c>
      <c r="AO279" s="20" t="s">
        <v>25</v>
      </c>
      <c r="AP279" s="20" t="s">
        <v>25</v>
      </c>
      <c r="AQ279" s="20">
        <v>331.1</v>
      </c>
      <c r="AR279" s="20" t="s">
        <v>3718</v>
      </c>
      <c r="AS279" s="20" t="s">
        <v>3704</v>
      </c>
      <c r="AT279" s="20" t="s">
        <v>3704</v>
      </c>
      <c r="AU279" s="20" t="s">
        <v>3719</v>
      </c>
      <c r="AV279" s="20" t="s">
        <v>3720</v>
      </c>
    </row>
    <row r="280" spans="1:48" x14ac:dyDescent="0.25">
      <c r="A280" s="39" t="s">
        <v>3699</v>
      </c>
      <c r="B280" s="20" t="s">
        <v>3529</v>
      </c>
      <c r="C280" s="20" t="s">
        <v>3700</v>
      </c>
      <c r="D280" s="20" t="s">
        <v>3701</v>
      </c>
      <c r="E280" s="20" t="s">
        <v>3702</v>
      </c>
      <c r="F280" s="20" t="s">
        <v>2544</v>
      </c>
      <c r="G280" s="20" t="s">
        <v>3649</v>
      </c>
      <c r="H280" s="20" t="s">
        <v>1375</v>
      </c>
      <c r="I280" s="20" t="s">
        <v>3703</v>
      </c>
      <c r="J280" s="20" t="s">
        <v>2428</v>
      </c>
      <c r="K280" s="20" t="s">
        <v>3704</v>
      </c>
      <c r="L280" s="20" t="s">
        <v>3704</v>
      </c>
      <c r="M280" s="20" t="s">
        <v>2430</v>
      </c>
      <c r="N280" s="20" t="s">
        <v>1389</v>
      </c>
      <c r="O280" s="20" t="s">
        <v>3705</v>
      </c>
      <c r="P280" s="20" t="s">
        <v>2435</v>
      </c>
      <c r="Q280" s="20" t="s">
        <v>1375</v>
      </c>
      <c r="R280" s="20" t="s">
        <v>3704</v>
      </c>
      <c r="S280" s="20" t="s">
        <v>3738</v>
      </c>
      <c r="T280" s="20" t="s">
        <v>3707</v>
      </c>
      <c r="U280" s="20" t="s">
        <v>3708</v>
      </c>
      <c r="V280" s="20" t="s">
        <v>3709</v>
      </c>
      <c r="W280" s="20" t="s">
        <v>3739</v>
      </c>
      <c r="X280" s="20" t="s">
        <v>3711</v>
      </c>
      <c r="Y280" s="20" t="s">
        <v>25</v>
      </c>
      <c r="Z280" s="20" t="s">
        <v>3740</v>
      </c>
      <c r="AA280" s="20" t="s">
        <v>3741</v>
      </c>
      <c r="AB280" s="20" t="s">
        <v>3704</v>
      </c>
      <c r="AC280" s="20" t="s">
        <v>3972</v>
      </c>
      <c r="AD280" s="20" t="s">
        <v>3977</v>
      </c>
      <c r="AE280" s="20">
        <v>224</v>
      </c>
      <c r="AF280" s="20">
        <v>0</v>
      </c>
      <c r="AG280" s="20">
        <v>0</v>
      </c>
      <c r="AH280" s="20">
        <v>0</v>
      </c>
      <c r="AI280" s="20">
        <v>220</v>
      </c>
      <c r="AJ280" s="20" t="s">
        <v>25</v>
      </c>
      <c r="AK280" s="20" t="s">
        <v>25</v>
      </c>
      <c r="AL280" s="20" t="s">
        <v>25</v>
      </c>
      <c r="AM280" s="20" t="s">
        <v>25</v>
      </c>
      <c r="AN280" s="20" t="s">
        <v>25</v>
      </c>
      <c r="AO280" s="20" t="s">
        <v>25</v>
      </c>
      <c r="AP280" s="20" t="s">
        <v>25</v>
      </c>
      <c r="AQ280" s="20">
        <v>220</v>
      </c>
      <c r="AR280" s="20" t="s">
        <v>3718</v>
      </c>
      <c r="AS280" s="20" t="s">
        <v>3704</v>
      </c>
      <c r="AT280" s="20" t="s">
        <v>3704</v>
      </c>
      <c r="AU280" s="20" t="s">
        <v>3719</v>
      </c>
      <c r="AV280" s="20" t="s">
        <v>3720</v>
      </c>
    </row>
    <row r="281" spans="1:48" x14ac:dyDescent="0.25">
      <c r="A281" s="39" t="s">
        <v>3699</v>
      </c>
      <c r="B281" s="20" t="s">
        <v>3529</v>
      </c>
      <c r="C281" s="20" t="s">
        <v>3700</v>
      </c>
      <c r="D281" s="20" t="s">
        <v>3701</v>
      </c>
      <c r="E281" s="20" t="s">
        <v>3702</v>
      </c>
      <c r="F281" s="20" t="s">
        <v>2544</v>
      </c>
      <c r="G281" s="20" t="s">
        <v>3649</v>
      </c>
      <c r="H281" s="20" t="s">
        <v>1375</v>
      </c>
      <c r="I281" s="20" t="s">
        <v>3703</v>
      </c>
      <c r="J281" s="20" t="s">
        <v>2428</v>
      </c>
      <c r="K281" s="20" t="s">
        <v>3704</v>
      </c>
      <c r="L281" s="20" t="s">
        <v>3704</v>
      </c>
      <c r="M281" s="20" t="s">
        <v>2430</v>
      </c>
      <c r="N281" s="20" t="s">
        <v>1389</v>
      </c>
      <c r="O281" s="20" t="s">
        <v>3705</v>
      </c>
      <c r="P281" s="20" t="s">
        <v>2420</v>
      </c>
      <c r="Q281" s="20" t="s">
        <v>1375</v>
      </c>
      <c r="R281" s="20" t="s">
        <v>3704</v>
      </c>
      <c r="S281" s="20" t="s">
        <v>3706</v>
      </c>
      <c r="T281" s="20" t="s">
        <v>3707</v>
      </c>
      <c r="U281" s="20" t="s">
        <v>3708</v>
      </c>
      <c r="V281" s="20" t="s">
        <v>3709</v>
      </c>
      <c r="W281" s="20" t="s">
        <v>3888</v>
      </c>
      <c r="X281" s="20" t="s">
        <v>3869</v>
      </c>
      <c r="Y281" s="20" t="s">
        <v>25</v>
      </c>
      <c r="Z281" s="20" t="s">
        <v>3889</v>
      </c>
      <c r="AA281" s="20" t="s">
        <v>3890</v>
      </c>
      <c r="AB281" s="20" t="s">
        <v>3704</v>
      </c>
      <c r="AC281" s="20" t="s">
        <v>3972</v>
      </c>
      <c r="AD281" s="20" t="s">
        <v>3978</v>
      </c>
      <c r="AE281" s="20">
        <v>1680</v>
      </c>
      <c r="AF281" s="20">
        <v>0</v>
      </c>
      <c r="AG281" s="20">
        <v>0</v>
      </c>
      <c r="AH281" s="20">
        <v>0</v>
      </c>
      <c r="AI281" s="20">
        <v>1650</v>
      </c>
      <c r="AJ281" s="20" t="s">
        <v>25</v>
      </c>
      <c r="AK281" s="20" t="s">
        <v>25</v>
      </c>
      <c r="AL281" s="20" t="s">
        <v>25</v>
      </c>
      <c r="AM281" s="20" t="s">
        <v>25</v>
      </c>
      <c r="AN281" s="20" t="s">
        <v>25</v>
      </c>
      <c r="AO281" s="20" t="s">
        <v>25</v>
      </c>
      <c r="AP281" s="20" t="s">
        <v>25</v>
      </c>
      <c r="AQ281" s="20">
        <v>1650</v>
      </c>
      <c r="AR281" s="20" t="s">
        <v>3718</v>
      </c>
      <c r="AS281" s="20" t="s">
        <v>3704</v>
      </c>
      <c r="AT281" s="20" t="s">
        <v>3704</v>
      </c>
      <c r="AU281" s="20" t="s">
        <v>3719</v>
      </c>
      <c r="AV281" s="20" t="s">
        <v>3720</v>
      </c>
    </row>
    <row r="282" spans="1:48" x14ac:dyDescent="0.25">
      <c r="A282" s="39" t="s">
        <v>3699</v>
      </c>
      <c r="B282" s="20" t="s">
        <v>3529</v>
      </c>
      <c r="C282" s="20" t="s">
        <v>3700</v>
      </c>
      <c r="D282" s="20" t="s">
        <v>3701</v>
      </c>
      <c r="E282" s="20" t="s">
        <v>3702</v>
      </c>
      <c r="F282" s="20" t="s">
        <v>2544</v>
      </c>
      <c r="G282" s="20" t="s">
        <v>3649</v>
      </c>
      <c r="H282" s="20" t="s">
        <v>1375</v>
      </c>
      <c r="I282" s="20" t="s">
        <v>3703</v>
      </c>
      <c r="J282" s="20" t="s">
        <v>2428</v>
      </c>
      <c r="K282" s="20" t="s">
        <v>3704</v>
      </c>
      <c r="L282" s="20" t="s">
        <v>3704</v>
      </c>
      <c r="M282" s="20" t="s">
        <v>2430</v>
      </c>
      <c r="N282" s="20" t="s">
        <v>1389</v>
      </c>
      <c r="O282" s="20" t="s">
        <v>3705</v>
      </c>
      <c r="P282" s="20" t="s">
        <v>2439</v>
      </c>
      <c r="Q282" s="20" t="s">
        <v>1375</v>
      </c>
      <c r="R282" s="20" t="s">
        <v>3704</v>
      </c>
      <c r="S282" s="20" t="s">
        <v>3706</v>
      </c>
      <c r="T282" s="20" t="s">
        <v>3707</v>
      </c>
      <c r="U282" s="20" t="s">
        <v>3708</v>
      </c>
      <c r="V282" s="20" t="s">
        <v>3709</v>
      </c>
      <c r="W282" s="20" t="s">
        <v>3710</v>
      </c>
      <c r="X282" s="20" t="s">
        <v>3711</v>
      </c>
      <c r="Y282" s="20" t="s">
        <v>3712</v>
      </c>
      <c r="Z282" s="20" t="s">
        <v>3713</v>
      </c>
      <c r="AA282" s="20" t="s">
        <v>3714</v>
      </c>
      <c r="AB282" s="20" t="s">
        <v>3715</v>
      </c>
      <c r="AC282" s="20" t="s">
        <v>3972</v>
      </c>
      <c r="AD282" s="20" t="s">
        <v>3979</v>
      </c>
      <c r="AE282" s="20">
        <v>3492.52</v>
      </c>
      <c r="AF282" s="20">
        <v>0</v>
      </c>
      <c r="AG282" s="20">
        <v>0</v>
      </c>
      <c r="AH282" s="20">
        <v>0</v>
      </c>
      <c r="AI282" s="20">
        <v>3430.15</v>
      </c>
      <c r="AJ282" s="20" t="s">
        <v>25</v>
      </c>
      <c r="AK282" s="20" t="s">
        <v>25</v>
      </c>
      <c r="AL282" s="20" t="s">
        <v>25</v>
      </c>
      <c r="AM282" s="20" t="s">
        <v>25</v>
      </c>
      <c r="AN282" s="20" t="s">
        <v>25</v>
      </c>
      <c r="AO282" s="20" t="s">
        <v>25</v>
      </c>
      <c r="AP282" s="20" t="s">
        <v>25</v>
      </c>
      <c r="AQ282" s="20">
        <v>3430.15</v>
      </c>
      <c r="AR282" s="20" t="s">
        <v>3718</v>
      </c>
      <c r="AS282" s="20" t="s">
        <v>3704</v>
      </c>
      <c r="AT282" s="20" t="s">
        <v>3704</v>
      </c>
      <c r="AU282" s="20" t="s">
        <v>3719</v>
      </c>
      <c r="AV282" s="20" t="s">
        <v>3720</v>
      </c>
    </row>
    <row r="283" spans="1:48" x14ac:dyDescent="0.25">
      <c r="A283" s="39" t="s">
        <v>3699</v>
      </c>
      <c r="B283" s="20" t="s">
        <v>3529</v>
      </c>
      <c r="C283" s="20" t="s">
        <v>3700</v>
      </c>
      <c r="D283" s="20" t="s">
        <v>3701</v>
      </c>
      <c r="E283" s="20" t="s">
        <v>3702</v>
      </c>
      <c r="F283" s="20" t="s">
        <v>2544</v>
      </c>
      <c r="G283" s="20" t="s">
        <v>3649</v>
      </c>
      <c r="H283" s="20" t="s">
        <v>1375</v>
      </c>
      <c r="I283" s="20" t="s">
        <v>3703</v>
      </c>
      <c r="J283" s="20" t="s">
        <v>2428</v>
      </c>
      <c r="K283" s="20" t="s">
        <v>3704</v>
      </c>
      <c r="L283" s="20" t="s">
        <v>3704</v>
      </c>
      <c r="M283" s="20" t="s">
        <v>2430</v>
      </c>
      <c r="N283" s="20" t="s">
        <v>1389</v>
      </c>
      <c r="O283" s="20" t="s">
        <v>3705</v>
      </c>
      <c r="P283" s="20" t="s">
        <v>2431</v>
      </c>
      <c r="Q283" s="20" t="s">
        <v>1375</v>
      </c>
      <c r="R283" s="20" t="s">
        <v>3704</v>
      </c>
      <c r="S283" s="20" t="s">
        <v>3706</v>
      </c>
      <c r="T283" s="20" t="s">
        <v>3707</v>
      </c>
      <c r="U283" s="20" t="s">
        <v>3708</v>
      </c>
      <c r="V283" s="20" t="s">
        <v>3709</v>
      </c>
      <c r="W283" s="20" t="s">
        <v>3904</v>
      </c>
      <c r="X283" s="20" t="s">
        <v>3711</v>
      </c>
      <c r="Y283" s="20" t="s">
        <v>25</v>
      </c>
      <c r="Z283" s="20" t="s">
        <v>3905</v>
      </c>
      <c r="AA283" s="20" t="s">
        <v>3704</v>
      </c>
      <c r="AB283" s="20" t="s">
        <v>3704</v>
      </c>
      <c r="AC283" s="20" t="s">
        <v>3972</v>
      </c>
      <c r="AD283" s="20" t="s">
        <v>3980</v>
      </c>
      <c r="AE283" s="20">
        <v>840</v>
      </c>
      <c r="AF283" s="20">
        <v>0</v>
      </c>
      <c r="AG283" s="20">
        <v>0</v>
      </c>
      <c r="AH283" s="20">
        <v>0</v>
      </c>
      <c r="AI283" s="20">
        <v>825</v>
      </c>
      <c r="AJ283" s="20" t="s">
        <v>25</v>
      </c>
      <c r="AK283" s="20" t="s">
        <v>25</v>
      </c>
      <c r="AL283" s="20" t="s">
        <v>25</v>
      </c>
      <c r="AM283" s="20" t="s">
        <v>25</v>
      </c>
      <c r="AN283" s="20" t="s">
        <v>25</v>
      </c>
      <c r="AO283" s="20" t="s">
        <v>25</v>
      </c>
      <c r="AP283" s="20" t="s">
        <v>25</v>
      </c>
      <c r="AQ283" s="20">
        <v>825</v>
      </c>
      <c r="AR283" s="20" t="s">
        <v>3718</v>
      </c>
      <c r="AS283" s="20" t="s">
        <v>3704</v>
      </c>
      <c r="AT283" s="20" t="s">
        <v>3704</v>
      </c>
      <c r="AU283" s="20" t="s">
        <v>3719</v>
      </c>
      <c r="AV283" s="20" t="s">
        <v>3720</v>
      </c>
    </row>
    <row r="284" spans="1:48" x14ac:dyDescent="0.25">
      <c r="A284" s="39" t="s">
        <v>3699</v>
      </c>
      <c r="B284" s="20" t="s">
        <v>3529</v>
      </c>
      <c r="C284" s="20" t="s">
        <v>3700</v>
      </c>
      <c r="D284" s="20" t="s">
        <v>3701</v>
      </c>
      <c r="E284" s="20" t="s">
        <v>3702</v>
      </c>
      <c r="F284" s="20" t="s">
        <v>2544</v>
      </c>
      <c r="G284" s="20" t="s">
        <v>3649</v>
      </c>
      <c r="H284" s="20" t="s">
        <v>1375</v>
      </c>
      <c r="I284" s="20" t="s">
        <v>3703</v>
      </c>
      <c r="J284" s="20" t="s">
        <v>2428</v>
      </c>
      <c r="K284" s="20" t="s">
        <v>3704</v>
      </c>
      <c r="L284" s="20" t="s">
        <v>3704</v>
      </c>
      <c r="M284" s="20" t="s">
        <v>2430</v>
      </c>
      <c r="N284" s="20" t="s">
        <v>2451</v>
      </c>
      <c r="O284" s="20" t="s">
        <v>3853</v>
      </c>
      <c r="P284" s="20" t="s">
        <v>2449</v>
      </c>
      <c r="Q284" s="20" t="s">
        <v>2558</v>
      </c>
      <c r="R284" s="20" t="s">
        <v>3704</v>
      </c>
      <c r="S284" s="20" t="s">
        <v>3706</v>
      </c>
      <c r="T284" s="20" t="s">
        <v>3854</v>
      </c>
      <c r="U284" s="20" t="s">
        <v>3708</v>
      </c>
      <c r="V284" s="20" t="s">
        <v>3709</v>
      </c>
      <c r="W284" s="20" t="s">
        <v>3855</v>
      </c>
      <c r="X284" s="20" t="s">
        <v>3711</v>
      </c>
      <c r="Y284" s="20" t="s">
        <v>25</v>
      </c>
      <c r="Z284" s="20" t="s">
        <v>3856</v>
      </c>
      <c r="AA284" s="20" t="s">
        <v>3714</v>
      </c>
      <c r="AB284" s="20" t="s">
        <v>3704</v>
      </c>
      <c r="AC284" s="20" t="s">
        <v>3981</v>
      </c>
      <c r="AD284" s="20" t="s">
        <v>3982</v>
      </c>
      <c r="AE284" s="20">
        <v>325.16000000000003</v>
      </c>
      <c r="AF284" s="20">
        <v>0</v>
      </c>
      <c r="AG284" s="20">
        <v>0</v>
      </c>
      <c r="AH284" s="20">
        <v>0</v>
      </c>
      <c r="AI284" s="20">
        <v>319.35000000000002</v>
      </c>
      <c r="AJ284" s="20" t="s">
        <v>25</v>
      </c>
      <c r="AK284" s="20" t="s">
        <v>25</v>
      </c>
      <c r="AL284" s="20" t="s">
        <v>25</v>
      </c>
      <c r="AM284" s="20" t="s">
        <v>25</v>
      </c>
      <c r="AN284" s="20" t="s">
        <v>25</v>
      </c>
      <c r="AO284" s="20" t="s">
        <v>25</v>
      </c>
      <c r="AP284" s="20" t="s">
        <v>25</v>
      </c>
      <c r="AQ284" s="20">
        <v>319.35000000000002</v>
      </c>
      <c r="AR284" s="20" t="s">
        <v>3718</v>
      </c>
      <c r="AS284" s="20" t="s">
        <v>3704</v>
      </c>
      <c r="AT284" s="20" t="s">
        <v>3704</v>
      </c>
      <c r="AU284" s="20" t="s">
        <v>3719</v>
      </c>
      <c r="AV284" s="20" t="s">
        <v>3720</v>
      </c>
    </row>
    <row r="285" spans="1:48" x14ac:dyDescent="0.25">
      <c r="A285" s="39" t="s">
        <v>3699</v>
      </c>
      <c r="B285" s="20" t="s">
        <v>3529</v>
      </c>
      <c r="C285" s="20" t="s">
        <v>3700</v>
      </c>
      <c r="D285" s="20" t="s">
        <v>3701</v>
      </c>
      <c r="E285" s="20" t="s">
        <v>3702</v>
      </c>
      <c r="F285" s="20" t="s">
        <v>2544</v>
      </c>
      <c r="G285" s="20" t="s">
        <v>3649</v>
      </c>
      <c r="H285" s="20" t="s">
        <v>1375</v>
      </c>
      <c r="I285" s="20" t="s">
        <v>3703</v>
      </c>
      <c r="J285" s="20" t="s">
        <v>2428</v>
      </c>
      <c r="K285" s="20" t="s">
        <v>3704</v>
      </c>
      <c r="L285" s="20" t="s">
        <v>3704</v>
      </c>
      <c r="M285" s="20" t="s">
        <v>2430</v>
      </c>
      <c r="N285" s="20" t="s">
        <v>1389</v>
      </c>
      <c r="O285" s="20" t="s">
        <v>3705</v>
      </c>
      <c r="P285" s="20" t="s">
        <v>2439</v>
      </c>
      <c r="Q285" s="20" t="s">
        <v>1375</v>
      </c>
      <c r="R285" s="20" t="s">
        <v>3704</v>
      </c>
      <c r="S285" s="20" t="s">
        <v>3706</v>
      </c>
      <c r="T285" s="20" t="s">
        <v>3707</v>
      </c>
      <c r="U285" s="20" t="s">
        <v>3708</v>
      </c>
      <c r="V285" s="20" t="s">
        <v>3709</v>
      </c>
      <c r="W285" s="20" t="s">
        <v>3710</v>
      </c>
      <c r="X285" s="20" t="s">
        <v>3711</v>
      </c>
      <c r="Y285" s="20" t="s">
        <v>3712</v>
      </c>
      <c r="Z285" s="20" t="s">
        <v>3713</v>
      </c>
      <c r="AA285" s="20" t="s">
        <v>3714</v>
      </c>
      <c r="AB285" s="20" t="s">
        <v>3715</v>
      </c>
      <c r="AC285" s="20" t="s">
        <v>3983</v>
      </c>
      <c r="AD285" s="20" t="s">
        <v>3984</v>
      </c>
      <c r="AE285" s="20">
        <v>280</v>
      </c>
      <c r="AF285" s="20">
        <v>0</v>
      </c>
      <c r="AG285" s="20">
        <v>0</v>
      </c>
      <c r="AH285" s="20">
        <v>0</v>
      </c>
      <c r="AI285" s="20">
        <v>275</v>
      </c>
      <c r="AJ285" s="20" t="s">
        <v>25</v>
      </c>
      <c r="AK285" s="20" t="s">
        <v>25</v>
      </c>
      <c r="AL285" s="20" t="s">
        <v>25</v>
      </c>
      <c r="AM285" s="20" t="s">
        <v>25</v>
      </c>
      <c r="AN285" s="20" t="s">
        <v>25</v>
      </c>
      <c r="AO285" s="20" t="s">
        <v>25</v>
      </c>
      <c r="AP285" s="20" t="s">
        <v>25</v>
      </c>
      <c r="AQ285" s="20">
        <v>275</v>
      </c>
      <c r="AR285" s="20" t="s">
        <v>3718</v>
      </c>
      <c r="AS285" s="20" t="s">
        <v>3704</v>
      </c>
      <c r="AT285" s="20" t="s">
        <v>3704</v>
      </c>
      <c r="AU285" s="20" t="s">
        <v>3719</v>
      </c>
      <c r="AV285" s="20" t="s">
        <v>3720</v>
      </c>
    </row>
    <row r="286" spans="1:48" x14ac:dyDescent="0.25">
      <c r="A286" s="39" t="s">
        <v>3699</v>
      </c>
      <c r="B286" s="20" t="s">
        <v>3529</v>
      </c>
      <c r="C286" s="20" t="s">
        <v>3700</v>
      </c>
      <c r="D286" s="20" t="s">
        <v>3701</v>
      </c>
      <c r="E286" s="20" t="s">
        <v>3702</v>
      </c>
      <c r="F286" s="20" t="s">
        <v>2544</v>
      </c>
      <c r="G286" s="20" t="s">
        <v>3649</v>
      </c>
      <c r="H286" s="20" t="s">
        <v>1375</v>
      </c>
      <c r="I286" s="20" t="s">
        <v>3703</v>
      </c>
      <c r="J286" s="20" t="s">
        <v>2428</v>
      </c>
      <c r="K286" s="20" t="s">
        <v>3704</v>
      </c>
      <c r="L286" s="20" t="s">
        <v>3704</v>
      </c>
      <c r="M286" s="20" t="s">
        <v>2430</v>
      </c>
      <c r="N286" s="20" t="s">
        <v>1389</v>
      </c>
      <c r="O286" s="20" t="s">
        <v>3705</v>
      </c>
      <c r="P286" s="20" t="s">
        <v>2441</v>
      </c>
      <c r="Q286" s="20" t="s">
        <v>1375</v>
      </c>
      <c r="R286" s="20" t="s">
        <v>3704</v>
      </c>
      <c r="S286" s="20" t="s">
        <v>3706</v>
      </c>
      <c r="T286" s="20" t="s">
        <v>3727</v>
      </c>
      <c r="U286" s="20" t="s">
        <v>3708</v>
      </c>
      <c r="V286" s="20" t="s">
        <v>3709</v>
      </c>
      <c r="W286" s="20" t="s">
        <v>3728</v>
      </c>
      <c r="X286" s="20" t="s">
        <v>3711</v>
      </c>
      <c r="Y286" s="20" t="s">
        <v>25</v>
      </c>
      <c r="Z286" s="20" t="s">
        <v>3729</v>
      </c>
      <c r="AA286" s="20" t="s">
        <v>3730</v>
      </c>
      <c r="AB286" s="20" t="s">
        <v>3704</v>
      </c>
      <c r="AC286" s="20" t="s">
        <v>3985</v>
      </c>
      <c r="AD286" s="20" t="s">
        <v>3986</v>
      </c>
      <c r="AE286" s="20">
        <v>1341</v>
      </c>
      <c r="AF286" s="20">
        <v>0</v>
      </c>
      <c r="AG286" s="20">
        <v>0</v>
      </c>
      <c r="AH286" s="20">
        <v>0</v>
      </c>
      <c r="AI286" s="20">
        <v>1317.05</v>
      </c>
      <c r="AJ286" s="20" t="s">
        <v>25</v>
      </c>
      <c r="AK286" s="20" t="s">
        <v>25</v>
      </c>
      <c r="AL286" s="20" t="s">
        <v>25</v>
      </c>
      <c r="AM286" s="20" t="s">
        <v>25</v>
      </c>
      <c r="AN286" s="20" t="s">
        <v>25</v>
      </c>
      <c r="AO286" s="20" t="s">
        <v>25</v>
      </c>
      <c r="AP286" s="20" t="s">
        <v>25</v>
      </c>
      <c r="AQ286" s="20">
        <v>1317.05</v>
      </c>
      <c r="AR286" s="20" t="s">
        <v>3718</v>
      </c>
      <c r="AS286" s="20" t="s">
        <v>3704</v>
      </c>
      <c r="AT286" s="20" t="s">
        <v>3704</v>
      </c>
      <c r="AU286" s="20" t="s">
        <v>3719</v>
      </c>
      <c r="AV286" s="20" t="s">
        <v>3720</v>
      </c>
    </row>
    <row r="287" spans="1:48" x14ac:dyDescent="0.25">
      <c r="A287" s="39" t="s">
        <v>3699</v>
      </c>
      <c r="B287" s="20" t="s">
        <v>3529</v>
      </c>
      <c r="C287" s="20" t="s">
        <v>3700</v>
      </c>
      <c r="D287" s="20" t="s">
        <v>3701</v>
      </c>
      <c r="E287" s="20" t="s">
        <v>3702</v>
      </c>
      <c r="F287" s="20" t="s">
        <v>2544</v>
      </c>
      <c r="G287" s="20" t="s">
        <v>3649</v>
      </c>
      <c r="H287" s="20" t="s">
        <v>1375</v>
      </c>
      <c r="I287" s="20" t="s">
        <v>3703</v>
      </c>
      <c r="J287" s="20" t="s">
        <v>2428</v>
      </c>
      <c r="K287" s="20" t="s">
        <v>3704</v>
      </c>
      <c r="L287" s="20" t="s">
        <v>3704</v>
      </c>
      <c r="M287" s="20" t="s">
        <v>2430</v>
      </c>
      <c r="N287" s="20" t="s">
        <v>1389</v>
      </c>
      <c r="O287" s="20" t="s">
        <v>3705</v>
      </c>
      <c r="P287" s="20" t="s">
        <v>2445</v>
      </c>
      <c r="Q287" s="20" t="s">
        <v>1375</v>
      </c>
      <c r="R287" s="20" t="s">
        <v>3704</v>
      </c>
      <c r="S287" s="20" t="s">
        <v>3706</v>
      </c>
      <c r="T287" s="20" t="s">
        <v>3767</v>
      </c>
      <c r="U287" s="20" t="s">
        <v>3708</v>
      </c>
      <c r="V287" s="20" t="s">
        <v>3709</v>
      </c>
      <c r="W287" s="20" t="s">
        <v>3768</v>
      </c>
      <c r="X287" s="20" t="s">
        <v>3711</v>
      </c>
      <c r="Y287" s="20" t="s">
        <v>25</v>
      </c>
      <c r="Z287" s="20" t="s">
        <v>3769</v>
      </c>
      <c r="AA287" s="20" t="s">
        <v>3770</v>
      </c>
      <c r="AB287" s="20" t="s">
        <v>3704</v>
      </c>
      <c r="AC287" s="20" t="s">
        <v>3985</v>
      </c>
      <c r="AD287" s="20" t="s">
        <v>3987</v>
      </c>
      <c r="AE287" s="20">
        <v>3876.26</v>
      </c>
      <c r="AF287" s="20">
        <v>0</v>
      </c>
      <c r="AG287" s="20">
        <v>0</v>
      </c>
      <c r="AH287" s="20">
        <v>0</v>
      </c>
      <c r="AI287" s="20">
        <v>3807.04</v>
      </c>
      <c r="AJ287" s="20" t="s">
        <v>25</v>
      </c>
      <c r="AK287" s="20" t="s">
        <v>25</v>
      </c>
      <c r="AL287" s="20" t="s">
        <v>25</v>
      </c>
      <c r="AM287" s="20" t="s">
        <v>25</v>
      </c>
      <c r="AN287" s="20" t="s">
        <v>25</v>
      </c>
      <c r="AO287" s="20" t="s">
        <v>25</v>
      </c>
      <c r="AP287" s="20" t="s">
        <v>25</v>
      </c>
      <c r="AQ287" s="20">
        <v>3807.04</v>
      </c>
      <c r="AR287" s="20" t="s">
        <v>3718</v>
      </c>
      <c r="AS287" s="20" t="s">
        <v>3704</v>
      </c>
      <c r="AT287" s="20" t="s">
        <v>3704</v>
      </c>
      <c r="AU287" s="20" t="s">
        <v>3719</v>
      </c>
      <c r="AV287" s="20" t="s">
        <v>3720</v>
      </c>
    </row>
    <row r="288" spans="1:48" x14ac:dyDescent="0.25">
      <c r="A288" s="39" t="s">
        <v>3699</v>
      </c>
      <c r="B288" s="20" t="s">
        <v>3529</v>
      </c>
      <c r="C288" s="20" t="s">
        <v>3700</v>
      </c>
      <c r="D288" s="20" t="s">
        <v>3701</v>
      </c>
      <c r="E288" s="20" t="s">
        <v>3702</v>
      </c>
      <c r="F288" s="20" t="s">
        <v>2544</v>
      </c>
      <c r="G288" s="20" t="s">
        <v>3649</v>
      </c>
      <c r="H288" s="20" t="s">
        <v>1375</v>
      </c>
      <c r="I288" s="20" t="s">
        <v>3703</v>
      </c>
      <c r="J288" s="20" t="s">
        <v>2428</v>
      </c>
      <c r="K288" s="20" t="s">
        <v>3704</v>
      </c>
      <c r="L288" s="20" t="s">
        <v>3704</v>
      </c>
      <c r="M288" s="20" t="s">
        <v>2430</v>
      </c>
      <c r="N288" s="20" t="s">
        <v>1389</v>
      </c>
      <c r="O288" s="20" t="s">
        <v>3705</v>
      </c>
      <c r="P288" s="20" t="s">
        <v>3867</v>
      </c>
      <c r="Q288" s="20" t="s">
        <v>2558</v>
      </c>
      <c r="R288" s="20" t="s">
        <v>3704</v>
      </c>
      <c r="S288" s="20" t="s">
        <v>3706</v>
      </c>
      <c r="T288" s="20" t="s">
        <v>3707</v>
      </c>
      <c r="U288" s="20" t="s">
        <v>3708</v>
      </c>
      <c r="V288" s="20" t="s">
        <v>3709</v>
      </c>
      <c r="W288" s="20" t="s">
        <v>3868</v>
      </c>
      <c r="X288" s="20" t="s">
        <v>3869</v>
      </c>
      <c r="Y288" s="20" t="s">
        <v>25</v>
      </c>
      <c r="Z288" s="20" t="s">
        <v>3870</v>
      </c>
      <c r="AA288" s="20" t="s">
        <v>3871</v>
      </c>
      <c r="AB288" s="20" t="s">
        <v>3704</v>
      </c>
      <c r="AC288" s="20" t="s">
        <v>3985</v>
      </c>
      <c r="AD288" s="20" t="s">
        <v>3988</v>
      </c>
      <c r="AE288" s="20">
        <v>840</v>
      </c>
      <c r="AF288" s="20">
        <v>0</v>
      </c>
      <c r="AG288" s="20">
        <v>0</v>
      </c>
      <c r="AH288" s="20">
        <v>0</v>
      </c>
      <c r="AI288" s="20">
        <v>825</v>
      </c>
      <c r="AJ288" s="20" t="s">
        <v>25</v>
      </c>
      <c r="AK288" s="20" t="s">
        <v>25</v>
      </c>
      <c r="AL288" s="20" t="s">
        <v>25</v>
      </c>
      <c r="AM288" s="20" t="s">
        <v>25</v>
      </c>
      <c r="AN288" s="20" t="s">
        <v>25</v>
      </c>
      <c r="AO288" s="20" t="s">
        <v>25</v>
      </c>
      <c r="AP288" s="20" t="s">
        <v>25</v>
      </c>
      <c r="AQ288" s="20">
        <v>825</v>
      </c>
      <c r="AR288" s="20" t="s">
        <v>3718</v>
      </c>
      <c r="AS288" s="20" t="s">
        <v>3704</v>
      </c>
      <c r="AT288" s="20" t="s">
        <v>3704</v>
      </c>
      <c r="AU288" s="20" t="s">
        <v>3719</v>
      </c>
      <c r="AV288" s="20" t="s">
        <v>3720</v>
      </c>
    </row>
    <row r="289" spans="1:48" x14ac:dyDescent="0.25">
      <c r="A289" s="39" t="s">
        <v>3699</v>
      </c>
      <c r="B289" s="20" t="s">
        <v>3529</v>
      </c>
      <c r="C289" s="20" t="s">
        <v>3700</v>
      </c>
      <c r="D289" s="20" t="s">
        <v>3701</v>
      </c>
      <c r="E289" s="20" t="s">
        <v>3702</v>
      </c>
      <c r="F289" s="20" t="s">
        <v>2544</v>
      </c>
      <c r="G289" s="20" t="s">
        <v>3649</v>
      </c>
      <c r="H289" s="20" t="s">
        <v>1375</v>
      </c>
      <c r="I289" s="20" t="s">
        <v>3703</v>
      </c>
      <c r="J289" s="20" t="s">
        <v>2428</v>
      </c>
      <c r="K289" s="20" t="s">
        <v>3704</v>
      </c>
      <c r="L289" s="20" t="s">
        <v>3704</v>
      </c>
      <c r="M289" s="20" t="s">
        <v>2430</v>
      </c>
      <c r="N289" s="20" t="s">
        <v>2451</v>
      </c>
      <c r="O289" s="20" t="s">
        <v>3853</v>
      </c>
      <c r="P289" s="20" t="s">
        <v>2449</v>
      </c>
      <c r="Q289" s="20" t="s">
        <v>2558</v>
      </c>
      <c r="R289" s="20" t="s">
        <v>3704</v>
      </c>
      <c r="S289" s="20" t="s">
        <v>3706</v>
      </c>
      <c r="T289" s="20" t="s">
        <v>3854</v>
      </c>
      <c r="U289" s="20" t="s">
        <v>3708</v>
      </c>
      <c r="V289" s="20" t="s">
        <v>3709</v>
      </c>
      <c r="W289" s="20" t="s">
        <v>3855</v>
      </c>
      <c r="X289" s="20" t="s">
        <v>3711</v>
      </c>
      <c r="Y289" s="20" t="s">
        <v>25</v>
      </c>
      <c r="Z289" s="20" t="s">
        <v>3856</v>
      </c>
      <c r="AA289" s="20" t="s">
        <v>3714</v>
      </c>
      <c r="AB289" s="20" t="s">
        <v>3704</v>
      </c>
      <c r="AC289" s="20" t="s">
        <v>3985</v>
      </c>
      <c r="AD289" s="20" t="s">
        <v>3989</v>
      </c>
      <c r="AE289" s="20">
        <v>337.12</v>
      </c>
      <c r="AF289" s="20">
        <v>0</v>
      </c>
      <c r="AG289" s="20">
        <v>0</v>
      </c>
      <c r="AH289" s="20">
        <v>0</v>
      </c>
      <c r="AI289" s="20">
        <v>331.1</v>
      </c>
      <c r="AJ289" s="20" t="s">
        <v>25</v>
      </c>
      <c r="AK289" s="20" t="s">
        <v>25</v>
      </c>
      <c r="AL289" s="20" t="s">
        <v>25</v>
      </c>
      <c r="AM289" s="20" t="s">
        <v>25</v>
      </c>
      <c r="AN289" s="20" t="s">
        <v>25</v>
      </c>
      <c r="AO289" s="20" t="s">
        <v>25</v>
      </c>
      <c r="AP289" s="20" t="s">
        <v>25</v>
      </c>
      <c r="AQ289" s="20">
        <v>331.1</v>
      </c>
      <c r="AR289" s="20" t="s">
        <v>3718</v>
      </c>
      <c r="AS289" s="20" t="s">
        <v>3704</v>
      </c>
      <c r="AT289" s="20" t="s">
        <v>3704</v>
      </c>
      <c r="AU289" s="20" t="s">
        <v>3719</v>
      </c>
      <c r="AV289" s="20" t="s">
        <v>3720</v>
      </c>
    </row>
    <row r="290" spans="1:48" x14ac:dyDescent="0.25">
      <c r="A290" s="39" t="s">
        <v>3699</v>
      </c>
      <c r="B290" s="20" t="s">
        <v>3529</v>
      </c>
      <c r="C290" s="20" t="s">
        <v>3700</v>
      </c>
      <c r="D290" s="20" t="s">
        <v>3701</v>
      </c>
      <c r="E290" s="20" t="s">
        <v>3702</v>
      </c>
      <c r="F290" s="20" t="s">
        <v>2544</v>
      </c>
      <c r="G290" s="20" t="s">
        <v>3649</v>
      </c>
      <c r="H290" s="20" t="s">
        <v>1375</v>
      </c>
      <c r="I290" s="20" t="s">
        <v>3703</v>
      </c>
      <c r="J290" s="20" t="s">
        <v>2428</v>
      </c>
      <c r="K290" s="20" t="s">
        <v>3704</v>
      </c>
      <c r="L290" s="20" t="s">
        <v>3704</v>
      </c>
      <c r="M290" s="20" t="s">
        <v>2430</v>
      </c>
      <c r="N290" s="20" t="s">
        <v>1389</v>
      </c>
      <c r="O290" s="20" t="s">
        <v>3705</v>
      </c>
      <c r="P290" s="20" t="s">
        <v>2435</v>
      </c>
      <c r="Q290" s="20" t="s">
        <v>1375</v>
      </c>
      <c r="R290" s="20" t="s">
        <v>3704</v>
      </c>
      <c r="S290" s="20" t="s">
        <v>3738</v>
      </c>
      <c r="T290" s="20" t="s">
        <v>3707</v>
      </c>
      <c r="U290" s="20" t="s">
        <v>3708</v>
      </c>
      <c r="V290" s="20" t="s">
        <v>3709</v>
      </c>
      <c r="W290" s="20" t="s">
        <v>3739</v>
      </c>
      <c r="X290" s="20" t="s">
        <v>3711</v>
      </c>
      <c r="Y290" s="20" t="s">
        <v>25</v>
      </c>
      <c r="Z290" s="20" t="s">
        <v>3740</v>
      </c>
      <c r="AA290" s="20" t="s">
        <v>3741</v>
      </c>
      <c r="AB290" s="20" t="s">
        <v>3704</v>
      </c>
      <c r="AC290" s="20" t="s">
        <v>3985</v>
      </c>
      <c r="AD290" s="20" t="s">
        <v>3990</v>
      </c>
      <c r="AE290" s="20">
        <v>224</v>
      </c>
      <c r="AF290" s="20">
        <v>0</v>
      </c>
      <c r="AG290" s="20">
        <v>0</v>
      </c>
      <c r="AH290" s="20">
        <v>0</v>
      </c>
      <c r="AI290" s="20">
        <v>220</v>
      </c>
      <c r="AJ290" s="20" t="s">
        <v>25</v>
      </c>
      <c r="AK290" s="20" t="s">
        <v>25</v>
      </c>
      <c r="AL290" s="20" t="s">
        <v>25</v>
      </c>
      <c r="AM290" s="20" t="s">
        <v>25</v>
      </c>
      <c r="AN290" s="20" t="s">
        <v>25</v>
      </c>
      <c r="AO290" s="20" t="s">
        <v>25</v>
      </c>
      <c r="AP290" s="20" t="s">
        <v>25</v>
      </c>
      <c r="AQ290" s="20">
        <v>220</v>
      </c>
      <c r="AR290" s="20" t="s">
        <v>3718</v>
      </c>
      <c r="AS290" s="20" t="s">
        <v>3704</v>
      </c>
      <c r="AT290" s="20" t="s">
        <v>3704</v>
      </c>
      <c r="AU290" s="20" t="s">
        <v>3719</v>
      </c>
      <c r="AV290" s="20" t="s">
        <v>3720</v>
      </c>
    </row>
    <row r="291" spans="1:48" x14ac:dyDescent="0.25">
      <c r="A291" s="39" t="s">
        <v>3699</v>
      </c>
      <c r="B291" s="20" t="s">
        <v>3529</v>
      </c>
      <c r="C291" s="20" t="s">
        <v>3700</v>
      </c>
      <c r="D291" s="20" t="s">
        <v>3701</v>
      </c>
      <c r="E291" s="20" t="s">
        <v>3702</v>
      </c>
      <c r="F291" s="20" t="s">
        <v>2544</v>
      </c>
      <c r="G291" s="20" t="s">
        <v>3649</v>
      </c>
      <c r="H291" s="20" t="s">
        <v>1375</v>
      </c>
      <c r="I291" s="20" t="s">
        <v>3703</v>
      </c>
      <c r="J291" s="20" t="s">
        <v>2428</v>
      </c>
      <c r="K291" s="20" t="s">
        <v>3704</v>
      </c>
      <c r="L291" s="20" t="s">
        <v>3704</v>
      </c>
      <c r="M291" s="20" t="s">
        <v>2430</v>
      </c>
      <c r="N291" s="20" t="s">
        <v>1389</v>
      </c>
      <c r="O291" s="20" t="s">
        <v>3705</v>
      </c>
      <c r="P291" s="20" t="s">
        <v>2420</v>
      </c>
      <c r="Q291" s="20" t="s">
        <v>1375</v>
      </c>
      <c r="R291" s="20" t="s">
        <v>3704</v>
      </c>
      <c r="S291" s="20" t="s">
        <v>3706</v>
      </c>
      <c r="T291" s="20" t="s">
        <v>3707</v>
      </c>
      <c r="U291" s="20" t="s">
        <v>3708</v>
      </c>
      <c r="V291" s="20" t="s">
        <v>3709</v>
      </c>
      <c r="W291" s="20" t="s">
        <v>3888</v>
      </c>
      <c r="X291" s="20" t="s">
        <v>3869</v>
      </c>
      <c r="Y291" s="20" t="s">
        <v>25</v>
      </c>
      <c r="Z291" s="20" t="s">
        <v>3889</v>
      </c>
      <c r="AA291" s="20" t="s">
        <v>3890</v>
      </c>
      <c r="AB291" s="20" t="s">
        <v>3704</v>
      </c>
      <c r="AC291" s="20" t="s">
        <v>3985</v>
      </c>
      <c r="AD291" s="20" t="s">
        <v>3991</v>
      </c>
      <c r="AE291" s="20">
        <v>1680</v>
      </c>
      <c r="AF291" s="20">
        <v>0</v>
      </c>
      <c r="AG291" s="20">
        <v>0</v>
      </c>
      <c r="AH291" s="20">
        <v>0</v>
      </c>
      <c r="AI291" s="20">
        <v>1650</v>
      </c>
      <c r="AJ291" s="20" t="s">
        <v>25</v>
      </c>
      <c r="AK291" s="20" t="s">
        <v>25</v>
      </c>
      <c r="AL291" s="20" t="s">
        <v>25</v>
      </c>
      <c r="AM291" s="20" t="s">
        <v>25</v>
      </c>
      <c r="AN291" s="20" t="s">
        <v>25</v>
      </c>
      <c r="AO291" s="20" t="s">
        <v>25</v>
      </c>
      <c r="AP291" s="20" t="s">
        <v>25</v>
      </c>
      <c r="AQ291" s="20">
        <v>1650</v>
      </c>
      <c r="AR291" s="20" t="s">
        <v>3718</v>
      </c>
      <c r="AS291" s="20" t="s">
        <v>3704</v>
      </c>
      <c r="AT291" s="20" t="s">
        <v>3704</v>
      </c>
      <c r="AU291" s="20" t="s">
        <v>3719</v>
      </c>
      <c r="AV291" s="20" t="s">
        <v>3720</v>
      </c>
    </row>
    <row r="292" spans="1:48" x14ac:dyDescent="0.25">
      <c r="A292" s="39" t="s">
        <v>3699</v>
      </c>
      <c r="B292" s="20" t="s">
        <v>3529</v>
      </c>
      <c r="C292" s="20" t="s">
        <v>3700</v>
      </c>
      <c r="D292" s="20" t="s">
        <v>3701</v>
      </c>
      <c r="E292" s="20" t="s">
        <v>3702</v>
      </c>
      <c r="F292" s="20" t="s">
        <v>2544</v>
      </c>
      <c r="G292" s="20" t="s">
        <v>3649</v>
      </c>
      <c r="H292" s="20" t="s">
        <v>1375</v>
      </c>
      <c r="I292" s="20" t="s">
        <v>3703</v>
      </c>
      <c r="J292" s="20" t="s">
        <v>2428</v>
      </c>
      <c r="K292" s="20" t="s">
        <v>3704</v>
      </c>
      <c r="L292" s="20" t="s">
        <v>3704</v>
      </c>
      <c r="M292" s="20" t="s">
        <v>2430</v>
      </c>
      <c r="N292" s="20" t="s">
        <v>1389</v>
      </c>
      <c r="O292" s="20" t="s">
        <v>3705</v>
      </c>
      <c r="P292" s="20" t="s">
        <v>2439</v>
      </c>
      <c r="Q292" s="20" t="s">
        <v>1375</v>
      </c>
      <c r="R292" s="20" t="s">
        <v>3704</v>
      </c>
      <c r="S292" s="20" t="s">
        <v>3706</v>
      </c>
      <c r="T292" s="20" t="s">
        <v>3707</v>
      </c>
      <c r="U292" s="20" t="s">
        <v>3708</v>
      </c>
      <c r="V292" s="20" t="s">
        <v>3709</v>
      </c>
      <c r="W292" s="20" t="s">
        <v>3710</v>
      </c>
      <c r="X292" s="20" t="s">
        <v>3711</v>
      </c>
      <c r="Y292" s="20" t="s">
        <v>3712</v>
      </c>
      <c r="Z292" s="20" t="s">
        <v>3713</v>
      </c>
      <c r="AA292" s="20" t="s">
        <v>3714</v>
      </c>
      <c r="AB292" s="20" t="s">
        <v>3715</v>
      </c>
      <c r="AC292" s="20" t="s">
        <v>3985</v>
      </c>
      <c r="AD292" s="20" t="s">
        <v>3992</v>
      </c>
      <c r="AE292" s="20">
        <v>3828.52</v>
      </c>
      <c r="AF292" s="20">
        <v>0</v>
      </c>
      <c r="AG292" s="20">
        <v>0</v>
      </c>
      <c r="AH292" s="20">
        <v>0</v>
      </c>
      <c r="AI292" s="20">
        <v>3760.15</v>
      </c>
      <c r="AJ292" s="20" t="s">
        <v>25</v>
      </c>
      <c r="AK292" s="20" t="s">
        <v>25</v>
      </c>
      <c r="AL292" s="20" t="s">
        <v>25</v>
      </c>
      <c r="AM292" s="20" t="s">
        <v>25</v>
      </c>
      <c r="AN292" s="20" t="s">
        <v>25</v>
      </c>
      <c r="AO292" s="20" t="s">
        <v>25</v>
      </c>
      <c r="AP292" s="20" t="s">
        <v>25</v>
      </c>
      <c r="AQ292" s="20">
        <v>3760.15</v>
      </c>
      <c r="AR292" s="20" t="s">
        <v>3718</v>
      </c>
      <c r="AS292" s="20" t="s">
        <v>3704</v>
      </c>
      <c r="AT292" s="20" t="s">
        <v>3704</v>
      </c>
      <c r="AU292" s="20" t="s">
        <v>3719</v>
      </c>
      <c r="AV292" s="20" t="s">
        <v>3720</v>
      </c>
    </row>
    <row r="293" spans="1:48" x14ac:dyDescent="0.25">
      <c r="A293" s="39" t="s">
        <v>3699</v>
      </c>
      <c r="B293" s="20" t="s">
        <v>3529</v>
      </c>
      <c r="C293" s="20" t="s">
        <v>3700</v>
      </c>
      <c r="D293" s="20" t="s">
        <v>3701</v>
      </c>
      <c r="E293" s="20" t="s">
        <v>3702</v>
      </c>
      <c r="F293" s="20" t="s">
        <v>2544</v>
      </c>
      <c r="G293" s="20" t="s">
        <v>3649</v>
      </c>
      <c r="H293" s="20" t="s">
        <v>1375</v>
      </c>
      <c r="I293" s="20" t="s">
        <v>3703</v>
      </c>
      <c r="J293" s="20" t="s">
        <v>2428</v>
      </c>
      <c r="K293" s="20" t="s">
        <v>3704</v>
      </c>
      <c r="L293" s="20" t="s">
        <v>3704</v>
      </c>
      <c r="M293" s="20" t="s">
        <v>2430</v>
      </c>
      <c r="N293" s="20" t="s">
        <v>1389</v>
      </c>
      <c r="O293" s="20" t="s">
        <v>3705</v>
      </c>
      <c r="P293" s="20" t="s">
        <v>2431</v>
      </c>
      <c r="Q293" s="20" t="s">
        <v>1375</v>
      </c>
      <c r="R293" s="20" t="s">
        <v>3704</v>
      </c>
      <c r="S293" s="20" t="s">
        <v>3706</v>
      </c>
      <c r="T293" s="20" t="s">
        <v>3707</v>
      </c>
      <c r="U293" s="20" t="s">
        <v>3708</v>
      </c>
      <c r="V293" s="20" t="s">
        <v>3709</v>
      </c>
      <c r="W293" s="20" t="s">
        <v>3904</v>
      </c>
      <c r="X293" s="20" t="s">
        <v>3711</v>
      </c>
      <c r="Y293" s="20" t="s">
        <v>25</v>
      </c>
      <c r="Z293" s="20" t="s">
        <v>3905</v>
      </c>
      <c r="AA293" s="20" t="s">
        <v>3704</v>
      </c>
      <c r="AB293" s="20" t="s">
        <v>3704</v>
      </c>
      <c r="AC293" s="20" t="s">
        <v>3985</v>
      </c>
      <c r="AD293" s="20" t="s">
        <v>3993</v>
      </c>
      <c r="AE293" s="20">
        <v>840</v>
      </c>
      <c r="AF293" s="20">
        <v>0</v>
      </c>
      <c r="AG293" s="20">
        <v>0</v>
      </c>
      <c r="AH293" s="20">
        <v>0</v>
      </c>
      <c r="AI293" s="20">
        <v>825</v>
      </c>
      <c r="AJ293" s="20" t="s">
        <v>25</v>
      </c>
      <c r="AK293" s="20" t="s">
        <v>25</v>
      </c>
      <c r="AL293" s="20" t="s">
        <v>25</v>
      </c>
      <c r="AM293" s="20" t="s">
        <v>25</v>
      </c>
      <c r="AN293" s="20" t="s">
        <v>25</v>
      </c>
      <c r="AO293" s="20" t="s">
        <v>25</v>
      </c>
      <c r="AP293" s="20" t="s">
        <v>25</v>
      </c>
      <c r="AQ293" s="20">
        <v>825</v>
      </c>
      <c r="AR293" s="20" t="s">
        <v>3718</v>
      </c>
      <c r="AS293" s="20" t="s">
        <v>3704</v>
      </c>
      <c r="AT293" s="20" t="s">
        <v>3704</v>
      </c>
      <c r="AU293" s="20" t="s">
        <v>3719</v>
      </c>
      <c r="AV293" s="20" t="s">
        <v>3720</v>
      </c>
    </row>
    <row r="294" spans="1:48" x14ac:dyDescent="0.25">
      <c r="A294" s="39" t="s">
        <v>3699</v>
      </c>
      <c r="B294" s="20" t="s">
        <v>3529</v>
      </c>
      <c r="C294" s="20" t="s">
        <v>3700</v>
      </c>
      <c r="D294" s="20" t="s">
        <v>3701</v>
      </c>
      <c r="E294" s="20" t="s">
        <v>3702</v>
      </c>
      <c r="F294" s="20" t="s">
        <v>2544</v>
      </c>
      <c r="G294" s="20" t="s">
        <v>3649</v>
      </c>
      <c r="H294" s="20" t="s">
        <v>1375</v>
      </c>
      <c r="I294" s="20" t="s">
        <v>3703</v>
      </c>
      <c r="J294" s="20" t="s">
        <v>2428</v>
      </c>
      <c r="K294" s="20" t="s">
        <v>3704</v>
      </c>
      <c r="L294" s="20" t="s">
        <v>3704</v>
      </c>
      <c r="M294" s="20" t="s">
        <v>2430</v>
      </c>
      <c r="N294" s="20" t="s">
        <v>1389</v>
      </c>
      <c r="O294" s="20" t="s">
        <v>3705</v>
      </c>
      <c r="P294" s="20" t="s">
        <v>2445</v>
      </c>
      <c r="Q294" s="20" t="s">
        <v>1375</v>
      </c>
      <c r="R294" s="20" t="s">
        <v>3704</v>
      </c>
      <c r="S294" s="20" t="s">
        <v>3706</v>
      </c>
      <c r="T294" s="20" t="s">
        <v>3767</v>
      </c>
      <c r="U294" s="20" t="s">
        <v>3708</v>
      </c>
      <c r="V294" s="20" t="s">
        <v>3709</v>
      </c>
      <c r="W294" s="20" t="s">
        <v>3768</v>
      </c>
      <c r="X294" s="20" t="s">
        <v>3711</v>
      </c>
      <c r="Y294" s="20" t="s">
        <v>25</v>
      </c>
      <c r="Z294" s="20" t="s">
        <v>3769</v>
      </c>
      <c r="AA294" s="20" t="s">
        <v>3770</v>
      </c>
      <c r="AB294" s="20" t="s">
        <v>3704</v>
      </c>
      <c r="AC294" s="20" t="s">
        <v>3994</v>
      </c>
      <c r="AD294" s="20" t="s">
        <v>3995</v>
      </c>
      <c r="AE294" s="20">
        <v>112</v>
      </c>
      <c r="AF294" s="20">
        <v>0</v>
      </c>
      <c r="AG294" s="20">
        <v>0</v>
      </c>
      <c r="AH294" s="20">
        <v>0</v>
      </c>
      <c r="AI294" s="20">
        <v>110</v>
      </c>
      <c r="AJ294" s="20" t="s">
        <v>25</v>
      </c>
      <c r="AK294" s="20" t="s">
        <v>25</v>
      </c>
      <c r="AL294" s="20" t="s">
        <v>25</v>
      </c>
      <c r="AM294" s="20" t="s">
        <v>25</v>
      </c>
      <c r="AN294" s="20" t="s">
        <v>25</v>
      </c>
      <c r="AO294" s="20" t="s">
        <v>25</v>
      </c>
      <c r="AP294" s="20" t="s">
        <v>25</v>
      </c>
      <c r="AQ294" s="20">
        <v>110</v>
      </c>
      <c r="AR294" s="20" t="s">
        <v>3718</v>
      </c>
      <c r="AS294" s="20" t="s">
        <v>3704</v>
      </c>
      <c r="AT294" s="20" t="s">
        <v>3704</v>
      </c>
      <c r="AU294" s="20" t="s">
        <v>3719</v>
      </c>
      <c r="AV294" s="20" t="s">
        <v>3720</v>
      </c>
    </row>
    <row r="295" spans="1:48" x14ac:dyDescent="0.25">
      <c r="A295" s="39" t="s">
        <v>3699</v>
      </c>
      <c r="B295" s="20" t="s">
        <v>3529</v>
      </c>
      <c r="C295" s="20" t="s">
        <v>3700</v>
      </c>
      <c r="D295" s="20" t="s">
        <v>3701</v>
      </c>
      <c r="E295" s="20" t="s">
        <v>3702</v>
      </c>
      <c r="F295" s="20" t="s">
        <v>2544</v>
      </c>
      <c r="G295" s="20" t="s">
        <v>3649</v>
      </c>
      <c r="H295" s="20" t="s">
        <v>1375</v>
      </c>
      <c r="I295" s="20" t="s">
        <v>3703</v>
      </c>
      <c r="J295" s="20" t="s">
        <v>2428</v>
      </c>
      <c r="K295" s="20" t="s">
        <v>3704</v>
      </c>
      <c r="L295" s="20" t="s">
        <v>3704</v>
      </c>
      <c r="M295" s="20" t="s">
        <v>2430</v>
      </c>
      <c r="N295" s="20" t="s">
        <v>1389</v>
      </c>
      <c r="O295" s="20" t="s">
        <v>3705</v>
      </c>
      <c r="P295" s="20" t="s">
        <v>2439</v>
      </c>
      <c r="Q295" s="20" t="s">
        <v>1375</v>
      </c>
      <c r="R295" s="20" t="s">
        <v>3704</v>
      </c>
      <c r="S295" s="20" t="s">
        <v>3706</v>
      </c>
      <c r="T295" s="20" t="s">
        <v>3707</v>
      </c>
      <c r="U295" s="20" t="s">
        <v>3708</v>
      </c>
      <c r="V295" s="20" t="s">
        <v>3709</v>
      </c>
      <c r="W295" s="20" t="s">
        <v>3710</v>
      </c>
      <c r="X295" s="20" t="s">
        <v>3711</v>
      </c>
      <c r="Y295" s="20" t="s">
        <v>3712</v>
      </c>
      <c r="Z295" s="20" t="s">
        <v>3713</v>
      </c>
      <c r="AA295" s="20" t="s">
        <v>3714</v>
      </c>
      <c r="AB295" s="20" t="s">
        <v>3715</v>
      </c>
      <c r="AC295" s="20" t="s">
        <v>3996</v>
      </c>
      <c r="AD295" s="20" t="s">
        <v>3997</v>
      </c>
      <c r="AE295" s="20">
        <v>54.2</v>
      </c>
      <c r="AF295" s="20">
        <v>0</v>
      </c>
      <c r="AG295" s="20">
        <v>0</v>
      </c>
      <c r="AH295" s="20">
        <v>0</v>
      </c>
      <c r="AI295" s="20">
        <v>53.23</v>
      </c>
      <c r="AJ295" s="20" t="s">
        <v>25</v>
      </c>
      <c r="AK295" s="20" t="s">
        <v>25</v>
      </c>
      <c r="AL295" s="20" t="s">
        <v>25</v>
      </c>
      <c r="AM295" s="20" t="s">
        <v>25</v>
      </c>
      <c r="AN295" s="20" t="s">
        <v>25</v>
      </c>
      <c r="AO295" s="20" t="s">
        <v>25</v>
      </c>
      <c r="AP295" s="20" t="s">
        <v>25</v>
      </c>
      <c r="AQ295" s="20">
        <v>53.23</v>
      </c>
      <c r="AR295" s="20" t="s">
        <v>3718</v>
      </c>
      <c r="AS295" s="20" t="s">
        <v>3704</v>
      </c>
      <c r="AT295" s="20" t="s">
        <v>3704</v>
      </c>
      <c r="AU295" s="20" t="s">
        <v>3719</v>
      </c>
      <c r="AV295" s="20" t="s">
        <v>3720</v>
      </c>
    </row>
    <row r="296" spans="1:48" x14ac:dyDescent="0.25">
      <c r="A296" s="39" t="s">
        <v>3699</v>
      </c>
      <c r="B296" s="20" t="s">
        <v>3529</v>
      </c>
      <c r="C296" s="20" t="s">
        <v>3700</v>
      </c>
      <c r="D296" s="20" t="s">
        <v>3701</v>
      </c>
      <c r="E296" s="20" t="s">
        <v>3702</v>
      </c>
      <c r="F296" s="20" t="s">
        <v>2544</v>
      </c>
      <c r="G296" s="20" t="s">
        <v>3649</v>
      </c>
      <c r="H296" s="20" t="s">
        <v>1375</v>
      </c>
      <c r="I296" s="20" t="s">
        <v>3703</v>
      </c>
      <c r="J296" s="20" t="s">
        <v>2428</v>
      </c>
      <c r="K296" s="20" t="s">
        <v>3704</v>
      </c>
      <c r="L296" s="20" t="s">
        <v>3704</v>
      </c>
      <c r="M296" s="20" t="s">
        <v>2430</v>
      </c>
      <c r="N296" s="20" t="s">
        <v>1389</v>
      </c>
      <c r="O296" s="20" t="s">
        <v>3705</v>
      </c>
      <c r="P296" s="20" t="s">
        <v>2441</v>
      </c>
      <c r="Q296" s="20" t="s">
        <v>1375</v>
      </c>
      <c r="R296" s="20" t="s">
        <v>3704</v>
      </c>
      <c r="S296" s="20" t="s">
        <v>3706</v>
      </c>
      <c r="T296" s="20" t="s">
        <v>3727</v>
      </c>
      <c r="U296" s="20" t="s">
        <v>3708</v>
      </c>
      <c r="V296" s="20" t="s">
        <v>3709</v>
      </c>
      <c r="W296" s="20" t="s">
        <v>3728</v>
      </c>
      <c r="X296" s="20" t="s">
        <v>3711</v>
      </c>
      <c r="Y296" s="20" t="s">
        <v>25</v>
      </c>
      <c r="Z296" s="20" t="s">
        <v>3729</v>
      </c>
      <c r="AA296" s="20" t="s">
        <v>3730</v>
      </c>
      <c r="AB296" s="20" t="s">
        <v>3704</v>
      </c>
      <c r="AC296" s="20" t="s">
        <v>3998</v>
      </c>
      <c r="AD296" s="20" t="s">
        <v>3999</v>
      </c>
      <c r="AE296" s="20">
        <v>719.4</v>
      </c>
      <c r="AF296" s="20">
        <v>0</v>
      </c>
      <c r="AG296" s="20">
        <v>0</v>
      </c>
      <c r="AH296" s="20">
        <v>0</v>
      </c>
      <c r="AI296" s="20">
        <v>706.55</v>
      </c>
      <c r="AJ296" s="20" t="s">
        <v>25</v>
      </c>
      <c r="AK296" s="20" t="s">
        <v>25</v>
      </c>
      <c r="AL296" s="20" t="s">
        <v>25</v>
      </c>
      <c r="AM296" s="20" t="s">
        <v>25</v>
      </c>
      <c r="AN296" s="20" t="s">
        <v>25</v>
      </c>
      <c r="AO296" s="20" t="s">
        <v>25</v>
      </c>
      <c r="AP296" s="20" t="s">
        <v>25</v>
      </c>
      <c r="AQ296" s="20">
        <v>706.55</v>
      </c>
      <c r="AR296" s="20" t="s">
        <v>3718</v>
      </c>
      <c r="AS296" s="20" t="s">
        <v>3704</v>
      </c>
      <c r="AT296" s="20" t="s">
        <v>3704</v>
      </c>
      <c r="AU296" s="20" t="s">
        <v>3719</v>
      </c>
      <c r="AV296" s="20" t="s">
        <v>3720</v>
      </c>
    </row>
    <row r="297" spans="1:48" x14ac:dyDescent="0.25">
      <c r="A297" s="39" t="s">
        <v>3699</v>
      </c>
      <c r="B297" s="20" t="s">
        <v>3529</v>
      </c>
      <c r="C297" s="20" t="s">
        <v>3700</v>
      </c>
      <c r="D297" s="20" t="s">
        <v>3701</v>
      </c>
      <c r="E297" s="20" t="s">
        <v>3702</v>
      </c>
      <c r="F297" s="20" t="s">
        <v>2544</v>
      </c>
      <c r="G297" s="20" t="s">
        <v>3649</v>
      </c>
      <c r="H297" s="20" t="s">
        <v>1375</v>
      </c>
      <c r="I297" s="20" t="s">
        <v>3703</v>
      </c>
      <c r="J297" s="20" t="s">
        <v>2428</v>
      </c>
      <c r="K297" s="20" t="s">
        <v>3704</v>
      </c>
      <c r="L297" s="20" t="s">
        <v>3704</v>
      </c>
      <c r="M297" s="20" t="s">
        <v>2430</v>
      </c>
      <c r="N297" s="20" t="s">
        <v>1389</v>
      </c>
      <c r="O297" s="20" t="s">
        <v>3705</v>
      </c>
      <c r="P297" s="20" t="s">
        <v>2445</v>
      </c>
      <c r="Q297" s="20" t="s">
        <v>1375</v>
      </c>
      <c r="R297" s="20" t="s">
        <v>3704</v>
      </c>
      <c r="S297" s="20" t="s">
        <v>3706</v>
      </c>
      <c r="T297" s="20" t="s">
        <v>3767</v>
      </c>
      <c r="U297" s="20" t="s">
        <v>3708</v>
      </c>
      <c r="V297" s="20" t="s">
        <v>3709</v>
      </c>
      <c r="W297" s="20" t="s">
        <v>3768</v>
      </c>
      <c r="X297" s="20" t="s">
        <v>3711</v>
      </c>
      <c r="Y297" s="20" t="s">
        <v>25</v>
      </c>
      <c r="Z297" s="20" t="s">
        <v>3769</v>
      </c>
      <c r="AA297" s="20" t="s">
        <v>3770</v>
      </c>
      <c r="AB297" s="20" t="s">
        <v>3704</v>
      </c>
      <c r="AC297" s="20" t="s">
        <v>3998</v>
      </c>
      <c r="AD297" s="20" t="s">
        <v>4000</v>
      </c>
      <c r="AE297" s="20">
        <v>4714.04</v>
      </c>
      <c r="AF297" s="20">
        <v>0</v>
      </c>
      <c r="AG297" s="20">
        <v>0</v>
      </c>
      <c r="AH297" s="20">
        <v>0</v>
      </c>
      <c r="AI297" s="20">
        <v>4709.8599999999997</v>
      </c>
      <c r="AJ297" s="20" t="s">
        <v>25</v>
      </c>
      <c r="AK297" s="20" t="s">
        <v>25</v>
      </c>
      <c r="AL297" s="20" t="s">
        <v>25</v>
      </c>
      <c r="AM297" s="20" t="s">
        <v>25</v>
      </c>
      <c r="AN297" s="20" t="s">
        <v>25</v>
      </c>
      <c r="AO297" s="20" t="s">
        <v>25</v>
      </c>
      <c r="AP297" s="20" t="s">
        <v>25</v>
      </c>
      <c r="AQ297" s="20">
        <v>4709.8599999999997</v>
      </c>
      <c r="AR297" s="20" t="s">
        <v>3718</v>
      </c>
      <c r="AS297" s="20" t="s">
        <v>3704</v>
      </c>
      <c r="AT297" s="20" t="s">
        <v>3704</v>
      </c>
      <c r="AU297" s="20" t="s">
        <v>3719</v>
      </c>
      <c r="AV297" s="20" t="s">
        <v>3720</v>
      </c>
    </row>
    <row r="298" spans="1:48" x14ac:dyDescent="0.25">
      <c r="A298" s="39" t="s">
        <v>3699</v>
      </c>
      <c r="B298" s="20" t="s">
        <v>3529</v>
      </c>
      <c r="C298" s="20" t="s">
        <v>3700</v>
      </c>
      <c r="D298" s="20" t="s">
        <v>3701</v>
      </c>
      <c r="E298" s="20" t="s">
        <v>3702</v>
      </c>
      <c r="F298" s="20" t="s">
        <v>2544</v>
      </c>
      <c r="G298" s="20" t="s">
        <v>3649</v>
      </c>
      <c r="H298" s="20" t="s">
        <v>1375</v>
      </c>
      <c r="I298" s="20" t="s">
        <v>3703</v>
      </c>
      <c r="J298" s="20" t="s">
        <v>2428</v>
      </c>
      <c r="K298" s="20" t="s">
        <v>3704</v>
      </c>
      <c r="L298" s="20" t="s">
        <v>3704</v>
      </c>
      <c r="M298" s="20" t="s">
        <v>2430</v>
      </c>
      <c r="N298" s="20" t="s">
        <v>1389</v>
      </c>
      <c r="O298" s="20" t="s">
        <v>3705</v>
      </c>
      <c r="P298" s="20" t="s">
        <v>3867</v>
      </c>
      <c r="Q298" s="20" t="s">
        <v>2558</v>
      </c>
      <c r="R298" s="20" t="s">
        <v>3704</v>
      </c>
      <c r="S298" s="20" t="s">
        <v>3706</v>
      </c>
      <c r="T298" s="20" t="s">
        <v>3707</v>
      </c>
      <c r="U298" s="20" t="s">
        <v>3708</v>
      </c>
      <c r="V298" s="20" t="s">
        <v>3709</v>
      </c>
      <c r="W298" s="20" t="s">
        <v>3868</v>
      </c>
      <c r="X298" s="20" t="s">
        <v>3869</v>
      </c>
      <c r="Y298" s="20" t="s">
        <v>25</v>
      </c>
      <c r="Z298" s="20" t="s">
        <v>3870</v>
      </c>
      <c r="AA298" s="20" t="s">
        <v>3871</v>
      </c>
      <c r="AB298" s="20" t="s">
        <v>3704</v>
      </c>
      <c r="AC298" s="20" t="s">
        <v>3998</v>
      </c>
      <c r="AD298" s="20" t="s">
        <v>4001</v>
      </c>
      <c r="AE298" s="20">
        <v>840</v>
      </c>
      <c r="AF298" s="20">
        <v>0</v>
      </c>
      <c r="AG298" s="20">
        <v>0</v>
      </c>
      <c r="AH298" s="20">
        <v>0</v>
      </c>
      <c r="AI298" s="20">
        <v>825</v>
      </c>
      <c r="AJ298" s="20" t="s">
        <v>25</v>
      </c>
      <c r="AK298" s="20" t="s">
        <v>25</v>
      </c>
      <c r="AL298" s="20" t="s">
        <v>25</v>
      </c>
      <c r="AM298" s="20" t="s">
        <v>25</v>
      </c>
      <c r="AN298" s="20" t="s">
        <v>25</v>
      </c>
      <c r="AO298" s="20" t="s">
        <v>25</v>
      </c>
      <c r="AP298" s="20" t="s">
        <v>25</v>
      </c>
      <c r="AQ298" s="20">
        <v>825</v>
      </c>
      <c r="AR298" s="20" t="s">
        <v>3718</v>
      </c>
      <c r="AS298" s="20" t="s">
        <v>3704</v>
      </c>
      <c r="AT298" s="20" t="s">
        <v>3704</v>
      </c>
      <c r="AU298" s="20" t="s">
        <v>3719</v>
      </c>
      <c r="AV298" s="20" t="s">
        <v>3720</v>
      </c>
    </row>
    <row r="299" spans="1:48" x14ac:dyDescent="0.25">
      <c r="A299" s="39" t="s">
        <v>3699</v>
      </c>
      <c r="B299" s="20" t="s">
        <v>3529</v>
      </c>
      <c r="C299" s="20" t="s">
        <v>3700</v>
      </c>
      <c r="D299" s="20" t="s">
        <v>3701</v>
      </c>
      <c r="E299" s="20" t="s">
        <v>3702</v>
      </c>
      <c r="F299" s="20" t="s">
        <v>2544</v>
      </c>
      <c r="G299" s="20" t="s">
        <v>3649</v>
      </c>
      <c r="H299" s="20" t="s">
        <v>1375</v>
      </c>
      <c r="I299" s="20" t="s">
        <v>3703</v>
      </c>
      <c r="J299" s="20" t="s">
        <v>2428</v>
      </c>
      <c r="K299" s="20" t="s">
        <v>3704</v>
      </c>
      <c r="L299" s="20" t="s">
        <v>3704</v>
      </c>
      <c r="M299" s="20" t="s">
        <v>2430</v>
      </c>
      <c r="N299" s="20" t="s">
        <v>2451</v>
      </c>
      <c r="O299" s="20" t="s">
        <v>3853</v>
      </c>
      <c r="P299" s="20" t="s">
        <v>2449</v>
      </c>
      <c r="Q299" s="20" t="s">
        <v>2558</v>
      </c>
      <c r="R299" s="20" t="s">
        <v>3704</v>
      </c>
      <c r="S299" s="20" t="s">
        <v>3706</v>
      </c>
      <c r="T299" s="20" t="s">
        <v>3854</v>
      </c>
      <c r="U299" s="20" t="s">
        <v>3708</v>
      </c>
      <c r="V299" s="20" t="s">
        <v>3709</v>
      </c>
      <c r="W299" s="20" t="s">
        <v>3855</v>
      </c>
      <c r="X299" s="20" t="s">
        <v>3711</v>
      </c>
      <c r="Y299" s="20" t="s">
        <v>25</v>
      </c>
      <c r="Z299" s="20" t="s">
        <v>3856</v>
      </c>
      <c r="AA299" s="20" t="s">
        <v>3714</v>
      </c>
      <c r="AB299" s="20" t="s">
        <v>3704</v>
      </c>
      <c r="AC299" s="20" t="s">
        <v>3998</v>
      </c>
      <c r="AD299" s="20" t="s">
        <v>4002</v>
      </c>
      <c r="AE299" s="20">
        <v>2017.12</v>
      </c>
      <c r="AF299" s="20">
        <v>0</v>
      </c>
      <c r="AG299" s="20">
        <v>0</v>
      </c>
      <c r="AH299" s="20">
        <v>0</v>
      </c>
      <c r="AI299" s="20">
        <v>1981.1</v>
      </c>
      <c r="AJ299" s="20" t="s">
        <v>25</v>
      </c>
      <c r="AK299" s="20" t="s">
        <v>25</v>
      </c>
      <c r="AL299" s="20" t="s">
        <v>25</v>
      </c>
      <c r="AM299" s="20" t="s">
        <v>25</v>
      </c>
      <c r="AN299" s="20" t="s">
        <v>25</v>
      </c>
      <c r="AO299" s="20" t="s">
        <v>25</v>
      </c>
      <c r="AP299" s="20" t="s">
        <v>25</v>
      </c>
      <c r="AQ299" s="20">
        <v>1981.1</v>
      </c>
      <c r="AR299" s="20" t="s">
        <v>3718</v>
      </c>
      <c r="AS299" s="20" t="s">
        <v>3704</v>
      </c>
      <c r="AT299" s="20" t="s">
        <v>3704</v>
      </c>
      <c r="AU299" s="20" t="s">
        <v>3719</v>
      </c>
      <c r="AV299" s="20" t="s">
        <v>3720</v>
      </c>
    </row>
    <row r="300" spans="1:48" x14ac:dyDescent="0.25">
      <c r="A300" s="39" t="s">
        <v>3699</v>
      </c>
      <c r="B300" s="20" t="s">
        <v>3529</v>
      </c>
      <c r="C300" s="20" t="s">
        <v>3700</v>
      </c>
      <c r="D300" s="20" t="s">
        <v>3701</v>
      </c>
      <c r="E300" s="20" t="s">
        <v>3702</v>
      </c>
      <c r="F300" s="20" t="s">
        <v>2544</v>
      </c>
      <c r="G300" s="20" t="s">
        <v>3649</v>
      </c>
      <c r="H300" s="20" t="s">
        <v>1375</v>
      </c>
      <c r="I300" s="20" t="s">
        <v>3703</v>
      </c>
      <c r="J300" s="20" t="s">
        <v>2428</v>
      </c>
      <c r="K300" s="20" t="s">
        <v>3704</v>
      </c>
      <c r="L300" s="20" t="s">
        <v>3704</v>
      </c>
      <c r="M300" s="20" t="s">
        <v>2430</v>
      </c>
      <c r="N300" s="20" t="s">
        <v>1389</v>
      </c>
      <c r="O300" s="20" t="s">
        <v>3705</v>
      </c>
      <c r="P300" s="20" t="s">
        <v>2435</v>
      </c>
      <c r="Q300" s="20" t="s">
        <v>1375</v>
      </c>
      <c r="R300" s="20" t="s">
        <v>3704</v>
      </c>
      <c r="S300" s="20" t="s">
        <v>3738</v>
      </c>
      <c r="T300" s="20" t="s">
        <v>3707</v>
      </c>
      <c r="U300" s="20" t="s">
        <v>3708</v>
      </c>
      <c r="V300" s="20" t="s">
        <v>3709</v>
      </c>
      <c r="W300" s="20" t="s">
        <v>3739</v>
      </c>
      <c r="X300" s="20" t="s">
        <v>3711</v>
      </c>
      <c r="Y300" s="20" t="s">
        <v>25</v>
      </c>
      <c r="Z300" s="20" t="s">
        <v>3740</v>
      </c>
      <c r="AA300" s="20" t="s">
        <v>3741</v>
      </c>
      <c r="AB300" s="20" t="s">
        <v>3704</v>
      </c>
      <c r="AC300" s="20" t="s">
        <v>3998</v>
      </c>
      <c r="AD300" s="20" t="s">
        <v>4003</v>
      </c>
      <c r="AE300" s="20">
        <v>224</v>
      </c>
      <c r="AF300" s="20">
        <v>0</v>
      </c>
      <c r="AG300" s="20">
        <v>0</v>
      </c>
      <c r="AH300" s="20">
        <v>0</v>
      </c>
      <c r="AI300" s="20">
        <v>220</v>
      </c>
      <c r="AJ300" s="20" t="s">
        <v>25</v>
      </c>
      <c r="AK300" s="20" t="s">
        <v>25</v>
      </c>
      <c r="AL300" s="20" t="s">
        <v>25</v>
      </c>
      <c r="AM300" s="20" t="s">
        <v>25</v>
      </c>
      <c r="AN300" s="20" t="s">
        <v>25</v>
      </c>
      <c r="AO300" s="20" t="s">
        <v>25</v>
      </c>
      <c r="AP300" s="20" t="s">
        <v>25</v>
      </c>
      <c r="AQ300" s="20">
        <v>220</v>
      </c>
      <c r="AR300" s="20" t="s">
        <v>3718</v>
      </c>
      <c r="AS300" s="20" t="s">
        <v>3704</v>
      </c>
      <c r="AT300" s="20" t="s">
        <v>3704</v>
      </c>
      <c r="AU300" s="20" t="s">
        <v>3719</v>
      </c>
      <c r="AV300" s="20" t="s">
        <v>3720</v>
      </c>
    </row>
    <row r="301" spans="1:48" x14ac:dyDescent="0.25">
      <c r="A301" s="39" t="s">
        <v>3699</v>
      </c>
      <c r="B301" s="20" t="s">
        <v>3529</v>
      </c>
      <c r="C301" s="20" t="s">
        <v>3700</v>
      </c>
      <c r="D301" s="20" t="s">
        <v>3701</v>
      </c>
      <c r="E301" s="20" t="s">
        <v>3702</v>
      </c>
      <c r="F301" s="20" t="s">
        <v>2544</v>
      </c>
      <c r="G301" s="20" t="s">
        <v>3649</v>
      </c>
      <c r="H301" s="20" t="s">
        <v>1375</v>
      </c>
      <c r="I301" s="20" t="s">
        <v>3703</v>
      </c>
      <c r="J301" s="20" t="s">
        <v>2428</v>
      </c>
      <c r="K301" s="20" t="s">
        <v>3704</v>
      </c>
      <c r="L301" s="20" t="s">
        <v>3704</v>
      </c>
      <c r="M301" s="20" t="s">
        <v>2430</v>
      </c>
      <c r="N301" s="20" t="s">
        <v>1389</v>
      </c>
      <c r="O301" s="20" t="s">
        <v>3705</v>
      </c>
      <c r="P301" s="20" t="s">
        <v>2420</v>
      </c>
      <c r="Q301" s="20" t="s">
        <v>1375</v>
      </c>
      <c r="R301" s="20" t="s">
        <v>3704</v>
      </c>
      <c r="S301" s="20" t="s">
        <v>3706</v>
      </c>
      <c r="T301" s="20" t="s">
        <v>3707</v>
      </c>
      <c r="U301" s="20" t="s">
        <v>3708</v>
      </c>
      <c r="V301" s="20" t="s">
        <v>3709</v>
      </c>
      <c r="W301" s="20" t="s">
        <v>3888</v>
      </c>
      <c r="X301" s="20" t="s">
        <v>3869</v>
      </c>
      <c r="Y301" s="20" t="s">
        <v>25</v>
      </c>
      <c r="Z301" s="20" t="s">
        <v>3889</v>
      </c>
      <c r="AA301" s="20" t="s">
        <v>3890</v>
      </c>
      <c r="AB301" s="20" t="s">
        <v>3704</v>
      </c>
      <c r="AC301" s="20" t="s">
        <v>3998</v>
      </c>
      <c r="AD301" s="20" t="s">
        <v>4004</v>
      </c>
      <c r="AE301" s="20">
        <v>1680</v>
      </c>
      <c r="AF301" s="20">
        <v>0</v>
      </c>
      <c r="AG301" s="20">
        <v>0</v>
      </c>
      <c r="AH301" s="20">
        <v>0</v>
      </c>
      <c r="AI301" s="20">
        <v>1650</v>
      </c>
      <c r="AJ301" s="20" t="s">
        <v>25</v>
      </c>
      <c r="AK301" s="20" t="s">
        <v>25</v>
      </c>
      <c r="AL301" s="20" t="s">
        <v>25</v>
      </c>
      <c r="AM301" s="20" t="s">
        <v>25</v>
      </c>
      <c r="AN301" s="20" t="s">
        <v>25</v>
      </c>
      <c r="AO301" s="20" t="s">
        <v>25</v>
      </c>
      <c r="AP301" s="20" t="s">
        <v>25</v>
      </c>
      <c r="AQ301" s="20">
        <v>1650</v>
      </c>
      <c r="AR301" s="20" t="s">
        <v>3718</v>
      </c>
      <c r="AS301" s="20" t="s">
        <v>3704</v>
      </c>
      <c r="AT301" s="20" t="s">
        <v>3704</v>
      </c>
      <c r="AU301" s="20" t="s">
        <v>3719</v>
      </c>
      <c r="AV301" s="20" t="s">
        <v>3720</v>
      </c>
    </row>
    <row r="302" spans="1:48" x14ac:dyDescent="0.25">
      <c r="A302" s="39" t="s">
        <v>3699</v>
      </c>
      <c r="B302" s="20" t="s">
        <v>3529</v>
      </c>
      <c r="C302" s="20" t="s">
        <v>3700</v>
      </c>
      <c r="D302" s="20" t="s">
        <v>3701</v>
      </c>
      <c r="E302" s="20" t="s">
        <v>3702</v>
      </c>
      <c r="F302" s="20" t="s">
        <v>2544</v>
      </c>
      <c r="G302" s="20" t="s">
        <v>3649</v>
      </c>
      <c r="H302" s="20" t="s">
        <v>1375</v>
      </c>
      <c r="I302" s="20" t="s">
        <v>3703</v>
      </c>
      <c r="J302" s="20" t="s">
        <v>2428</v>
      </c>
      <c r="K302" s="20" t="s">
        <v>3704</v>
      </c>
      <c r="L302" s="20" t="s">
        <v>3704</v>
      </c>
      <c r="M302" s="20" t="s">
        <v>2430</v>
      </c>
      <c r="N302" s="20" t="s">
        <v>1389</v>
      </c>
      <c r="O302" s="20" t="s">
        <v>3705</v>
      </c>
      <c r="P302" s="20" t="s">
        <v>2439</v>
      </c>
      <c r="Q302" s="20" t="s">
        <v>1375</v>
      </c>
      <c r="R302" s="20" t="s">
        <v>3704</v>
      </c>
      <c r="S302" s="20" t="s">
        <v>3706</v>
      </c>
      <c r="T302" s="20" t="s">
        <v>3707</v>
      </c>
      <c r="U302" s="20" t="s">
        <v>3708</v>
      </c>
      <c r="V302" s="20" t="s">
        <v>3709</v>
      </c>
      <c r="W302" s="20" t="s">
        <v>3710</v>
      </c>
      <c r="X302" s="20" t="s">
        <v>3711</v>
      </c>
      <c r="Y302" s="20" t="s">
        <v>3712</v>
      </c>
      <c r="Z302" s="20" t="s">
        <v>3713</v>
      </c>
      <c r="AA302" s="20" t="s">
        <v>3714</v>
      </c>
      <c r="AB302" s="20" t="s">
        <v>3715</v>
      </c>
      <c r="AC302" s="20" t="s">
        <v>3998</v>
      </c>
      <c r="AD302" s="20" t="s">
        <v>4005</v>
      </c>
      <c r="AE302" s="20">
        <v>3828.52</v>
      </c>
      <c r="AF302" s="20">
        <v>0</v>
      </c>
      <c r="AG302" s="20">
        <v>0</v>
      </c>
      <c r="AH302" s="20">
        <v>0</v>
      </c>
      <c r="AI302" s="20">
        <v>3760.15</v>
      </c>
      <c r="AJ302" s="20" t="s">
        <v>25</v>
      </c>
      <c r="AK302" s="20" t="s">
        <v>25</v>
      </c>
      <c r="AL302" s="20" t="s">
        <v>25</v>
      </c>
      <c r="AM302" s="20" t="s">
        <v>25</v>
      </c>
      <c r="AN302" s="20" t="s">
        <v>25</v>
      </c>
      <c r="AO302" s="20" t="s">
        <v>25</v>
      </c>
      <c r="AP302" s="20" t="s">
        <v>25</v>
      </c>
      <c r="AQ302" s="20">
        <v>3760.15</v>
      </c>
      <c r="AR302" s="20" t="s">
        <v>3718</v>
      </c>
      <c r="AS302" s="20" t="s">
        <v>3704</v>
      </c>
      <c r="AT302" s="20" t="s">
        <v>3704</v>
      </c>
      <c r="AU302" s="20" t="s">
        <v>3719</v>
      </c>
      <c r="AV302" s="20" t="s">
        <v>3720</v>
      </c>
    </row>
    <row r="303" spans="1:48" x14ac:dyDescent="0.25">
      <c r="A303" s="39" t="s">
        <v>3699</v>
      </c>
      <c r="B303" s="20" t="s">
        <v>3529</v>
      </c>
      <c r="C303" s="20" t="s">
        <v>3700</v>
      </c>
      <c r="D303" s="20" t="s">
        <v>3701</v>
      </c>
      <c r="E303" s="20" t="s">
        <v>3702</v>
      </c>
      <c r="F303" s="20" t="s">
        <v>2544</v>
      </c>
      <c r="G303" s="20" t="s">
        <v>3649</v>
      </c>
      <c r="H303" s="20" t="s">
        <v>1375</v>
      </c>
      <c r="I303" s="20" t="s">
        <v>3703</v>
      </c>
      <c r="J303" s="20" t="s">
        <v>2428</v>
      </c>
      <c r="K303" s="20" t="s">
        <v>3704</v>
      </c>
      <c r="L303" s="20" t="s">
        <v>3704</v>
      </c>
      <c r="M303" s="20" t="s">
        <v>2430</v>
      </c>
      <c r="N303" s="20" t="s">
        <v>1389</v>
      </c>
      <c r="O303" s="20" t="s">
        <v>3705</v>
      </c>
      <c r="P303" s="20" t="s">
        <v>2431</v>
      </c>
      <c r="Q303" s="20" t="s">
        <v>1375</v>
      </c>
      <c r="R303" s="20" t="s">
        <v>3704</v>
      </c>
      <c r="S303" s="20" t="s">
        <v>3706</v>
      </c>
      <c r="T303" s="20" t="s">
        <v>3707</v>
      </c>
      <c r="U303" s="20" t="s">
        <v>3708</v>
      </c>
      <c r="V303" s="20" t="s">
        <v>3709</v>
      </c>
      <c r="W303" s="20" t="s">
        <v>3904</v>
      </c>
      <c r="X303" s="20" t="s">
        <v>3711</v>
      </c>
      <c r="Y303" s="20" t="s">
        <v>25</v>
      </c>
      <c r="Z303" s="20" t="s">
        <v>3905</v>
      </c>
      <c r="AA303" s="20" t="s">
        <v>3704</v>
      </c>
      <c r="AB303" s="20" t="s">
        <v>3704</v>
      </c>
      <c r="AC303" s="20" t="s">
        <v>3998</v>
      </c>
      <c r="AD303" s="20" t="s">
        <v>4006</v>
      </c>
      <c r="AE303" s="20">
        <v>840</v>
      </c>
      <c r="AF303" s="20">
        <v>0</v>
      </c>
      <c r="AG303" s="20">
        <v>0</v>
      </c>
      <c r="AH303" s="20">
        <v>0</v>
      </c>
      <c r="AI303" s="20">
        <v>825</v>
      </c>
      <c r="AJ303" s="20" t="s">
        <v>25</v>
      </c>
      <c r="AK303" s="20" t="s">
        <v>25</v>
      </c>
      <c r="AL303" s="20" t="s">
        <v>25</v>
      </c>
      <c r="AM303" s="20" t="s">
        <v>25</v>
      </c>
      <c r="AN303" s="20" t="s">
        <v>25</v>
      </c>
      <c r="AO303" s="20" t="s">
        <v>25</v>
      </c>
      <c r="AP303" s="20" t="s">
        <v>25</v>
      </c>
      <c r="AQ303" s="20">
        <v>825</v>
      </c>
      <c r="AR303" s="20" t="s">
        <v>3718</v>
      </c>
      <c r="AS303" s="20" t="s">
        <v>3704</v>
      </c>
      <c r="AT303" s="20" t="s">
        <v>3704</v>
      </c>
      <c r="AU303" s="20" t="s">
        <v>3719</v>
      </c>
      <c r="AV303" s="20" t="s">
        <v>3720</v>
      </c>
    </row>
    <row r="304" spans="1:48" x14ac:dyDescent="0.25">
      <c r="A304" s="39" t="s">
        <v>3699</v>
      </c>
      <c r="B304" s="20" t="s">
        <v>3529</v>
      </c>
      <c r="C304" s="20" t="s">
        <v>3700</v>
      </c>
      <c r="D304" s="20" t="s">
        <v>3701</v>
      </c>
      <c r="E304" s="20" t="s">
        <v>3702</v>
      </c>
      <c r="F304" s="20" t="s">
        <v>2544</v>
      </c>
      <c r="G304" s="20" t="s">
        <v>3649</v>
      </c>
      <c r="H304" s="20" t="s">
        <v>1375</v>
      </c>
      <c r="I304" s="20" t="s">
        <v>3703</v>
      </c>
      <c r="J304" s="20" t="s">
        <v>2428</v>
      </c>
      <c r="K304" s="20" t="s">
        <v>3704</v>
      </c>
      <c r="L304" s="20" t="s">
        <v>3704</v>
      </c>
      <c r="M304" s="20" t="s">
        <v>2430</v>
      </c>
      <c r="N304" s="20" t="s">
        <v>2451</v>
      </c>
      <c r="O304" s="20" t="s">
        <v>3853</v>
      </c>
      <c r="P304" s="20" t="s">
        <v>2449</v>
      </c>
      <c r="Q304" s="20" t="s">
        <v>2558</v>
      </c>
      <c r="R304" s="20" t="s">
        <v>3704</v>
      </c>
      <c r="S304" s="20" t="s">
        <v>3706</v>
      </c>
      <c r="T304" s="20" t="s">
        <v>3854</v>
      </c>
      <c r="U304" s="20" t="s">
        <v>3708</v>
      </c>
      <c r="V304" s="20" t="s">
        <v>3709</v>
      </c>
      <c r="W304" s="20" t="s">
        <v>3855</v>
      </c>
      <c r="X304" s="20" t="s">
        <v>3711</v>
      </c>
      <c r="Y304" s="20" t="s">
        <v>25</v>
      </c>
      <c r="Z304" s="20" t="s">
        <v>3856</v>
      </c>
      <c r="AA304" s="20" t="s">
        <v>3714</v>
      </c>
      <c r="AB304" s="20" t="s">
        <v>3704</v>
      </c>
      <c r="AC304" s="20" t="s">
        <v>3998</v>
      </c>
      <c r="AD304" s="20" t="s">
        <v>4007</v>
      </c>
      <c r="AE304" s="20">
        <v>112</v>
      </c>
      <c r="AF304" s="20">
        <v>0</v>
      </c>
      <c r="AG304" s="20">
        <v>0</v>
      </c>
      <c r="AH304" s="20">
        <v>0</v>
      </c>
      <c r="AI304" s="20">
        <v>110</v>
      </c>
      <c r="AJ304" s="20" t="s">
        <v>25</v>
      </c>
      <c r="AK304" s="20" t="s">
        <v>25</v>
      </c>
      <c r="AL304" s="20" t="s">
        <v>25</v>
      </c>
      <c r="AM304" s="20" t="s">
        <v>25</v>
      </c>
      <c r="AN304" s="20" t="s">
        <v>25</v>
      </c>
      <c r="AO304" s="20" t="s">
        <v>25</v>
      </c>
      <c r="AP304" s="20" t="s">
        <v>25</v>
      </c>
      <c r="AQ304" s="20">
        <v>110</v>
      </c>
      <c r="AR304" s="20" t="s">
        <v>3718</v>
      </c>
      <c r="AS304" s="20" t="s">
        <v>3704</v>
      </c>
      <c r="AT304" s="20" t="s">
        <v>3704</v>
      </c>
      <c r="AU304" s="20" t="s">
        <v>3719</v>
      </c>
      <c r="AV304" s="20" t="s">
        <v>3720</v>
      </c>
    </row>
    <row r="305" spans="1:48" x14ac:dyDescent="0.25">
      <c r="A305" s="39" t="s">
        <v>3699</v>
      </c>
      <c r="B305" s="20" t="s">
        <v>3529</v>
      </c>
      <c r="C305" s="20" t="s">
        <v>3700</v>
      </c>
      <c r="D305" s="20" t="s">
        <v>3701</v>
      </c>
      <c r="E305" s="20" t="s">
        <v>3702</v>
      </c>
      <c r="F305" s="20" t="s">
        <v>2544</v>
      </c>
      <c r="G305" s="20" t="s">
        <v>3649</v>
      </c>
      <c r="H305" s="20" t="s">
        <v>1375</v>
      </c>
      <c r="I305" s="20" t="s">
        <v>3703</v>
      </c>
      <c r="J305" s="20" t="s">
        <v>2428</v>
      </c>
      <c r="K305" s="20" t="s">
        <v>3704</v>
      </c>
      <c r="L305" s="20" t="s">
        <v>3704</v>
      </c>
      <c r="M305" s="20" t="s">
        <v>2430</v>
      </c>
      <c r="N305" s="20" t="s">
        <v>2451</v>
      </c>
      <c r="O305" s="20" t="s">
        <v>3853</v>
      </c>
      <c r="P305" s="20" t="s">
        <v>2449</v>
      </c>
      <c r="Q305" s="20" t="s">
        <v>2558</v>
      </c>
      <c r="R305" s="20" t="s">
        <v>3704</v>
      </c>
      <c r="S305" s="20" t="s">
        <v>3706</v>
      </c>
      <c r="T305" s="20" t="s">
        <v>3854</v>
      </c>
      <c r="U305" s="20" t="s">
        <v>3708</v>
      </c>
      <c r="V305" s="20" t="s">
        <v>3709</v>
      </c>
      <c r="W305" s="20" t="s">
        <v>3855</v>
      </c>
      <c r="X305" s="20" t="s">
        <v>3711</v>
      </c>
      <c r="Y305" s="20" t="s">
        <v>25</v>
      </c>
      <c r="Z305" s="20" t="s">
        <v>3856</v>
      </c>
      <c r="AA305" s="20" t="s">
        <v>3714</v>
      </c>
      <c r="AB305" s="20" t="s">
        <v>3704</v>
      </c>
      <c r="AC305" s="20" t="s">
        <v>4008</v>
      </c>
      <c r="AD305" s="20" t="s">
        <v>4009</v>
      </c>
      <c r="AE305" s="20">
        <v>112</v>
      </c>
      <c r="AF305" s="20">
        <v>0</v>
      </c>
      <c r="AG305" s="20">
        <v>0</v>
      </c>
      <c r="AH305" s="20">
        <v>0</v>
      </c>
      <c r="AI305" s="20">
        <v>110</v>
      </c>
      <c r="AJ305" s="20" t="s">
        <v>25</v>
      </c>
      <c r="AK305" s="20" t="s">
        <v>25</v>
      </c>
      <c r="AL305" s="20" t="s">
        <v>25</v>
      </c>
      <c r="AM305" s="20" t="s">
        <v>25</v>
      </c>
      <c r="AN305" s="20" t="s">
        <v>25</v>
      </c>
      <c r="AO305" s="20" t="s">
        <v>25</v>
      </c>
      <c r="AP305" s="20" t="s">
        <v>25</v>
      </c>
      <c r="AQ305" s="20">
        <v>110</v>
      </c>
      <c r="AR305" s="20" t="s">
        <v>3718</v>
      </c>
      <c r="AS305" s="20" t="s">
        <v>3704</v>
      </c>
      <c r="AT305" s="20" t="s">
        <v>3704</v>
      </c>
      <c r="AU305" s="20" t="s">
        <v>3719</v>
      </c>
      <c r="AV305" s="20" t="s">
        <v>3720</v>
      </c>
    </row>
    <row r="306" spans="1:48" x14ac:dyDescent="0.25">
      <c r="A306" s="39" t="s">
        <v>3699</v>
      </c>
      <c r="B306" s="20" t="s">
        <v>3529</v>
      </c>
      <c r="C306" s="20" t="s">
        <v>3700</v>
      </c>
      <c r="D306" s="20" t="s">
        <v>3701</v>
      </c>
      <c r="E306" s="20" t="s">
        <v>3702</v>
      </c>
      <c r="F306" s="20" t="s">
        <v>2544</v>
      </c>
      <c r="G306" s="20" t="s">
        <v>3649</v>
      </c>
      <c r="H306" s="20" t="s">
        <v>1375</v>
      </c>
      <c r="I306" s="20" t="s">
        <v>3703</v>
      </c>
      <c r="J306" s="20" t="s">
        <v>2428</v>
      </c>
      <c r="K306" s="20" t="s">
        <v>3704</v>
      </c>
      <c r="L306" s="20" t="s">
        <v>3704</v>
      </c>
      <c r="M306" s="20" t="s">
        <v>2430</v>
      </c>
      <c r="N306" s="20" t="s">
        <v>1389</v>
      </c>
      <c r="O306" s="20" t="s">
        <v>3705</v>
      </c>
      <c r="P306" s="20" t="s">
        <v>2441</v>
      </c>
      <c r="Q306" s="20" t="s">
        <v>1375</v>
      </c>
      <c r="R306" s="20" t="s">
        <v>3704</v>
      </c>
      <c r="S306" s="20" t="s">
        <v>3706</v>
      </c>
      <c r="T306" s="20" t="s">
        <v>3727</v>
      </c>
      <c r="U306" s="20" t="s">
        <v>3708</v>
      </c>
      <c r="V306" s="20" t="s">
        <v>3709</v>
      </c>
      <c r="W306" s="20" t="s">
        <v>3728</v>
      </c>
      <c r="X306" s="20" t="s">
        <v>3711</v>
      </c>
      <c r="Y306" s="20" t="s">
        <v>25</v>
      </c>
      <c r="Z306" s="20" t="s">
        <v>3729</v>
      </c>
      <c r="AA306" s="20" t="s">
        <v>3730</v>
      </c>
      <c r="AB306" s="20" t="s">
        <v>3704</v>
      </c>
      <c r="AC306" s="20" t="s">
        <v>4010</v>
      </c>
      <c r="AD306" s="20" t="s">
        <v>4011</v>
      </c>
      <c r="AE306" s="20">
        <v>719.4</v>
      </c>
      <c r="AF306" s="20">
        <v>0</v>
      </c>
      <c r="AG306" s="20">
        <v>0</v>
      </c>
      <c r="AH306" s="20">
        <v>0</v>
      </c>
      <c r="AI306" s="20">
        <v>706.55</v>
      </c>
      <c r="AJ306" s="20" t="s">
        <v>25</v>
      </c>
      <c r="AK306" s="20" t="s">
        <v>25</v>
      </c>
      <c r="AL306" s="20" t="s">
        <v>25</v>
      </c>
      <c r="AM306" s="20" t="s">
        <v>25</v>
      </c>
      <c r="AN306" s="20" t="s">
        <v>25</v>
      </c>
      <c r="AO306" s="20" t="s">
        <v>25</v>
      </c>
      <c r="AP306" s="20" t="s">
        <v>25</v>
      </c>
      <c r="AQ306" s="20">
        <v>706.55</v>
      </c>
      <c r="AR306" s="20" t="s">
        <v>3718</v>
      </c>
      <c r="AS306" s="20" t="s">
        <v>3704</v>
      </c>
      <c r="AT306" s="20" t="s">
        <v>3704</v>
      </c>
      <c r="AU306" s="20" t="s">
        <v>3719</v>
      </c>
      <c r="AV306" s="20" t="s">
        <v>3720</v>
      </c>
    </row>
    <row r="307" spans="1:48" x14ac:dyDescent="0.25">
      <c r="A307" s="39" t="s">
        <v>3699</v>
      </c>
      <c r="B307" s="20" t="s">
        <v>3529</v>
      </c>
      <c r="C307" s="20" t="s">
        <v>3700</v>
      </c>
      <c r="D307" s="20" t="s">
        <v>3701</v>
      </c>
      <c r="E307" s="20" t="s">
        <v>3702</v>
      </c>
      <c r="F307" s="20" t="s">
        <v>2544</v>
      </c>
      <c r="G307" s="20" t="s">
        <v>3649</v>
      </c>
      <c r="H307" s="20" t="s">
        <v>1375</v>
      </c>
      <c r="I307" s="20" t="s">
        <v>3703</v>
      </c>
      <c r="J307" s="20" t="s">
        <v>2428</v>
      </c>
      <c r="K307" s="20" t="s">
        <v>3704</v>
      </c>
      <c r="L307" s="20" t="s">
        <v>3704</v>
      </c>
      <c r="M307" s="20" t="s">
        <v>2430</v>
      </c>
      <c r="N307" s="20" t="s">
        <v>1389</v>
      </c>
      <c r="O307" s="20" t="s">
        <v>3705</v>
      </c>
      <c r="P307" s="20" t="s">
        <v>2445</v>
      </c>
      <c r="Q307" s="20" t="s">
        <v>1375</v>
      </c>
      <c r="R307" s="20" t="s">
        <v>3704</v>
      </c>
      <c r="S307" s="20" t="s">
        <v>3706</v>
      </c>
      <c r="T307" s="20" t="s">
        <v>3767</v>
      </c>
      <c r="U307" s="20" t="s">
        <v>3708</v>
      </c>
      <c r="V307" s="20" t="s">
        <v>3709</v>
      </c>
      <c r="W307" s="20" t="s">
        <v>3768</v>
      </c>
      <c r="X307" s="20" t="s">
        <v>3711</v>
      </c>
      <c r="Y307" s="20" t="s">
        <v>25</v>
      </c>
      <c r="Z307" s="20" t="s">
        <v>3769</v>
      </c>
      <c r="AA307" s="20" t="s">
        <v>3770</v>
      </c>
      <c r="AB307" s="20" t="s">
        <v>3704</v>
      </c>
      <c r="AC307" s="20" t="s">
        <v>4010</v>
      </c>
      <c r="AD307" s="20" t="s">
        <v>4012</v>
      </c>
      <c r="AE307" s="20">
        <v>4714.04</v>
      </c>
      <c r="AF307" s="20">
        <v>0</v>
      </c>
      <c r="AG307" s="20">
        <v>0</v>
      </c>
      <c r="AH307" s="20">
        <v>0</v>
      </c>
      <c r="AI307" s="20">
        <v>4629.8599999999997</v>
      </c>
      <c r="AJ307" s="20" t="s">
        <v>25</v>
      </c>
      <c r="AK307" s="20" t="s">
        <v>25</v>
      </c>
      <c r="AL307" s="20" t="s">
        <v>25</v>
      </c>
      <c r="AM307" s="20" t="s">
        <v>25</v>
      </c>
      <c r="AN307" s="20" t="s">
        <v>25</v>
      </c>
      <c r="AO307" s="20" t="s">
        <v>25</v>
      </c>
      <c r="AP307" s="20" t="s">
        <v>25</v>
      </c>
      <c r="AQ307" s="20">
        <v>4629.8599999999997</v>
      </c>
      <c r="AR307" s="20" t="s">
        <v>3718</v>
      </c>
      <c r="AS307" s="20" t="s">
        <v>3704</v>
      </c>
      <c r="AT307" s="20" t="s">
        <v>3704</v>
      </c>
      <c r="AU307" s="20" t="s">
        <v>3719</v>
      </c>
      <c r="AV307" s="20" t="s">
        <v>3720</v>
      </c>
    </row>
    <row r="308" spans="1:48" x14ac:dyDescent="0.25">
      <c r="A308" s="39" t="s">
        <v>3699</v>
      </c>
      <c r="B308" s="20" t="s">
        <v>3529</v>
      </c>
      <c r="C308" s="20" t="s">
        <v>3700</v>
      </c>
      <c r="D308" s="20" t="s">
        <v>3701</v>
      </c>
      <c r="E308" s="20" t="s">
        <v>3702</v>
      </c>
      <c r="F308" s="20" t="s">
        <v>2544</v>
      </c>
      <c r="G308" s="20" t="s">
        <v>3649</v>
      </c>
      <c r="H308" s="20" t="s">
        <v>1375</v>
      </c>
      <c r="I308" s="20" t="s">
        <v>3703</v>
      </c>
      <c r="J308" s="20" t="s">
        <v>2428</v>
      </c>
      <c r="K308" s="20" t="s">
        <v>3704</v>
      </c>
      <c r="L308" s="20" t="s">
        <v>3704</v>
      </c>
      <c r="M308" s="20" t="s">
        <v>2430</v>
      </c>
      <c r="N308" s="20" t="s">
        <v>1389</v>
      </c>
      <c r="O308" s="20" t="s">
        <v>3705</v>
      </c>
      <c r="P308" s="20" t="s">
        <v>3867</v>
      </c>
      <c r="Q308" s="20" t="s">
        <v>2558</v>
      </c>
      <c r="R308" s="20" t="s">
        <v>3704</v>
      </c>
      <c r="S308" s="20" t="s">
        <v>3706</v>
      </c>
      <c r="T308" s="20" t="s">
        <v>3707</v>
      </c>
      <c r="U308" s="20" t="s">
        <v>3708</v>
      </c>
      <c r="V308" s="20" t="s">
        <v>3709</v>
      </c>
      <c r="W308" s="20" t="s">
        <v>3868</v>
      </c>
      <c r="X308" s="20" t="s">
        <v>3869</v>
      </c>
      <c r="Y308" s="20" t="s">
        <v>25</v>
      </c>
      <c r="Z308" s="20" t="s">
        <v>3870</v>
      </c>
      <c r="AA308" s="20" t="s">
        <v>3871</v>
      </c>
      <c r="AB308" s="20" t="s">
        <v>3704</v>
      </c>
      <c r="AC308" s="20" t="s">
        <v>4010</v>
      </c>
      <c r="AD308" s="20" t="s">
        <v>4013</v>
      </c>
      <c r="AE308" s="20">
        <v>840</v>
      </c>
      <c r="AF308" s="20">
        <v>0</v>
      </c>
      <c r="AG308" s="20">
        <v>0</v>
      </c>
      <c r="AH308" s="20">
        <v>0</v>
      </c>
      <c r="AI308" s="20">
        <v>825</v>
      </c>
      <c r="AJ308" s="20" t="s">
        <v>25</v>
      </c>
      <c r="AK308" s="20" t="s">
        <v>25</v>
      </c>
      <c r="AL308" s="20" t="s">
        <v>25</v>
      </c>
      <c r="AM308" s="20" t="s">
        <v>25</v>
      </c>
      <c r="AN308" s="20" t="s">
        <v>25</v>
      </c>
      <c r="AO308" s="20" t="s">
        <v>25</v>
      </c>
      <c r="AP308" s="20" t="s">
        <v>25</v>
      </c>
      <c r="AQ308" s="20">
        <v>825</v>
      </c>
      <c r="AR308" s="20" t="s">
        <v>3718</v>
      </c>
      <c r="AS308" s="20" t="s">
        <v>3704</v>
      </c>
      <c r="AT308" s="20" t="s">
        <v>3704</v>
      </c>
      <c r="AU308" s="20" t="s">
        <v>3719</v>
      </c>
      <c r="AV308" s="20" t="s">
        <v>3720</v>
      </c>
    </row>
    <row r="309" spans="1:48" x14ac:dyDescent="0.25">
      <c r="A309" s="39" t="s">
        <v>3699</v>
      </c>
      <c r="B309" s="20" t="s">
        <v>3529</v>
      </c>
      <c r="C309" s="20" t="s">
        <v>3700</v>
      </c>
      <c r="D309" s="20" t="s">
        <v>3701</v>
      </c>
      <c r="E309" s="20" t="s">
        <v>3702</v>
      </c>
      <c r="F309" s="20" t="s">
        <v>2544</v>
      </c>
      <c r="G309" s="20" t="s">
        <v>3649</v>
      </c>
      <c r="H309" s="20" t="s">
        <v>1375</v>
      </c>
      <c r="I309" s="20" t="s">
        <v>3703</v>
      </c>
      <c r="J309" s="20" t="s">
        <v>2428</v>
      </c>
      <c r="K309" s="20" t="s">
        <v>3704</v>
      </c>
      <c r="L309" s="20" t="s">
        <v>3704</v>
      </c>
      <c r="M309" s="20" t="s">
        <v>2430</v>
      </c>
      <c r="N309" s="20" t="s">
        <v>2451</v>
      </c>
      <c r="O309" s="20" t="s">
        <v>3853</v>
      </c>
      <c r="P309" s="20" t="s">
        <v>2449</v>
      </c>
      <c r="Q309" s="20" t="s">
        <v>2558</v>
      </c>
      <c r="R309" s="20" t="s">
        <v>3704</v>
      </c>
      <c r="S309" s="20" t="s">
        <v>3706</v>
      </c>
      <c r="T309" s="20" t="s">
        <v>3854</v>
      </c>
      <c r="U309" s="20" t="s">
        <v>3708</v>
      </c>
      <c r="V309" s="20" t="s">
        <v>3709</v>
      </c>
      <c r="W309" s="20" t="s">
        <v>3855</v>
      </c>
      <c r="X309" s="20" t="s">
        <v>3711</v>
      </c>
      <c r="Y309" s="20" t="s">
        <v>25</v>
      </c>
      <c r="Z309" s="20" t="s">
        <v>3856</v>
      </c>
      <c r="AA309" s="20" t="s">
        <v>3714</v>
      </c>
      <c r="AB309" s="20" t="s">
        <v>3704</v>
      </c>
      <c r="AC309" s="20" t="s">
        <v>4010</v>
      </c>
      <c r="AD309" s="20" t="s">
        <v>4014</v>
      </c>
      <c r="AE309" s="20">
        <v>2185.12</v>
      </c>
      <c r="AF309" s="20">
        <v>0</v>
      </c>
      <c r="AG309" s="20">
        <v>0</v>
      </c>
      <c r="AH309" s="20">
        <v>0</v>
      </c>
      <c r="AI309" s="20">
        <v>2146.1</v>
      </c>
      <c r="AJ309" s="20" t="s">
        <v>25</v>
      </c>
      <c r="AK309" s="20" t="s">
        <v>25</v>
      </c>
      <c r="AL309" s="20" t="s">
        <v>25</v>
      </c>
      <c r="AM309" s="20" t="s">
        <v>25</v>
      </c>
      <c r="AN309" s="20" t="s">
        <v>25</v>
      </c>
      <c r="AO309" s="20" t="s">
        <v>25</v>
      </c>
      <c r="AP309" s="20" t="s">
        <v>25</v>
      </c>
      <c r="AQ309" s="20">
        <v>2146.1</v>
      </c>
      <c r="AR309" s="20" t="s">
        <v>3718</v>
      </c>
      <c r="AS309" s="20" t="s">
        <v>3704</v>
      </c>
      <c r="AT309" s="20" t="s">
        <v>3704</v>
      </c>
      <c r="AU309" s="20" t="s">
        <v>3719</v>
      </c>
      <c r="AV309" s="20" t="s">
        <v>3720</v>
      </c>
    </row>
    <row r="310" spans="1:48" x14ac:dyDescent="0.25">
      <c r="A310" s="39" t="s">
        <v>3699</v>
      </c>
      <c r="B310" s="20" t="s">
        <v>3529</v>
      </c>
      <c r="C310" s="20" t="s">
        <v>3700</v>
      </c>
      <c r="D310" s="20" t="s">
        <v>3701</v>
      </c>
      <c r="E310" s="20" t="s">
        <v>3702</v>
      </c>
      <c r="F310" s="20" t="s">
        <v>2544</v>
      </c>
      <c r="G310" s="20" t="s">
        <v>3649</v>
      </c>
      <c r="H310" s="20" t="s">
        <v>1375</v>
      </c>
      <c r="I310" s="20" t="s">
        <v>3703</v>
      </c>
      <c r="J310" s="20" t="s">
        <v>2428</v>
      </c>
      <c r="K310" s="20" t="s">
        <v>3704</v>
      </c>
      <c r="L310" s="20" t="s">
        <v>3704</v>
      </c>
      <c r="M310" s="20" t="s">
        <v>2430</v>
      </c>
      <c r="N310" s="20" t="s">
        <v>1389</v>
      </c>
      <c r="O310" s="20" t="s">
        <v>3705</v>
      </c>
      <c r="P310" s="20" t="s">
        <v>2435</v>
      </c>
      <c r="Q310" s="20" t="s">
        <v>1375</v>
      </c>
      <c r="R310" s="20" t="s">
        <v>3704</v>
      </c>
      <c r="S310" s="20" t="s">
        <v>3738</v>
      </c>
      <c r="T310" s="20" t="s">
        <v>3707</v>
      </c>
      <c r="U310" s="20" t="s">
        <v>3708</v>
      </c>
      <c r="V310" s="20" t="s">
        <v>3709</v>
      </c>
      <c r="W310" s="20" t="s">
        <v>3739</v>
      </c>
      <c r="X310" s="20" t="s">
        <v>3711</v>
      </c>
      <c r="Y310" s="20" t="s">
        <v>25</v>
      </c>
      <c r="Z310" s="20" t="s">
        <v>3740</v>
      </c>
      <c r="AA310" s="20" t="s">
        <v>3741</v>
      </c>
      <c r="AB310" s="20" t="s">
        <v>3704</v>
      </c>
      <c r="AC310" s="20" t="s">
        <v>4010</v>
      </c>
      <c r="AD310" s="20" t="s">
        <v>4015</v>
      </c>
      <c r="AE310" s="20">
        <v>224</v>
      </c>
      <c r="AF310" s="20">
        <v>0</v>
      </c>
      <c r="AG310" s="20">
        <v>0</v>
      </c>
      <c r="AH310" s="20">
        <v>0</v>
      </c>
      <c r="AI310" s="20">
        <v>220</v>
      </c>
      <c r="AJ310" s="20" t="s">
        <v>25</v>
      </c>
      <c r="AK310" s="20" t="s">
        <v>25</v>
      </c>
      <c r="AL310" s="20" t="s">
        <v>25</v>
      </c>
      <c r="AM310" s="20" t="s">
        <v>25</v>
      </c>
      <c r="AN310" s="20" t="s">
        <v>25</v>
      </c>
      <c r="AO310" s="20" t="s">
        <v>25</v>
      </c>
      <c r="AP310" s="20" t="s">
        <v>25</v>
      </c>
      <c r="AQ310" s="20">
        <v>220</v>
      </c>
      <c r="AR310" s="20" t="s">
        <v>3718</v>
      </c>
      <c r="AS310" s="20" t="s">
        <v>3704</v>
      </c>
      <c r="AT310" s="20" t="s">
        <v>3704</v>
      </c>
      <c r="AU310" s="20" t="s">
        <v>3719</v>
      </c>
      <c r="AV310" s="20" t="s">
        <v>3720</v>
      </c>
    </row>
    <row r="311" spans="1:48" x14ac:dyDescent="0.25">
      <c r="A311" s="39" t="s">
        <v>3699</v>
      </c>
      <c r="B311" s="20" t="s">
        <v>3529</v>
      </c>
      <c r="C311" s="20" t="s">
        <v>3700</v>
      </c>
      <c r="D311" s="20" t="s">
        <v>3701</v>
      </c>
      <c r="E311" s="20" t="s">
        <v>3702</v>
      </c>
      <c r="F311" s="20" t="s">
        <v>2544</v>
      </c>
      <c r="G311" s="20" t="s">
        <v>3649</v>
      </c>
      <c r="H311" s="20" t="s">
        <v>1375</v>
      </c>
      <c r="I311" s="20" t="s">
        <v>3703</v>
      </c>
      <c r="J311" s="20" t="s">
        <v>2428</v>
      </c>
      <c r="K311" s="20" t="s">
        <v>3704</v>
      </c>
      <c r="L311" s="20" t="s">
        <v>3704</v>
      </c>
      <c r="M311" s="20" t="s">
        <v>2430</v>
      </c>
      <c r="N311" s="20" t="s">
        <v>1389</v>
      </c>
      <c r="O311" s="20" t="s">
        <v>3705</v>
      </c>
      <c r="P311" s="20" t="s">
        <v>2420</v>
      </c>
      <c r="Q311" s="20" t="s">
        <v>1375</v>
      </c>
      <c r="R311" s="20" t="s">
        <v>3704</v>
      </c>
      <c r="S311" s="20" t="s">
        <v>3706</v>
      </c>
      <c r="T311" s="20" t="s">
        <v>3707</v>
      </c>
      <c r="U311" s="20" t="s">
        <v>3708</v>
      </c>
      <c r="V311" s="20" t="s">
        <v>3709</v>
      </c>
      <c r="W311" s="20" t="s">
        <v>3888</v>
      </c>
      <c r="X311" s="20" t="s">
        <v>3869</v>
      </c>
      <c r="Y311" s="20" t="s">
        <v>25</v>
      </c>
      <c r="Z311" s="20" t="s">
        <v>3889</v>
      </c>
      <c r="AA311" s="20" t="s">
        <v>3890</v>
      </c>
      <c r="AB311" s="20" t="s">
        <v>3704</v>
      </c>
      <c r="AC311" s="20" t="s">
        <v>4010</v>
      </c>
      <c r="AD311" s="20" t="s">
        <v>4016</v>
      </c>
      <c r="AE311" s="20">
        <v>1680</v>
      </c>
      <c r="AF311" s="20">
        <v>0</v>
      </c>
      <c r="AG311" s="20">
        <v>0</v>
      </c>
      <c r="AH311" s="20">
        <v>0</v>
      </c>
      <c r="AI311" s="20">
        <v>1650</v>
      </c>
      <c r="AJ311" s="20" t="s">
        <v>25</v>
      </c>
      <c r="AK311" s="20" t="s">
        <v>25</v>
      </c>
      <c r="AL311" s="20" t="s">
        <v>25</v>
      </c>
      <c r="AM311" s="20" t="s">
        <v>25</v>
      </c>
      <c r="AN311" s="20" t="s">
        <v>25</v>
      </c>
      <c r="AO311" s="20" t="s">
        <v>25</v>
      </c>
      <c r="AP311" s="20" t="s">
        <v>25</v>
      </c>
      <c r="AQ311" s="20">
        <v>1650</v>
      </c>
      <c r="AR311" s="20" t="s">
        <v>3718</v>
      </c>
      <c r="AS311" s="20" t="s">
        <v>3704</v>
      </c>
      <c r="AT311" s="20" t="s">
        <v>3704</v>
      </c>
      <c r="AU311" s="20" t="s">
        <v>3719</v>
      </c>
      <c r="AV311" s="20" t="s">
        <v>3720</v>
      </c>
    </row>
    <row r="312" spans="1:48" x14ac:dyDescent="0.25">
      <c r="A312" s="39" t="s">
        <v>3699</v>
      </c>
      <c r="B312" s="20" t="s">
        <v>3529</v>
      </c>
      <c r="C312" s="20" t="s">
        <v>3700</v>
      </c>
      <c r="D312" s="20" t="s">
        <v>3701</v>
      </c>
      <c r="E312" s="20" t="s">
        <v>3702</v>
      </c>
      <c r="F312" s="20" t="s">
        <v>2544</v>
      </c>
      <c r="G312" s="20" t="s">
        <v>3649</v>
      </c>
      <c r="H312" s="20" t="s">
        <v>1375</v>
      </c>
      <c r="I312" s="20" t="s">
        <v>3703</v>
      </c>
      <c r="J312" s="20" t="s">
        <v>2428</v>
      </c>
      <c r="K312" s="20" t="s">
        <v>3704</v>
      </c>
      <c r="L312" s="20" t="s">
        <v>3704</v>
      </c>
      <c r="M312" s="20" t="s">
        <v>2430</v>
      </c>
      <c r="N312" s="20" t="s">
        <v>1389</v>
      </c>
      <c r="O312" s="20" t="s">
        <v>3705</v>
      </c>
      <c r="P312" s="20" t="s">
        <v>2439</v>
      </c>
      <c r="Q312" s="20" t="s">
        <v>1375</v>
      </c>
      <c r="R312" s="20" t="s">
        <v>3704</v>
      </c>
      <c r="S312" s="20" t="s">
        <v>3706</v>
      </c>
      <c r="T312" s="20" t="s">
        <v>3707</v>
      </c>
      <c r="U312" s="20" t="s">
        <v>3708</v>
      </c>
      <c r="V312" s="20" t="s">
        <v>3709</v>
      </c>
      <c r="W312" s="20" t="s">
        <v>3710</v>
      </c>
      <c r="X312" s="20" t="s">
        <v>3711</v>
      </c>
      <c r="Y312" s="20" t="s">
        <v>3712</v>
      </c>
      <c r="Z312" s="20" t="s">
        <v>3713</v>
      </c>
      <c r="AA312" s="20" t="s">
        <v>3714</v>
      </c>
      <c r="AB312" s="20" t="s">
        <v>3715</v>
      </c>
      <c r="AC312" s="20" t="s">
        <v>4010</v>
      </c>
      <c r="AD312" s="20" t="s">
        <v>4017</v>
      </c>
      <c r="AE312" s="20">
        <v>3828.52</v>
      </c>
      <c r="AF312" s="20">
        <v>0</v>
      </c>
      <c r="AG312" s="20">
        <v>0</v>
      </c>
      <c r="AH312" s="20">
        <v>0</v>
      </c>
      <c r="AI312" s="20">
        <v>3760.15</v>
      </c>
      <c r="AJ312" s="20" t="s">
        <v>25</v>
      </c>
      <c r="AK312" s="20" t="s">
        <v>25</v>
      </c>
      <c r="AL312" s="20" t="s">
        <v>25</v>
      </c>
      <c r="AM312" s="20" t="s">
        <v>25</v>
      </c>
      <c r="AN312" s="20" t="s">
        <v>25</v>
      </c>
      <c r="AO312" s="20" t="s">
        <v>25</v>
      </c>
      <c r="AP312" s="20" t="s">
        <v>25</v>
      </c>
      <c r="AQ312" s="20">
        <v>3760.15</v>
      </c>
      <c r="AR312" s="20" t="s">
        <v>3718</v>
      </c>
      <c r="AS312" s="20" t="s">
        <v>3704</v>
      </c>
      <c r="AT312" s="20" t="s">
        <v>3704</v>
      </c>
      <c r="AU312" s="20" t="s">
        <v>3719</v>
      </c>
      <c r="AV312" s="20" t="s">
        <v>3720</v>
      </c>
    </row>
    <row r="313" spans="1:48" x14ac:dyDescent="0.25">
      <c r="A313" s="39" t="s">
        <v>3699</v>
      </c>
      <c r="B313" s="20" t="s">
        <v>3529</v>
      </c>
      <c r="C313" s="20" t="s">
        <v>3700</v>
      </c>
      <c r="D313" s="20" t="s">
        <v>3701</v>
      </c>
      <c r="E313" s="20" t="s">
        <v>3702</v>
      </c>
      <c r="F313" s="20" t="s">
        <v>2544</v>
      </c>
      <c r="G313" s="20" t="s">
        <v>3649</v>
      </c>
      <c r="H313" s="20" t="s">
        <v>1375</v>
      </c>
      <c r="I313" s="20" t="s">
        <v>3703</v>
      </c>
      <c r="J313" s="20" t="s">
        <v>2428</v>
      </c>
      <c r="K313" s="20" t="s">
        <v>3704</v>
      </c>
      <c r="L313" s="20" t="s">
        <v>3704</v>
      </c>
      <c r="M313" s="20" t="s">
        <v>2430</v>
      </c>
      <c r="N313" s="20" t="s">
        <v>1389</v>
      </c>
      <c r="O313" s="20" t="s">
        <v>3705</v>
      </c>
      <c r="P313" s="20" t="s">
        <v>2431</v>
      </c>
      <c r="Q313" s="20" t="s">
        <v>1375</v>
      </c>
      <c r="R313" s="20" t="s">
        <v>3704</v>
      </c>
      <c r="S313" s="20" t="s">
        <v>3706</v>
      </c>
      <c r="T313" s="20" t="s">
        <v>3707</v>
      </c>
      <c r="U313" s="20" t="s">
        <v>3708</v>
      </c>
      <c r="V313" s="20" t="s">
        <v>3709</v>
      </c>
      <c r="W313" s="20" t="s">
        <v>3904</v>
      </c>
      <c r="X313" s="20" t="s">
        <v>3711</v>
      </c>
      <c r="Y313" s="20" t="s">
        <v>25</v>
      </c>
      <c r="Z313" s="20" t="s">
        <v>3905</v>
      </c>
      <c r="AA313" s="20" t="s">
        <v>3704</v>
      </c>
      <c r="AB313" s="20" t="s">
        <v>3704</v>
      </c>
      <c r="AC313" s="20" t="s">
        <v>4010</v>
      </c>
      <c r="AD313" s="20" t="s">
        <v>4018</v>
      </c>
      <c r="AE313" s="20">
        <v>840</v>
      </c>
      <c r="AF313" s="20">
        <v>0</v>
      </c>
      <c r="AG313" s="20">
        <v>0</v>
      </c>
      <c r="AH313" s="20">
        <v>0</v>
      </c>
      <c r="AI313" s="20">
        <v>825</v>
      </c>
      <c r="AJ313" s="20" t="s">
        <v>25</v>
      </c>
      <c r="AK313" s="20" t="s">
        <v>25</v>
      </c>
      <c r="AL313" s="20" t="s">
        <v>25</v>
      </c>
      <c r="AM313" s="20" t="s">
        <v>25</v>
      </c>
      <c r="AN313" s="20" t="s">
        <v>25</v>
      </c>
      <c r="AO313" s="20" t="s">
        <v>25</v>
      </c>
      <c r="AP313" s="20" t="s">
        <v>25</v>
      </c>
      <c r="AQ313" s="20">
        <v>825</v>
      </c>
      <c r="AR313" s="20" t="s">
        <v>3718</v>
      </c>
      <c r="AS313" s="20" t="s">
        <v>3704</v>
      </c>
      <c r="AT313" s="20" t="s">
        <v>3704</v>
      </c>
      <c r="AU313" s="20" t="s">
        <v>3719</v>
      </c>
      <c r="AV313" s="20" t="s">
        <v>3720</v>
      </c>
    </row>
    <row r="314" spans="1:48" x14ac:dyDescent="0.25">
      <c r="A314" s="39" t="s">
        <v>3699</v>
      </c>
      <c r="B314" s="20" t="s">
        <v>3529</v>
      </c>
      <c r="C314" s="20" t="s">
        <v>3700</v>
      </c>
      <c r="D314" s="20" t="s">
        <v>3701</v>
      </c>
      <c r="E314" s="20" t="s">
        <v>3702</v>
      </c>
      <c r="F314" s="20" t="s">
        <v>2544</v>
      </c>
      <c r="G314" s="20" t="s">
        <v>3649</v>
      </c>
      <c r="H314" s="20" t="s">
        <v>1375</v>
      </c>
      <c r="I314" s="20" t="s">
        <v>3703</v>
      </c>
      <c r="J314" s="20" t="s">
        <v>2428</v>
      </c>
      <c r="K314" s="20" t="s">
        <v>3704</v>
      </c>
      <c r="L314" s="20" t="s">
        <v>3704</v>
      </c>
      <c r="M314" s="20" t="s">
        <v>2430</v>
      </c>
      <c r="N314" s="20" t="s">
        <v>1389</v>
      </c>
      <c r="O314" s="20" t="s">
        <v>3705</v>
      </c>
      <c r="P314" s="20" t="s">
        <v>2441</v>
      </c>
      <c r="Q314" s="20" t="s">
        <v>1375</v>
      </c>
      <c r="R314" s="20" t="s">
        <v>3704</v>
      </c>
      <c r="S314" s="20" t="s">
        <v>3706</v>
      </c>
      <c r="T314" s="20" t="s">
        <v>3727</v>
      </c>
      <c r="U314" s="20" t="s">
        <v>3708</v>
      </c>
      <c r="V314" s="20" t="s">
        <v>3709</v>
      </c>
      <c r="W314" s="20" t="s">
        <v>3728</v>
      </c>
      <c r="X314" s="20" t="s">
        <v>3711</v>
      </c>
      <c r="Y314" s="20" t="s">
        <v>25</v>
      </c>
      <c r="Z314" s="20" t="s">
        <v>3729</v>
      </c>
      <c r="AA314" s="20" t="s">
        <v>3730</v>
      </c>
      <c r="AB314" s="20" t="s">
        <v>3704</v>
      </c>
      <c r="AC314" s="20" t="s">
        <v>4019</v>
      </c>
      <c r="AD314" s="20" t="s">
        <v>4020</v>
      </c>
      <c r="AE314" s="20">
        <v>719.4</v>
      </c>
      <c r="AF314" s="20">
        <v>0</v>
      </c>
      <c r="AG314" s="20">
        <v>0</v>
      </c>
      <c r="AH314" s="20">
        <v>0</v>
      </c>
      <c r="AI314" s="20">
        <v>706.55</v>
      </c>
      <c r="AJ314" s="20" t="s">
        <v>25</v>
      </c>
      <c r="AK314" s="20" t="s">
        <v>25</v>
      </c>
      <c r="AL314" s="20" t="s">
        <v>25</v>
      </c>
      <c r="AM314" s="20" t="s">
        <v>25</v>
      </c>
      <c r="AN314" s="20" t="s">
        <v>25</v>
      </c>
      <c r="AO314" s="20" t="s">
        <v>25</v>
      </c>
      <c r="AP314" s="20" t="s">
        <v>25</v>
      </c>
      <c r="AQ314" s="20">
        <v>706.55</v>
      </c>
      <c r="AR314" s="20" t="s">
        <v>3718</v>
      </c>
      <c r="AS314" s="20" t="s">
        <v>3704</v>
      </c>
      <c r="AT314" s="20" t="s">
        <v>3704</v>
      </c>
      <c r="AU314" s="20" t="s">
        <v>3719</v>
      </c>
      <c r="AV314" s="20" t="s">
        <v>3720</v>
      </c>
    </row>
    <row r="315" spans="1:48" x14ac:dyDescent="0.25">
      <c r="A315" s="39" t="s">
        <v>3699</v>
      </c>
      <c r="B315" s="20" t="s">
        <v>3529</v>
      </c>
      <c r="C315" s="20" t="s">
        <v>3700</v>
      </c>
      <c r="D315" s="20" t="s">
        <v>3701</v>
      </c>
      <c r="E315" s="20" t="s">
        <v>3702</v>
      </c>
      <c r="F315" s="20" t="s">
        <v>2544</v>
      </c>
      <c r="G315" s="20" t="s">
        <v>3649</v>
      </c>
      <c r="H315" s="20" t="s">
        <v>1375</v>
      </c>
      <c r="I315" s="20" t="s">
        <v>3703</v>
      </c>
      <c r="J315" s="20" t="s">
        <v>2428</v>
      </c>
      <c r="K315" s="20" t="s">
        <v>3704</v>
      </c>
      <c r="L315" s="20" t="s">
        <v>3704</v>
      </c>
      <c r="M315" s="20" t="s">
        <v>2430</v>
      </c>
      <c r="N315" s="20" t="s">
        <v>1389</v>
      </c>
      <c r="O315" s="20" t="s">
        <v>3705</v>
      </c>
      <c r="P315" s="20" t="s">
        <v>2445</v>
      </c>
      <c r="Q315" s="20" t="s">
        <v>1375</v>
      </c>
      <c r="R315" s="20" t="s">
        <v>3704</v>
      </c>
      <c r="S315" s="20" t="s">
        <v>3706</v>
      </c>
      <c r="T315" s="20" t="s">
        <v>3767</v>
      </c>
      <c r="U315" s="20" t="s">
        <v>3708</v>
      </c>
      <c r="V315" s="20" t="s">
        <v>3709</v>
      </c>
      <c r="W315" s="20" t="s">
        <v>3768</v>
      </c>
      <c r="X315" s="20" t="s">
        <v>3711</v>
      </c>
      <c r="Y315" s="20" t="s">
        <v>25</v>
      </c>
      <c r="Z315" s="20" t="s">
        <v>3769</v>
      </c>
      <c r="AA315" s="20" t="s">
        <v>3770</v>
      </c>
      <c r="AB315" s="20" t="s">
        <v>3704</v>
      </c>
      <c r="AC315" s="20" t="s">
        <v>4019</v>
      </c>
      <c r="AD315" s="20" t="s">
        <v>4021</v>
      </c>
      <c r="AE315" s="20">
        <v>4714.04</v>
      </c>
      <c r="AF315" s="20">
        <v>0</v>
      </c>
      <c r="AG315" s="20">
        <v>0</v>
      </c>
      <c r="AH315" s="20">
        <v>0</v>
      </c>
      <c r="AI315" s="20">
        <v>4709.8599999999997</v>
      </c>
      <c r="AJ315" s="20" t="s">
        <v>25</v>
      </c>
      <c r="AK315" s="20" t="s">
        <v>25</v>
      </c>
      <c r="AL315" s="20" t="s">
        <v>25</v>
      </c>
      <c r="AM315" s="20" t="s">
        <v>25</v>
      </c>
      <c r="AN315" s="20" t="s">
        <v>25</v>
      </c>
      <c r="AO315" s="20" t="s">
        <v>25</v>
      </c>
      <c r="AP315" s="20" t="s">
        <v>25</v>
      </c>
      <c r="AQ315" s="20">
        <v>4709.8599999999997</v>
      </c>
      <c r="AR315" s="20" t="s">
        <v>3718</v>
      </c>
      <c r="AS315" s="20" t="s">
        <v>3704</v>
      </c>
      <c r="AT315" s="20" t="s">
        <v>3704</v>
      </c>
      <c r="AU315" s="20" t="s">
        <v>3719</v>
      </c>
      <c r="AV315" s="20" t="s">
        <v>3720</v>
      </c>
    </row>
    <row r="316" spans="1:48" x14ac:dyDescent="0.25">
      <c r="A316" s="39" t="s">
        <v>3699</v>
      </c>
      <c r="B316" s="20" t="s">
        <v>3529</v>
      </c>
      <c r="C316" s="20" t="s">
        <v>3700</v>
      </c>
      <c r="D316" s="20" t="s">
        <v>3701</v>
      </c>
      <c r="E316" s="20" t="s">
        <v>3702</v>
      </c>
      <c r="F316" s="20" t="s">
        <v>2544</v>
      </c>
      <c r="G316" s="20" t="s">
        <v>3649</v>
      </c>
      <c r="H316" s="20" t="s">
        <v>1375</v>
      </c>
      <c r="I316" s="20" t="s">
        <v>3703</v>
      </c>
      <c r="J316" s="20" t="s">
        <v>2428</v>
      </c>
      <c r="K316" s="20" t="s">
        <v>3704</v>
      </c>
      <c r="L316" s="20" t="s">
        <v>3704</v>
      </c>
      <c r="M316" s="20" t="s">
        <v>2430</v>
      </c>
      <c r="N316" s="20" t="s">
        <v>1389</v>
      </c>
      <c r="O316" s="20" t="s">
        <v>3705</v>
      </c>
      <c r="P316" s="20" t="s">
        <v>3867</v>
      </c>
      <c r="Q316" s="20" t="s">
        <v>2558</v>
      </c>
      <c r="R316" s="20" t="s">
        <v>3704</v>
      </c>
      <c r="S316" s="20" t="s">
        <v>3706</v>
      </c>
      <c r="T316" s="20" t="s">
        <v>3707</v>
      </c>
      <c r="U316" s="20" t="s">
        <v>3708</v>
      </c>
      <c r="V316" s="20" t="s">
        <v>3709</v>
      </c>
      <c r="W316" s="20" t="s">
        <v>3868</v>
      </c>
      <c r="X316" s="20" t="s">
        <v>3869</v>
      </c>
      <c r="Y316" s="20" t="s">
        <v>25</v>
      </c>
      <c r="Z316" s="20" t="s">
        <v>3870</v>
      </c>
      <c r="AA316" s="20" t="s">
        <v>3871</v>
      </c>
      <c r="AB316" s="20" t="s">
        <v>3704</v>
      </c>
      <c r="AC316" s="20" t="s">
        <v>4019</v>
      </c>
      <c r="AD316" s="20" t="s">
        <v>4022</v>
      </c>
      <c r="AE316" s="20">
        <v>840</v>
      </c>
      <c r="AF316" s="20">
        <v>0</v>
      </c>
      <c r="AG316" s="20">
        <v>0</v>
      </c>
      <c r="AH316" s="20">
        <v>0</v>
      </c>
      <c r="AI316" s="20">
        <v>825</v>
      </c>
      <c r="AJ316" s="20" t="s">
        <v>25</v>
      </c>
      <c r="AK316" s="20" t="s">
        <v>25</v>
      </c>
      <c r="AL316" s="20" t="s">
        <v>25</v>
      </c>
      <c r="AM316" s="20" t="s">
        <v>25</v>
      </c>
      <c r="AN316" s="20" t="s">
        <v>25</v>
      </c>
      <c r="AO316" s="20" t="s">
        <v>25</v>
      </c>
      <c r="AP316" s="20" t="s">
        <v>25</v>
      </c>
      <c r="AQ316" s="20">
        <v>825</v>
      </c>
      <c r="AR316" s="20" t="s">
        <v>3718</v>
      </c>
      <c r="AS316" s="20" t="s">
        <v>3704</v>
      </c>
      <c r="AT316" s="20" t="s">
        <v>3704</v>
      </c>
      <c r="AU316" s="20" t="s">
        <v>3719</v>
      </c>
      <c r="AV316" s="20" t="s">
        <v>3720</v>
      </c>
    </row>
    <row r="317" spans="1:48" x14ac:dyDescent="0.25">
      <c r="A317" s="39" t="s">
        <v>3699</v>
      </c>
      <c r="B317" s="20" t="s">
        <v>3529</v>
      </c>
      <c r="C317" s="20" t="s">
        <v>3700</v>
      </c>
      <c r="D317" s="20" t="s">
        <v>3701</v>
      </c>
      <c r="E317" s="20" t="s">
        <v>3702</v>
      </c>
      <c r="F317" s="20" t="s">
        <v>2544</v>
      </c>
      <c r="G317" s="20" t="s">
        <v>3649</v>
      </c>
      <c r="H317" s="20" t="s">
        <v>1375</v>
      </c>
      <c r="I317" s="20" t="s">
        <v>3703</v>
      </c>
      <c r="J317" s="20" t="s">
        <v>2428</v>
      </c>
      <c r="K317" s="20" t="s">
        <v>3704</v>
      </c>
      <c r="L317" s="20" t="s">
        <v>3704</v>
      </c>
      <c r="M317" s="20" t="s">
        <v>2430</v>
      </c>
      <c r="N317" s="20" t="s">
        <v>2451</v>
      </c>
      <c r="O317" s="20" t="s">
        <v>3853</v>
      </c>
      <c r="P317" s="20" t="s">
        <v>2449</v>
      </c>
      <c r="Q317" s="20" t="s">
        <v>2558</v>
      </c>
      <c r="R317" s="20" t="s">
        <v>3704</v>
      </c>
      <c r="S317" s="20" t="s">
        <v>3706</v>
      </c>
      <c r="T317" s="20" t="s">
        <v>3854</v>
      </c>
      <c r="U317" s="20" t="s">
        <v>3708</v>
      </c>
      <c r="V317" s="20" t="s">
        <v>3709</v>
      </c>
      <c r="W317" s="20" t="s">
        <v>3855</v>
      </c>
      <c r="X317" s="20" t="s">
        <v>3711</v>
      </c>
      <c r="Y317" s="20" t="s">
        <v>25</v>
      </c>
      <c r="Z317" s="20" t="s">
        <v>3856</v>
      </c>
      <c r="AA317" s="20" t="s">
        <v>3714</v>
      </c>
      <c r="AB317" s="20" t="s">
        <v>3704</v>
      </c>
      <c r="AC317" s="20" t="s">
        <v>4019</v>
      </c>
      <c r="AD317" s="20" t="s">
        <v>4023</v>
      </c>
      <c r="AE317" s="20">
        <v>2185.12</v>
      </c>
      <c r="AF317" s="20">
        <v>0</v>
      </c>
      <c r="AG317" s="20">
        <v>0</v>
      </c>
      <c r="AH317" s="20">
        <v>0</v>
      </c>
      <c r="AI317" s="20">
        <v>2146.1</v>
      </c>
      <c r="AJ317" s="20" t="s">
        <v>25</v>
      </c>
      <c r="AK317" s="20" t="s">
        <v>25</v>
      </c>
      <c r="AL317" s="20" t="s">
        <v>25</v>
      </c>
      <c r="AM317" s="20" t="s">
        <v>25</v>
      </c>
      <c r="AN317" s="20" t="s">
        <v>25</v>
      </c>
      <c r="AO317" s="20" t="s">
        <v>25</v>
      </c>
      <c r="AP317" s="20" t="s">
        <v>25</v>
      </c>
      <c r="AQ317" s="20">
        <v>2146.1</v>
      </c>
      <c r="AR317" s="20" t="s">
        <v>3718</v>
      </c>
      <c r="AS317" s="20" t="s">
        <v>3704</v>
      </c>
      <c r="AT317" s="20" t="s">
        <v>3704</v>
      </c>
      <c r="AU317" s="20" t="s">
        <v>3719</v>
      </c>
      <c r="AV317" s="20" t="s">
        <v>3720</v>
      </c>
    </row>
    <row r="318" spans="1:48" x14ac:dyDescent="0.25">
      <c r="A318" s="39" t="s">
        <v>3699</v>
      </c>
      <c r="B318" s="20" t="s">
        <v>3529</v>
      </c>
      <c r="C318" s="20" t="s">
        <v>3700</v>
      </c>
      <c r="D318" s="20" t="s">
        <v>3701</v>
      </c>
      <c r="E318" s="20" t="s">
        <v>3702</v>
      </c>
      <c r="F318" s="20" t="s">
        <v>2544</v>
      </c>
      <c r="G318" s="20" t="s">
        <v>3649</v>
      </c>
      <c r="H318" s="20" t="s">
        <v>1375</v>
      </c>
      <c r="I318" s="20" t="s">
        <v>3703</v>
      </c>
      <c r="J318" s="20" t="s">
        <v>2428</v>
      </c>
      <c r="K318" s="20" t="s">
        <v>3704</v>
      </c>
      <c r="L318" s="20" t="s">
        <v>3704</v>
      </c>
      <c r="M318" s="20" t="s">
        <v>2430</v>
      </c>
      <c r="N318" s="20" t="s">
        <v>1389</v>
      </c>
      <c r="O318" s="20" t="s">
        <v>3705</v>
      </c>
      <c r="P318" s="20" t="s">
        <v>2435</v>
      </c>
      <c r="Q318" s="20" t="s">
        <v>1375</v>
      </c>
      <c r="R318" s="20" t="s">
        <v>3704</v>
      </c>
      <c r="S318" s="20" t="s">
        <v>3738</v>
      </c>
      <c r="T318" s="20" t="s">
        <v>3707</v>
      </c>
      <c r="U318" s="20" t="s">
        <v>3708</v>
      </c>
      <c r="V318" s="20" t="s">
        <v>3709</v>
      </c>
      <c r="W318" s="20" t="s">
        <v>3739</v>
      </c>
      <c r="X318" s="20" t="s">
        <v>3711</v>
      </c>
      <c r="Y318" s="20" t="s">
        <v>25</v>
      </c>
      <c r="Z318" s="20" t="s">
        <v>3740</v>
      </c>
      <c r="AA318" s="20" t="s">
        <v>3741</v>
      </c>
      <c r="AB318" s="20" t="s">
        <v>3704</v>
      </c>
      <c r="AC318" s="20" t="s">
        <v>4019</v>
      </c>
      <c r="AD318" s="20" t="s">
        <v>4024</v>
      </c>
      <c r="AE318" s="20">
        <v>224</v>
      </c>
      <c r="AF318" s="20">
        <v>0</v>
      </c>
      <c r="AG318" s="20">
        <v>0</v>
      </c>
      <c r="AH318" s="20">
        <v>0</v>
      </c>
      <c r="AI318" s="20">
        <v>220</v>
      </c>
      <c r="AJ318" s="20" t="s">
        <v>25</v>
      </c>
      <c r="AK318" s="20" t="s">
        <v>25</v>
      </c>
      <c r="AL318" s="20" t="s">
        <v>25</v>
      </c>
      <c r="AM318" s="20" t="s">
        <v>25</v>
      </c>
      <c r="AN318" s="20" t="s">
        <v>25</v>
      </c>
      <c r="AO318" s="20" t="s">
        <v>25</v>
      </c>
      <c r="AP318" s="20" t="s">
        <v>25</v>
      </c>
      <c r="AQ318" s="20">
        <v>220</v>
      </c>
      <c r="AR318" s="20" t="s">
        <v>3718</v>
      </c>
      <c r="AS318" s="20" t="s">
        <v>3704</v>
      </c>
      <c r="AT318" s="20" t="s">
        <v>3704</v>
      </c>
      <c r="AU318" s="20" t="s">
        <v>3719</v>
      </c>
      <c r="AV318" s="20" t="s">
        <v>3720</v>
      </c>
    </row>
    <row r="319" spans="1:48" x14ac:dyDescent="0.25">
      <c r="A319" s="39" t="s">
        <v>3699</v>
      </c>
      <c r="B319" s="20" t="s">
        <v>3529</v>
      </c>
      <c r="C319" s="20" t="s">
        <v>3700</v>
      </c>
      <c r="D319" s="20" t="s">
        <v>3701</v>
      </c>
      <c r="E319" s="20" t="s">
        <v>3702</v>
      </c>
      <c r="F319" s="20" t="s">
        <v>2544</v>
      </c>
      <c r="G319" s="20" t="s">
        <v>3649</v>
      </c>
      <c r="H319" s="20" t="s">
        <v>1375</v>
      </c>
      <c r="I319" s="20" t="s">
        <v>3703</v>
      </c>
      <c r="J319" s="20" t="s">
        <v>2428</v>
      </c>
      <c r="K319" s="20" t="s">
        <v>3704</v>
      </c>
      <c r="L319" s="20" t="s">
        <v>3704</v>
      </c>
      <c r="M319" s="20" t="s">
        <v>2430</v>
      </c>
      <c r="N319" s="20" t="s">
        <v>1389</v>
      </c>
      <c r="O319" s="20" t="s">
        <v>3705</v>
      </c>
      <c r="P319" s="20" t="s">
        <v>2420</v>
      </c>
      <c r="Q319" s="20" t="s">
        <v>1375</v>
      </c>
      <c r="R319" s="20" t="s">
        <v>3704</v>
      </c>
      <c r="S319" s="20" t="s">
        <v>3706</v>
      </c>
      <c r="T319" s="20" t="s">
        <v>3707</v>
      </c>
      <c r="U319" s="20" t="s">
        <v>3708</v>
      </c>
      <c r="V319" s="20" t="s">
        <v>3709</v>
      </c>
      <c r="W319" s="20" t="s">
        <v>3888</v>
      </c>
      <c r="X319" s="20" t="s">
        <v>3869</v>
      </c>
      <c r="Y319" s="20" t="s">
        <v>25</v>
      </c>
      <c r="Z319" s="20" t="s">
        <v>3889</v>
      </c>
      <c r="AA319" s="20" t="s">
        <v>3890</v>
      </c>
      <c r="AB319" s="20" t="s">
        <v>3704</v>
      </c>
      <c r="AC319" s="20" t="s">
        <v>4019</v>
      </c>
      <c r="AD319" s="20" t="s">
        <v>4025</v>
      </c>
      <c r="AE319" s="20">
        <v>1680</v>
      </c>
      <c r="AF319" s="20">
        <v>0</v>
      </c>
      <c r="AG319" s="20">
        <v>0</v>
      </c>
      <c r="AH319" s="20">
        <v>0</v>
      </c>
      <c r="AI319" s="20">
        <v>1650</v>
      </c>
      <c r="AJ319" s="20" t="s">
        <v>25</v>
      </c>
      <c r="AK319" s="20" t="s">
        <v>25</v>
      </c>
      <c r="AL319" s="20" t="s">
        <v>25</v>
      </c>
      <c r="AM319" s="20" t="s">
        <v>25</v>
      </c>
      <c r="AN319" s="20" t="s">
        <v>25</v>
      </c>
      <c r="AO319" s="20" t="s">
        <v>25</v>
      </c>
      <c r="AP319" s="20" t="s">
        <v>25</v>
      </c>
      <c r="AQ319" s="20">
        <v>1650</v>
      </c>
      <c r="AR319" s="20" t="s">
        <v>3718</v>
      </c>
      <c r="AS319" s="20" t="s">
        <v>3704</v>
      </c>
      <c r="AT319" s="20" t="s">
        <v>3704</v>
      </c>
      <c r="AU319" s="20" t="s">
        <v>3719</v>
      </c>
      <c r="AV319" s="20" t="s">
        <v>3720</v>
      </c>
    </row>
    <row r="320" spans="1:48" x14ac:dyDescent="0.25">
      <c r="A320" s="39" t="s">
        <v>3699</v>
      </c>
      <c r="B320" s="20" t="s">
        <v>3529</v>
      </c>
      <c r="C320" s="20" t="s">
        <v>3700</v>
      </c>
      <c r="D320" s="20" t="s">
        <v>3701</v>
      </c>
      <c r="E320" s="20" t="s">
        <v>3702</v>
      </c>
      <c r="F320" s="20" t="s">
        <v>2544</v>
      </c>
      <c r="G320" s="20" t="s">
        <v>3649</v>
      </c>
      <c r="H320" s="20" t="s">
        <v>1375</v>
      </c>
      <c r="I320" s="20" t="s">
        <v>3703</v>
      </c>
      <c r="J320" s="20" t="s">
        <v>2428</v>
      </c>
      <c r="K320" s="20" t="s">
        <v>3704</v>
      </c>
      <c r="L320" s="20" t="s">
        <v>3704</v>
      </c>
      <c r="M320" s="20" t="s">
        <v>2430</v>
      </c>
      <c r="N320" s="20" t="s">
        <v>1389</v>
      </c>
      <c r="O320" s="20" t="s">
        <v>3705</v>
      </c>
      <c r="P320" s="20" t="s">
        <v>2439</v>
      </c>
      <c r="Q320" s="20" t="s">
        <v>1375</v>
      </c>
      <c r="R320" s="20" t="s">
        <v>3704</v>
      </c>
      <c r="S320" s="20" t="s">
        <v>3706</v>
      </c>
      <c r="T320" s="20" t="s">
        <v>3707</v>
      </c>
      <c r="U320" s="20" t="s">
        <v>3708</v>
      </c>
      <c r="V320" s="20" t="s">
        <v>3709</v>
      </c>
      <c r="W320" s="20" t="s">
        <v>3710</v>
      </c>
      <c r="X320" s="20" t="s">
        <v>3711</v>
      </c>
      <c r="Y320" s="20" t="s">
        <v>3712</v>
      </c>
      <c r="Z320" s="20" t="s">
        <v>3713</v>
      </c>
      <c r="AA320" s="20" t="s">
        <v>3714</v>
      </c>
      <c r="AB320" s="20" t="s">
        <v>3715</v>
      </c>
      <c r="AC320" s="20" t="s">
        <v>4019</v>
      </c>
      <c r="AD320" s="20" t="s">
        <v>4026</v>
      </c>
      <c r="AE320" s="20">
        <v>3828.52</v>
      </c>
      <c r="AF320" s="20">
        <v>0</v>
      </c>
      <c r="AG320" s="20">
        <v>0</v>
      </c>
      <c r="AH320" s="20">
        <v>0</v>
      </c>
      <c r="AI320" s="20">
        <v>3760.15</v>
      </c>
      <c r="AJ320" s="20" t="s">
        <v>25</v>
      </c>
      <c r="AK320" s="20" t="s">
        <v>25</v>
      </c>
      <c r="AL320" s="20" t="s">
        <v>25</v>
      </c>
      <c r="AM320" s="20" t="s">
        <v>25</v>
      </c>
      <c r="AN320" s="20" t="s">
        <v>25</v>
      </c>
      <c r="AO320" s="20" t="s">
        <v>25</v>
      </c>
      <c r="AP320" s="20" t="s">
        <v>25</v>
      </c>
      <c r="AQ320" s="20">
        <v>3760.15</v>
      </c>
      <c r="AR320" s="20" t="s">
        <v>3718</v>
      </c>
      <c r="AS320" s="20" t="s">
        <v>3704</v>
      </c>
      <c r="AT320" s="20" t="s">
        <v>3704</v>
      </c>
      <c r="AU320" s="20" t="s">
        <v>3719</v>
      </c>
      <c r="AV320" s="20" t="s">
        <v>3720</v>
      </c>
    </row>
    <row r="321" spans="1:48" x14ac:dyDescent="0.25">
      <c r="A321" s="39" t="s">
        <v>3699</v>
      </c>
      <c r="B321" s="20" t="s">
        <v>3529</v>
      </c>
      <c r="C321" s="20" t="s">
        <v>3700</v>
      </c>
      <c r="D321" s="20" t="s">
        <v>3701</v>
      </c>
      <c r="E321" s="20" t="s">
        <v>3702</v>
      </c>
      <c r="F321" s="20" t="s">
        <v>2544</v>
      </c>
      <c r="G321" s="20" t="s">
        <v>3649</v>
      </c>
      <c r="H321" s="20" t="s">
        <v>1375</v>
      </c>
      <c r="I321" s="20" t="s">
        <v>3703</v>
      </c>
      <c r="J321" s="20" t="s">
        <v>2428</v>
      </c>
      <c r="K321" s="20" t="s">
        <v>3704</v>
      </c>
      <c r="L321" s="20" t="s">
        <v>3704</v>
      </c>
      <c r="M321" s="20" t="s">
        <v>2430</v>
      </c>
      <c r="N321" s="20" t="s">
        <v>1389</v>
      </c>
      <c r="O321" s="20" t="s">
        <v>3705</v>
      </c>
      <c r="P321" s="20" t="s">
        <v>2431</v>
      </c>
      <c r="Q321" s="20" t="s">
        <v>1375</v>
      </c>
      <c r="R321" s="20" t="s">
        <v>3704</v>
      </c>
      <c r="S321" s="20" t="s">
        <v>3706</v>
      </c>
      <c r="T321" s="20" t="s">
        <v>3707</v>
      </c>
      <c r="U321" s="20" t="s">
        <v>3708</v>
      </c>
      <c r="V321" s="20" t="s">
        <v>3709</v>
      </c>
      <c r="W321" s="20" t="s">
        <v>3904</v>
      </c>
      <c r="X321" s="20" t="s">
        <v>3711</v>
      </c>
      <c r="Y321" s="20" t="s">
        <v>25</v>
      </c>
      <c r="Z321" s="20" t="s">
        <v>3905</v>
      </c>
      <c r="AA321" s="20" t="s">
        <v>3704</v>
      </c>
      <c r="AB321" s="20" t="s">
        <v>3704</v>
      </c>
      <c r="AC321" s="20" t="s">
        <v>4019</v>
      </c>
      <c r="AD321" s="20" t="s">
        <v>4027</v>
      </c>
      <c r="AE321" s="20">
        <v>840</v>
      </c>
      <c r="AF321" s="20">
        <v>0</v>
      </c>
      <c r="AG321" s="20">
        <v>0</v>
      </c>
      <c r="AH321" s="20">
        <v>0</v>
      </c>
      <c r="AI321" s="20">
        <v>825</v>
      </c>
      <c r="AJ321" s="20" t="s">
        <v>25</v>
      </c>
      <c r="AK321" s="20" t="s">
        <v>25</v>
      </c>
      <c r="AL321" s="20" t="s">
        <v>25</v>
      </c>
      <c r="AM321" s="20" t="s">
        <v>25</v>
      </c>
      <c r="AN321" s="20" t="s">
        <v>25</v>
      </c>
      <c r="AO321" s="20" t="s">
        <v>25</v>
      </c>
      <c r="AP321" s="20" t="s">
        <v>25</v>
      </c>
      <c r="AQ321" s="20">
        <v>825</v>
      </c>
      <c r="AR321" s="20" t="s">
        <v>3718</v>
      </c>
      <c r="AS321" s="20" t="s">
        <v>3704</v>
      </c>
      <c r="AT321" s="20" t="s">
        <v>3704</v>
      </c>
      <c r="AU321" s="20" t="s">
        <v>3719</v>
      </c>
      <c r="AV321" s="20" t="s">
        <v>3720</v>
      </c>
    </row>
    <row r="322" spans="1:48" x14ac:dyDescent="0.25">
      <c r="A322" s="39" t="s">
        <v>3699</v>
      </c>
      <c r="B322" s="20" t="s">
        <v>3529</v>
      </c>
      <c r="C322" s="20" t="s">
        <v>3700</v>
      </c>
      <c r="D322" s="20" t="s">
        <v>3701</v>
      </c>
      <c r="E322" s="20" t="s">
        <v>3702</v>
      </c>
      <c r="F322" s="20" t="s">
        <v>2544</v>
      </c>
      <c r="G322" s="20" t="s">
        <v>3649</v>
      </c>
      <c r="H322" s="20" t="s">
        <v>1375</v>
      </c>
      <c r="I322" s="20" t="s">
        <v>3703</v>
      </c>
      <c r="J322" s="20" t="s">
        <v>2428</v>
      </c>
      <c r="K322" s="20" t="s">
        <v>3704</v>
      </c>
      <c r="L322" s="20" t="s">
        <v>3704</v>
      </c>
      <c r="M322" s="20" t="s">
        <v>2430</v>
      </c>
      <c r="N322" s="20" t="s">
        <v>2451</v>
      </c>
      <c r="O322" s="20" t="s">
        <v>3853</v>
      </c>
      <c r="P322" s="20" t="s">
        <v>2449</v>
      </c>
      <c r="Q322" s="20" t="s">
        <v>2558</v>
      </c>
      <c r="R322" s="20" t="s">
        <v>3704</v>
      </c>
      <c r="S322" s="20" t="s">
        <v>3706</v>
      </c>
      <c r="T322" s="20" t="s">
        <v>3854</v>
      </c>
      <c r="U322" s="20" t="s">
        <v>3708</v>
      </c>
      <c r="V322" s="20" t="s">
        <v>3709</v>
      </c>
      <c r="W322" s="20" t="s">
        <v>3855</v>
      </c>
      <c r="X322" s="20" t="s">
        <v>3711</v>
      </c>
      <c r="Y322" s="20" t="s">
        <v>25</v>
      </c>
      <c r="Z322" s="20" t="s">
        <v>3856</v>
      </c>
      <c r="AA322" s="20" t="s">
        <v>3714</v>
      </c>
      <c r="AB322" s="20" t="s">
        <v>3704</v>
      </c>
      <c r="AC322" s="20" t="s">
        <v>4028</v>
      </c>
      <c r="AD322" s="20" t="s">
        <v>4029</v>
      </c>
      <c r="AE322" s="20">
        <v>336</v>
      </c>
      <c r="AF322" s="20">
        <v>0</v>
      </c>
      <c r="AG322" s="20">
        <v>0</v>
      </c>
      <c r="AH322" s="20">
        <v>0</v>
      </c>
      <c r="AI322" s="20">
        <v>330</v>
      </c>
      <c r="AJ322" s="20" t="s">
        <v>25</v>
      </c>
      <c r="AK322" s="20" t="s">
        <v>25</v>
      </c>
      <c r="AL322" s="20" t="s">
        <v>25</v>
      </c>
      <c r="AM322" s="20" t="s">
        <v>25</v>
      </c>
      <c r="AN322" s="20" t="s">
        <v>25</v>
      </c>
      <c r="AO322" s="20" t="s">
        <v>25</v>
      </c>
      <c r="AP322" s="20" t="s">
        <v>25</v>
      </c>
      <c r="AQ322" s="20">
        <v>330</v>
      </c>
      <c r="AR322" s="20" t="s">
        <v>3718</v>
      </c>
      <c r="AS322" s="20" t="s">
        <v>3704</v>
      </c>
      <c r="AT322" s="20" t="s">
        <v>3704</v>
      </c>
      <c r="AU322" s="20" t="s">
        <v>3719</v>
      </c>
      <c r="AV322" s="20" t="s">
        <v>3720</v>
      </c>
    </row>
    <row r="323" spans="1:48" x14ac:dyDescent="0.25">
      <c r="A323" s="39" t="s">
        <v>3699</v>
      </c>
      <c r="B323" s="20" t="s">
        <v>3529</v>
      </c>
      <c r="C323" s="20" t="s">
        <v>3700</v>
      </c>
      <c r="D323" s="20" t="s">
        <v>3701</v>
      </c>
      <c r="E323" s="20" t="s">
        <v>3702</v>
      </c>
      <c r="F323" s="20" t="s">
        <v>2544</v>
      </c>
      <c r="G323" s="20" t="s">
        <v>3649</v>
      </c>
      <c r="H323" s="20" t="s">
        <v>1375</v>
      </c>
      <c r="I323" s="20" t="s">
        <v>3703</v>
      </c>
      <c r="J323" s="20" t="s">
        <v>2428</v>
      </c>
      <c r="K323" s="20" t="s">
        <v>3704</v>
      </c>
      <c r="L323" s="20" t="s">
        <v>3704</v>
      </c>
      <c r="M323" s="20" t="s">
        <v>2430</v>
      </c>
      <c r="N323" s="20" t="s">
        <v>2451</v>
      </c>
      <c r="O323" s="20" t="s">
        <v>3853</v>
      </c>
      <c r="P323" s="20" t="s">
        <v>2449</v>
      </c>
      <c r="Q323" s="20" t="s">
        <v>2558</v>
      </c>
      <c r="R323" s="20" t="s">
        <v>3704</v>
      </c>
      <c r="S323" s="20" t="s">
        <v>3706</v>
      </c>
      <c r="T323" s="20" t="s">
        <v>3854</v>
      </c>
      <c r="U323" s="20" t="s">
        <v>3708</v>
      </c>
      <c r="V323" s="20" t="s">
        <v>3709</v>
      </c>
      <c r="W323" s="20" t="s">
        <v>3855</v>
      </c>
      <c r="X323" s="20" t="s">
        <v>3711</v>
      </c>
      <c r="Y323" s="20" t="s">
        <v>25</v>
      </c>
      <c r="Z323" s="20" t="s">
        <v>3856</v>
      </c>
      <c r="AA323" s="20" t="s">
        <v>3714</v>
      </c>
      <c r="AB323" s="20" t="s">
        <v>3704</v>
      </c>
      <c r="AC323" s="20" t="s">
        <v>4030</v>
      </c>
      <c r="AD323" s="20" t="s">
        <v>4031</v>
      </c>
      <c r="AE323" s="20">
        <v>274.58</v>
      </c>
      <c r="AF323" s="20">
        <v>0</v>
      </c>
      <c r="AG323" s="20">
        <v>0</v>
      </c>
      <c r="AH323" s="20">
        <v>0</v>
      </c>
      <c r="AI323" s="20">
        <v>269.68</v>
      </c>
      <c r="AJ323" s="20" t="s">
        <v>25</v>
      </c>
      <c r="AK323" s="20" t="s">
        <v>25</v>
      </c>
      <c r="AL323" s="20" t="s">
        <v>25</v>
      </c>
      <c r="AM323" s="20" t="s">
        <v>25</v>
      </c>
      <c r="AN323" s="20" t="s">
        <v>25</v>
      </c>
      <c r="AO323" s="20" t="s">
        <v>25</v>
      </c>
      <c r="AP323" s="20" t="s">
        <v>25</v>
      </c>
      <c r="AQ323" s="20">
        <v>269.68</v>
      </c>
      <c r="AR323" s="20" t="s">
        <v>3718</v>
      </c>
      <c r="AS323" s="20" t="s">
        <v>3704</v>
      </c>
      <c r="AT323" s="20" t="s">
        <v>3704</v>
      </c>
      <c r="AU323" s="20" t="s">
        <v>3719</v>
      </c>
      <c r="AV323" s="20" t="s">
        <v>3720</v>
      </c>
    </row>
    <row r="324" spans="1:48" x14ac:dyDescent="0.25">
      <c r="A324" s="39" t="s">
        <v>3699</v>
      </c>
      <c r="B324" s="20" t="s">
        <v>3529</v>
      </c>
      <c r="C324" s="20" t="s">
        <v>3700</v>
      </c>
      <c r="D324" s="20" t="s">
        <v>3701</v>
      </c>
      <c r="E324" s="20" t="s">
        <v>3702</v>
      </c>
      <c r="F324" s="20" t="s">
        <v>2544</v>
      </c>
      <c r="G324" s="20" t="s">
        <v>3649</v>
      </c>
      <c r="H324" s="20" t="s">
        <v>1375</v>
      </c>
      <c r="I324" s="20" t="s">
        <v>3703</v>
      </c>
      <c r="J324" s="20" t="s">
        <v>2428</v>
      </c>
      <c r="K324" s="20" t="s">
        <v>3704</v>
      </c>
      <c r="L324" s="20" t="s">
        <v>3704</v>
      </c>
      <c r="M324" s="20" t="s">
        <v>2430</v>
      </c>
      <c r="N324" s="20" t="s">
        <v>1389</v>
      </c>
      <c r="O324" s="20" t="s">
        <v>3705</v>
      </c>
      <c r="P324" s="20" t="s">
        <v>2441</v>
      </c>
      <c r="Q324" s="20" t="s">
        <v>1375</v>
      </c>
      <c r="R324" s="20" t="s">
        <v>3704</v>
      </c>
      <c r="S324" s="20" t="s">
        <v>3706</v>
      </c>
      <c r="T324" s="20" t="s">
        <v>3727</v>
      </c>
      <c r="U324" s="20" t="s">
        <v>3708</v>
      </c>
      <c r="V324" s="20" t="s">
        <v>3709</v>
      </c>
      <c r="W324" s="20" t="s">
        <v>3728</v>
      </c>
      <c r="X324" s="20" t="s">
        <v>3711</v>
      </c>
      <c r="Y324" s="20" t="s">
        <v>25</v>
      </c>
      <c r="Z324" s="20" t="s">
        <v>3729</v>
      </c>
      <c r="AA324" s="20" t="s">
        <v>3730</v>
      </c>
      <c r="AB324" s="20" t="s">
        <v>3704</v>
      </c>
      <c r="AC324" s="20" t="s">
        <v>4032</v>
      </c>
      <c r="AD324" s="20" t="s">
        <v>4033</v>
      </c>
      <c r="AE324" s="20">
        <v>719.4</v>
      </c>
      <c r="AF324" s="20">
        <v>0</v>
      </c>
      <c r="AG324" s="20">
        <v>0</v>
      </c>
      <c r="AH324" s="20">
        <v>0</v>
      </c>
      <c r="AI324" s="20">
        <v>706.55</v>
      </c>
      <c r="AJ324" s="20" t="s">
        <v>25</v>
      </c>
      <c r="AK324" s="20" t="s">
        <v>25</v>
      </c>
      <c r="AL324" s="20" t="s">
        <v>25</v>
      </c>
      <c r="AM324" s="20" t="s">
        <v>25</v>
      </c>
      <c r="AN324" s="20" t="s">
        <v>25</v>
      </c>
      <c r="AO324" s="20" t="s">
        <v>25</v>
      </c>
      <c r="AP324" s="20" t="s">
        <v>25</v>
      </c>
      <c r="AQ324" s="20">
        <v>706.55</v>
      </c>
      <c r="AR324" s="20" t="s">
        <v>3718</v>
      </c>
      <c r="AS324" s="20" t="s">
        <v>3704</v>
      </c>
      <c r="AT324" s="20" t="s">
        <v>3704</v>
      </c>
      <c r="AU324" s="20" t="s">
        <v>3719</v>
      </c>
      <c r="AV324" s="20" t="s">
        <v>3720</v>
      </c>
    </row>
    <row r="325" spans="1:48" x14ac:dyDescent="0.25">
      <c r="A325" s="39" t="s">
        <v>3699</v>
      </c>
      <c r="B325" s="20" t="s">
        <v>3529</v>
      </c>
      <c r="C325" s="20" t="s">
        <v>3700</v>
      </c>
      <c r="D325" s="20" t="s">
        <v>3701</v>
      </c>
      <c r="E325" s="20" t="s">
        <v>3702</v>
      </c>
      <c r="F325" s="20" t="s">
        <v>2544</v>
      </c>
      <c r="G325" s="20" t="s">
        <v>3649</v>
      </c>
      <c r="H325" s="20" t="s">
        <v>1375</v>
      </c>
      <c r="I325" s="20" t="s">
        <v>3703</v>
      </c>
      <c r="J325" s="20" t="s">
        <v>2428</v>
      </c>
      <c r="K325" s="20" t="s">
        <v>3704</v>
      </c>
      <c r="L325" s="20" t="s">
        <v>3704</v>
      </c>
      <c r="M325" s="20" t="s">
        <v>2430</v>
      </c>
      <c r="N325" s="20" t="s">
        <v>1389</v>
      </c>
      <c r="O325" s="20" t="s">
        <v>3705</v>
      </c>
      <c r="P325" s="20" t="s">
        <v>2445</v>
      </c>
      <c r="Q325" s="20" t="s">
        <v>1375</v>
      </c>
      <c r="R325" s="20" t="s">
        <v>3704</v>
      </c>
      <c r="S325" s="20" t="s">
        <v>3706</v>
      </c>
      <c r="T325" s="20" t="s">
        <v>3767</v>
      </c>
      <c r="U325" s="20" t="s">
        <v>3708</v>
      </c>
      <c r="V325" s="20" t="s">
        <v>3709</v>
      </c>
      <c r="W325" s="20" t="s">
        <v>3768</v>
      </c>
      <c r="X325" s="20" t="s">
        <v>3711</v>
      </c>
      <c r="Y325" s="20" t="s">
        <v>25</v>
      </c>
      <c r="Z325" s="20" t="s">
        <v>3769</v>
      </c>
      <c r="AA325" s="20" t="s">
        <v>3770</v>
      </c>
      <c r="AB325" s="20" t="s">
        <v>3704</v>
      </c>
      <c r="AC325" s="20" t="s">
        <v>4032</v>
      </c>
      <c r="AD325" s="20" t="s">
        <v>4034</v>
      </c>
      <c r="AE325" s="20">
        <v>4719.08</v>
      </c>
      <c r="AF325" s="20">
        <v>0</v>
      </c>
      <c r="AG325" s="20">
        <v>0</v>
      </c>
      <c r="AH325" s="20">
        <v>0</v>
      </c>
      <c r="AI325" s="20">
        <v>4634.8100000000004</v>
      </c>
      <c r="AJ325" s="20" t="s">
        <v>25</v>
      </c>
      <c r="AK325" s="20" t="s">
        <v>25</v>
      </c>
      <c r="AL325" s="20" t="s">
        <v>25</v>
      </c>
      <c r="AM325" s="20" t="s">
        <v>25</v>
      </c>
      <c r="AN325" s="20" t="s">
        <v>25</v>
      </c>
      <c r="AO325" s="20" t="s">
        <v>25</v>
      </c>
      <c r="AP325" s="20" t="s">
        <v>25</v>
      </c>
      <c r="AQ325" s="20">
        <v>4634.8100000000004</v>
      </c>
      <c r="AR325" s="20" t="s">
        <v>3718</v>
      </c>
      <c r="AS325" s="20" t="s">
        <v>3704</v>
      </c>
      <c r="AT325" s="20" t="s">
        <v>3704</v>
      </c>
      <c r="AU325" s="20" t="s">
        <v>3719</v>
      </c>
      <c r="AV325" s="20" t="s">
        <v>3720</v>
      </c>
    </row>
    <row r="326" spans="1:48" x14ac:dyDescent="0.25">
      <c r="A326" s="39" t="s">
        <v>3699</v>
      </c>
      <c r="B326" s="20" t="s">
        <v>3529</v>
      </c>
      <c r="C326" s="20" t="s">
        <v>3700</v>
      </c>
      <c r="D326" s="20" t="s">
        <v>3701</v>
      </c>
      <c r="E326" s="20" t="s">
        <v>3702</v>
      </c>
      <c r="F326" s="20" t="s">
        <v>2544</v>
      </c>
      <c r="G326" s="20" t="s">
        <v>3649</v>
      </c>
      <c r="H326" s="20" t="s">
        <v>1375</v>
      </c>
      <c r="I326" s="20" t="s">
        <v>3703</v>
      </c>
      <c r="J326" s="20" t="s">
        <v>2428</v>
      </c>
      <c r="K326" s="20" t="s">
        <v>3704</v>
      </c>
      <c r="L326" s="20" t="s">
        <v>3704</v>
      </c>
      <c r="M326" s="20" t="s">
        <v>2430</v>
      </c>
      <c r="N326" s="20" t="s">
        <v>1389</v>
      </c>
      <c r="O326" s="20" t="s">
        <v>3705</v>
      </c>
      <c r="P326" s="20" t="s">
        <v>3867</v>
      </c>
      <c r="Q326" s="20" t="s">
        <v>2558</v>
      </c>
      <c r="R326" s="20" t="s">
        <v>3704</v>
      </c>
      <c r="S326" s="20" t="s">
        <v>3706</v>
      </c>
      <c r="T326" s="20" t="s">
        <v>3707</v>
      </c>
      <c r="U326" s="20" t="s">
        <v>3708</v>
      </c>
      <c r="V326" s="20" t="s">
        <v>3709</v>
      </c>
      <c r="W326" s="20" t="s">
        <v>3868</v>
      </c>
      <c r="X326" s="20" t="s">
        <v>3869</v>
      </c>
      <c r="Y326" s="20" t="s">
        <v>25</v>
      </c>
      <c r="Z326" s="20" t="s">
        <v>3870</v>
      </c>
      <c r="AA326" s="20" t="s">
        <v>3871</v>
      </c>
      <c r="AB326" s="20" t="s">
        <v>3704</v>
      </c>
      <c r="AC326" s="20" t="s">
        <v>4032</v>
      </c>
      <c r="AD326" s="20" t="s">
        <v>4035</v>
      </c>
      <c r="AE326" s="20">
        <v>840</v>
      </c>
      <c r="AF326" s="20">
        <v>0</v>
      </c>
      <c r="AG326" s="20">
        <v>0</v>
      </c>
      <c r="AH326" s="20">
        <v>0</v>
      </c>
      <c r="AI326" s="20">
        <v>825</v>
      </c>
      <c r="AJ326" s="20" t="s">
        <v>25</v>
      </c>
      <c r="AK326" s="20" t="s">
        <v>25</v>
      </c>
      <c r="AL326" s="20" t="s">
        <v>25</v>
      </c>
      <c r="AM326" s="20" t="s">
        <v>25</v>
      </c>
      <c r="AN326" s="20" t="s">
        <v>25</v>
      </c>
      <c r="AO326" s="20" t="s">
        <v>25</v>
      </c>
      <c r="AP326" s="20" t="s">
        <v>25</v>
      </c>
      <c r="AQ326" s="20">
        <v>825</v>
      </c>
      <c r="AR326" s="20" t="s">
        <v>3718</v>
      </c>
      <c r="AS326" s="20" t="s">
        <v>3704</v>
      </c>
      <c r="AT326" s="20" t="s">
        <v>3704</v>
      </c>
      <c r="AU326" s="20" t="s">
        <v>3719</v>
      </c>
      <c r="AV326" s="20" t="s">
        <v>3720</v>
      </c>
    </row>
    <row r="327" spans="1:48" x14ac:dyDescent="0.25">
      <c r="A327" s="39" t="s">
        <v>3699</v>
      </c>
      <c r="B327" s="20" t="s">
        <v>3529</v>
      </c>
      <c r="C327" s="20" t="s">
        <v>3700</v>
      </c>
      <c r="D327" s="20" t="s">
        <v>3701</v>
      </c>
      <c r="E327" s="20" t="s">
        <v>3702</v>
      </c>
      <c r="F327" s="20" t="s">
        <v>2544</v>
      </c>
      <c r="G327" s="20" t="s">
        <v>3649</v>
      </c>
      <c r="H327" s="20" t="s">
        <v>1375</v>
      </c>
      <c r="I327" s="20" t="s">
        <v>3703</v>
      </c>
      <c r="J327" s="20" t="s">
        <v>2428</v>
      </c>
      <c r="K327" s="20" t="s">
        <v>3704</v>
      </c>
      <c r="L327" s="20" t="s">
        <v>3704</v>
      </c>
      <c r="M327" s="20" t="s">
        <v>2430</v>
      </c>
      <c r="N327" s="20" t="s">
        <v>2451</v>
      </c>
      <c r="O327" s="20" t="s">
        <v>3853</v>
      </c>
      <c r="P327" s="20" t="s">
        <v>2449</v>
      </c>
      <c r="Q327" s="20" t="s">
        <v>2558</v>
      </c>
      <c r="R327" s="20" t="s">
        <v>3704</v>
      </c>
      <c r="S327" s="20" t="s">
        <v>3706</v>
      </c>
      <c r="T327" s="20" t="s">
        <v>3854</v>
      </c>
      <c r="U327" s="20" t="s">
        <v>3708</v>
      </c>
      <c r="V327" s="20" t="s">
        <v>3709</v>
      </c>
      <c r="W327" s="20" t="s">
        <v>3855</v>
      </c>
      <c r="X327" s="20" t="s">
        <v>3711</v>
      </c>
      <c r="Y327" s="20" t="s">
        <v>25</v>
      </c>
      <c r="Z327" s="20" t="s">
        <v>3856</v>
      </c>
      <c r="AA327" s="20" t="s">
        <v>3714</v>
      </c>
      <c r="AB327" s="20" t="s">
        <v>3704</v>
      </c>
      <c r="AC327" s="20" t="s">
        <v>4032</v>
      </c>
      <c r="AD327" s="20" t="s">
        <v>4036</v>
      </c>
      <c r="AE327" s="20">
        <v>1065.1199999999999</v>
      </c>
      <c r="AF327" s="20">
        <v>0</v>
      </c>
      <c r="AG327" s="20">
        <v>0</v>
      </c>
      <c r="AH327" s="20">
        <v>0</v>
      </c>
      <c r="AI327" s="20">
        <v>1046.0999999999999</v>
      </c>
      <c r="AJ327" s="20" t="s">
        <v>25</v>
      </c>
      <c r="AK327" s="20" t="s">
        <v>25</v>
      </c>
      <c r="AL327" s="20" t="s">
        <v>25</v>
      </c>
      <c r="AM327" s="20" t="s">
        <v>25</v>
      </c>
      <c r="AN327" s="20" t="s">
        <v>25</v>
      </c>
      <c r="AO327" s="20" t="s">
        <v>25</v>
      </c>
      <c r="AP327" s="20" t="s">
        <v>25</v>
      </c>
      <c r="AQ327" s="20">
        <v>1046.0999999999999</v>
      </c>
      <c r="AR327" s="20" t="s">
        <v>3718</v>
      </c>
      <c r="AS327" s="20" t="s">
        <v>3704</v>
      </c>
      <c r="AT327" s="20" t="s">
        <v>3704</v>
      </c>
      <c r="AU327" s="20" t="s">
        <v>3719</v>
      </c>
      <c r="AV327" s="20" t="s">
        <v>3720</v>
      </c>
    </row>
    <row r="328" spans="1:48" x14ac:dyDescent="0.25">
      <c r="A328" s="39" t="s">
        <v>3699</v>
      </c>
      <c r="B328" s="20" t="s">
        <v>3529</v>
      </c>
      <c r="C328" s="20" t="s">
        <v>3700</v>
      </c>
      <c r="D328" s="20" t="s">
        <v>3701</v>
      </c>
      <c r="E328" s="20" t="s">
        <v>3702</v>
      </c>
      <c r="F328" s="20" t="s">
        <v>2544</v>
      </c>
      <c r="G328" s="20" t="s">
        <v>3649</v>
      </c>
      <c r="H328" s="20" t="s">
        <v>1375</v>
      </c>
      <c r="I328" s="20" t="s">
        <v>3703</v>
      </c>
      <c r="J328" s="20" t="s">
        <v>2428</v>
      </c>
      <c r="K328" s="20" t="s">
        <v>3704</v>
      </c>
      <c r="L328" s="20" t="s">
        <v>3704</v>
      </c>
      <c r="M328" s="20" t="s">
        <v>2430</v>
      </c>
      <c r="N328" s="20" t="s">
        <v>1389</v>
      </c>
      <c r="O328" s="20" t="s">
        <v>3705</v>
      </c>
      <c r="P328" s="20" t="s">
        <v>2435</v>
      </c>
      <c r="Q328" s="20" t="s">
        <v>1375</v>
      </c>
      <c r="R328" s="20" t="s">
        <v>3704</v>
      </c>
      <c r="S328" s="20" t="s">
        <v>3738</v>
      </c>
      <c r="T328" s="20" t="s">
        <v>3707</v>
      </c>
      <c r="U328" s="20" t="s">
        <v>3708</v>
      </c>
      <c r="V328" s="20" t="s">
        <v>3709</v>
      </c>
      <c r="W328" s="20" t="s">
        <v>3739</v>
      </c>
      <c r="X328" s="20" t="s">
        <v>3711</v>
      </c>
      <c r="Y328" s="20" t="s">
        <v>25</v>
      </c>
      <c r="Z328" s="20" t="s">
        <v>3740</v>
      </c>
      <c r="AA328" s="20" t="s">
        <v>3741</v>
      </c>
      <c r="AB328" s="20" t="s">
        <v>3704</v>
      </c>
      <c r="AC328" s="20" t="s">
        <v>4032</v>
      </c>
      <c r="AD328" s="20" t="s">
        <v>4037</v>
      </c>
      <c r="AE328" s="20">
        <v>224</v>
      </c>
      <c r="AF328" s="20">
        <v>0</v>
      </c>
      <c r="AG328" s="20">
        <v>0</v>
      </c>
      <c r="AH328" s="20">
        <v>0</v>
      </c>
      <c r="AI328" s="20">
        <v>220</v>
      </c>
      <c r="AJ328" s="20" t="s">
        <v>25</v>
      </c>
      <c r="AK328" s="20" t="s">
        <v>25</v>
      </c>
      <c r="AL328" s="20" t="s">
        <v>25</v>
      </c>
      <c r="AM328" s="20" t="s">
        <v>25</v>
      </c>
      <c r="AN328" s="20" t="s">
        <v>25</v>
      </c>
      <c r="AO328" s="20" t="s">
        <v>25</v>
      </c>
      <c r="AP328" s="20" t="s">
        <v>25</v>
      </c>
      <c r="AQ328" s="20">
        <v>220</v>
      </c>
      <c r="AR328" s="20" t="s">
        <v>3718</v>
      </c>
      <c r="AS328" s="20" t="s">
        <v>3704</v>
      </c>
      <c r="AT328" s="20" t="s">
        <v>3704</v>
      </c>
      <c r="AU328" s="20" t="s">
        <v>3719</v>
      </c>
      <c r="AV328" s="20" t="s">
        <v>3720</v>
      </c>
    </row>
    <row r="329" spans="1:48" x14ac:dyDescent="0.25">
      <c r="A329" s="39" t="s">
        <v>3699</v>
      </c>
      <c r="B329" s="20" t="s">
        <v>3529</v>
      </c>
      <c r="C329" s="20" t="s">
        <v>3700</v>
      </c>
      <c r="D329" s="20" t="s">
        <v>3701</v>
      </c>
      <c r="E329" s="20" t="s">
        <v>3702</v>
      </c>
      <c r="F329" s="20" t="s">
        <v>2544</v>
      </c>
      <c r="G329" s="20" t="s">
        <v>3649</v>
      </c>
      <c r="H329" s="20" t="s">
        <v>1375</v>
      </c>
      <c r="I329" s="20" t="s">
        <v>3703</v>
      </c>
      <c r="J329" s="20" t="s">
        <v>2428</v>
      </c>
      <c r="K329" s="20" t="s">
        <v>3704</v>
      </c>
      <c r="L329" s="20" t="s">
        <v>3704</v>
      </c>
      <c r="M329" s="20" t="s">
        <v>2430</v>
      </c>
      <c r="N329" s="20" t="s">
        <v>1389</v>
      </c>
      <c r="O329" s="20" t="s">
        <v>3705</v>
      </c>
      <c r="P329" s="20" t="s">
        <v>2420</v>
      </c>
      <c r="Q329" s="20" t="s">
        <v>1375</v>
      </c>
      <c r="R329" s="20" t="s">
        <v>3704</v>
      </c>
      <c r="S329" s="20" t="s">
        <v>3706</v>
      </c>
      <c r="T329" s="20" t="s">
        <v>3707</v>
      </c>
      <c r="U329" s="20" t="s">
        <v>3708</v>
      </c>
      <c r="V329" s="20" t="s">
        <v>3709</v>
      </c>
      <c r="W329" s="20" t="s">
        <v>3888</v>
      </c>
      <c r="X329" s="20" t="s">
        <v>3869</v>
      </c>
      <c r="Y329" s="20" t="s">
        <v>25</v>
      </c>
      <c r="Z329" s="20" t="s">
        <v>3889</v>
      </c>
      <c r="AA329" s="20" t="s">
        <v>3890</v>
      </c>
      <c r="AB329" s="20" t="s">
        <v>3704</v>
      </c>
      <c r="AC329" s="20" t="s">
        <v>4032</v>
      </c>
      <c r="AD329" s="20" t="s">
        <v>4038</v>
      </c>
      <c r="AE329" s="20">
        <v>840</v>
      </c>
      <c r="AF329" s="20">
        <v>0</v>
      </c>
      <c r="AG329" s="20">
        <v>0</v>
      </c>
      <c r="AH329" s="20">
        <v>0</v>
      </c>
      <c r="AI329" s="20">
        <v>825</v>
      </c>
      <c r="AJ329" s="20" t="s">
        <v>25</v>
      </c>
      <c r="AK329" s="20" t="s">
        <v>25</v>
      </c>
      <c r="AL329" s="20" t="s">
        <v>25</v>
      </c>
      <c r="AM329" s="20" t="s">
        <v>25</v>
      </c>
      <c r="AN329" s="20" t="s">
        <v>25</v>
      </c>
      <c r="AO329" s="20" t="s">
        <v>25</v>
      </c>
      <c r="AP329" s="20" t="s">
        <v>25</v>
      </c>
      <c r="AQ329" s="20">
        <v>825</v>
      </c>
      <c r="AR329" s="20" t="s">
        <v>3718</v>
      </c>
      <c r="AS329" s="20" t="s">
        <v>3704</v>
      </c>
      <c r="AT329" s="20" t="s">
        <v>3704</v>
      </c>
      <c r="AU329" s="20" t="s">
        <v>3719</v>
      </c>
      <c r="AV329" s="20" t="s">
        <v>3720</v>
      </c>
    </row>
    <row r="330" spans="1:48" x14ac:dyDescent="0.25">
      <c r="A330" s="39" t="s">
        <v>3699</v>
      </c>
      <c r="B330" s="20" t="s">
        <v>3529</v>
      </c>
      <c r="C330" s="20" t="s">
        <v>3700</v>
      </c>
      <c r="D330" s="20" t="s">
        <v>3701</v>
      </c>
      <c r="E330" s="20" t="s">
        <v>3702</v>
      </c>
      <c r="F330" s="20" t="s">
        <v>2544</v>
      </c>
      <c r="G330" s="20" t="s">
        <v>3649</v>
      </c>
      <c r="H330" s="20" t="s">
        <v>1375</v>
      </c>
      <c r="I330" s="20" t="s">
        <v>3703</v>
      </c>
      <c r="J330" s="20" t="s">
        <v>2428</v>
      </c>
      <c r="K330" s="20" t="s">
        <v>3704</v>
      </c>
      <c r="L330" s="20" t="s">
        <v>3704</v>
      </c>
      <c r="M330" s="20" t="s">
        <v>2430</v>
      </c>
      <c r="N330" s="20" t="s">
        <v>1389</v>
      </c>
      <c r="O330" s="20" t="s">
        <v>3705</v>
      </c>
      <c r="P330" s="20" t="s">
        <v>2439</v>
      </c>
      <c r="Q330" s="20" t="s">
        <v>1375</v>
      </c>
      <c r="R330" s="20" t="s">
        <v>3704</v>
      </c>
      <c r="S330" s="20" t="s">
        <v>3706</v>
      </c>
      <c r="T330" s="20" t="s">
        <v>3707</v>
      </c>
      <c r="U330" s="20" t="s">
        <v>3708</v>
      </c>
      <c r="V330" s="20" t="s">
        <v>3709</v>
      </c>
      <c r="W330" s="20" t="s">
        <v>3710</v>
      </c>
      <c r="X330" s="20" t="s">
        <v>3711</v>
      </c>
      <c r="Y330" s="20" t="s">
        <v>3712</v>
      </c>
      <c r="Z330" s="20" t="s">
        <v>3713</v>
      </c>
      <c r="AA330" s="20" t="s">
        <v>3714</v>
      </c>
      <c r="AB330" s="20" t="s">
        <v>3715</v>
      </c>
      <c r="AC330" s="20" t="s">
        <v>4032</v>
      </c>
      <c r="AD330" s="20" t="s">
        <v>4039</v>
      </c>
      <c r="AE330" s="20">
        <v>3828.52</v>
      </c>
      <c r="AF330" s="20">
        <v>0</v>
      </c>
      <c r="AG330" s="20">
        <v>0</v>
      </c>
      <c r="AH330" s="20">
        <v>0</v>
      </c>
      <c r="AI330" s="20">
        <v>3760.15</v>
      </c>
      <c r="AJ330" s="20" t="s">
        <v>25</v>
      </c>
      <c r="AK330" s="20" t="s">
        <v>25</v>
      </c>
      <c r="AL330" s="20" t="s">
        <v>25</v>
      </c>
      <c r="AM330" s="20" t="s">
        <v>25</v>
      </c>
      <c r="AN330" s="20" t="s">
        <v>25</v>
      </c>
      <c r="AO330" s="20" t="s">
        <v>25</v>
      </c>
      <c r="AP330" s="20" t="s">
        <v>25</v>
      </c>
      <c r="AQ330" s="20">
        <v>3760.15</v>
      </c>
      <c r="AR330" s="20" t="s">
        <v>3718</v>
      </c>
      <c r="AS330" s="20" t="s">
        <v>3704</v>
      </c>
      <c r="AT330" s="20" t="s">
        <v>3704</v>
      </c>
      <c r="AU330" s="20" t="s">
        <v>3719</v>
      </c>
      <c r="AV330" s="20" t="s">
        <v>3720</v>
      </c>
    </row>
    <row r="331" spans="1:48" x14ac:dyDescent="0.25">
      <c r="A331" s="39" t="s">
        <v>3699</v>
      </c>
      <c r="B331" s="20" t="s">
        <v>3529</v>
      </c>
      <c r="C331" s="20" t="s">
        <v>3700</v>
      </c>
      <c r="D331" s="20" t="s">
        <v>3701</v>
      </c>
      <c r="E331" s="20" t="s">
        <v>3702</v>
      </c>
      <c r="F331" s="20" t="s">
        <v>2544</v>
      </c>
      <c r="G331" s="20" t="s">
        <v>3649</v>
      </c>
      <c r="H331" s="20" t="s">
        <v>1375</v>
      </c>
      <c r="I331" s="20" t="s">
        <v>3703</v>
      </c>
      <c r="J331" s="20" t="s">
        <v>2428</v>
      </c>
      <c r="K331" s="20" t="s">
        <v>3704</v>
      </c>
      <c r="L331" s="20" t="s">
        <v>3704</v>
      </c>
      <c r="M331" s="20" t="s">
        <v>2430</v>
      </c>
      <c r="N331" s="20" t="s">
        <v>1389</v>
      </c>
      <c r="O331" s="20" t="s">
        <v>3705</v>
      </c>
      <c r="P331" s="20" t="s">
        <v>2431</v>
      </c>
      <c r="Q331" s="20" t="s">
        <v>1375</v>
      </c>
      <c r="R331" s="20" t="s">
        <v>3704</v>
      </c>
      <c r="S331" s="20" t="s">
        <v>3706</v>
      </c>
      <c r="T331" s="20" t="s">
        <v>3707</v>
      </c>
      <c r="U331" s="20" t="s">
        <v>3708</v>
      </c>
      <c r="V331" s="20" t="s">
        <v>3709</v>
      </c>
      <c r="W331" s="20" t="s">
        <v>3904</v>
      </c>
      <c r="X331" s="20" t="s">
        <v>3711</v>
      </c>
      <c r="Y331" s="20" t="s">
        <v>25</v>
      </c>
      <c r="Z331" s="20" t="s">
        <v>3905</v>
      </c>
      <c r="AA331" s="20" t="s">
        <v>3704</v>
      </c>
      <c r="AB331" s="20" t="s">
        <v>3704</v>
      </c>
      <c r="AC331" s="20" t="s">
        <v>4032</v>
      </c>
      <c r="AD331" s="20" t="s">
        <v>4040</v>
      </c>
      <c r="AE331" s="20">
        <v>840</v>
      </c>
      <c r="AF331" s="20">
        <v>0</v>
      </c>
      <c r="AG331" s="20">
        <v>0</v>
      </c>
      <c r="AH331" s="20">
        <v>0</v>
      </c>
      <c r="AI331" s="20">
        <v>825</v>
      </c>
      <c r="AJ331" s="20" t="s">
        <v>25</v>
      </c>
      <c r="AK331" s="20" t="s">
        <v>25</v>
      </c>
      <c r="AL331" s="20" t="s">
        <v>25</v>
      </c>
      <c r="AM331" s="20" t="s">
        <v>25</v>
      </c>
      <c r="AN331" s="20" t="s">
        <v>25</v>
      </c>
      <c r="AO331" s="20" t="s">
        <v>25</v>
      </c>
      <c r="AP331" s="20" t="s">
        <v>25</v>
      </c>
      <c r="AQ331" s="20">
        <v>825</v>
      </c>
      <c r="AR331" s="20" t="s">
        <v>3718</v>
      </c>
      <c r="AS331" s="20" t="s">
        <v>3704</v>
      </c>
      <c r="AT331" s="20" t="s">
        <v>3704</v>
      </c>
      <c r="AU331" s="20" t="s">
        <v>3719</v>
      </c>
      <c r="AV331" s="20" t="s">
        <v>3720</v>
      </c>
    </row>
    <row r="332" spans="1:48" x14ac:dyDescent="0.25">
      <c r="A332" s="39" t="s">
        <v>3699</v>
      </c>
      <c r="B332" s="20" t="s">
        <v>3529</v>
      </c>
      <c r="C332" s="20" t="s">
        <v>3700</v>
      </c>
      <c r="D332" s="20" t="s">
        <v>3701</v>
      </c>
      <c r="E332" s="20" t="s">
        <v>3702</v>
      </c>
      <c r="F332" s="20" t="s">
        <v>2544</v>
      </c>
      <c r="G332" s="20" t="s">
        <v>3649</v>
      </c>
      <c r="H332" s="20" t="s">
        <v>1375</v>
      </c>
      <c r="I332" s="20" t="s">
        <v>3703</v>
      </c>
      <c r="J332" s="20" t="s">
        <v>2428</v>
      </c>
      <c r="K332" s="20" t="s">
        <v>3704</v>
      </c>
      <c r="L332" s="20" t="s">
        <v>3704</v>
      </c>
      <c r="M332" s="20" t="s">
        <v>2430</v>
      </c>
      <c r="N332" s="20" t="s">
        <v>1389</v>
      </c>
      <c r="O332" s="20" t="s">
        <v>3705</v>
      </c>
      <c r="P332" s="20" t="s">
        <v>2445</v>
      </c>
      <c r="Q332" s="20" t="s">
        <v>1375</v>
      </c>
      <c r="R332" s="20" t="s">
        <v>3704</v>
      </c>
      <c r="S332" s="20" t="s">
        <v>3706</v>
      </c>
      <c r="T332" s="20" t="s">
        <v>3767</v>
      </c>
      <c r="U332" s="20" t="s">
        <v>3708</v>
      </c>
      <c r="V332" s="20" t="s">
        <v>3709</v>
      </c>
      <c r="W332" s="20" t="s">
        <v>3768</v>
      </c>
      <c r="X332" s="20" t="s">
        <v>3711</v>
      </c>
      <c r="Y332" s="20" t="s">
        <v>25</v>
      </c>
      <c r="Z332" s="20" t="s">
        <v>3769</v>
      </c>
      <c r="AA332" s="20" t="s">
        <v>3770</v>
      </c>
      <c r="AB332" s="20" t="s">
        <v>3704</v>
      </c>
      <c r="AC332" s="20" t="s">
        <v>4041</v>
      </c>
      <c r="AD332" s="20" t="s">
        <v>4042</v>
      </c>
      <c r="AE332" s="20">
        <v>4.7</v>
      </c>
      <c r="AF332" s="20">
        <v>0</v>
      </c>
      <c r="AG332" s="20">
        <v>0</v>
      </c>
      <c r="AH332" s="20">
        <v>0</v>
      </c>
      <c r="AI332" s="20">
        <v>4.62</v>
      </c>
      <c r="AJ332" s="20" t="s">
        <v>25</v>
      </c>
      <c r="AK332" s="20" t="s">
        <v>25</v>
      </c>
      <c r="AL332" s="20" t="s">
        <v>25</v>
      </c>
      <c r="AM332" s="20" t="s">
        <v>25</v>
      </c>
      <c r="AN332" s="20" t="s">
        <v>25</v>
      </c>
      <c r="AO332" s="20" t="s">
        <v>25</v>
      </c>
      <c r="AP332" s="20" t="s">
        <v>25</v>
      </c>
      <c r="AQ332" s="20">
        <v>4.62</v>
      </c>
      <c r="AR332" s="20" t="s">
        <v>3718</v>
      </c>
      <c r="AS332" s="20" t="s">
        <v>3704</v>
      </c>
      <c r="AT332" s="20" t="s">
        <v>3704</v>
      </c>
      <c r="AU332" s="20" t="s">
        <v>3719</v>
      </c>
      <c r="AV332" s="20" t="s">
        <v>3720</v>
      </c>
    </row>
    <row r="333" spans="1:48" x14ac:dyDescent="0.25">
      <c r="A333" s="39" t="s">
        <v>3699</v>
      </c>
      <c r="B333" s="20" t="s">
        <v>3529</v>
      </c>
      <c r="C333" s="20" t="s">
        <v>3700</v>
      </c>
      <c r="D333" s="20" t="s">
        <v>3701</v>
      </c>
      <c r="E333" s="20" t="s">
        <v>3702</v>
      </c>
      <c r="F333" s="20" t="s">
        <v>2544</v>
      </c>
      <c r="G333" s="20" t="s">
        <v>3649</v>
      </c>
      <c r="H333" s="20" t="s">
        <v>1375</v>
      </c>
      <c r="I333" s="20" t="s">
        <v>3703</v>
      </c>
      <c r="J333" s="20" t="s">
        <v>2428</v>
      </c>
      <c r="K333" s="20" t="s">
        <v>3704</v>
      </c>
      <c r="L333" s="20" t="s">
        <v>3704</v>
      </c>
      <c r="M333" s="20" t="s">
        <v>2430</v>
      </c>
      <c r="N333" s="20" t="s">
        <v>2451</v>
      </c>
      <c r="O333" s="20" t="s">
        <v>3853</v>
      </c>
      <c r="P333" s="20" t="s">
        <v>2449</v>
      </c>
      <c r="Q333" s="20" t="s">
        <v>2558</v>
      </c>
      <c r="R333" s="20" t="s">
        <v>3704</v>
      </c>
      <c r="S333" s="20" t="s">
        <v>3706</v>
      </c>
      <c r="T333" s="20" t="s">
        <v>3854</v>
      </c>
      <c r="U333" s="20" t="s">
        <v>3708</v>
      </c>
      <c r="V333" s="20" t="s">
        <v>3709</v>
      </c>
      <c r="W333" s="20" t="s">
        <v>3855</v>
      </c>
      <c r="X333" s="20" t="s">
        <v>3711</v>
      </c>
      <c r="Y333" s="20" t="s">
        <v>25</v>
      </c>
      <c r="Z333" s="20" t="s">
        <v>3856</v>
      </c>
      <c r="AA333" s="20" t="s">
        <v>3714</v>
      </c>
      <c r="AB333" s="20" t="s">
        <v>3704</v>
      </c>
      <c r="AC333" s="20" t="s">
        <v>4043</v>
      </c>
      <c r="AD333" s="20" t="s">
        <v>4044</v>
      </c>
      <c r="AE333" s="20">
        <v>79.489999999999995</v>
      </c>
      <c r="AF333" s="20">
        <v>0</v>
      </c>
      <c r="AG333" s="20">
        <v>0</v>
      </c>
      <c r="AH333" s="20">
        <v>0</v>
      </c>
      <c r="AI333" s="20">
        <v>78.069999999999993</v>
      </c>
      <c r="AJ333" s="20" t="s">
        <v>25</v>
      </c>
      <c r="AK333" s="20" t="s">
        <v>25</v>
      </c>
      <c r="AL333" s="20" t="s">
        <v>25</v>
      </c>
      <c r="AM333" s="20" t="s">
        <v>25</v>
      </c>
      <c r="AN333" s="20" t="s">
        <v>25</v>
      </c>
      <c r="AO333" s="20" t="s">
        <v>25</v>
      </c>
      <c r="AP333" s="20" t="s">
        <v>25</v>
      </c>
      <c r="AQ333" s="20">
        <v>78.069999999999993</v>
      </c>
      <c r="AR333" s="20" t="s">
        <v>3718</v>
      </c>
      <c r="AS333" s="20" t="s">
        <v>3704</v>
      </c>
      <c r="AT333" s="20" t="s">
        <v>3704</v>
      </c>
      <c r="AU333" s="20" t="s">
        <v>3719</v>
      </c>
      <c r="AV333" s="20" t="s">
        <v>3720</v>
      </c>
    </row>
    <row r="334" spans="1:48" x14ac:dyDescent="0.25">
      <c r="A334" s="39" t="s">
        <v>3699</v>
      </c>
      <c r="B334" s="20" t="s">
        <v>3529</v>
      </c>
      <c r="C334" s="20" t="s">
        <v>3700</v>
      </c>
      <c r="D334" s="20" t="s">
        <v>3701</v>
      </c>
      <c r="E334" s="20" t="s">
        <v>3702</v>
      </c>
      <c r="F334" s="20" t="s">
        <v>2544</v>
      </c>
      <c r="G334" s="20" t="s">
        <v>3649</v>
      </c>
      <c r="H334" s="20" t="s">
        <v>1375</v>
      </c>
      <c r="I334" s="20" t="s">
        <v>3703</v>
      </c>
      <c r="J334" s="20" t="s">
        <v>2428</v>
      </c>
      <c r="K334" s="20" t="s">
        <v>3704</v>
      </c>
      <c r="L334" s="20" t="s">
        <v>3704</v>
      </c>
      <c r="M334" s="20" t="s">
        <v>2430</v>
      </c>
      <c r="N334" s="20" t="s">
        <v>1389</v>
      </c>
      <c r="O334" s="20" t="s">
        <v>3705</v>
      </c>
      <c r="P334" s="20" t="s">
        <v>2441</v>
      </c>
      <c r="Q334" s="20" t="s">
        <v>1375</v>
      </c>
      <c r="R334" s="20" t="s">
        <v>3704</v>
      </c>
      <c r="S334" s="20" t="s">
        <v>3706</v>
      </c>
      <c r="T334" s="20" t="s">
        <v>3727</v>
      </c>
      <c r="U334" s="20" t="s">
        <v>3708</v>
      </c>
      <c r="V334" s="20" t="s">
        <v>3709</v>
      </c>
      <c r="W334" s="20" t="s">
        <v>3728</v>
      </c>
      <c r="X334" s="20" t="s">
        <v>3711</v>
      </c>
      <c r="Y334" s="20" t="s">
        <v>25</v>
      </c>
      <c r="Z334" s="20" t="s">
        <v>3729</v>
      </c>
      <c r="AA334" s="20" t="s">
        <v>3730</v>
      </c>
      <c r="AB334" s="20" t="s">
        <v>3704</v>
      </c>
      <c r="AC334" s="20" t="s">
        <v>4045</v>
      </c>
      <c r="AD334" s="20" t="s">
        <v>4046</v>
      </c>
      <c r="AE334" s="20">
        <v>719.4</v>
      </c>
      <c r="AF334" s="20">
        <v>0</v>
      </c>
      <c r="AG334" s="20">
        <v>0</v>
      </c>
      <c r="AH334" s="20">
        <v>0</v>
      </c>
      <c r="AI334" s="20">
        <v>706.55</v>
      </c>
      <c r="AJ334" s="20" t="s">
        <v>25</v>
      </c>
      <c r="AK334" s="20" t="s">
        <v>25</v>
      </c>
      <c r="AL334" s="20" t="s">
        <v>25</v>
      </c>
      <c r="AM334" s="20" t="s">
        <v>25</v>
      </c>
      <c r="AN334" s="20" t="s">
        <v>25</v>
      </c>
      <c r="AO334" s="20" t="s">
        <v>25</v>
      </c>
      <c r="AP334" s="20" t="s">
        <v>25</v>
      </c>
      <c r="AQ334" s="20">
        <v>706.55</v>
      </c>
      <c r="AR334" s="20" t="s">
        <v>3718</v>
      </c>
      <c r="AS334" s="20" t="s">
        <v>3704</v>
      </c>
      <c r="AT334" s="20" t="s">
        <v>3704</v>
      </c>
      <c r="AU334" s="20" t="s">
        <v>3719</v>
      </c>
      <c r="AV334" s="20" t="s">
        <v>3720</v>
      </c>
    </row>
    <row r="335" spans="1:48" x14ac:dyDescent="0.25">
      <c r="A335" s="39" t="s">
        <v>3699</v>
      </c>
      <c r="B335" s="20" t="s">
        <v>3529</v>
      </c>
      <c r="C335" s="20" t="s">
        <v>3700</v>
      </c>
      <c r="D335" s="20" t="s">
        <v>3701</v>
      </c>
      <c r="E335" s="20" t="s">
        <v>3702</v>
      </c>
      <c r="F335" s="20" t="s">
        <v>2544</v>
      </c>
      <c r="G335" s="20" t="s">
        <v>3649</v>
      </c>
      <c r="H335" s="20" t="s">
        <v>1375</v>
      </c>
      <c r="I335" s="20" t="s">
        <v>3703</v>
      </c>
      <c r="J335" s="20" t="s">
        <v>2428</v>
      </c>
      <c r="K335" s="20" t="s">
        <v>3704</v>
      </c>
      <c r="L335" s="20" t="s">
        <v>3704</v>
      </c>
      <c r="M335" s="20" t="s">
        <v>2430</v>
      </c>
      <c r="N335" s="20" t="s">
        <v>1389</v>
      </c>
      <c r="O335" s="20" t="s">
        <v>3705</v>
      </c>
      <c r="P335" s="20" t="s">
        <v>2445</v>
      </c>
      <c r="Q335" s="20" t="s">
        <v>1375</v>
      </c>
      <c r="R335" s="20" t="s">
        <v>3704</v>
      </c>
      <c r="S335" s="20" t="s">
        <v>3706</v>
      </c>
      <c r="T335" s="20" t="s">
        <v>3767</v>
      </c>
      <c r="U335" s="20" t="s">
        <v>3708</v>
      </c>
      <c r="V335" s="20" t="s">
        <v>3709</v>
      </c>
      <c r="W335" s="20" t="s">
        <v>3768</v>
      </c>
      <c r="X335" s="20" t="s">
        <v>3711</v>
      </c>
      <c r="Y335" s="20" t="s">
        <v>25</v>
      </c>
      <c r="Z335" s="20" t="s">
        <v>3769</v>
      </c>
      <c r="AA335" s="20" t="s">
        <v>3770</v>
      </c>
      <c r="AB335" s="20" t="s">
        <v>3704</v>
      </c>
      <c r="AC335" s="20" t="s">
        <v>4045</v>
      </c>
      <c r="AD335" s="20" t="s">
        <v>4047</v>
      </c>
      <c r="AE335" s="20">
        <v>4719.0600000000004</v>
      </c>
      <c r="AF335" s="20">
        <v>0</v>
      </c>
      <c r="AG335" s="20">
        <v>0</v>
      </c>
      <c r="AH335" s="20">
        <v>0</v>
      </c>
      <c r="AI335" s="20">
        <v>4634.79</v>
      </c>
      <c r="AJ335" s="20" t="s">
        <v>25</v>
      </c>
      <c r="AK335" s="20" t="s">
        <v>25</v>
      </c>
      <c r="AL335" s="20" t="s">
        <v>25</v>
      </c>
      <c r="AM335" s="20" t="s">
        <v>25</v>
      </c>
      <c r="AN335" s="20" t="s">
        <v>25</v>
      </c>
      <c r="AO335" s="20" t="s">
        <v>25</v>
      </c>
      <c r="AP335" s="20" t="s">
        <v>25</v>
      </c>
      <c r="AQ335" s="20">
        <v>4634.79</v>
      </c>
      <c r="AR335" s="20" t="s">
        <v>3718</v>
      </c>
      <c r="AS335" s="20" t="s">
        <v>3704</v>
      </c>
      <c r="AT335" s="20" t="s">
        <v>3704</v>
      </c>
      <c r="AU335" s="20" t="s">
        <v>3719</v>
      </c>
      <c r="AV335" s="20" t="s">
        <v>3720</v>
      </c>
    </row>
    <row r="336" spans="1:48" x14ac:dyDescent="0.25">
      <c r="A336" s="39" t="s">
        <v>3699</v>
      </c>
      <c r="B336" s="20" t="s">
        <v>3529</v>
      </c>
      <c r="C336" s="20" t="s">
        <v>3700</v>
      </c>
      <c r="D336" s="20" t="s">
        <v>3701</v>
      </c>
      <c r="E336" s="20" t="s">
        <v>3702</v>
      </c>
      <c r="F336" s="20" t="s">
        <v>2544</v>
      </c>
      <c r="G336" s="20" t="s">
        <v>3649</v>
      </c>
      <c r="H336" s="20" t="s">
        <v>1375</v>
      </c>
      <c r="I336" s="20" t="s">
        <v>3703</v>
      </c>
      <c r="J336" s="20" t="s">
        <v>2428</v>
      </c>
      <c r="K336" s="20" t="s">
        <v>3704</v>
      </c>
      <c r="L336" s="20" t="s">
        <v>3704</v>
      </c>
      <c r="M336" s="20" t="s">
        <v>2430</v>
      </c>
      <c r="N336" s="20" t="s">
        <v>1389</v>
      </c>
      <c r="O336" s="20" t="s">
        <v>3705</v>
      </c>
      <c r="P336" s="20" t="s">
        <v>3867</v>
      </c>
      <c r="Q336" s="20" t="s">
        <v>2558</v>
      </c>
      <c r="R336" s="20" t="s">
        <v>3704</v>
      </c>
      <c r="S336" s="20" t="s">
        <v>3706</v>
      </c>
      <c r="T336" s="20" t="s">
        <v>3707</v>
      </c>
      <c r="U336" s="20" t="s">
        <v>3708</v>
      </c>
      <c r="V336" s="20" t="s">
        <v>3709</v>
      </c>
      <c r="W336" s="20" t="s">
        <v>3868</v>
      </c>
      <c r="X336" s="20" t="s">
        <v>3869</v>
      </c>
      <c r="Y336" s="20" t="s">
        <v>25</v>
      </c>
      <c r="Z336" s="20" t="s">
        <v>3870</v>
      </c>
      <c r="AA336" s="20" t="s">
        <v>3871</v>
      </c>
      <c r="AB336" s="20" t="s">
        <v>3704</v>
      </c>
      <c r="AC336" s="20" t="s">
        <v>4045</v>
      </c>
      <c r="AD336" s="20" t="s">
        <v>4048</v>
      </c>
      <c r="AE336" s="20">
        <v>840</v>
      </c>
      <c r="AF336" s="20">
        <v>0</v>
      </c>
      <c r="AG336" s="20">
        <v>0</v>
      </c>
      <c r="AH336" s="20">
        <v>0</v>
      </c>
      <c r="AI336" s="20">
        <v>825</v>
      </c>
      <c r="AJ336" s="20" t="s">
        <v>25</v>
      </c>
      <c r="AK336" s="20" t="s">
        <v>25</v>
      </c>
      <c r="AL336" s="20" t="s">
        <v>25</v>
      </c>
      <c r="AM336" s="20" t="s">
        <v>25</v>
      </c>
      <c r="AN336" s="20" t="s">
        <v>25</v>
      </c>
      <c r="AO336" s="20" t="s">
        <v>25</v>
      </c>
      <c r="AP336" s="20" t="s">
        <v>25</v>
      </c>
      <c r="AQ336" s="20">
        <v>825</v>
      </c>
      <c r="AR336" s="20" t="s">
        <v>3718</v>
      </c>
      <c r="AS336" s="20" t="s">
        <v>3704</v>
      </c>
      <c r="AT336" s="20" t="s">
        <v>3704</v>
      </c>
      <c r="AU336" s="20" t="s">
        <v>3719</v>
      </c>
      <c r="AV336" s="20" t="s">
        <v>3720</v>
      </c>
    </row>
    <row r="337" spans="1:48" x14ac:dyDescent="0.25">
      <c r="A337" s="39" t="s">
        <v>3699</v>
      </c>
      <c r="B337" s="20" t="s">
        <v>3529</v>
      </c>
      <c r="C337" s="20" t="s">
        <v>3700</v>
      </c>
      <c r="D337" s="20" t="s">
        <v>3701</v>
      </c>
      <c r="E337" s="20" t="s">
        <v>3702</v>
      </c>
      <c r="F337" s="20" t="s">
        <v>2544</v>
      </c>
      <c r="G337" s="20" t="s">
        <v>3649</v>
      </c>
      <c r="H337" s="20" t="s">
        <v>1375</v>
      </c>
      <c r="I337" s="20" t="s">
        <v>3703</v>
      </c>
      <c r="J337" s="20" t="s">
        <v>2428</v>
      </c>
      <c r="K337" s="20" t="s">
        <v>3704</v>
      </c>
      <c r="L337" s="20" t="s">
        <v>3704</v>
      </c>
      <c r="M337" s="20" t="s">
        <v>2430</v>
      </c>
      <c r="N337" s="20" t="s">
        <v>2451</v>
      </c>
      <c r="O337" s="20" t="s">
        <v>3853</v>
      </c>
      <c r="P337" s="20" t="s">
        <v>2449</v>
      </c>
      <c r="Q337" s="20" t="s">
        <v>2558</v>
      </c>
      <c r="R337" s="20" t="s">
        <v>3704</v>
      </c>
      <c r="S337" s="20" t="s">
        <v>3706</v>
      </c>
      <c r="T337" s="20" t="s">
        <v>3854</v>
      </c>
      <c r="U337" s="20" t="s">
        <v>3708</v>
      </c>
      <c r="V337" s="20" t="s">
        <v>3709</v>
      </c>
      <c r="W337" s="20" t="s">
        <v>3855</v>
      </c>
      <c r="X337" s="20" t="s">
        <v>3711</v>
      </c>
      <c r="Y337" s="20" t="s">
        <v>25</v>
      </c>
      <c r="Z337" s="20" t="s">
        <v>3856</v>
      </c>
      <c r="AA337" s="20" t="s">
        <v>3714</v>
      </c>
      <c r="AB337" s="20" t="s">
        <v>3704</v>
      </c>
      <c r="AC337" s="20" t="s">
        <v>4045</v>
      </c>
      <c r="AD337" s="20" t="s">
        <v>4049</v>
      </c>
      <c r="AE337" s="20">
        <v>1065.1199999999999</v>
      </c>
      <c r="AF337" s="20">
        <v>0</v>
      </c>
      <c r="AG337" s="20">
        <v>0</v>
      </c>
      <c r="AH337" s="20">
        <v>0</v>
      </c>
      <c r="AI337" s="20">
        <v>1046.0999999999999</v>
      </c>
      <c r="AJ337" s="20" t="s">
        <v>25</v>
      </c>
      <c r="AK337" s="20" t="s">
        <v>25</v>
      </c>
      <c r="AL337" s="20" t="s">
        <v>25</v>
      </c>
      <c r="AM337" s="20" t="s">
        <v>25</v>
      </c>
      <c r="AN337" s="20" t="s">
        <v>25</v>
      </c>
      <c r="AO337" s="20" t="s">
        <v>25</v>
      </c>
      <c r="AP337" s="20" t="s">
        <v>25</v>
      </c>
      <c r="AQ337" s="20">
        <v>1046.0999999999999</v>
      </c>
      <c r="AR337" s="20" t="s">
        <v>3718</v>
      </c>
      <c r="AS337" s="20" t="s">
        <v>3704</v>
      </c>
      <c r="AT337" s="20" t="s">
        <v>3704</v>
      </c>
      <c r="AU337" s="20" t="s">
        <v>3719</v>
      </c>
      <c r="AV337" s="20" t="s">
        <v>3720</v>
      </c>
    </row>
    <row r="338" spans="1:48" x14ac:dyDescent="0.25">
      <c r="A338" s="39" t="s">
        <v>3699</v>
      </c>
      <c r="B338" s="20" t="s">
        <v>3529</v>
      </c>
      <c r="C338" s="20" t="s">
        <v>3700</v>
      </c>
      <c r="D338" s="20" t="s">
        <v>3701</v>
      </c>
      <c r="E338" s="20" t="s">
        <v>3702</v>
      </c>
      <c r="F338" s="20" t="s">
        <v>2544</v>
      </c>
      <c r="G338" s="20" t="s">
        <v>3649</v>
      </c>
      <c r="H338" s="20" t="s">
        <v>1375</v>
      </c>
      <c r="I338" s="20" t="s">
        <v>3703</v>
      </c>
      <c r="J338" s="20" t="s">
        <v>2428</v>
      </c>
      <c r="K338" s="20" t="s">
        <v>3704</v>
      </c>
      <c r="L338" s="20" t="s">
        <v>3704</v>
      </c>
      <c r="M338" s="20" t="s">
        <v>2430</v>
      </c>
      <c r="N338" s="20" t="s">
        <v>1389</v>
      </c>
      <c r="O338" s="20" t="s">
        <v>3705</v>
      </c>
      <c r="P338" s="20" t="s">
        <v>2435</v>
      </c>
      <c r="Q338" s="20" t="s">
        <v>1375</v>
      </c>
      <c r="R338" s="20" t="s">
        <v>3704</v>
      </c>
      <c r="S338" s="20" t="s">
        <v>3738</v>
      </c>
      <c r="T338" s="20" t="s">
        <v>3707</v>
      </c>
      <c r="U338" s="20" t="s">
        <v>3708</v>
      </c>
      <c r="V338" s="20" t="s">
        <v>3709</v>
      </c>
      <c r="W338" s="20" t="s">
        <v>3739</v>
      </c>
      <c r="X338" s="20" t="s">
        <v>3711</v>
      </c>
      <c r="Y338" s="20" t="s">
        <v>25</v>
      </c>
      <c r="Z338" s="20" t="s">
        <v>3740</v>
      </c>
      <c r="AA338" s="20" t="s">
        <v>3741</v>
      </c>
      <c r="AB338" s="20" t="s">
        <v>3704</v>
      </c>
      <c r="AC338" s="20" t="s">
        <v>4045</v>
      </c>
      <c r="AD338" s="20" t="s">
        <v>4050</v>
      </c>
      <c r="AE338" s="20">
        <v>224</v>
      </c>
      <c r="AF338" s="20">
        <v>0</v>
      </c>
      <c r="AG338" s="20">
        <v>0</v>
      </c>
      <c r="AH338" s="20">
        <v>0</v>
      </c>
      <c r="AI338" s="20">
        <v>220</v>
      </c>
      <c r="AJ338" s="20" t="s">
        <v>25</v>
      </c>
      <c r="AK338" s="20" t="s">
        <v>25</v>
      </c>
      <c r="AL338" s="20" t="s">
        <v>25</v>
      </c>
      <c r="AM338" s="20" t="s">
        <v>25</v>
      </c>
      <c r="AN338" s="20" t="s">
        <v>25</v>
      </c>
      <c r="AO338" s="20" t="s">
        <v>25</v>
      </c>
      <c r="AP338" s="20" t="s">
        <v>25</v>
      </c>
      <c r="AQ338" s="20">
        <v>220</v>
      </c>
      <c r="AR338" s="20" t="s">
        <v>3718</v>
      </c>
      <c r="AS338" s="20" t="s">
        <v>3704</v>
      </c>
      <c r="AT338" s="20" t="s">
        <v>3704</v>
      </c>
      <c r="AU338" s="20" t="s">
        <v>3719</v>
      </c>
      <c r="AV338" s="20" t="s">
        <v>3720</v>
      </c>
    </row>
    <row r="339" spans="1:48" x14ac:dyDescent="0.25">
      <c r="A339" s="39" t="s">
        <v>3699</v>
      </c>
      <c r="B339" s="20" t="s">
        <v>3529</v>
      </c>
      <c r="C339" s="20" t="s">
        <v>3700</v>
      </c>
      <c r="D339" s="20" t="s">
        <v>3701</v>
      </c>
      <c r="E339" s="20" t="s">
        <v>3702</v>
      </c>
      <c r="F339" s="20" t="s">
        <v>2544</v>
      </c>
      <c r="G339" s="20" t="s">
        <v>3649</v>
      </c>
      <c r="H339" s="20" t="s">
        <v>1375</v>
      </c>
      <c r="I339" s="20" t="s">
        <v>3703</v>
      </c>
      <c r="J339" s="20" t="s">
        <v>2428</v>
      </c>
      <c r="K339" s="20" t="s">
        <v>3704</v>
      </c>
      <c r="L339" s="20" t="s">
        <v>3704</v>
      </c>
      <c r="M339" s="20" t="s">
        <v>2430</v>
      </c>
      <c r="N339" s="20" t="s">
        <v>1389</v>
      </c>
      <c r="O339" s="20" t="s">
        <v>3705</v>
      </c>
      <c r="P339" s="20" t="s">
        <v>2420</v>
      </c>
      <c r="Q339" s="20" t="s">
        <v>1375</v>
      </c>
      <c r="R339" s="20" t="s">
        <v>3704</v>
      </c>
      <c r="S339" s="20" t="s">
        <v>3706</v>
      </c>
      <c r="T339" s="20" t="s">
        <v>3707</v>
      </c>
      <c r="U339" s="20" t="s">
        <v>3708</v>
      </c>
      <c r="V339" s="20" t="s">
        <v>3709</v>
      </c>
      <c r="W339" s="20" t="s">
        <v>3888</v>
      </c>
      <c r="X339" s="20" t="s">
        <v>3869</v>
      </c>
      <c r="Y339" s="20" t="s">
        <v>25</v>
      </c>
      <c r="Z339" s="20" t="s">
        <v>3889</v>
      </c>
      <c r="AA339" s="20" t="s">
        <v>3890</v>
      </c>
      <c r="AB339" s="20" t="s">
        <v>3704</v>
      </c>
      <c r="AC339" s="20" t="s">
        <v>4045</v>
      </c>
      <c r="AD339" s="20" t="s">
        <v>4051</v>
      </c>
      <c r="AE339" s="20">
        <v>840</v>
      </c>
      <c r="AF339" s="20">
        <v>0</v>
      </c>
      <c r="AG339" s="20">
        <v>0</v>
      </c>
      <c r="AH339" s="20">
        <v>0</v>
      </c>
      <c r="AI339" s="20">
        <v>825</v>
      </c>
      <c r="AJ339" s="20" t="s">
        <v>25</v>
      </c>
      <c r="AK339" s="20" t="s">
        <v>25</v>
      </c>
      <c r="AL339" s="20" t="s">
        <v>25</v>
      </c>
      <c r="AM339" s="20" t="s">
        <v>25</v>
      </c>
      <c r="AN339" s="20" t="s">
        <v>25</v>
      </c>
      <c r="AO339" s="20" t="s">
        <v>25</v>
      </c>
      <c r="AP339" s="20" t="s">
        <v>25</v>
      </c>
      <c r="AQ339" s="20">
        <v>825</v>
      </c>
      <c r="AR339" s="20" t="s">
        <v>3718</v>
      </c>
      <c r="AS339" s="20" t="s">
        <v>3704</v>
      </c>
      <c r="AT339" s="20" t="s">
        <v>3704</v>
      </c>
      <c r="AU339" s="20" t="s">
        <v>3719</v>
      </c>
      <c r="AV339" s="20" t="s">
        <v>3720</v>
      </c>
    </row>
    <row r="340" spans="1:48" x14ac:dyDescent="0.25">
      <c r="A340" s="39" t="s">
        <v>3699</v>
      </c>
      <c r="B340" s="20" t="s">
        <v>3529</v>
      </c>
      <c r="C340" s="20" t="s">
        <v>3700</v>
      </c>
      <c r="D340" s="20" t="s">
        <v>3701</v>
      </c>
      <c r="E340" s="20" t="s">
        <v>3702</v>
      </c>
      <c r="F340" s="20" t="s">
        <v>2544</v>
      </c>
      <c r="G340" s="20" t="s">
        <v>3649</v>
      </c>
      <c r="H340" s="20" t="s">
        <v>1375</v>
      </c>
      <c r="I340" s="20" t="s">
        <v>3703</v>
      </c>
      <c r="J340" s="20" t="s">
        <v>2428</v>
      </c>
      <c r="K340" s="20" t="s">
        <v>3704</v>
      </c>
      <c r="L340" s="20" t="s">
        <v>3704</v>
      </c>
      <c r="M340" s="20" t="s">
        <v>2430</v>
      </c>
      <c r="N340" s="20" t="s">
        <v>1389</v>
      </c>
      <c r="O340" s="20" t="s">
        <v>3705</v>
      </c>
      <c r="P340" s="20" t="s">
        <v>2439</v>
      </c>
      <c r="Q340" s="20" t="s">
        <v>1375</v>
      </c>
      <c r="R340" s="20" t="s">
        <v>3704</v>
      </c>
      <c r="S340" s="20" t="s">
        <v>3706</v>
      </c>
      <c r="T340" s="20" t="s">
        <v>3707</v>
      </c>
      <c r="U340" s="20" t="s">
        <v>3708</v>
      </c>
      <c r="V340" s="20" t="s">
        <v>3709</v>
      </c>
      <c r="W340" s="20" t="s">
        <v>3710</v>
      </c>
      <c r="X340" s="20" t="s">
        <v>3711</v>
      </c>
      <c r="Y340" s="20" t="s">
        <v>3712</v>
      </c>
      <c r="Z340" s="20" t="s">
        <v>3713</v>
      </c>
      <c r="AA340" s="20" t="s">
        <v>3714</v>
      </c>
      <c r="AB340" s="20" t="s">
        <v>3715</v>
      </c>
      <c r="AC340" s="20" t="s">
        <v>4045</v>
      </c>
      <c r="AD340" s="20" t="s">
        <v>4052</v>
      </c>
      <c r="AE340" s="20">
        <v>3828.52</v>
      </c>
      <c r="AF340" s="20">
        <v>0</v>
      </c>
      <c r="AG340" s="20">
        <v>0</v>
      </c>
      <c r="AH340" s="20">
        <v>0</v>
      </c>
      <c r="AI340" s="20">
        <v>3760.15</v>
      </c>
      <c r="AJ340" s="20" t="s">
        <v>25</v>
      </c>
      <c r="AK340" s="20" t="s">
        <v>25</v>
      </c>
      <c r="AL340" s="20" t="s">
        <v>25</v>
      </c>
      <c r="AM340" s="20" t="s">
        <v>25</v>
      </c>
      <c r="AN340" s="20" t="s">
        <v>25</v>
      </c>
      <c r="AO340" s="20" t="s">
        <v>25</v>
      </c>
      <c r="AP340" s="20" t="s">
        <v>25</v>
      </c>
      <c r="AQ340" s="20">
        <v>3760.15</v>
      </c>
      <c r="AR340" s="20" t="s">
        <v>3718</v>
      </c>
      <c r="AS340" s="20" t="s">
        <v>3704</v>
      </c>
      <c r="AT340" s="20" t="s">
        <v>3704</v>
      </c>
      <c r="AU340" s="20" t="s">
        <v>3719</v>
      </c>
      <c r="AV340" s="20" t="s">
        <v>3720</v>
      </c>
    </row>
    <row r="341" spans="1:48" x14ac:dyDescent="0.25">
      <c r="A341" s="39" t="s">
        <v>3699</v>
      </c>
      <c r="B341" s="20" t="s">
        <v>3529</v>
      </c>
      <c r="C341" s="20" t="s">
        <v>3700</v>
      </c>
      <c r="D341" s="20" t="s">
        <v>3701</v>
      </c>
      <c r="E341" s="20" t="s">
        <v>3702</v>
      </c>
      <c r="F341" s="20" t="s">
        <v>2544</v>
      </c>
      <c r="G341" s="20" t="s">
        <v>3649</v>
      </c>
      <c r="H341" s="20" t="s">
        <v>1375</v>
      </c>
      <c r="I341" s="20" t="s">
        <v>3703</v>
      </c>
      <c r="J341" s="20" t="s">
        <v>2428</v>
      </c>
      <c r="K341" s="20" t="s">
        <v>3704</v>
      </c>
      <c r="L341" s="20" t="s">
        <v>3704</v>
      </c>
      <c r="M341" s="20" t="s">
        <v>2430</v>
      </c>
      <c r="N341" s="20" t="s">
        <v>1389</v>
      </c>
      <c r="O341" s="20" t="s">
        <v>3705</v>
      </c>
      <c r="P341" s="20" t="s">
        <v>2431</v>
      </c>
      <c r="Q341" s="20" t="s">
        <v>1375</v>
      </c>
      <c r="R341" s="20" t="s">
        <v>3704</v>
      </c>
      <c r="S341" s="20" t="s">
        <v>3706</v>
      </c>
      <c r="T341" s="20" t="s">
        <v>3707</v>
      </c>
      <c r="U341" s="20" t="s">
        <v>3708</v>
      </c>
      <c r="V341" s="20" t="s">
        <v>3709</v>
      </c>
      <c r="W341" s="20" t="s">
        <v>3904</v>
      </c>
      <c r="X341" s="20" t="s">
        <v>3711</v>
      </c>
      <c r="Y341" s="20" t="s">
        <v>25</v>
      </c>
      <c r="Z341" s="20" t="s">
        <v>3905</v>
      </c>
      <c r="AA341" s="20" t="s">
        <v>3704</v>
      </c>
      <c r="AB341" s="20" t="s">
        <v>3704</v>
      </c>
      <c r="AC341" s="20" t="s">
        <v>4045</v>
      </c>
      <c r="AD341" s="20" t="s">
        <v>4053</v>
      </c>
      <c r="AE341" s="20">
        <v>840</v>
      </c>
      <c r="AF341" s="20">
        <v>0</v>
      </c>
      <c r="AG341" s="20">
        <v>0</v>
      </c>
      <c r="AH341" s="20">
        <v>0</v>
      </c>
      <c r="AI341" s="20">
        <v>825</v>
      </c>
      <c r="AJ341" s="20" t="s">
        <v>25</v>
      </c>
      <c r="AK341" s="20" t="s">
        <v>25</v>
      </c>
      <c r="AL341" s="20" t="s">
        <v>25</v>
      </c>
      <c r="AM341" s="20" t="s">
        <v>25</v>
      </c>
      <c r="AN341" s="20" t="s">
        <v>25</v>
      </c>
      <c r="AO341" s="20" t="s">
        <v>25</v>
      </c>
      <c r="AP341" s="20" t="s">
        <v>25</v>
      </c>
      <c r="AQ341" s="20">
        <v>825</v>
      </c>
      <c r="AR341" s="20" t="s">
        <v>3718</v>
      </c>
      <c r="AS341" s="20" t="s">
        <v>3704</v>
      </c>
      <c r="AT341" s="20" t="s">
        <v>3704</v>
      </c>
      <c r="AU341" s="20" t="s">
        <v>3719</v>
      </c>
      <c r="AV341" s="20" t="s">
        <v>3720</v>
      </c>
    </row>
    <row r="342" spans="1:48" x14ac:dyDescent="0.25">
      <c r="A342" s="39" t="s">
        <v>3699</v>
      </c>
      <c r="B342" s="20" t="s">
        <v>3529</v>
      </c>
      <c r="C342" s="20" t="s">
        <v>3700</v>
      </c>
      <c r="D342" s="20" t="s">
        <v>3701</v>
      </c>
      <c r="E342" s="20" t="s">
        <v>3702</v>
      </c>
      <c r="F342" s="20" t="s">
        <v>2544</v>
      </c>
      <c r="G342" s="20" t="s">
        <v>3649</v>
      </c>
      <c r="H342" s="20" t="s">
        <v>1375</v>
      </c>
      <c r="I342" s="20" t="s">
        <v>3703</v>
      </c>
      <c r="J342" s="20" t="s">
        <v>2428</v>
      </c>
      <c r="K342" s="20" t="s">
        <v>3704</v>
      </c>
      <c r="L342" s="20" t="s">
        <v>3704</v>
      </c>
      <c r="M342" s="20" t="s">
        <v>2430</v>
      </c>
      <c r="N342" s="20" t="s">
        <v>1389</v>
      </c>
      <c r="O342" s="20" t="s">
        <v>3705</v>
      </c>
      <c r="P342" s="20" t="s">
        <v>2439</v>
      </c>
      <c r="Q342" s="20" t="s">
        <v>1375</v>
      </c>
      <c r="R342" s="20" t="s">
        <v>3704</v>
      </c>
      <c r="S342" s="20" t="s">
        <v>3706</v>
      </c>
      <c r="T342" s="20" t="s">
        <v>3707</v>
      </c>
      <c r="U342" s="20" t="s">
        <v>3708</v>
      </c>
      <c r="V342" s="20" t="s">
        <v>3709</v>
      </c>
      <c r="W342" s="20" t="s">
        <v>3710</v>
      </c>
      <c r="X342" s="20" t="s">
        <v>3711</v>
      </c>
      <c r="Y342" s="20" t="s">
        <v>3712</v>
      </c>
      <c r="Z342" s="20" t="s">
        <v>3713</v>
      </c>
      <c r="AA342" s="20" t="s">
        <v>3714</v>
      </c>
      <c r="AB342" s="20" t="s">
        <v>3715</v>
      </c>
      <c r="AC342" s="20" t="s">
        <v>4054</v>
      </c>
      <c r="AD342" s="20" t="s">
        <v>4055</v>
      </c>
      <c r="AE342" s="20">
        <v>168</v>
      </c>
      <c r="AF342" s="20">
        <v>0</v>
      </c>
      <c r="AG342" s="20">
        <v>0</v>
      </c>
      <c r="AH342" s="20">
        <v>0</v>
      </c>
      <c r="AI342" s="20">
        <v>165</v>
      </c>
      <c r="AJ342" s="20" t="s">
        <v>25</v>
      </c>
      <c r="AK342" s="20" t="s">
        <v>25</v>
      </c>
      <c r="AL342" s="20" t="s">
        <v>25</v>
      </c>
      <c r="AM342" s="20" t="s">
        <v>25</v>
      </c>
      <c r="AN342" s="20" t="s">
        <v>25</v>
      </c>
      <c r="AO342" s="20" t="s">
        <v>25</v>
      </c>
      <c r="AP342" s="20" t="s">
        <v>25</v>
      </c>
      <c r="AQ342" s="20">
        <v>165</v>
      </c>
      <c r="AR342" s="20" t="s">
        <v>3718</v>
      </c>
      <c r="AS342" s="20" t="s">
        <v>3704</v>
      </c>
      <c r="AT342" s="20" t="s">
        <v>3704</v>
      </c>
      <c r="AU342" s="20" t="s">
        <v>3719</v>
      </c>
      <c r="AV342" s="20" t="s">
        <v>3720</v>
      </c>
    </row>
    <row r="343" spans="1:48" x14ac:dyDescent="0.25">
      <c r="A343" s="39" t="s">
        <v>3699</v>
      </c>
      <c r="B343" s="20" t="s">
        <v>3529</v>
      </c>
      <c r="C343" s="20" t="s">
        <v>3700</v>
      </c>
      <c r="D343" s="20" t="s">
        <v>3701</v>
      </c>
      <c r="E343" s="20" t="s">
        <v>3702</v>
      </c>
      <c r="F343" s="20" t="s">
        <v>2544</v>
      </c>
      <c r="G343" s="20" t="s">
        <v>3649</v>
      </c>
      <c r="H343" s="20" t="s">
        <v>1375</v>
      </c>
      <c r="I343" s="20" t="s">
        <v>3703</v>
      </c>
      <c r="J343" s="20" t="s">
        <v>2428</v>
      </c>
      <c r="K343" s="20" t="s">
        <v>3704</v>
      </c>
      <c r="L343" s="20" t="s">
        <v>3704</v>
      </c>
      <c r="M343" s="20" t="s">
        <v>2430</v>
      </c>
      <c r="N343" s="20" t="s">
        <v>1389</v>
      </c>
      <c r="O343" s="20" t="s">
        <v>3705</v>
      </c>
      <c r="P343" s="20" t="s">
        <v>2441</v>
      </c>
      <c r="Q343" s="20" t="s">
        <v>1375</v>
      </c>
      <c r="R343" s="20" t="s">
        <v>3704</v>
      </c>
      <c r="S343" s="20" t="s">
        <v>3706</v>
      </c>
      <c r="T343" s="20" t="s">
        <v>3727</v>
      </c>
      <c r="U343" s="20" t="s">
        <v>3708</v>
      </c>
      <c r="V343" s="20" t="s">
        <v>3709</v>
      </c>
      <c r="W343" s="20" t="s">
        <v>3728</v>
      </c>
      <c r="X343" s="20" t="s">
        <v>3711</v>
      </c>
      <c r="Y343" s="20" t="s">
        <v>25</v>
      </c>
      <c r="Z343" s="20" t="s">
        <v>3729</v>
      </c>
      <c r="AA343" s="20" t="s">
        <v>3730</v>
      </c>
      <c r="AB343" s="20" t="s">
        <v>3704</v>
      </c>
      <c r="AC343" s="20" t="s">
        <v>4056</v>
      </c>
      <c r="AD343" s="20" t="s">
        <v>4057</v>
      </c>
      <c r="AE343" s="20">
        <v>719.4</v>
      </c>
      <c r="AF343" s="20">
        <v>0</v>
      </c>
      <c r="AG343" s="20">
        <v>0</v>
      </c>
      <c r="AH343" s="20">
        <v>0</v>
      </c>
      <c r="AI343" s="20">
        <v>706.55</v>
      </c>
      <c r="AJ343" s="20" t="s">
        <v>25</v>
      </c>
      <c r="AK343" s="20" t="s">
        <v>25</v>
      </c>
      <c r="AL343" s="20" t="s">
        <v>25</v>
      </c>
      <c r="AM343" s="20" t="s">
        <v>25</v>
      </c>
      <c r="AN343" s="20" t="s">
        <v>25</v>
      </c>
      <c r="AO343" s="20" t="s">
        <v>25</v>
      </c>
      <c r="AP343" s="20" t="s">
        <v>25</v>
      </c>
      <c r="AQ343" s="20">
        <v>706.55</v>
      </c>
      <c r="AR343" s="20" t="s">
        <v>3718</v>
      </c>
      <c r="AS343" s="20" t="s">
        <v>3704</v>
      </c>
      <c r="AT343" s="20" t="s">
        <v>3704</v>
      </c>
      <c r="AU343" s="20" t="s">
        <v>3719</v>
      </c>
      <c r="AV343" s="20" t="s">
        <v>3720</v>
      </c>
    </row>
    <row r="344" spans="1:48" x14ac:dyDescent="0.25">
      <c r="A344" s="39" t="s">
        <v>3699</v>
      </c>
      <c r="B344" s="20" t="s">
        <v>3529</v>
      </c>
      <c r="C344" s="20" t="s">
        <v>3700</v>
      </c>
      <c r="D344" s="20" t="s">
        <v>3701</v>
      </c>
      <c r="E344" s="20" t="s">
        <v>3702</v>
      </c>
      <c r="F344" s="20" t="s">
        <v>2544</v>
      </c>
      <c r="G344" s="20" t="s">
        <v>3649</v>
      </c>
      <c r="H344" s="20" t="s">
        <v>1375</v>
      </c>
      <c r="I344" s="20" t="s">
        <v>3703</v>
      </c>
      <c r="J344" s="20" t="s">
        <v>2428</v>
      </c>
      <c r="K344" s="20" t="s">
        <v>3704</v>
      </c>
      <c r="L344" s="20" t="s">
        <v>3704</v>
      </c>
      <c r="M344" s="20" t="s">
        <v>2430</v>
      </c>
      <c r="N344" s="20" t="s">
        <v>1389</v>
      </c>
      <c r="O344" s="20" t="s">
        <v>3705</v>
      </c>
      <c r="P344" s="20" t="s">
        <v>2445</v>
      </c>
      <c r="Q344" s="20" t="s">
        <v>1375</v>
      </c>
      <c r="R344" s="20" t="s">
        <v>3704</v>
      </c>
      <c r="S344" s="20" t="s">
        <v>3706</v>
      </c>
      <c r="T344" s="20" t="s">
        <v>3767</v>
      </c>
      <c r="U344" s="20" t="s">
        <v>3708</v>
      </c>
      <c r="V344" s="20" t="s">
        <v>3709</v>
      </c>
      <c r="W344" s="20" t="s">
        <v>3768</v>
      </c>
      <c r="X344" s="20" t="s">
        <v>3711</v>
      </c>
      <c r="Y344" s="20" t="s">
        <v>25</v>
      </c>
      <c r="Z344" s="20" t="s">
        <v>3769</v>
      </c>
      <c r="AA344" s="20" t="s">
        <v>3770</v>
      </c>
      <c r="AB344" s="20" t="s">
        <v>3704</v>
      </c>
      <c r="AC344" s="20" t="s">
        <v>4056</v>
      </c>
      <c r="AD344" s="20" t="s">
        <v>4058</v>
      </c>
      <c r="AE344" s="20">
        <v>4719.0600000000004</v>
      </c>
      <c r="AF344" s="20">
        <v>0</v>
      </c>
      <c r="AG344" s="20">
        <v>0</v>
      </c>
      <c r="AH344" s="20">
        <v>0</v>
      </c>
      <c r="AI344" s="20">
        <v>4634.79</v>
      </c>
      <c r="AJ344" s="20" t="s">
        <v>25</v>
      </c>
      <c r="AK344" s="20" t="s">
        <v>25</v>
      </c>
      <c r="AL344" s="20" t="s">
        <v>25</v>
      </c>
      <c r="AM344" s="20" t="s">
        <v>25</v>
      </c>
      <c r="AN344" s="20" t="s">
        <v>25</v>
      </c>
      <c r="AO344" s="20" t="s">
        <v>25</v>
      </c>
      <c r="AP344" s="20" t="s">
        <v>25</v>
      </c>
      <c r="AQ344" s="20">
        <v>4634.79</v>
      </c>
      <c r="AR344" s="20" t="s">
        <v>3718</v>
      </c>
      <c r="AS344" s="20" t="s">
        <v>3704</v>
      </c>
      <c r="AT344" s="20" t="s">
        <v>3704</v>
      </c>
      <c r="AU344" s="20" t="s">
        <v>3719</v>
      </c>
      <c r="AV344" s="20" t="s">
        <v>3720</v>
      </c>
    </row>
    <row r="345" spans="1:48" x14ac:dyDescent="0.25">
      <c r="A345" s="39" t="s">
        <v>3699</v>
      </c>
      <c r="B345" s="20" t="s">
        <v>3529</v>
      </c>
      <c r="C345" s="20" t="s">
        <v>3700</v>
      </c>
      <c r="D345" s="20" t="s">
        <v>3701</v>
      </c>
      <c r="E345" s="20" t="s">
        <v>3702</v>
      </c>
      <c r="F345" s="20" t="s">
        <v>2544</v>
      </c>
      <c r="G345" s="20" t="s">
        <v>3649</v>
      </c>
      <c r="H345" s="20" t="s">
        <v>1375</v>
      </c>
      <c r="I345" s="20" t="s">
        <v>3703</v>
      </c>
      <c r="J345" s="20" t="s">
        <v>2428</v>
      </c>
      <c r="K345" s="20" t="s">
        <v>3704</v>
      </c>
      <c r="L345" s="20" t="s">
        <v>3704</v>
      </c>
      <c r="M345" s="20" t="s">
        <v>2430</v>
      </c>
      <c r="N345" s="20" t="s">
        <v>2451</v>
      </c>
      <c r="O345" s="20" t="s">
        <v>3853</v>
      </c>
      <c r="P345" s="20" t="s">
        <v>2449</v>
      </c>
      <c r="Q345" s="20" t="s">
        <v>2558</v>
      </c>
      <c r="R345" s="20" t="s">
        <v>3704</v>
      </c>
      <c r="S345" s="20" t="s">
        <v>3706</v>
      </c>
      <c r="T345" s="20" t="s">
        <v>3854</v>
      </c>
      <c r="U345" s="20" t="s">
        <v>3708</v>
      </c>
      <c r="V345" s="20" t="s">
        <v>3709</v>
      </c>
      <c r="W345" s="20" t="s">
        <v>3855</v>
      </c>
      <c r="X345" s="20" t="s">
        <v>3711</v>
      </c>
      <c r="Y345" s="20" t="s">
        <v>25</v>
      </c>
      <c r="Z345" s="20" t="s">
        <v>3856</v>
      </c>
      <c r="AA345" s="20" t="s">
        <v>3714</v>
      </c>
      <c r="AB345" s="20" t="s">
        <v>3704</v>
      </c>
      <c r="AC345" s="20" t="s">
        <v>4056</v>
      </c>
      <c r="AD345" s="20" t="s">
        <v>4059</v>
      </c>
      <c r="AE345" s="20">
        <v>1065.1199999999999</v>
      </c>
      <c r="AF345" s="20">
        <v>0</v>
      </c>
      <c r="AG345" s="20">
        <v>0</v>
      </c>
      <c r="AH345" s="20">
        <v>0</v>
      </c>
      <c r="AI345" s="20">
        <v>1046.0999999999999</v>
      </c>
      <c r="AJ345" s="20" t="s">
        <v>25</v>
      </c>
      <c r="AK345" s="20" t="s">
        <v>25</v>
      </c>
      <c r="AL345" s="20" t="s">
        <v>25</v>
      </c>
      <c r="AM345" s="20" t="s">
        <v>25</v>
      </c>
      <c r="AN345" s="20" t="s">
        <v>25</v>
      </c>
      <c r="AO345" s="20" t="s">
        <v>25</v>
      </c>
      <c r="AP345" s="20" t="s">
        <v>25</v>
      </c>
      <c r="AQ345" s="20">
        <v>1046.0999999999999</v>
      </c>
      <c r="AR345" s="20" t="s">
        <v>3718</v>
      </c>
      <c r="AS345" s="20" t="s">
        <v>3704</v>
      </c>
      <c r="AT345" s="20" t="s">
        <v>3704</v>
      </c>
      <c r="AU345" s="20" t="s">
        <v>3719</v>
      </c>
      <c r="AV345" s="20" t="s">
        <v>3720</v>
      </c>
    </row>
    <row r="346" spans="1:48" x14ac:dyDescent="0.25">
      <c r="A346" s="39" t="s">
        <v>3699</v>
      </c>
      <c r="B346" s="20" t="s">
        <v>3529</v>
      </c>
      <c r="C346" s="20" t="s">
        <v>3700</v>
      </c>
      <c r="D346" s="20" t="s">
        <v>3701</v>
      </c>
      <c r="E346" s="20" t="s">
        <v>3702</v>
      </c>
      <c r="F346" s="20" t="s">
        <v>2544</v>
      </c>
      <c r="G346" s="20" t="s">
        <v>3649</v>
      </c>
      <c r="H346" s="20" t="s">
        <v>1375</v>
      </c>
      <c r="I346" s="20" t="s">
        <v>3703</v>
      </c>
      <c r="J346" s="20" t="s">
        <v>2428</v>
      </c>
      <c r="K346" s="20" t="s">
        <v>3704</v>
      </c>
      <c r="L346" s="20" t="s">
        <v>3704</v>
      </c>
      <c r="M346" s="20" t="s">
        <v>2430</v>
      </c>
      <c r="N346" s="20" t="s">
        <v>1389</v>
      </c>
      <c r="O346" s="20" t="s">
        <v>3705</v>
      </c>
      <c r="P346" s="20" t="s">
        <v>2435</v>
      </c>
      <c r="Q346" s="20" t="s">
        <v>1375</v>
      </c>
      <c r="R346" s="20" t="s">
        <v>3704</v>
      </c>
      <c r="S346" s="20" t="s">
        <v>3738</v>
      </c>
      <c r="T346" s="20" t="s">
        <v>3707</v>
      </c>
      <c r="U346" s="20" t="s">
        <v>3708</v>
      </c>
      <c r="V346" s="20" t="s">
        <v>3709</v>
      </c>
      <c r="W346" s="20" t="s">
        <v>3739</v>
      </c>
      <c r="X346" s="20" t="s">
        <v>3711</v>
      </c>
      <c r="Y346" s="20" t="s">
        <v>25</v>
      </c>
      <c r="Z346" s="20" t="s">
        <v>3740</v>
      </c>
      <c r="AA346" s="20" t="s">
        <v>3741</v>
      </c>
      <c r="AB346" s="20" t="s">
        <v>3704</v>
      </c>
      <c r="AC346" s="20" t="s">
        <v>4056</v>
      </c>
      <c r="AD346" s="20" t="s">
        <v>4060</v>
      </c>
      <c r="AE346" s="20">
        <v>224</v>
      </c>
      <c r="AF346" s="20">
        <v>0</v>
      </c>
      <c r="AG346" s="20">
        <v>0</v>
      </c>
      <c r="AH346" s="20">
        <v>0</v>
      </c>
      <c r="AI346" s="20">
        <v>220</v>
      </c>
      <c r="AJ346" s="20" t="s">
        <v>25</v>
      </c>
      <c r="AK346" s="20" t="s">
        <v>25</v>
      </c>
      <c r="AL346" s="20" t="s">
        <v>25</v>
      </c>
      <c r="AM346" s="20" t="s">
        <v>25</v>
      </c>
      <c r="AN346" s="20" t="s">
        <v>25</v>
      </c>
      <c r="AO346" s="20" t="s">
        <v>25</v>
      </c>
      <c r="AP346" s="20" t="s">
        <v>25</v>
      </c>
      <c r="AQ346" s="20">
        <v>220</v>
      </c>
      <c r="AR346" s="20" t="s">
        <v>3718</v>
      </c>
      <c r="AS346" s="20" t="s">
        <v>3704</v>
      </c>
      <c r="AT346" s="20" t="s">
        <v>3704</v>
      </c>
      <c r="AU346" s="20" t="s">
        <v>3719</v>
      </c>
      <c r="AV346" s="20" t="s">
        <v>3720</v>
      </c>
    </row>
    <row r="347" spans="1:48" x14ac:dyDescent="0.25">
      <c r="A347" s="39" t="s">
        <v>3699</v>
      </c>
      <c r="B347" s="20" t="s">
        <v>3529</v>
      </c>
      <c r="C347" s="20" t="s">
        <v>3700</v>
      </c>
      <c r="D347" s="20" t="s">
        <v>3701</v>
      </c>
      <c r="E347" s="20" t="s">
        <v>3702</v>
      </c>
      <c r="F347" s="20" t="s">
        <v>2544</v>
      </c>
      <c r="G347" s="20" t="s">
        <v>3649</v>
      </c>
      <c r="H347" s="20" t="s">
        <v>1375</v>
      </c>
      <c r="I347" s="20" t="s">
        <v>3703</v>
      </c>
      <c r="J347" s="20" t="s">
        <v>2428</v>
      </c>
      <c r="K347" s="20" t="s">
        <v>3704</v>
      </c>
      <c r="L347" s="20" t="s">
        <v>3704</v>
      </c>
      <c r="M347" s="20" t="s">
        <v>2430</v>
      </c>
      <c r="N347" s="20" t="s">
        <v>1389</v>
      </c>
      <c r="O347" s="20" t="s">
        <v>3705</v>
      </c>
      <c r="P347" s="20" t="s">
        <v>2420</v>
      </c>
      <c r="Q347" s="20" t="s">
        <v>1375</v>
      </c>
      <c r="R347" s="20" t="s">
        <v>3704</v>
      </c>
      <c r="S347" s="20" t="s">
        <v>3706</v>
      </c>
      <c r="T347" s="20" t="s">
        <v>3707</v>
      </c>
      <c r="U347" s="20" t="s">
        <v>3708</v>
      </c>
      <c r="V347" s="20" t="s">
        <v>3709</v>
      </c>
      <c r="W347" s="20" t="s">
        <v>3888</v>
      </c>
      <c r="X347" s="20" t="s">
        <v>3869</v>
      </c>
      <c r="Y347" s="20" t="s">
        <v>25</v>
      </c>
      <c r="Z347" s="20" t="s">
        <v>3889</v>
      </c>
      <c r="AA347" s="20" t="s">
        <v>3890</v>
      </c>
      <c r="AB347" s="20" t="s">
        <v>3704</v>
      </c>
      <c r="AC347" s="20" t="s">
        <v>4056</v>
      </c>
      <c r="AD347" s="20" t="s">
        <v>4061</v>
      </c>
      <c r="AE347" s="20">
        <v>840</v>
      </c>
      <c r="AF347" s="20">
        <v>0</v>
      </c>
      <c r="AG347" s="20">
        <v>0</v>
      </c>
      <c r="AH347" s="20">
        <v>0</v>
      </c>
      <c r="AI347" s="20">
        <v>825</v>
      </c>
      <c r="AJ347" s="20" t="s">
        <v>25</v>
      </c>
      <c r="AK347" s="20" t="s">
        <v>25</v>
      </c>
      <c r="AL347" s="20" t="s">
        <v>25</v>
      </c>
      <c r="AM347" s="20" t="s">
        <v>25</v>
      </c>
      <c r="AN347" s="20" t="s">
        <v>25</v>
      </c>
      <c r="AO347" s="20" t="s">
        <v>25</v>
      </c>
      <c r="AP347" s="20" t="s">
        <v>25</v>
      </c>
      <c r="AQ347" s="20">
        <v>825</v>
      </c>
      <c r="AR347" s="20" t="s">
        <v>3718</v>
      </c>
      <c r="AS347" s="20" t="s">
        <v>3704</v>
      </c>
      <c r="AT347" s="20" t="s">
        <v>3704</v>
      </c>
      <c r="AU347" s="20" t="s">
        <v>3719</v>
      </c>
      <c r="AV347" s="20" t="s">
        <v>3720</v>
      </c>
    </row>
    <row r="348" spans="1:48" x14ac:dyDescent="0.25">
      <c r="A348" s="39" t="s">
        <v>3699</v>
      </c>
      <c r="B348" s="20" t="s">
        <v>3529</v>
      </c>
      <c r="C348" s="20" t="s">
        <v>3700</v>
      </c>
      <c r="D348" s="20" t="s">
        <v>3701</v>
      </c>
      <c r="E348" s="20" t="s">
        <v>3702</v>
      </c>
      <c r="F348" s="20" t="s">
        <v>2544</v>
      </c>
      <c r="G348" s="20" t="s">
        <v>3649</v>
      </c>
      <c r="H348" s="20" t="s">
        <v>1375</v>
      </c>
      <c r="I348" s="20" t="s">
        <v>3703</v>
      </c>
      <c r="J348" s="20" t="s">
        <v>2428</v>
      </c>
      <c r="K348" s="20" t="s">
        <v>3704</v>
      </c>
      <c r="L348" s="20" t="s">
        <v>3704</v>
      </c>
      <c r="M348" s="20" t="s">
        <v>2430</v>
      </c>
      <c r="N348" s="20" t="s">
        <v>1389</v>
      </c>
      <c r="O348" s="20" t="s">
        <v>3705</v>
      </c>
      <c r="P348" s="20" t="s">
        <v>2439</v>
      </c>
      <c r="Q348" s="20" t="s">
        <v>1375</v>
      </c>
      <c r="R348" s="20" t="s">
        <v>3704</v>
      </c>
      <c r="S348" s="20" t="s">
        <v>3706</v>
      </c>
      <c r="T348" s="20" t="s">
        <v>3707</v>
      </c>
      <c r="U348" s="20" t="s">
        <v>3708</v>
      </c>
      <c r="V348" s="20" t="s">
        <v>3709</v>
      </c>
      <c r="W348" s="20" t="s">
        <v>3710</v>
      </c>
      <c r="X348" s="20" t="s">
        <v>3711</v>
      </c>
      <c r="Y348" s="20" t="s">
        <v>3712</v>
      </c>
      <c r="Z348" s="20" t="s">
        <v>3713</v>
      </c>
      <c r="AA348" s="20" t="s">
        <v>3714</v>
      </c>
      <c r="AB348" s="20" t="s">
        <v>3715</v>
      </c>
      <c r="AC348" s="20" t="s">
        <v>4056</v>
      </c>
      <c r="AD348" s="20" t="s">
        <v>4062</v>
      </c>
      <c r="AE348" s="20">
        <v>4212.8999999999996</v>
      </c>
      <c r="AF348" s="20">
        <v>0</v>
      </c>
      <c r="AG348" s="20">
        <v>0</v>
      </c>
      <c r="AH348" s="20">
        <v>0</v>
      </c>
      <c r="AI348" s="20">
        <v>4137.67</v>
      </c>
      <c r="AJ348" s="20" t="s">
        <v>25</v>
      </c>
      <c r="AK348" s="20" t="s">
        <v>25</v>
      </c>
      <c r="AL348" s="20" t="s">
        <v>25</v>
      </c>
      <c r="AM348" s="20" t="s">
        <v>25</v>
      </c>
      <c r="AN348" s="20" t="s">
        <v>25</v>
      </c>
      <c r="AO348" s="20" t="s">
        <v>25</v>
      </c>
      <c r="AP348" s="20" t="s">
        <v>25</v>
      </c>
      <c r="AQ348" s="20">
        <v>4137.67</v>
      </c>
      <c r="AR348" s="20" t="s">
        <v>3718</v>
      </c>
      <c r="AS348" s="20" t="s">
        <v>3704</v>
      </c>
      <c r="AT348" s="20" t="s">
        <v>3704</v>
      </c>
      <c r="AU348" s="20" t="s">
        <v>3719</v>
      </c>
      <c r="AV348" s="20" t="s">
        <v>3720</v>
      </c>
    </row>
    <row r="349" spans="1:48" x14ac:dyDescent="0.25">
      <c r="A349" s="39" t="s">
        <v>3699</v>
      </c>
      <c r="B349" s="20" t="s">
        <v>3529</v>
      </c>
      <c r="C349" s="20" t="s">
        <v>3700</v>
      </c>
      <c r="D349" s="20" t="s">
        <v>3701</v>
      </c>
      <c r="E349" s="20" t="s">
        <v>3702</v>
      </c>
      <c r="F349" s="20" t="s">
        <v>2544</v>
      </c>
      <c r="G349" s="20" t="s">
        <v>3649</v>
      </c>
      <c r="H349" s="20" t="s">
        <v>1375</v>
      </c>
      <c r="I349" s="20" t="s">
        <v>3703</v>
      </c>
      <c r="J349" s="20" t="s">
        <v>2428</v>
      </c>
      <c r="K349" s="20" t="s">
        <v>3704</v>
      </c>
      <c r="L349" s="20" t="s">
        <v>3704</v>
      </c>
      <c r="M349" s="20" t="s">
        <v>2430</v>
      </c>
      <c r="N349" s="20" t="s">
        <v>1389</v>
      </c>
      <c r="O349" s="20" t="s">
        <v>3705</v>
      </c>
      <c r="P349" s="20" t="s">
        <v>2431</v>
      </c>
      <c r="Q349" s="20" t="s">
        <v>1375</v>
      </c>
      <c r="R349" s="20" t="s">
        <v>3704</v>
      </c>
      <c r="S349" s="20" t="s">
        <v>3706</v>
      </c>
      <c r="T349" s="20" t="s">
        <v>3707</v>
      </c>
      <c r="U349" s="20" t="s">
        <v>3708</v>
      </c>
      <c r="V349" s="20" t="s">
        <v>3709</v>
      </c>
      <c r="W349" s="20" t="s">
        <v>3904</v>
      </c>
      <c r="X349" s="20" t="s">
        <v>3711</v>
      </c>
      <c r="Y349" s="20" t="s">
        <v>25</v>
      </c>
      <c r="Z349" s="20" t="s">
        <v>3905</v>
      </c>
      <c r="AA349" s="20" t="s">
        <v>3704</v>
      </c>
      <c r="AB349" s="20" t="s">
        <v>3704</v>
      </c>
      <c r="AC349" s="20" t="s">
        <v>4056</v>
      </c>
      <c r="AD349" s="20" t="s">
        <v>4063</v>
      </c>
      <c r="AE349" s="20">
        <v>840</v>
      </c>
      <c r="AF349" s="20">
        <v>0</v>
      </c>
      <c r="AG349" s="20">
        <v>0</v>
      </c>
      <c r="AH349" s="20">
        <v>0</v>
      </c>
      <c r="AI349" s="20">
        <v>825</v>
      </c>
      <c r="AJ349" s="20" t="s">
        <v>25</v>
      </c>
      <c r="AK349" s="20" t="s">
        <v>25</v>
      </c>
      <c r="AL349" s="20" t="s">
        <v>25</v>
      </c>
      <c r="AM349" s="20" t="s">
        <v>25</v>
      </c>
      <c r="AN349" s="20" t="s">
        <v>25</v>
      </c>
      <c r="AO349" s="20" t="s">
        <v>25</v>
      </c>
      <c r="AP349" s="20" t="s">
        <v>25</v>
      </c>
      <c r="AQ349" s="20">
        <v>825</v>
      </c>
      <c r="AR349" s="20" t="s">
        <v>3718</v>
      </c>
      <c r="AS349" s="20" t="s">
        <v>3704</v>
      </c>
      <c r="AT349" s="20" t="s">
        <v>3704</v>
      </c>
      <c r="AU349" s="20" t="s">
        <v>3719</v>
      </c>
      <c r="AV349" s="20" t="s">
        <v>3720</v>
      </c>
    </row>
    <row r="350" spans="1:48" x14ac:dyDescent="0.25">
      <c r="A350" s="39" t="s">
        <v>3699</v>
      </c>
      <c r="B350" s="20" t="s">
        <v>3529</v>
      </c>
      <c r="C350" s="20" t="s">
        <v>3700</v>
      </c>
      <c r="D350" s="20" t="s">
        <v>3701</v>
      </c>
      <c r="E350" s="20" t="s">
        <v>3702</v>
      </c>
      <c r="F350" s="20" t="s">
        <v>2544</v>
      </c>
      <c r="G350" s="20" t="s">
        <v>3649</v>
      </c>
      <c r="H350" s="20" t="s">
        <v>1375</v>
      </c>
      <c r="I350" s="20" t="s">
        <v>3703</v>
      </c>
      <c r="J350" s="20" t="s">
        <v>2428</v>
      </c>
      <c r="K350" s="20" t="s">
        <v>3704</v>
      </c>
      <c r="L350" s="20" t="s">
        <v>3704</v>
      </c>
      <c r="M350" s="20" t="s">
        <v>2430</v>
      </c>
      <c r="N350" s="20" t="s">
        <v>1389</v>
      </c>
      <c r="O350" s="20" t="s">
        <v>3705</v>
      </c>
      <c r="P350" s="20" t="s">
        <v>2439</v>
      </c>
      <c r="Q350" s="20" t="s">
        <v>1375</v>
      </c>
      <c r="R350" s="20" t="s">
        <v>3704</v>
      </c>
      <c r="S350" s="20" t="s">
        <v>3706</v>
      </c>
      <c r="T350" s="20" t="s">
        <v>3707</v>
      </c>
      <c r="U350" s="20" t="s">
        <v>3708</v>
      </c>
      <c r="V350" s="20" t="s">
        <v>3709</v>
      </c>
      <c r="W350" s="20" t="s">
        <v>3710</v>
      </c>
      <c r="X350" s="20" t="s">
        <v>3711</v>
      </c>
      <c r="Y350" s="20" t="s">
        <v>3712</v>
      </c>
      <c r="Z350" s="20" t="s">
        <v>3713</v>
      </c>
      <c r="AA350" s="20" t="s">
        <v>3714</v>
      </c>
      <c r="AB350" s="20" t="s">
        <v>3715</v>
      </c>
      <c r="AC350" s="20" t="s">
        <v>4064</v>
      </c>
      <c r="AD350" s="20" t="s">
        <v>4065</v>
      </c>
      <c r="AE350" s="20">
        <v>7.26</v>
      </c>
      <c r="AF350" s="20">
        <v>0</v>
      </c>
      <c r="AG350" s="20">
        <v>0</v>
      </c>
      <c r="AH350" s="20">
        <v>0</v>
      </c>
      <c r="AI350" s="20">
        <v>7.2</v>
      </c>
      <c r="AJ350" s="20" t="s">
        <v>25</v>
      </c>
      <c r="AK350" s="20" t="s">
        <v>25</v>
      </c>
      <c r="AL350" s="20" t="s">
        <v>25</v>
      </c>
      <c r="AM350" s="20" t="s">
        <v>25</v>
      </c>
      <c r="AN350" s="20" t="s">
        <v>25</v>
      </c>
      <c r="AO350" s="20" t="s">
        <v>25</v>
      </c>
      <c r="AP350" s="20" t="s">
        <v>25</v>
      </c>
      <c r="AQ350" s="20">
        <v>7.2</v>
      </c>
      <c r="AR350" s="20" t="s">
        <v>3718</v>
      </c>
      <c r="AS350" s="20" t="s">
        <v>3704</v>
      </c>
      <c r="AT350" s="20" t="s">
        <v>3704</v>
      </c>
      <c r="AU350" s="20" t="s">
        <v>3719</v>
      </c>
      <c r="AV350" s="20" t="s">
        <v>3720</v>
      </c>
    </row>
    <row r="351" spans="1:48" x14ac:dyDescent="0.25">
      <c r="A351" s="39" t="s">
        <v>3699</v>
      </c>
      <c r="B351" s="20" t="s">
        <v>3529</v>
      </c>
      <c r="C351" s="20" t="s">
        <v>3700</v>
      </c>
      <c r="D351" s="20" t="s">
        <v>3701</v>
      </c>
      <c r="E351" s="20" t="s">
        <v>3702</v>
      </c>
      <c r="F351" s="20" t="s">
        <v>2544</v>
      </c>
      <c r="G351" s="20" t="s">
        <v>3649</v>
      </c>
      <c r="H351" s="20" t="s">
        <v>1375</v>
      </c>
      <c r="I351" s="20" t="s">
        <v>3703</v>
      </c>
      <c r="J351" s="20" t="s">
        <v>2428</v>
      </c>
      <c r="K351" s="20" t="s">
        <v>3704</v>
      </c>
      <c r="L351" s="20" t="s">
        <v>3704</v>
      </c>
      <c r="M351" s="20" t="s">
        <v>2430</v>
      </c>
      <c r="N351" s="20" t="s">
        <v>1389</v>
      </c>
      <c r="O351" s="20" t="s">
        <v>3705</v>
      </c>
      <c r="P351" s="20" t="s">
        <v>2439</v>
      </c>
      <c r="Q351" s="20" t="s">
        <v>1375</v>
      </c>
      <c r="R351" s="20" t="s">
        <v>3704</v>
      </c>
      <c r="S351" s="20" t="s">
        <v>3706</v>
      </c>
      <c r="T351" s="20" t="s">
        <v>3707</v>
      </c>
      <c r="U351" s="20" t="s">
        <v>3708</v>
      </c>
      <c r="V351" s="20" t="s">
        <v>3709</v>
      </c>
      <c r="W351" s="20" t="s">
        <v>3710</v>
      </c>
      <c r="X351" s="20" t="s">
        <v>3711</v>
      </c>
      <c r="Y351" s="20" t="s">
        <v>3712</v>
      </c>
      <c r="Z351" s="20" t="s">
        <v>3713</v>
      </c>
      <c r="AA351" s="20" t="s">
        <v>3714</v>
      </c>
      <c r="AB351" s="20" t="s">
        <v>3715</v>
      </c>
      <c r="AC351" s="20" t="s">
        <v>4064</v>
      </c>
      <c r="AD351" s="20" t="s">
        <v>4066</v>
      </c>
      <c r="AE351" s="20">
        <v>978.43</v>
      </c>
      <c r="AF351" s="20">
        <v>0</v>
      </c>
      <c r="AG351" s="20">
        <v>0</v>
      </c>
      <c r="AH351" s="20">
        <v>0</v>
      </c>
      <c r="AI351" s="20">
        <v>960.96</v>
      </c>
      <c r="AJ351" s="20" t="s">
        <v>25</v>
      </c>
      <c r="AK351" s="20" t="s">
        <v>25</v>
      </c>
      <c r="AL351" s="20" t="s">
        <v>25</v>
      </c>
      <c r="AM351" s="20" t="s">
        <v>25</v>
      </c>
      <c r="AN351" s="20" t="s">
        <v>25</v>
      </c>
      <c r="AO351" s="20" t="s">
        <v>25</v>
      </c>
      <c r="AP351" s="20" t="s">
        <v>25</v>
      </c>
      <c r="AQ351" s="20">
        <v>960.96</v>
      </c>
      <c r="AR351" s="20" t="s">
        <v>3718</v>
      </c>
      <c r="AS351" s="20" t="s">
        <v>3704</v>
      </c>
      <c r="AT351" s="20" t="s">
        <v>3704</v>
      </c>
      <c r="AU351" s="20" t="s">
        <v>3719</v>
      </c>
      <c r="AV351" s="20" t="s">
        <v>3720</v>
      </c>
    </row>
    <row r="352" spans="1:48" x14ac:dyDescent="0.25">
      <c r="A352" s="39" t="s">
        <v>3699</v>
      </c>
      <c r="B352" s="20" t="s">
        <v>3529</v>
      </c>
      <c r="C352" s="20" t="s">
        <v>3700</v>
      </c>
      <c r="D352" s="20" t="s">
        <v>3701</v>
      </c>
      <c r="E352" s="20" t="s">
        <v>3702</v>
      </c>
      <c r="F352" s="20" t="s">
        <v>2544</v>
      </c>
      <c r="G352" s="20" t="s">
        <v>3649</v>
      </c>
      <c r="H352" s="20" t="s">
        <v>1375</v>
      </c>
      <c r="I352" s="20" t="s">
        <v>3703</v>
      </c>
      <c r="J352" s="20" t="s">
        <v>2428</v>
      </c>
      <c r="K352" s="20" t="s">
        <v>3704</v>
      </c>
      <c r="L352" s="20" t="s">
        <v>3704</v>
      </c>
      <c r="M352" s="20" t="s">
        <v>2430</v>
      </c>
      <c r="N352" s="20" t="s">
        <v>2451</v>
      </c>
      <c r="O352" s="20" t="s">
        <v>3853</v>
      </c>
      <c r="P352" s="20" t="s">
        <v>2449</v>
      </c>
      <c r="Q352" s="20" t="s">
        <v>2558</v>
      </c>
      <c r="R352" s="20" t="s">
        <v>3704</v>
      </c>
      <c r="S352" s="20" t="s">
        <v>3706</v>
      </c>
      <c r="T352" s="20" t="s">
        <v>3854</v>
      </c>
      <c r="U352" s="20" t="s">
        <v>3708</v>
      </c>
      <c r="V352" s="20" t="s">
        <v>3709</v>
      </c>
      <c r="W352" s="20" t="s">
        <v>3855</v>
      </c>
      <c r="X352" s="20" t="s">
        <v>3711</v>
      </c>
      <c r="Y352" s="20" t="s">
        <v>25</v>
      </c>
      <c r="Z352" s="20" t="s">
        <v>3856</v>
      </c>
      <c r="AA352" s="20" t="s">
        <v>3714</v>
      </c>
      <c r="AB352" s="20" t="s">
        <v>3704</v>
      </c>
      <c r="AC352" s="20" t="s">
        <v>4067</v>
      </c>
      <c r="AD352" s="20" t="s">
        <v>4068</v>
      </c>
      <c r="AE352" s="20">
        <v>168</v>
      </c>
      <c r="AF352" s="20">
        <v>0</v>
      </c>
      <c r="AG352" s="20">
        <v>0</v>
      </c>
      <c r="AH352" s="20">
        <v>0</v>
      </c>
      <c r="AI352" s="20">
        <v>165</v>
      </c>
      <c r="AJ352" s="20" t="s">
        <v>25</v>
      </c>
      <c r="AK352" s="20" t="s">
        <v>25</v>
      </c>
      <c r="AL352" s="20" t="s">
        <v>25</v>
      </c>
      <c r="AM352" s="20" t="s">
        <v>25</v>
      </c>
      <c r="AN352" s="20" t="s">
        <v>25</v>
      </c>
      <c r="AO352" s="20" t="s">
        <v>25</v>
      </c>
      <c r="AP352" s="20" t="s">
        <v>25</v>
      </c>
      <c r="AQ352" s="20">
        <v>165</v>
      </c>
      <c r="AR352" s="20" t="s">
        <v>3718</v>
      </c>
      <c r="AS352" s="20" t="s">
        <v>3704</v>
      </c>
      <c r="AT352" s="20" t="s">
        <v>3704</v>
      </c>
      <c r="AU352" s="20" t="s">
        <v>3719</v>
      </c>
      <c r="AV352" s="20" t="s">
        <v>3720</v>
      </c>
    </row>
    <row r="353" spans="1:48" x14ac:dyDescent="0.25">
      <c r="A353" s="39" t="s">
        <v>3699</v>
      </c>
      <c r="B353" s="20" t="s">
        <v>3529</v>
      </c>
      <c r="C353" s="20" t="s">
        <v>3700</v>
      </c>
      <c r="D353" s="20" t="s">
        <v>3701</v>
      </c>
      <c r="E353" s="20" t="s">
        <v>3702</v>
      </c>
      <c r="F353" s="20" t="s">
        <v>2544</v>
      </c>
      <c r="G353" s="20" t="s">
        <v>3649</v>
      </c>
      <c r="H353" s="20" t="s">
        <v>1375</v>
      </c>
      <c r="I353" s="20" t="s">
        <v>3703</v>
      </c>
      <c r="J353" s="20" t="s">
        <v>2428</v>
      </c>
      <c r="K353" s="20" t="s">
        <v>3704</v>
      </c>
      <c r="L353" s="20" t="s">
        <v>3704</v>
      </c>
      <c r="M353" s="20" t="s">
        <v>2430</v>
      </c>
      <c r="N353" s="20" t="s">
        <v>1389</v>
      </c>
      <c r="O353" s="20" t="s">
        <v>3705</v>
      </c>
      <c r="P353" s="20" t="s">
        <v>2441</v>
      </c>
      <c r="Q353" s="20" t="s">
        <v>1375</v>
      </c>
      <c r="R353" s="20" t="s">
        <v>3704</v>
      </c>
      <c r="S353" s="20" t="s">
        <v>3706</v>
      </c>
      <c r="T353" s="20" t="s">
        <v>3727</v>
      </c>
      <c r="U353" s="20" t="s">
        <v>3708</v>
      </c>
      <c r="V353" s="20" t="s">
        <v>3709</v>
      </c>
      <c r="W353" s="20" t="s">
        <v>3728</v>
      </c>
      <c r="X353" s="20" t="s">
        <v>3711</v>
      </c>
      <c r="Y353" s="20" t="s">
        <v>25</v>
      </c>
      <c r="Z353" s="20" t="s">
        <v>3729</v>
      </c>
      <c r="AA353" s="20" t="s">
        <v>3730</v>
      </c>
      <c r="AB353" s="20" t="s">
        <v>3704</v>
      </c>
      <c r="AC353" s="20" t="s">
        <v>3770</v>
      </c>
      <c r="AD353" s="20" t="s">
        <v>4069</v>
      </c>
      <c r="AE353" s="20">
        <v>719.4</v>
      </c>
      <c r="AF353" s="20">
        <v>0</v>
      </c>
      <c r="AG353" s="20">
        <v>0</v>
      </c>
      <c r="AH353" s="20">
        <v>0</v>
      </c>
      <c r="AI353" s="20">
        <v>706.55</v>
      </c>
      <c r="AJ353" s="20" t="s">
        <v>25</v>
      </c>
      <c r="AK353" s="20" t="s">
        <v>25</v>
      </c>
      <c r="AL353" s="20" t="s">
        <v>25</v>
      </c>
      <c r="AM353" s="20" t="s">
        <v>25</v>
      </c>
      <c r="AN353" s="20" t="s">
        <v>25</v>
      </c>
      <c r="AO353" s="20" t="s">
        <v>25</v>
      </c>
      <c r="AP353" s="20">
        <v>706.55</v>
      </c>
      <c r="AQ353" s="20" t="s">
        <v>25</v>
      </c>
      <c r="AR353" s="20" t="s">
        <v>3718</v>
      </c>
      <c r="AS353" s="20" t="s">
        <v>3704</v>
      </c>
      <c r="AT353" s="20" t="s">
        <v>3704</v>
      </c>
      <c r="AU353" s="20" t="s">
        <v>3719</v>
      </c>
      <c r="AV353" s="20" t="s">
        <v>3720</v>
      </c>
    </row>
    <row r="354" spans="1:48" x14ac:dyDescent="0.25">
      <c r="A354" s="39" t="s">
        <v>3699</v>
      </c>
      <c r="B354" s="20" t="s">
        <v>3529</v>
      </c>
      <c r="C354" s="20" t="s">
        <v>3700</v>
      </c>
      <c r="D354" s="20" t="s">
        <v>3701</v>
      </c>
      <c r="E354" s="20" t="s">
        <v>3702</v>
      </c>
      <c r="F354" s="20" t="s">
        <v>2544</v>
      </c>
      <c r="G354" s="20" t="s">
        <v>3649</v>
      </c>
      <c r="H354" s="20" t="s">
        <v>1375</v>
      </c>
      <c r="I354" s="20" t="s">
        <v>3703</v>
      </c>
      <c r="J354" s="20" t="s">
        <v>2428</v>
      </c>
      <c r="K354" s="20" t="s">
        <v>3704</v>
      </c>
      <c r="L354" s="20" t="s">
        <v>3704</v>
      </c>
      <c r="M354" s="20" t="s">
        <v>2430</v>
      </c>
      <c r="N354" s="20" t="s">
        <v>1389</v>
      </c>
      <c r="O354" s="20" t="s">
        <v>3705</v>
      </c>
      <c r="P354" s="20" t="s">
        <v>2445</v>
      </c>
      <c r="Q354" s="20" t="s">
        <v>1375</v>
      </c>
      <c r="R354" s="20" t="s">
        <v>3704</v>
      </c>
      <c r="S354" s="20" t="s">
        <v>3706</v>
      </c>
      <c r="T354" s="20" t="s">
        <v>3767</v>
      </c>
      <c r="U354" s="20" t="s">
        <v>3708</v>
      </c>
      <c r="V354" s="20" t="s">
        <v>3709</v>
      </c>
      <c r="W354" s="20" t="s">
        <v>3768</v>
      </c>
      <c r="X354" s="20" t="s">
        <v>3711</v>
      </c>
      <c r="Y354" s="20" t="s">
        <v>25</v>
      </c>
      <c r="Z354" s="20" t="s">
        <v>3769</v>
      </c>
      <c r="AA354" s="20" t="s">
        <v>3770</v>
      </c>
      <c r="AB354" s="20" t="s">
        <v>3704</v>
      </c>
      <c r="AC354" s="20" t="s">
        <v>3770</v>
      </c>
      <c r="AD354" s="20" t="s">
        <v>4070</v>
      </c>
      <c r="AE354" s="20">
        <v>4719.0600000000004</v>
      </c>
      <c r="AF354" s="20">
        <v>0</v>
      </c>
      <c r="AG354" s="20">
        <v>0</v>
      </c>
      <c r="AH354" s="20">
        <v>0</v>
      </c>
      <c r="AI354" s="20">
        <v>4634.79</v>
      </c>
      <c r="AJ354" s="20" t="s">
        <v>25</v>
      </c>
      <c r="AK354" s="20" t="s">
        <v>25</v>
      </c>
      <c r="AL354" s="20" t="s">
        <v>25</v>
      </c>
      <c r="AM354" s="20" t="s">
        <v>25</v>
      </c>
      <c r="AN354" s="20" t="s">
        <v>25</v>
      </c>
      <c r="AO354" s="20" t="s">
        <v>25</v>
      </c>
      <c r="AP354" s="20">
        <v>4634.79</v>
      </c>
      <c r="AQ354" s="20" t="s">
        <v>25</v>
      </c>
      <c r="AR354" s="20" t="s">
        <v>3718</v>
      </c>
      <c r="AS354" s="20" t="s">
        <v>3704</v>
      </c>
      <c r="AT354" s="20" t="s">
        <v>3704</v>
      </c>
      <c r="AU354" s="20" t="s">
        <v>3719</v>
      </c>
      <c r="AV354" s="20" t="s">
        <v>3720</v>
      </c>
    </row>
    <row r="355" spans="1:48" x14ac:dyDescent="0.25">
      <c r="A355" s="39" t="s">
        <v>3699</v>
      </c>
      <c r="B355" s="20" t="s">
        <v>3529</v>
      </c>
      <c r="C355" s="20" t="s">
        <v>3700</v>
      </c>
      <c r="D355" s="20" t="s">
        <v>3701</v>
      </c>
      <c r="E355" s="20" t="s">
        <v>3702</v>
      </c>
      <c r="F355" s="20" t="s">
        <v>2544</v>
      </c>
      <c r="G355" s="20" t="s">
        <v>3649</v>
      </c>
      <c r="H355" s="20" t="s">
        <v>1375</v>
      </c>
      <c r="I355" s="20" t="s">
        <v>3703</v>
      </c>
      <c r="J355" s="20" t="s">
        <v>2428</v>
      </c>
      <c r="K355" s="20" t="s">
        <v>3704</v>
      </c>
      <c r="L355" s="20" t="s">
        <v>3704</v>
      </c>
      <c r="M355" s="20" t="s">
        <v>2430</v>
      </c>
      <c r="N355" s="20" t="s">
        <v>2451</v>
      </c>
      <c r="O355" s="20" t="s">
        <v>3853</v>
      </c>
      <c r="P355" s="20" t="s">
        <v>2449</v>
      </c>
      <c r="Q355" s="20" t="s">
        <v>2558</v>
      </c>
      <c r="R355" s="20" t="s">
        <v>3704</v>
      </c>
      <c r="S355" s="20" t="s">
        <v>3706</v>
      </c>
      <c r="T355" s="20" t="s">
        <v>3854</v>
      </c>
      <c r="U355" s="20" t="s">
        <v>3708</v>
      </c>
      <c r="V355" s="20" t="s">
        <v>3709</v>
      </c>
      <c r="W355" s="20" t="s">
        <v>3855</v>
      </c>
      <c r="X355" s="20" t="s">
        <v>3711</v>
      </c>
      <c r="Y355" s="20" t="s">
        <v>25</v>
      </c>
      <c r="Z355" s="20" t="s">
        <v>3856</v>
      </c>
      <c r="AA355" s="20" t="s">
        <v>3714</v>
      </c>
      <c r="AB355" s="20" t="s">
        <v>3704</v>
      </c>
      <c r="AC355" s="20" t="s">
        <v>3770</v>
      </c>
      <c r="AD355" s="20" t="s">
        <v>4071</v>
      </c>
      <c r="AE355" s="20">
        <v>1165.92</v>
      </c>
      <c r="AF355" s="20">
        <v>0</v>
      </c>
      <c r="AG355" s="20">
        <v>0</v>
      </c>
      <c r="AH355" s="20">
        <v>0</v>
      </c>
      <c r="AI355" s="20">
        <v>1145.0999999999999</v>
      </c>
      <c r="AJ355" s="20" t="s">
        <v>25</v>
      </c>
      <c r="AK355" s="20" t="s">
        <v>25</v>
      </c>
      <c r="AL355" s="20" t="s">
        <v>25</v>
      </c>
      <c r="AM355" s="20" t="s">
        <v>25</v>
      </c>
      <c r="AN355" s="20" t="s">
        <v>25</v>
      </c>
      <c r="AO355" s="20" t="s">
        <v>25</v>
      </c>
      <c r="AP355" s="20">
        <v>1145.0999999999999</v>
      </c>
      <c r="AQ355" s="20" t="s">
        <v>25</v>
      </c>
      <c r="AR355" s="20" t="s">
        <v>3718</v>
      </c>
      <c r="AS355" s="20" t="s">
        <v>3704</v>
      </c>
      <c r="AT355" s="20" t="s">
        <v>3704</v>
      </c>
      <c r="AU355" s="20" t="s">
        <v>3719</v>
      </c>
      <c r="AV355" s="20" t="s">
        <v>3720</v>
      </c>
    </row>
    <row r="356" spans="1:48" x14ac:dyDescent="0.25">
      <c r="A356" s="39" t="s">
        <v>3699</v>
      </c>
      <c r="B356" s="20" t="s">
        <v>3529</v>
      </c>
      <c r="C356" s="20" t="s">
        <v>3700</v>
      </c>
      <c r="D356" s="20" t="s">
        <v>3701</v>
      </c>
      <c r="E356" s="20" t="s">
        <v>3702</v>
      </c>
      <c r="F356" s="20" t="s">
        <v>2544</v>
      </c>
      <c r="G356" s="20" t="s">
        <v>3649</v>
      </c>
      <c r="H356" s="20" t="s">
        <v>1375</v>
      </c>
      <c r="I356" s="20" t="s">
        <v>3703</v>
      </c>
      <c r="J356" s="20" t="s">
        <v>2428</v>
      </c>
      <c r="K356" s="20" t="s">
        <v>3704</v>
      </c>
      <c r="L356" s="20" t="s">
        <v>3704</v>
      </c>
      <c r="M356" s="20" t="s">
        <v>2430</v>
      </c>
      <c r="N356" s="20" t="s">
        <v>1389</v>
      </c>
      <c r="O356" s="20" t="s">
        <v>3705</v>
      </c>
      <c r="P356" s="20" t="s">
        <v>2435</v>
      </c>
      <c r="Q356" s="20" t="s">
        <v>1375</v>
      </c>
      <c r="R356" s="20" t="s">
        <v>3704</v>
      </c>
      <c r="S356" s="20" t="s">
        <v>3738</v>
      </c>
      <c r="T356" s="20" t="s">
        <v>3707</v>
      </c>
      <c r="U356" s="20" t="s">
        <v>3708</v>
      </c>
      <c r="V356" s="20" t="s">
        <v>3709</v>
      </c>
      <c r="W356" s="20" t="s">
        <v>3739</v>
      </c>
      <c r="X356" s="20" t="s">
        <v>3711</v>
      </c>
      <c r="Y356" s="20" t="s">
        <v>25</v>
      </c>
      <c r="Z356" s="20" t="s">
        <v>3740</v>
      </c>
      <c r="AA356" s="20" t="s">
        <v>3741</v>
      </c>
      <c r="AB356" s="20" t="s">
        <v>3704</v>
      </c>
      <c r="AC356" s="20" t="s">
        <v>3770</v>
      </c>
      <c r="AD356" s="20" t="s">
        <v>4072</v>
      </c>
      <c r="AE356" s="20">
        <v>224</v>
      </c>
      <c r="AF356" s="20">
        <v>0</v>
      </c>
      <c r="AG356" s="20">
        <v>0</v>
      </c>
      <c r="AH356" s="20">
        <v>0</v>
      </c>
      <c r="AI356" s="20">
        <v>220</v>
      </c>
      <c r="AJ356" s="20" t="s">
        <v>25</v>
      </c>
      <c r="AK356" s="20" t="s">
        <v>25</v>
      </c>
      <c r="AL356" s="20" t="s">
        <v>25</v>
      </c>
      <c r="AM356" s="20" t="s">
        <v>25</v>
      </c>
      <c r="AN356" s="20" t="s">
        <v>25</v>
      </c>
      <c r="AO356" s="20" t="s">
        <v>25</v>
      </c>
      <c r="AP356" s="20">
        <v>220</v>
      </c>
      <c r="AQ356" s="20" t="s">
        <v>25</v>
      </c>
      <c r="AR356" s="20" t="s">
        <v>3718</v>
      </c>
      <c r="AS356" s="20" t="s">
        <v>3704</v>
      </c>
      <c r="AT356" s="20" t="s">
        <v>3704</v>
      </c>
      <c r="AU356" s="20" t="s">
        <v>3719</v>
      </c>
      <c r="AV356" s="20" t="s">
        <v>3720</v>
      </c>
    </row>
    <row r="357" spans="1:48" x14ac:dyDescent="0.25">
      <c r="A357" s="39" t="s">
        <v>3699</v>
      </c>
      <c r="B357" s="20" t="s">
        <v>3529</v>
      </c>
      <c r="C357" s="20" t="s">
        <v>3700</v>
      </c>
      <c r="D357" s="20" t="s">
        <v>3701</v>
      </c>
      <c r="E357" s="20" t="s">
        <v>3702</v>
      </c>
      <c r="F357" s="20" t="s">
        <v>2544</v>
      </c>
      <c r="G357" s="20" t="s">
        <v>3649</v>
      </c>
      <c r="H357" s="20" t="s">
        <v>1375</v>
      </c>
      <c r="I357" s="20" t="s">
        <v>3703</v>
      </c>
      <c r="J357" s="20" t="s">
        <v>2428</v>
      </c>
      <c r="K357" s="20" t="s">
        <v>3704</v>
      </c>
      <c r="L357" s="20" t="s">
        <v>3704</v>
      </c>
      <c r="M357" s="20" t="s">
        <v>2430</v>
      </c>
      <c r="N357" s="20" t="s">
        <v>1389</v>
      </c>
      <c r="O357" s="20" t="s">
        <v>3705</v>
      </c>
      <c r="P357" s="20" t="s">
        <v>2420</v>
      </c>
      <c r="Q357" s="20" t="s">
        <v>1375</v>
      </c>
      <c r="R357" s="20" t="s">
        <v>3704</v>
      </c>
      <c r="S357" s="20" t="s">
        <v>3706</v>
      </c>
      <c r="T357" s="20" t="s">
        <v>3707</v>
      </c>
      <c r="U357" s="20" t="s">
        <v>3708</v>
      </c>
      <c r="V357" s="20" t="s">
        <v>3709</v>
      </c>
      <c r="W357" s="20" t="s">
        <v>3888</v>
      </c>
      <c r="X357" s="20" t="s">
        <v>3869</v>
      </c>
      <c r="Y357" s="20" t="s">
        <v>25</v>
      </c>
      <c r="Z357" s="20" t="s">
        <v>3889</v>
      </c>
      <c r="AA357" s="20" t="s">
        <v>3890</v>
      </c>
      <c r="AB357" s="20" t="s">
        <v>3704</v>
      </c>
      <c r="AC357" s="20" t="s">
        <v>3770</v>
      </c>
      <c r="AD357" s="20" t="s">
        <v>4073</v>
      </c>
      <c r="AE357" s="20">
        <v>840</v>
      </c>
      <c r="AF357" s="20">
        <v>0</v>
      </c>
      <c r="AG357" s="20">
        <v>0</v>
      </c>
      <c r="AH357" s="20">
        <v>0</v>
      </c>
      <c r="AI357" s="20">
        <v>825</v>
      </c>
      <c r="AJ357" s="20" t="s">
        <v>25</v>
      </c>
      <c r="AK357" s="20" t="s">
        <v>25</v>
      </c>
      <c r="AL357" s="20" t="s">
        <v>25</v>
      </c>
      <c r="AM357" s="20" t="s">
        <v>25</v>
      </c>
      <c r="AN357" s="20" t="s">
        <v>25</v>
      </c>
      <c r="AO357" s="20" t="s">
        <v>25</v>
      </c>
      <c r="AP357" s="20">
        <v>825</v>
      </c>
      <c r="AQ357" s="20" t="s">
        <v>25</v>
      </c>
      <c r="AR357" s="20" t="s">
        <v>3718</v>
      </c>
      <c r="AS357" s="20" t="s">
        <v>3704</v>
      </c>
      <c r="AT357" s="20" t="s">
        <v>3704</v>
      </c>
      <c r="AU357" s="20" t="s">
        <v>3719</v>
      </c>
      <c r="AV357" s="20" t="s">
        <v>3720</v>
      </c>
    </row>
    <row r="358" spans="1:48" x14ac:dyDescent="0.25">
      <c r="A358" s="39" t="s">
        <v>3699</v>
      </c>
      <c r="B358" s="20" t="s">
        <v>3529</v>
      </c>
      <c r="C358" s="20" t="s">
        <v>3700</v>
      </c>
      <c r="D358" s="20" t="s">
        <v>3701</v>
      </c>
      <c r="E358" s="20" t="s">
        <v>3702</v>
      </c>
      <c r="F358" s="20" t="s">
        <v>2544</v>
      </c>
      <c r="G358" s="20" t="s">
        <v>3649</v>
      </c>
      <c r="H358" s="20" t="s">
        <v>1375</v>
      </c>
      <c r="I358" s="20" t="s">
        <v>3703</v>
      </c>
      <c r="J358" s="20" t="s">
        <v>2428</v>
      </c>
      <c r="K358" s="20" t="s">
        <v>3704</v>
      </c>
      <c r="L358" s="20" t="s">
        <v>3704</v>
      </c>
      <c r="M358" s="20" t="s">
        <v>2430</v>
      </c>
      <c r="N358" s="20" t="s">
        <v>1389</v>
      </c>
      <c r="O358" s="20" t="s">
        <v>3705</v>
      </c>
      <c r="P358" s="20" t="s">
        <v>2439</v>
      </c>
      <c r="Q358" s="20" t="s">
        <v>1375</v>
      </c>
      <c r="R358" s="20" t="s">
        <v>3704</v>
      </c>
      <c r="S358" s="20" t="s">
        <v>3706</v>
      </c>
      <c r="T358" s="20" t="s">
        <v>3707</v>
      </c>
      <c r="U358" s="20" t="s">
        <v>3708</v>
      </c>
      <c r="V358" s="20" t="s">
        <v>3709</v>
      </c>
      <c r="W358" s="20" t="s">
        <v>3710</v>
      </c>
      <c r="X358" s="20" t="s">
        <v>3711</v>
      </c>
      <c r="Y358" s="20" t="s">
        <v>3712</v>
      </c>
      <c r="Z358" s="20" t="s">
        <v>3713</v>
      </c>
      <c r="AA358" s="20" t="s">
        <v>3714</v>
      </c>
      <c r="AB358" s="20" t="s">
        <v>3715</v>
      </c>
      <c r="AC358" s="20" t="s">
        <v>3770</v>
      </c>
      <c r="AD358" s="20" t="s">
        <v>4074</v>
      </c>
      <c r="AE358" s="20">
        <v>4212.8999999999996</v>
      </c>
      <c r="AF358" s="20">
        <v>0</v>
      </c>
      <c r="AG358" s="20">
        <v>0</v>
      </c>
      <c r="AH358" s="20">
        <v>0</v>
      </c>
      <c r="AI358" s="20">
        <v>4137.67</v>
      </c>
      <c r="AJ358" s="20" t="s">
        <v>25</v>
      </c>
      <c r="AK358" s="20" t="s">
        <v>25</v>
      </c>
      <c r="AL358" s="20" t="s">
        <v>25</v>
      </c>
      <c r="AM358" s="20" t="s">
        <v>25</v>
      </c>
      <c r="AN358" s="20" t="s">
        <v>25</v>
      </c>
      <c r="AO358" s="20" t="s">
        <v>25</v>
      </c>
      <c r="AP358" s="20">
        <v>4137.67</v>
      </c>
      <c r="AQ358" s="20" t="s">
        <v>25</v>
      </c>
      <c r="AR358" s="20" t="s">
        <v>3718</v>
      </c>
      <c r="AS358" s="20" t="s">
        <v>3704</v>
      </c>
      <c r="AT358" s="20" t="s">
        <v>3704</v>
      </c>
      <c r="AU358" s="20" t="s">
        <v>3719</v>
      </c>
      <c r="AV358" s="20" t="s">
        <v>3720</v>
      </c>
    </row>
    <row r="359" spans="1:48" x14ac:dyDescent="0.25">
      <c r="A359" s="39" t="s">
        <v>3699</v>
      </c>
      <c r="B359" s="20" t="s">
        <v>3529</v>
      </c>
      <c r="C359" s="20" t="s">
        <v>3700</v>
      </c>
      <c r="D359" s="20" t="s">
        <v>3701</v>
      </c>
      <c r="E359" s="20" t="s">
        <v>3702</v>
      </c>
      <c r="F359" s="20" t="s">
        <v>2544</v>
      </c>
      <c r="G359" s="20" t="s">
        <v>3649</v>
      </c>
      <c r="H359" s="20" t="s">
        <v>1375</v>
      </c>
      <c r="I359" s="20" t="s">
        <v>3703</v>
      </c>
      <c r="J359" s="20" t="s">
        <v>2428</v>
      </c>
      <c r="K359" s="20" t="s">
        <v>3704</v>
      </c>
      <c r="L359" s="20" t="s">
        <v>3704</v>
      </c>
      <c r="M359" s="20" t="s">
        <v>2430</v>
      </c>
      <c r="N359" s="20" t="s">
        <v>1389</v>
      </c>
      <c r="O359" s="20" t="s">
        <v>3705</v>
      </c>
      <c r="P359" s="20" t="s">
        <v>2431</v>
      </c>
      <c r="Q359" s="20" t="s">
        <v>1375</v>
      </c>
      <c r="R359" s="20" t="s">
        <v>3704</v>
      </c>
      <c r="S359" s="20" t="s">
        <v>3706</v>
      </c>
      <c r="T359" s="20" t="s">
        <v>3707</v>
      </c>
      <c r="U359" s="20" t="s">
        <v>3708</v>
      </c>
      <c r="V359" s="20" t="s">
        <v>3709</v>
      </c>
      <c r="W359" s="20" t="s">
        <v>3904</v>
      </c>
      <c r="X359" s="20" t="s">
        <v>3711</v>
      </c>
      <c r="Y359" s="20" t="s">
        <v>25</v>
      </c>
      <c r="Z359" s="20" t="s">
        <v>3905</v>
      </c>
      <c r="AA359" s="20" t="s">
        <v>3704</v>
      </c>
      <c r="AB359" s="20" t="s">
        <v>3704</v>
      </c>
      <c r="AC359" s="20" t="s">
        <v>3770</v>
      </c>
      <c r="AD359" s="20" t="s">
        <v>4075</v>
      </c>
      <c r="AE359" s="20">
        <v>840</v>
      </c>
      <c r="AF359" s="20">
        <v>0</v>
      </c>
      <c r="AG359" s="20">
        <v>0</v>
      </c>
      <c r="AH359" s="20">
        <v>0</v>
      </c>
      <c r="AI359" s="20">
        <v>825</v>
      </c>
      <c r="AJ359" s="20" t="s">
        <v>25</v>
      </c>
      <c r="AK359" s="20" t="s">
        <v>25</v>
      </c>
      <c r="AL359" s="20" t="s">
        <v>25</v>
      </c>
      <c r="AM359" s="20" t="s">
        <v>25</v>
      </c>
      <c r="AN359" s="20" t="s">
        <v>25</v>
      </c>
      <c r="AO359" s="20" t="s">
        <v>25</v>
      </c>
      <c r="AP359" s="20">
        <v>825</v>
      </c>
      <c r="AQ359" s="20" t="s">
        <v>25</v>
      </c>
      <c r="AR359" s="20" t="s">
        <v>3718</v>
      </c>
      <c r="AS359" s="20" t="s">
        <v>3704</v>
      </c>
      <c r="AT359" s="20" t="s">
        <v>3704</v>
      </c>
      <c r="AU359" s="20" t="s">
        <v>3719</v>
      </c>
      <c r="AV359" s="20" t="s">
        <v>3720</v>
      </c>
    </row>
    <row r="360" spans="1:48" x14ac:dyDescent="0.25">
      <c r="A360" s="39" t="s">
        <v>3699</v>
      </c>
      <c r="B360" s="20" t="s">
        <v>3529</v>
      </c>
      <c r="C360" s="20" t="s">
        <v>3700</v>
      </c>
      <c r="D360" s="20" t="s">
        <v>3701</v>
      </c>
      <c r="E360" s="20" t="s">
        <v>3702</v>
      </c>
      <c r="F360" s="20" t="s">
        <v>2544</v>
      </c>
      <c r="G360" s="20" t="s">
        <v>3649</v>
      </c>
      <c r="H360" s="20" t="s">
        <v>1375</v>
      </c>
      <c r="I360" s="20" t="s">
        <v>3703</v>
      </c>
      <c r="J360" s="20" t="s">
        <v>2428</v>
      </c>
      <c r="K360" s="20" t="s">
        <v>3704</v>
      </c>
      <c r="L360" s="20" t="s">
        <v>3704</v>
      </c>
      <c r="M360" s="20" t="s">
        <v>2430</v>
      </c>
      <c r="N360" s="20" t="s">
        <v>2451</v>
      </c>
      <c r="O360" s="20" t="s">
        <v>3853</v>
      </c>
      <c r="P360" s="20" t="s">
        <v>2449</v>
      </c>
      <c r="Q360" s="20" t="s">
        <v>2558</v>
      </c>
      <c r="R360" s="20" t="s">
        <v>3704</v>
      </c>
      <c r="S360" s="20" t="s">
        <v>3706</v>
      </c>
      <c r="T360" s="20" t="s">
        <v>3854</v>
      </c>
      <c r="U360" s="20" t="s">
        <v>3708</v>
      </c>
      <c r="V360" s="20" t="s">
        <v>3709</v>
      </c>
      <c r="W360" s="20" t="s">
        <v>3855</v>
      </c>
      <c r="X360" s="20" t="s">
        <v>3711</v>
      </c>
      <c r="Y360" s="20" t="s">
        <v>25</v>
      </c>
      <c r="Z360" s="20" t="s">
        <v>3856</v>
      </c>
      <c r="AA360" s="20" t="s">
        <v>3714</v>
      </c>
      <c r="AB360" s="20" t="s">
        <v>3704</v>
      </c>
      <c r="AC360" s="20" t="s">
        <v>4076</v>
      </c>
      <c r="AD360" s="20" t="s">
        <v>4077</v>
      </c>
      <c r="AE360" s="20">
        <v>224</v>
      </c>
      <c r="AF360" s="20">
        <v>0</v>
      </c>
      <c r="AG360" s="20">
        <v>0</v>
      </c>
      <c r="AH360" s="20">
        <v>0</v>
      </c>
      <c r="AI360" s="20">
        <v>220</v>
      </c>
      <c r="AJ360" s="20" t="s">
        <v>25</v>
      </c>
      <c r="AK360" s="20" t="s">
        <v>25</v>
      </c>
      <c r="AL360" s="20" t="s">
        <v>25</v>
      </c>
      <c r="AM360" s="20" t="s">
        <v>25</v>
      </c>
      <c r="AN360" s="20" t="s">
        <v>25</v>
      </c>
      <c r="AO360" s="20" t="s">
        <v>25</v>
      </c>
      <c r="AP360" s="20">
        <v>220</v>
      </c>
      <c r="AQ360" s="20" t="s">
        <v>25</v>
      </c>
      <c r="AR360" s="20" t="s">
        <v>3718</v>
      </c>
      <c r="AS360" s="20" t="s">
        <v>3704</v>
      </c>
      <c r="AT360" s="20" t="s">
        <v>3704</v>
      </c>
      <c r="AU360" s="20" t="s">
        <v>3719</v>
      </c>
      <c r="AV360" s="20" t="s">
        <v>3720</v>
      </c>
    </row>
    <row r="361" spans="1:48" x14ac:dyDescent="0.25">
      <c r="A361" s="39" t="s">
        <v>3699</v>
      </c>
      <c r="B361" s="20" t="s">
        <v>3529</v>
      </c>
      <c r="C361" s="20" t="s">
        <v>3700</v>
      </c>
      <c r="D361" s="20" t="s">
        <v>3701</v>
      </c>
      <c r="E361" s="20" t="s">
        <v>3702</v>
      </c>
      <c r="F361" s="20" t="s">
        <v>2544</v>
      </c>
      <c r="G361" s="20" t="s">
        <v>3649</v>
      </c>
      <c r="H361" s="20" t="s">
        <v>1375</v>
      </c>
      <c r="I361" s="20" t="s">
        <v>3703</v>
      </c>
      <c r="J361" s="20" t="s">
        <v>2428</v>
      </c>
      <c r="K361" s="20" t="s">
        <v>3704</v>
      </c>
      <c r="L361" s="20" t="s">
        <v>3704</v>
      </c>
      <c r="M361" s="20" t="s">
        <v>2430</v>
      </c>
      <c r="N361" s="20" t="s">
        <v>2451</v>
      </c>
      <c r="O361" s="20" t="s">
        <v>3853</v>
      </c>
      <c r="P361" s="20" t="s">
        <v>2449</v>
      </c>
      <c r="Q361" s="20" t="s">
        <v>2558</v>
      </c>
      <c r="R361" s="20" t="s">
        <v>3704</v>
      </c>
      <c r="S361" s="20" t="s">
        <v>3706</v>
      </c>
      <c r="T361" s="20" t="s">
        <v>3854</v>
      </c>
      <c r="U361" s="20" t="s">
        <v>3708</v>
      </c>
      <c r="V361" s="20" t="s">
        <v>3709</v>
      </c>
      <c r="W361" s="20" t="s">
        <v>3855</v>
      </c>
      <c r="X361" s="20" t="s">
        <v>3711</v>
      </c>
      <c r="Y361" s="20" t="s">
        <v>25</v>
      </c>
      <c r="Z361" s="20" t="s">
        <v>3856</v>
      </c>
      <c r="AA361" s="20" t="s">
        <v>3714</v>
      </c>
      <c r="AB361" s="20" t="s">
        <v>3704</v>
      </c>
      <c r="AC361" s="20" t="s">
        <v>4078</v>
      </c>
      <c r="AD361" s="20" t="s">
        <v>4079</v>
      </c>
      <c r="AE361" s="20">
        <v>291.95</v>
      </c>
      <c r="AF361" s="20">
        <v>0</v>
      </c>
      <c r="AG361" s="20">
        <v>0</v>
      </c>
      <c r="AH361" s="20">
        <v>0</v>
      </c>
      <c r="AI361" s="20">
        <v>286.74</v>
      </c>
      <c r="AJ361" s="20" t="s">
        <v>25</v>
      </c>
      <c r="AK361" s="20" t="s">
        <v>25</v>
      </c>
      <c r="AL361" s="20" t="s">
        <v>25</v>
      </c>
      <c r="AM361" s="20" t="s">
        <v>25</v>
      </c>
      <c r="AN361" s="20" t="s">
        <v>25</v>
      </c>
      <c r="AO361" s="20" t="s">
        <v>25</v>
      </c>
      <c r="AP361" s="20">
        <v>286.74</v>
      </c>
      <c r="AQ361" s="20" t="s">
        <v>25</v>
      </c>
      <c r="AR361" s="20" t="s">
        <v>3718</v>
      </c>
      <c r="AS361" s="20" t="s">
        <v>3704</v>
      </c>
      <c r="AT361" s="20" t="s">
        <v>3704</v>
      </c>
      <c r="AU361" s="20" t="s">
        <v>3719</v>
      </c>
      <c r="AV361" s="20" t="s">
        <v>3720</v>
      </c>
    </row>
    <row r="362" spans="1:48" x14ac:dyDescent="0.25">
      <c r="A362" s="39" t="s">
        <v>3699</v>
      </c>
      <c r="B362" s="20" t="s">
        <v>3529</v>
      </c>
      <c r="C362" s="20" t="s">
        <v>3700</v>
      </c>
      <c r="D362" s="20" t="s">
        <v>3701</v>
      </c>
      <c r="E362" s="20" t="s">
        <v>3702</v>
      </c>
      <c r="F362" s="20" t="s">
        <v>2544</v>
      </c>
      <c r="G362" s="20" t="s">
        <v>3649</v>
      </c>
      <c r="H362" s="20" t="s">
        <v>1375</v>
      </c>
      <c r="I362" s="20" t="s">
        <v>3703</v>
      </c>
      <c r="J362" s="20" t="s">
        <v>2428</v>
      </c>
      <c r="K362" s="20" t="s">
        <v>3704</v>
      </c>
      <c r="L362" s="20" t="s">
        <v>3704</v>
      </c>
      <c r="M362" s="20" t="s">
        <v>2430</v>
      </c>
      <c r="N362" s="20" t="s">
        <v>1389</v>
      </c>
      <c r="O362" s="20" t="s">
        <v>3705</v>
      </c>
      <c r="P362" s="20" t="s">
        <v>2441</v>
      </c>
      <c r="Q362" s="20" t="s">
        <v>1375</v>
      </c>
      <c r="R362" s="20" t="s">
        <v>3704</v>
      </c>
      <c r="S362" s="20" t="s">
        <v>3706</v>
      </c>
      <c r="T362" s="20" t="s">
        <v>3727</v>
      </c>
      <c r="U362" s="20" t="s">
        <v>3708</v>
      </c>
      <c r="V362" s="20" t="s">
        <v>3709</v>
      </c>
      <c r="W362" s="20" t="s">
        <v>3728</v>
      </c>
      <c r="X362" s="20" t="s">
        <v>3711</v>
      </c>
      <c r="Y362" s="20" t="s">
        <v>25</v>
      </c>
      <c r="Z362" s="20" t="s">
        <v>3729</v>
      </c>
      <c r="AA362" s="20" t="s">
        <v>3730</v>
      </c>
      <c r="AB362" s="20" t="s">
        <v>3704</v>
      </c>
      <c r="AC362" s="20" t="s">
        <v>4080</v>
      </c>
      <c r="AD362" s="20" t="s">
        <v>2442</v>
      </c>
      <c r="AE362" s="20">
        <v>719.4</v>
      </c>
      <c r="AF362" s="20">
        <v>0</v>
      </c>
      <c r="AG362" s="20">
        <v>0</v>
      </c>
      <c r="AH362" s="20">
        <v>0</v>
      </c>
      <c r="AI362" s="20">
        <v>706.55</v>
      </c>
      <c r="AJ362" s="20" t="s">
        <v>25</v>
      </c>
      <c r="AK362" s="20" t="s">
        <v>25</v>
      </c>
      <c r="AL362" s="20" t="s">
        <v>25</v>
      </c>
      <c r="AM362" s="20" t="s">
        <v>25</v>
      </c>
      <c r="AN362" s="20" t="s">
        <v>25</v>
      </c>
      <c r="AO362" s="20">
        <v>706.55</v>
      </c>
      <c r="AP362" s="20" t="s">
        <v>25</v>
      </c>
      <c r="AQ362" s="20" t="s">
        <v>25</v>
      </c>
      <c r="AR362" s="20" t="s">
        <v>3718</v>
      </c>
      <c r="AS362" s="20" t="s">
        <v>3704</v>
      </c>
      <c r="AT362" s="20" t="s">
        <v>3704</v>
      </c>
      <c r="AU362" s="20" t="s">
        <v>3719</v>
      </c>
      <c r="AV362" s="20" t="s">
        <v>3720</v>
      </c>
    </row>
    <row r="363" spans="1:48" x14ac:dyDescent="0.25">
      <c r="A363" s="39" t="s">
        <v>3699</v>
      </c>
      <c r="B363" s="20" t="s">
        <v>3529</v>
      </c>
      <c r="C363" s="20" t="s">
        <v>3700</v>
      </c>
      <c r="D363" s="20" t="s">
        <v>3701</v>
      </c>
      <c r="E363" s="20" t="s">
        <v>3702</v>
      </c>
      <c r="F363" s="20" t="s">
        <v>2544</v>
      </c>
      <c r="G363" s="20" t="s">
        <v>3649</v>
      </c>
      <c r="H363" s="20" t="s">
        <v>1375</v>
      </c>
      <c r="I363" s="20" t="s">
        <v>3703</v>
      </c>
      <c r="J363" s="20" t="s">
        <v>2428</v>
      </c>
      <c r="K363" s="20" t="s">
        <v>3704</v>
      </c>
      <c r="L363" s="20" t="s">
        <v>3704</v>
      </c>
      <c r="M363" s="20" t="s">
        <v>2430</v>
      </c>
      <c r="N363" s="20" t="s">
        <v>1389</v>
      </c>
      <c r="O363" s="20" t="s">
        <v>3705</v>
      </c>
      <c r="P363" s="20" t="s">
        <v>2445</v>
      </c>
      <c r="Q363" s="20" t="s">
        <v>1375</v>
      </c>
      <c r="R363" s="20" t="s">
        <v>3704</v>
      </c>
      <c r="S363" s="20" t="s">
        <v>3706</v>
      </c>
      <c r="T363" s="20" t="s">
        <v>3767</v>
      </c>
      <c r="U363" s="20" t="s">
        <v>3708</v>
      </c>
      <c r="V363" s="20" t="s">
        <v>3709</v>
      </c>
      <c r="W363" s="20" t="s">
        <v>3768</v>
      </c>
      <c r="X363" s="20" t="s">
        <v>3711</v>
      </c>
      <c r="Y363" s="20" t="s">
        <v>25</v>
      </c>
      <c r="Z363" s="20" t="s">
        <v>3769</v>
      </c>
      <c r="AA363" s="20" t="s">
        <v>3770</v>
      </c>
      <c r="AB363" s="20" t="s">
        <v>3704</v>
      </c>
      <c r="AC363" s="20" t="s">
        <v>4080</v>
      </c>
      <c r="AD363" s="20" t="s">
        <v>2447</v>
      </c>
      <c r="AE363" s="20">
        <v>3903.7</v>
      </c>
      <c r="AF363" s="20">
        <v>0</v>
      </c>
      <c r="AG363" s="20">
        <v>0</v>
      </c>
      <c r="AH363" s="20">
        <v>0</v>
      </c>
      <c r="AI363" s="20">
        <v>3833.99</v>
      </c>
      <c r="AJ363" s="20" t="s">
        <v>25</v>
      </c>
      <c r="AK363" s="20" t="s">
        <v>25</v>
      </c>
      <c r="AL363" s="20" t="s">
        <v>25</v>
      </c>
      <c r="AM363" s="20" t="s">
        <v>25</v>
      </c>
      <c r="AN363" s="20" t="s">
        <v>25</v>
      </c>
      <c r="AO363" s="20">
        <v>3833.99</v>
      </c>
      <c r="AP363" s="20" t="s">
        <v>25</v>
      </c>
      <c r="AQ363" s="20" t="s">
        <v>25</v>
      </c>
      <c r="AR363" s="20" t="s">
        <v>3718</v>
      </c>
      <c r="AS363" s="20" t="s">
        <v>3704</v>
      </c>
      <c r="AT363" s="20" t="s">
        <v>3704</v>
      </c>
      <c r="AU363" s="20" t="s">
        <v>3719</v>
      </c>
      <c r="AV363" s="20" t="s">
        <v>3720</v>
      </c>
    </row>
    <row r="364" spans="1:48" x14ac:dyDescent="0.25">
      <c r="A364" s="39" t="s">
        <v>3699</v>
      </c>
      <c r="B364" s="20" t="s">
        <v>3529</v>
      </c>
      <c r="C364" s="20" t="s">
        <v>3700</v>
      </c>
      <c r="D364" s="20" t="s">
        <v>3701</v>
      </c>
      <c r="E364" s="20" t="s">
        <v>3702</v>
      </c>
      <c r="F364" s="20" t="s">
        <v>2544</v>
      </c>
      <c r="G364" s="20" t="s">
        <v>3649</v>
      </c>
      <c r="H364" s="20" t="s">
        <v>1375</v>
      </c>
      <c r="I364" s="20" t="s">
        <v>3703</v>
      </c>
      <c r="J364" s="20" t="s">
        <v>2428</v>
      </c>
      <c r="K364" s="20" t="s">
        <v>3704</v>
      </c>
      <c r="L364" s="20" t="s">
        <v>3704</v>
      </c>
      <c r="M364" s="20" t="s">
        <v>2430</v>
      </c>
      <c r="N364" s="20" t="s">
        <v>2451</v>
      </c>
      <c r="O364" s="20" t="s">
        <v>3853</v>
      </c>
      <c r="P364" s="20" t="s">
        <v>2449</v>
      </c>
      <c r="Q364" s="20" t="s">
        <v>2558</v>
      </c>
      <c r="R364" s="20" t="s">
        <v>3704</v>
      </c>
      <c r="S364" s="20" t="s">
        <v>3706</v>
      </c>
      <c r="T364" s="20" t="s">
        <v>3854</v>
      </c>
      <c r="U364" s="20" t="s">
        <v>3708</v>
      </c>
      <c r="V364" s="20" t="s">
        <v>3709</v>
      </c>
      <c r="W364" s="20" t="s">
        <v>3855</v>
      </c>
      <c r="X364" s="20" t="s">
        <v>3711</v>
      </c>
      <c r="Y364" s="20" t="s">
        <v>25</v>
      </c>
      <c r="Z364" s="20" t="s">
        <v>3856</v>
      </c>
      <c r="AA364" s="20" t="s">
        <v>3714</v>
      </c>
      <c r="AB364" s="20" t="s">
        <v>3704</v>
      </c>
      <c r="AC364" s="20" t="s">
        <v>4080</v>
      </c>
      <c r="AD364" s="20" t="s">
        <v>2450</v>
      </c>
      <c r="AE364" s="20">
        <v>1401.12</v>
      </c>
      <c r="AF364" s="20">
        <v>0</v>
      </c>
      <c r="AG364" s="20">
        <v>0</v>
      </c>
      <c r="AH364" s="20">
        <v>0</v>
      </c>
      <c r="AI364" s="20">
        <v>1376.1</v>
      </c>
      <c r="AJ364" s="20" t="s">
        <v>25</v>
      </c>
      <c r="AK364" s="20" t="s">
        <v>25</v>
      </c>
      <c r="AL364" s="20" t="s">
        <v>25</v>
      </c>
      <c r="AM364" s="20" t="s">
        <v>25</v>
      </c>
      <c r="AN364" s="20" t="s">
        <v>25</v>
      </c>
      <c r="AO364" s="20">
        <v>1376.1</v>
      </c>
      <c r="AP364" s="20" t="s">
        <v>25</v>
      </c>
      <c r="AQ364" s="20" t="s">
        <v>25</v>
      </c>
      <c r="AR364" s="20" t="s">
        <v>3718</v>
      </c>
      <c r="AS364" s="20" t="s">
        <v>3704</v>
      </c>
      <c r="AT364" s="20" t="s">
        <v>3704</v>
      </c>
      <c r="AU364" s="20" t="s">
        <v>3719</v>
      </c>
      <c r="AV364" s="20" t="s">
        <v>3720</v>
      </c>
    </row>
    <row r="365" spans="1:48" x14ac:dyDescent="0.25">
      <c r="A365" s="39" t="s">
        <v>3699</v>
      </c>
      <c r="B365" s="20" t="s">
        <v>3529</v>
      </c>
      <c r="C365" s="20" t="s">
        <v>3700</v>
      </c>
      <c r="D365" s="20" t="s">
        <v>3701</v>
      </c>
      <c r="E365" s="20" t="s">
        <v>3702</v>
      </c>
      <c r="F365" s="20" t="s">
        <v>2544</v>
      </c>
      <c r="G365" s="20" t="s">
        <v>3649</v>
      </c>
      <c r="H365" s="20" t="s">
        <v>1375</v>
      </c>
      <c r="I365" s="20" t="s">
        <v>3703</v>
      </c>
      <c r="J365" s="20" t="s">
        <v>2428</v>
      </c>
      <c r="K365" s="20" t="s">
        <v>3704</v>
      </c>
      <c r="L365" s="20" t="s">
        <v>3704</v>
      </c>
      <c r="M365" s="20" t="s">
        <v>2430</v>
      </c>
      <c r="N365" s="20" t="s">
        <v>1389</v>
      </c>
      <c r="O365" s="20" t="s">
        <v>3705</v>
      </c>
      <c r="P365" s="20" t="s">
        <v>2435</v>
      </c>
      <c r="Q365" s="20" t="s">
        <v>1375</v>
      </c>
      <c r="R365" s="20" t="s">
        <v>3704</v>
      </c>
      <c r="S365" s="20" t="s">
        <v>3738</v>
      </c>
      <c r="T365" s="20" t="s">
        <v>3707</v>
      </c>
      <c r="U365" s="20" t="s">
        <v>3708</v>
      </c>
      <c r="V365" s="20" t="s">
        <v>3709</v>
      </c>
      <c r="W365" s="20" t="s">
        <v>3739</v>
      </c>
      <c r="X365" s="20" t="s">
        <v>3711</v>
      </c>
      <c r="Y365" s="20" t="s">
        <v>25</v>
      </c>
      <c r="Z365" s="20" t="s">
        <v>3740</v>
      </c>
      <c r="AA365" s="20" t="s">
        <v>3741</v>
      </c>
      <c r="AB365" s="20" t="s">
        <v>3704</v>
      </c>
      <c r="AC365" s="20" t="s">
        <v>4080</v>
      </c>
      <c r="AD365" s="20" t="s">
        <v>2436</v>
      </c>
      <c r="AE365" s="20">
        <v>224</v>
      </c>
      <c r="AF365" s="20">
        <v>0</v>
      </c>
      <c r="AG365" s="20">
        <v>0</v>
      </c>
      <c r="AH365" s="20">
        <v>0</v>
      </c>
      <c r="AI365" s="20">
        <v>220</v>
      </c>
      <c r="AJ365" s="20" t="s">
        <v>25</v>
      </c>
      <c r="AK365" s="20" t="s">
        <v>25</v>
      </c>
      <c r="AL365" s="20" t="s">
        <v>25</v>
      </c>
      <c r="AM365" s="20" t="s">
        <v>25</v>
      </c>
      <c r="AN365" s="20" t="s">
        <v>25</v>
      </c>
      <c r="AO365" s="20">
        <v>220</v>
      </c>
      <c r="AP365" s="20" t="s">
        <v>25</v>
      </c>
      <c r="AQ365" s="20" t="s">
        <v>25</v>
      </c>
      <c r="AR365" s="20" t="s">
        <v>3718</v>
      </c>
      <c r="AS365" s="20" t="s">
        <v>3704</v>
      </c>
      <c r="AT365" s="20" t="s">
        <v>3704</v>
      </c>
      <c r="AU365" s="20" t="s">
        <v>3719</v>
      </c>
      <c r="AV365" s="20" t="s">
        <v>3720</v>
      </c>
    </row>
    <row r="366" spans="1:48" x14ac:dyDescent="0.25">
      <c r="A366" s="39" t="s">
        <v>3699</v>
      </c>
      <c r="B366" s="20" t="s">
        <v>3529</v>
      </c>
      <c r="C366" s="20" t="s">
        <v>3700</v>
      </c>
      <c r="D366" s="20" t="s">
        <v>3701</v>
      </c>
      <c r="E366" s="20" t="s">
        <v>3702</v>
      </c>
      <c r="F366" s="20" t="s">
        <v>2544</v>
      </c>
      <c r="G366" s="20" t="s">
        <v>3649</v>
      </c>
      <c r="H366" s="20" t="s">
        <v>1375</v>
      </c>
      <c r="I366" s="20" t="s">
        <v>3703</v>
      </c>
      <c r="J366" s="20" t="s">
        <v>2428</v>
      </c>
      <c r="K366" s="20" t="s">
        <v>3704</v>
      </c>
      <c r="L366" s="20" t="s">
        <v>3704</v>
      </c>
      <c r="M366" s="20" t="s">
        <v>2430</v>
      </c>
      <c r="N366" s="20" t="s">
        <v>1389</v>
      </c>
      <c r="O366" s="20" t="s">
        <v>3705</v>
      </c>
      <c r="P366" s="20" t="s">
        <v>2420</v>
      </c>
      <c r="Q366" s="20" t="s">
        <v>1375</v>
      </c>
      <c r="R366" s="20" t="s">
        <v>3704</v>
      </c>
      <c r="S366" s="20" t="s">
        <v>3706</v>
      </c>
      <c r="T366" s="20" t="s">
        <v>3707</v>
      </c>
      <c r="U366" s="20" t="s">
        <v>3708</v>
      </c>
      <c r="V366" s="20" t="s">
        <v>3709</v>
      </c>
      <c r="W366" s="20" t="s">
        <v>3888</v>
      </c>
      <c r="X366" s="20" t="s">
        <v>3869</v>
      </c>
      <c r="Y366" s="20" t="s">
        <v>25</v>
      </c>
      <c r="Z366" s="20" t="s">
        <v>3889</v>
      </c>
      <c r="AA366" s="20" t="s">
        <v>3890</v>
      </c>
      <c r="AB366" s="20" t="s">
        <v>3704</v>
      </c>
      <c r="AC366" s="20" t="s">
        <v>4080</v>
      </c>
      <c r="AD366" s="20" t="s">
        <v>2423</v>
      </c>
      <c r="AE366" s="20">
        <v>840</v>
      </c>
      <c r="AF366" s="20">
        <v>0</v>
      </c>
      <c r="AG366" s="20">
        <v>0</v>
      </c>
      <c r="AH366" s="20">
        <v>0</v>
      </c>
      <c r="AI366" s="20">
        <v>825</v>
      </c>
      <c r="AJ366" s="20" t="s">
        <v>25</v>
      </c>
      <c r="AK366" s="20" t="s">
        <v>25</v>
      </c>
      <c r="AL366" s="20" t="s">
        <v>25</v>
      </c>
      <c r="AM366" s="20" t="s">
        <v>25</v>
      </c>
      <c r="AN366" s="20" t="s">
        <v>25</v>
      </c>
      <c r="AO366" s="20">
        <v>825</v>
      </c>
      <c r="AP366" s="20" t="s">
        <v>25</v>
      </c>
      <c r="AQ366" s="20" t="s">
        <v>25</v>
      </c>
      <c r="AR366" s="20" t="s">
        <v>3718</v>
      </c>
      <c r="AS366" s="20" t="s">
        <v>3704</v>
      </c>
      <c r="AT366" s="20" t="s">
        <v>3704</v>
      </c>
      <c r="AU366" s="20" t="s">
        <v>3719</v>
      </c>
      <c r="AV366" s="20" t="s">
        <v>3720</v>
      </c>
    </row>
    <row r="367" spans="1:48" x14ac:dyDescent="0.25">
      <c r="A367" s="39" t="s">
        <v>3699</v>
      </c>
      <c r="B367" s="20" t="s">
        <v>3529</v>
      </c>
      <c r="C367" s="20" t="s">
        <v>3700</v>
      </c>
      <c r="D367" s="20" t="s">
        <v>3701</v>
      </c>
      <c r="E367" s="20" t="s">
        <v>3702</v>
      </c>
      <c r="F367" s="20" t="s">
        <v>2544</v>
      </c>
      <c r="G367" s="20" t="s">
        <v>3649</v>
      </c>
      <c r="H367" s="20" t="s">
        <v>1375</v>
      </c>
      <c r="I367" s="20" t="s">
        <v>3703</v>
      </c>
      <c r="J367" s="20" t="s">
        <v>2428</v>
      </c>
      <c r="K367" s="20" t="s">
        <v>3704</v>
      </c>
      <c r="L367" s="20" t="s">
        <v>3704</v>
      </c>
      <c r="M367" s="20" t="s">
        <v>2430</v>
      </c>
      <c r="N367" s="20" t="s">
        <v>1389</v>
      </c>
      <c r="O367" s="20" t="s">
        <v>3705</v>
      </c>
      <c r="P367" s="20" t="s">
        <v>2439</v>
      </c>
      <c r="Q367" s="20" t="s">
        <v>1375</v>
      </c>
      <c r="R367" s="20" t="s">
        <v>3704</v>
      </c>
      <c r="S367" s="20" t="s">
        <v>3706</v>
      </c>
      <c r="T367" s="20" t="s">
        <v>3707</v>
      </c>
      <c r="U367" s="20" t="s">
        <v>3708</v>
      </c>
      <c r="V367" s="20" t="s">
        <v>3709</v>
      </c>
      <c r="W367" s="20" t="s">
        <v>3710</v>
      </c>
      <c r="X367" s="20" t="s">
        <v>3711</v>
      </c>
      <c r="Y367" s="20" t="s">
        <v>3712</v>
      </c>
      <c r="Z367" s="20" t="s">
        <v>3713</v>
      </c>
      <c r="AA367" s="20" t="s">
        <v>3714</v>
      </c>
      <c r="AB367" s="20" t="s">
        <v>3715</v>
      </c>
      <c r="AC367" s="20" t="s">
        <v>4080</v>
      </c>
      <c r="AD367" s="20" t="s">
        <v>2440</v>
      </c>
      <c r="AE367" s="20">
        <v>4212.8999999999996</v>
      </c>
      <c r="AF367" s="20">
        <v>0</v>
      </c>
      <c r="AG367" s="20">
        <v>0</v>
      </c>
      <c r="AH367" s="20">
        <v>0</v>
      </c>
      <c r="AI367" s="20">
        <v>4137.67</v>
      </c>
      <c r="AJ367" s="20" t="s">
        <v>25</v>
      </c>
      <c r="AK367" s="20" t="s">
        <v>25</v>
      </c>
      <c r="AL367" s="20" t="s">
        <v>25</v>
      </c>
      <c r="AM367" s="20" t="s">
        <v>25</v>
      </c>
      <c r="AN367" s="20" t="s">
        <v>25</v>
      </c>
      <c r="AO367" s="20">
        <v>4137.67</v>
      </c>
      <c r="AP367" s="20" t="s">
        <v>25</v>
      </c>
      <c r="AQ367" s="20" t="s">
        <v>25</v>
      </c>
      <c r="AR367" s="20" t="s">
        <v>3718</v>
      </c>
      <c r="AS367" s="20" t="s">
        <v>3704</v>
      </c>
      <c r="AT367" s="20" t="s">
        <v>3704</v>
      </c>
      <c r="AU367" s="20" t="s">
        <v>3719</v>
      </c>
      <c r="AV367" s="20" t="s">
        <v>3720</v>
      </c>
    </row>
    <row r="368" spans="1:48" x14ac:dyDescent="0.25">
      <c r="A368" s="39" t="s">
        <v>3699</v>
      </c>
      <c r="B368" s="20" t="s">
        <v>3529</v>
      </c>
      <c r="C368" s="20" t="s">
        <v>3700</v>
      </c>
      <c r="D368" s="20" t="s">
        <v>3701</v>
      </c>
      <c r="E368" s="20" t="s">
        <v>3702</v>
      </c>
      <c r="F368" s="20" t="s">
        <v>2544</v>
      </c>
      <c r="G368" s="20" t="s">
        <v>3649</v>
      </c>
      <c r="H368" s="20" t="s">
        <v>1375</v>
      </c>
      <c r="I368" s="20" t="s">
        <v>3703</v>
      </c>
      <c r="J368" s="20" t="s">
        <v>2428</v>
      </c>
      <c r="K368" s="20" t="s">
        <v>3704</v>
      </c>
      <c r="L368" s="20" t="s">
        <v>3704</v>
      </c>
      <c r="M368" s="20" t="s">
        <v>2430</v>
      </c>
      <c r="N368" s="20" t="s">
        <v>1389</v>
      </c>
      <c r="O368" s="20" t="s">
        <v>3705</v>
      </c>
      <c r="P368" s="20" t="s">
        <v>2431</v>
      </c>
      <c r="Q368" s="20" t="s">
        <v>1375</v>
      </c>
      <c r="R368" s="20" t="s">
        <v>3704</v>
      </c>
      <c r="S368" s="20" t="s">
        <v>3706</v>
      </c>
      <c r="T368" s="20" t="s">
        <v>3707</v>
      </c>
      <c r="U368" s="20" t="s">
        <v>3708</v>
      </c>
      <c r="V368" s="20" t="s">
        <v>3709</v>
      </c>
      <c r="W368" s="20" t="s">
        <v>3904</v>
      </c>
      <c r="X368" s="20" t="s">
        <v>3711</v>
      </c>
      <c r="Y368" s="20" t="s">
        <v>25</v>
      </c>
      <c r="Z368" s="20" t="s">
        <v>3905</v>
      </c>
      <c r="AA368" s="20" t="s">
        <v>3704</v>
      </c>
      <c r="AB368" s="20" t="s">
        <v>3704</v>
      </c>
      <c r="AC368" s="20" t="s">
        <v>4080</v>
      </c>
      <c r="AD368" s="20" t="s">
        <v>2432</v>
      </c>
      <c r="AE368" s="20">
        <v>840</v>
      </c>
      <c r="AF368" s="20">
        <v>0</v>
      </c>
      <c r="AG368" s="20">
        <v>0</v>
      </c>
      <c r="AH368" s="20">
        <v>0</v>
      </c>
      <c r="AI368" s="20">
        <v>825</v>
      </c>
      <c r="AJ368" s="20" t="s">
        <v>25</v>
      </c>
      <c r="AK368" s="20" t="s">
        <v>25</v>
      </c>
      <c r="AL368" s="20" t="s">
        <v>25</v>
      </c>
      <c r="AM368" s="20" t="s">
        <v>25</v>
      </c>
      <c r="AN368" s="20" t="s">
        <v>25</v>
      </c>
      <c r="AO368" s="20">
        <v>825</v>
      </c>
      <c r="AP368" s="20" t="s">
        <v>25</v>
      </c>
      <c r="AQ368" s="20" t="s">
        <v>25</v>
      </c>
      <c r="AR368" s="20" t="s">
        <v>3718</v>
      </c>
      <c r="AS368" s="20" t="s">
        <v>3704</v>
      </c>
      <c r="AT368" s="20" t="s">
        <v>3704</v>
      </c>
      <c r="AU368" s="20" t="s">
        <v>3719</v>
      </c>
      <c r="AV368" s="20" t="s">
        <v>3720</v>
      </c>
    </row>
    <row r="369" spans="1:48" x14ac:dyDescent="0.25">
      <c r="A369" s="39" t="s">
        <v>3699</v>
      </c>
      <c r="B369" s="20" t="s">
        <v>3529</v>
      </c>
      <c r="C369" s="20" t="s">
        <v>3700</v>
      </c>
      <c r="D369" s="20" t="s">
        <v>3701</v>
      </c>
      <c r="E369" s="20" t="s">
        <v>3702</v>
      </c>
      <c r="F369" s="20" t="s">
        <v>2544</v>
      </c>
      <c r="G369" s="20" t="s">
        <v>3649</v>
      </c>
      <c r="H369" s="20" t="s">
        <v>1375</v>
      </c>
      <c r="I369" s="20" t="s">
        <v>3703</v>
      </c>
      <c r="J369" s="20" t="s">
        <v>2428</v>
      </c>
      <c r="K369" s="20" t="s">
        <v>3704</v>
      </c>
      <c r="L369" s="20" t="s">
        <v>3704</v>
      </c>
      <c r="M369" s="20" t="s">
        <v>2430</v>
      </c>
      <c r="N369" s="20" t="s">
        <v>2451</v>
      </c>
      <c r="O369" s="20" t="s">
        <v>3853</v>
      </c>
      <c r="P369" s="20" t="s">
        <v>2449</v>
      </c>
      <c r="Q369" s="20" t="s">
        <v>2558</v>
      </c>
      <c r="R369" s="20" t="s">
        <v>3704</v>
      </c>
      <c r="S369" s="20" t="s">
        <v>3706</v>
      </c>
      <c r="T369" s="20" t="s">
        <v>3854</v>
      </c>
      <c r="U369" s="20" t="s">
        <v>3708</v>
      </c>
      <c r="V369" s="20" t="s">
        <v>3709</v>
      </c>
      <c r="W369" s="20" t="s">
        <v>3855</v>
      </c>
      <c r="X369" s="20" t="s">
        <v>3711</v>
      </c>
      <c r="Y369" s="20" t="s">
        <v>25</v>
      </c>
      <c r="Z369" s="20" t="s">
        <v>3856</v>
      </c>
      <c r="AA369" s="20" t="s">
        <v>3714</v>
      </c>
      <c r="AB369" s="20" t="s">
        <v>3704</v>
      </c>
      <c r="AC369" s="20" t="s">
        <v>4081</v>
      </c>
      <c r="AD369" s="20" t="s">
        <v>2453</v>
      </c>
      <c r="AE369" s="20">
        <v>168</v>
      </c>
      <c r="AF369" s="20">
        <v>0</v>
      </c>
      <c r="AG369" s="20">
        <v>0</v>
      </c>
      <c r="AH369" s="20">
        <v>0</v>
      </c>
      <c r="AI369" s="20">
        <v>165</v>
      </c>
      <c r="AJ369" s="20" t="s">
        <v>25</v>
      </c>
      <c r="AK369" s="20" t="s">
        <v>25</v>
      </c>
      <c r="AL369" s="20" t="s">
        <v>25</v>
      </c>
      <c r="AM369" s="20" t="s">
        <v>25</v>
      </c>
      <c r="AN369" s="20" t="s">
        <v>25</v>
      </c>
      <c r="AO369" s="20">
        <v>165</v>
      </c>
      <c r="AP369" s="20" t="s">
        <v>25</v>
      </c>
      <c r="AQ369" s="20" t="s">
        <v>25</v>
      </c>
      <c r="AR369" s="20" t="s">
        <v>3718</v>
      </c>
      <c r="AS369" s="20" t="s">
        <v>3704</v>
      </c>
      <c r="AT369" s="20" t="s">
        <v>3704</v>
      </c>
      <c r="AU369" s="20" t="s">
        <v>3719</v>
      </c>
      <c r="AV369" s="20" t="s">
        <v>3720</v>
      </c>
    </row>
    <row r="370" spans="1:48" x14ac:dyDescent="0.25">
      <c r="A370" s="39" t="s">
        <v>3699</v>
      </c>
      <c r="B370" s="20" t="s">
        <v>3529</v>
      </c>
      <c r="C370" s="20" t="s">
        <v>3700</v>
      </c>
      <c r="D370" s="20" t="s">
        <v>3701</v>
      </c>
      <c r="E370" s="20" t="s">
        <v>3702</v>
      </c>
      <c r="F370" s="20" t="s">
        <v>2544</v>
      </c>
      <c r="G370" s="20" t="s">
        <v>3649</v>
      </c>
      <c r="H370" s="20" t="s">
        <v>1375</v>
      </c>
      <c r="I370" s="20" t="s">
        <v>3703</v>
      </c>
      <c r="J370" s="20" t="s">
        <v>2428</v>
      </c>
      <c r="K370" s="20" t="s">
        <v>3704</v>
      </c>
      <c r="L370" s="20" t="s">
        <v>3704</v>
      </c>
      <c r="M370" s="20" t="s">
        <v>2430</v>
      </c>
      <c r="N370" s="20" t="s">
        <v>1389</v>
      </c>
      <c r="O370" s="20" t="s">
        <v>3705</v>
      </c>
      <c r="P370" s="20" t="s">
        <v>2441</v>
      </c>
      <c r="Q370" s="20" t="s">
        <v>1375</v>
      </c>
      <c r="R370" s="20" t="s">
        <v>3704</v>
      </c>
      <c r="S370" s="20" t="s">
        <v>3706</v>
      </c>
      <c r="T370" s="20" t="s">
        <v>3727</v>
      </c>
      <c r="U370" s="20" t="s">
        <v>3708</v>
      </c>
      <c r="V370" s="20" t="s">
        <v>3709</v>
      </c>
      <c r="W370" s="20" t="s">
        <v>3728</v>
      </c>
      <c r="X370" s="20" t="s">
        <v>3711</v>
      </c>
      <c r="Y370" s="20" t="s">
        <v>25</v>
      </c>
      <c r="Z370" s="20" t="s">
        <v>3729</v>
      </c>
      <c r="AA370" s="20" t="s">
        <v>3730</v>
      </c>
      <c r="AB370" s="20" t="s">
        <v>3704</v>
      </c>
      <c r="AC370" s="20" t="s">
        <v>4082</v>
      </c>
      <c r="AD370" s="20" t="s">
        <v>2461</v>
      </c>
      <c r="AE370" s="20">
        <v>159.4</v>
      </c>
      <c r="AF370" s="20">
        <v>0</v>
      </c>
      <c r="AG370" s="20">
        <v>0</v>
      </c>
      <c r="AH370" s="20">
        <v>0</v>
      </c>
      <c r="AI370" s="20">
        <v>156.55000000000001</v>
      </c>
      <c r="AJ370" s="20" t="s">
        <v>25</v>
      </c>
      <c r="AK370" s="20" t="s">
        <v>25</v>
      </c>
      <c r="AL370" s="20" t="s">
        <v>25</v>
      </c>
      <c r="AM370" s="20" t="s">
        <v>25</v>
      </c>
      <c r="AN370" s="20" t="s">
        <v>25</v>
      </c>
      <c r="AO370" s="20">
        <v>156.55000000000001</v>
      </c>
      <c r="AP370" s="20" t="s">
        <v>25</v>
      </c>
      <c r="AQ370" s="20" t="s">
        <v>25</v>
      </c>
      <c r="AR370" s="20" t="s">
        <v>3718</v>
      </c>
      <c r="AS370" s="20" t="s">
        <v>3704</v>
      </c>
      <c r="AT370" s="20" t="s">
        <v>3704</v>
      </c>
      <c r="AU370" s="20" t="s">
        <v>3719</v>
      </c>
      <c r="AV370" s="20" t="s">
        <v>3720</v>
      </c>
    </row>
    <row r="371" spans="1:48" x14ac:dyDescent="0.25">
      <c r="A371" s="39" t="s">
        <v>3699</v>
      </c>
      <c r="B371" s="20" t="s">
        <v>3529</v>
      </c>
      <c r="C371" s="20" t="s">
        <v>3700</v>
      </c>
      <c r="D371" s="20" t="s">
        <v>3701</v>
      </c>
      <c r="E371" s="20" t="s">
        <v>3702</v>
      </c>
      <c r="F371" s="20" t="s">
        <v>2544</v>
      </c>
      <c r="G371" s="20" t="s">
        <v>3649</v>
      </c>
      <c r="H371" s="20" t="s">
        <v>1375</v>
      </c>
      <c r="I371" s="20" t="s">
        <v>3703</v>
      </c>
      <c r="J371" s="20" t="s">
        <v>2428</v>
      </c>
      <c r="K371" s="20" t="s">
        <v>3704</v>
      </c>
      <c r="L371" s="20" t="s">
        <v>3704</v>
      </c>
      <c r="M371" s="20" t="s">
        <v>2430</v>
      </c>
      <c r="N371" s="20" t="s">
        <v>1389</v>
      </c>
      <c r="O371" s="20" t="s">
        <v>3705</v>
      </c>
      <c r="P371" s="20" t="s">
        <v>2445</v>
      </c>
      <c r="Q371" s="20" t="s">
        <v>1375</v>
      </c>
      <c r="R371" s="20" t="s">
        <v>3704</v>
      </c>
      <c r="S371" s="20" t="s">
        <v>3706</v>
      </c>
      <c r="T371" s="20" t="s">
        <v>3767</v>
      </c>
      <c r="U371" s="20" t="s">
        <v>3708</v>
      </c>
      <c r="V371" s="20" t="s">
        <v>3709</v>
      </c>
      <c r="W371" s="20" t="s">
        <v>3768</v>
      </c>
      <c r="X371" s="20" t="s">
        <v>3711</v>
      </c>
      <c r="Y371" s="20" t="s">
        <v>25</v>
      </c>
      <c r="Z371" s="20" t="s">
        <v>3769</v>
      </c>
      <c r="AA371" s="20" t="s">
        <v>3770</v>
      </c>
      <c r="AB371" s="20" t="s">
        <v>3704</v>
      </c>
      <c r="AC371" s="20" t="s">
        <v>4082</v>
      </c>
      <c r="AD371" s="20" t="s">
        <v>2462</v>
      </c>
      <c r="AE371" s="20">
        <v>3903.7</v>
      </c>
      <c r="AF371" s="20">
        <v>0</v>
      </c>
      <c r="AG371" s="20">
        <v>0</v>
      </c>
      <c r="AH371" s="20">
        <v>0</v>
      </c>
      <c r="AI371" s="20">
        <v>3833.99</v>
      </c>
      <c r="AJ371" s="20" t="s">
        <v>25</v>
      </c>
      <c r="AK371" s="20" t="s">
        <v>25</v>
      </c>
      <c r="AL371" s="20" t="s">
        <v>25</v>
      </c>
      <c r="AM371" s="20" t="s">
        <v>25</v>
      </c>
      <c r="AN371" s="20" t="s">
        <v>25</v>
      </c>
      <c r="AO371" s="20">
        <v>3833.99</v>
      </c>
      <c r="AP371" s="20" t="s">
        <v>25</v>
      </c>
      <c r="AQ371" s="20" t="s">
        <v>25</v>
      </c>
      <c r="AR371" s="20" t="s">
        <v>3718</v>
      </c>
      <c r="AS371" s="20" t="s">
        <v>3704</v>
      </c>
      <c r="AT371" s="20" t="s">
        <v>3704</v>
      </c>
      <c r="AU371" s="20" t="s">
        <v>3719</v>
      </c>
      <c r="AV371" s="20" t="s">
        <v>3720</v>
      </c>
    </row>
    <row r="372" spans="1:48" x14ac:dyDescent="0.25">
      <c r="A372" s="39" t="s">
        <v>3699</v>
      </c>
      <c r="B372" s="20" t="s">
        <v>3529</v>
      </c>
      <c r="C372" s="20" t="s">
        <v>3700</v>
      </c>
      <c r="D372" s="20" t="s">
        <v>3701</v>
      </c>
      <c r="E372" s="20" t="s">
        <v>3702</v>
      </c>
      <c r="F372" s="20" t="s">
        <v>2544</v>
      </c>
      <c r="G372" s="20" t="s">
        <v>3649</v>
      </c>
      <c r="H372" s="20" t="s">
        <v>1375</v>
      </c>
      <c r="I372" s="20" t="s">
        <v>3703</v>
      </c>
      <c r="J372" s="20" t="s">
        <v>2428</v>
      </c>
      <c r="K372" s="20" t="s">
        <v>3704</v>
      </c>
      <c r="L372" s="20" t="s">
        <v>3704</v>
      </c>
      <c r="M372" s="20" t="s">
        <v>2430</v>
      </c>
      <c r="N372" s="20" t="s">
        <v>2451</v>
      </c>
      <c r="O372" s="20" t="s">
        <v>3853</v>
      </c>
      <c r="P372" s="20" t="s">
        <v>2449</v>
      </c>
      <c r="Q372" s="20" t="s">
        <v>2558</v>
      </c>
      <c r="R372" s="20" t="s">
        <v>3704</v>
      </c>
      <c r="S372" s="20" t="s">
        <v>3706</v>
      </c>
      <c r="T372" s="20" t="s">
        <v>3854</v>
      </c>
      <c r="U372" s="20" t="s">
        <v>3708</v>
      </c>
      <c r="V372" s="20" t="s">
        <v>3709</v>
      </c>
      <c r="W372" s="20" t="s">
        <v>3855</v>
      </c>
      <c r="X372" s="20" t="s">
        <v>3711</v>
      </c>
      <c r="Y372" s="20" t="s">
        <v>25</v>
      </c>
      <c r="Z372" s="20" t="s">
        <v>3856</v>
      </c>
      <c r="AA372" s="20" t="s">
        <v>3714</v>
      </c>
      <c r="AB372" s="20" t="s">
        <v>3704</v>
      </c>
      <c r="AC372" s="20" t="s">
        <v>4082</v>
      </c>
      <c r="AD372" s="20" t="s">
        <v>2463</v>
      </c>
      <c r="AE372" s="20">
        <v>1401.12</v>
      </c>
      <c r="AF372" s="20">
        <v>0</v>
      </c>
      <c r="AG372" s="20">
        <v>0</v>
      </c>
      <c r="AH372" s="20">
        <v>0</v>
      </c>
      <c r="AI372" s="20">
        <v>1376.1</v>
      </c>
      <c r="AJ372" s="20" t="s">
        <v>25</v>
      </c>
      <c r="AK372" s="20" t="s">
        <v>25</v>
      </c>
      <c r="AL372" s="20" t="s">
        <v>25</v>
      </c>
      <c r="AM372" s="20" t="s">
        <v>25</v>
      </c>
      <c r="AN372" s="20" t="s">
        <v>25</v>
      </c>
      <c r="AO372" s="20">
        <v>1376.1</v>
      </c>
      <c r="AP372" s="20" t="s">
        <v>25</v>
      </c>
      <c r="AQ372" s="20" t="s">
        <v>25</v>
      </c>
      <c r="AR372" s="20" t="s">
        <v>3718</v>
      </c>
      <c r="AS372" s="20" t="s">
        <v>3704</v>
      </c>
      <c r="AT372" s="20" t="s">
        <v>3704</v>
      </c>
      <c r="AU372" s="20" t="s">
        <v>3719</v>
      </c>
      <c r="AV372" s="20" t="s">
        <v>3720</v>
      </c>
    </row>
    <row r="373" spans="1:48" x14ac:dyDescent="0.25">
      <c r="A373" s="39" t="s">
        <v>3699</v>
      </c>
      <c r="B373" s="20" t="s">
        <v>3529</v>
      </c>
      <c r="C373" s="20" t="s">
        <v>3700</v>
      </c>
      <c r="D373" s="20" t="s">
        <v>3701</v>
      </c>
      <c r="E373" s="20" t="s">
        <v>3702</v>
      </c>
      <c r="F373" s="20" t="s">
        <v>2544</v>
      </c>
      <c r="G373" s="20" t="s">
        <v>3649</v>
      </c>
      <c r="H373" s="20" t="s">
        <v>1375</v>
      </c>
      <c r="I373" s="20" t="s">
        <v>3703</v>
      </c>
      <c r="J373" s="20" t="s">
        <v>2428</v>
      </c>
      <c r="K373" s="20" t="s">
        <v>3704</v>
      </c>
      <c r="L373" s="20" t="s">
        <v>3704</v>
      </c>
      <c r="M373" s="20" t="s">
        <v>2430</v>
      </c>
      <c r="N373" s="20" t="s">
        <v>1389</v>
      </c>
      <c r="O373" s="20" t="s">
        <v>3705</v>
      </c>
      <c r="P373" s="20" t="s">
        <v>2435</v>
      </c>
      <c r="Q373" s="20" t="s">
        <v>1375</v>
      </c>
      <c r="R373" s="20" t="s">
        <v>3704</v>
      </c>
      <c r="S373" s="20" t="s">
        <v>3738</v>
      </c>
      <c r="T373" s="20" t="s">
        <v>3707</v>
      </c>
      <c r="U373" s="20" t="s">
        <v>3708</v>
      </c>
      <c r="V373" s="20" t="s">
        <v>3709</v>
      </c>
      <c r="W373" s="20" t="s">
        <v>3739</v>
      </c>
      <c r="X373" s="20" t="s">
        <v>3711</v>
      </c>
      <c r="Y373" s="20" t="s">
        <v>25</v>
      </c>
      <c r="Z373" s="20" t="s">
        <v>3740</v>
      </c>
      <c r="AA373" s="20" t="s">
        <v>3741</v>
      </c>
      <c r="AB373" s="20" t="s">
        <v>3704</v>
      </c>
      <c r="AC373" s="20" t="s">
        <v>4082</v>
      </c>
      <c r="AD373" s="20" t="s">
        <v>2459</v>
      </c>
      <c r="AE373" s="20">
        <v>224</v>
      </c>
      <c r="AF373" s="20">
        <v>0</v>
      </c>
      <c r="AG373" s="20">
        <v>0</v>
      </c>
      <c r="AH373" s="20">
        <v>0</v>
      </c>
      <c r="AI373" s="20">
        <v>220</v>
      </c>
      <c r="AJ373" s="20" t="s">
        <v>25</v>
      </c>
      <c r="AK373" s="20" t="s">
        <v>25</v>
      </c>
      <c r="AL373" s="20" t="s">
        <v>25</v>
      </c>
      <c r="AM373" s="20" t="s">
        <v>25</v>
      </c>
      <c r="AN373" s="20" t="s">
        <v>25</v>
      </c>
      <c r="AO373" s="20">
        <v>220</v>
      </c>
      <c r="AP373" s="20" t="s">
        <v>25</v>
      </c>
      <c r="AQ373" s="20" t="s">
        <v>25</v>
      </c>
      <c r="AR373" s="20" t="s">
        <v>3718</v>
      </c>
      <c r="AS373" s="20" t="s">
        <v>3704</v>
      </c>
      <c r="AT373" s="20" t="s">
        <v>3704</v>
      </c>
      <c r="AU373" s="20" t="s">
        <v>3719</v>
      </c>
      <c r="AV373" s="20" t="s">
        <v>3720</v>
      </c>
    </row>
    <row r="374" spans="1:48" x14ac:dyDescent="0.25">
      <c r="A374" s="39" t="s">
        <v>3699</v>
      </c>
      <c r="B374" s="20" t="s">
        <v>3529</v>
      </c>
      <c r="C374" s="20" t="s">
        <v>3700</v>
      </c>
      <c r="D374" s="20" t="s">
        <v>3701</v>
      </c>
      <c r="E374" s="20" t="s">
        <v>3702</v>
      </c>
      <c r="F374" s="20" t="s">
        <v>2544</v>
      </c>
      <c r="G374" s="20" t="s">
        <v>3649</v>
      </c>
      <c r="H374" s="20" t="s">
        <v>1375</v>
      </c>
      <c r="I374" s="20" t="s">
        <v>3703</v>
      </c>
      <c r="J374" s="20" t="s">
        <v>2428</v>
      </c>
      <c r="K374" s="20" t="s">
        <v>3704</v>
      </c>
      <c r="L374" s="20" t="s">
        <v>3704</v>
      </c>
      <c r="M374" s="20" t="s">
        <v>2430</v>
      </c>
      <c r="N374" s="20" t="s">
        <v>1389</v>
      </c>
      <c r="O374" s="20" t="s">
        <v>3705</v>
      </c>
      <c r="P374" s="20" t="s">
        <v>2420</v>
      </c>
      <c r="Q374" s="20" t="s">
        <v>1375</v>
      </c>
      <c r="R374" s="20" t="s">
        <v>3704</v>
      </c>
      <c r="S374" s="20" t="s">
        <v>3706</v>
      </c>
      <c r="T374" s="20" t="s">
        <v>3707</v>
      </c>
      <c r="U374" s="20" t="s">
        <v>3708</v>
      </c>
      <c r="V374" s="20" t="s">
        <v>3709</v>
      </c>
      <c r="W374" s="20" t="s">
        <v>3888</v>
      </c>
      <c r="X374" s="20" t="s">
        <v>3869</v>
      </c>
      <c r="Y374" s="20" t="s">
        <v>25</v>
      </c>
      <c r="Z374" s="20" t="s">
        <v>3889</v>
      </c>
      <c r="AA374" s="20" t="s">
        <v>3890</v>
      </c>
      <c r="AB374" s="20" t="s">
        <v>3704</v>
      </c>
      <c r="AC374" s="20" t="s">
        <v>4082</v>
      </c>
      <c r="AD374" s="20" t="s">
        <v>2457</v>
      </c>
      <c r="AE374" s="20">
        <v>840</v>
      </c>
      <c r="AF374" s="20">
        <v>0</v>
      </c>
      <c r="AG374" s="20">
        <v>0</v>
      </c>
      <c r="AH374" s="20">
        <v>0</v>
      </c>
      <c r="AI374" s="20">
        <v>825</v>
      </c>
      <c r="AJ374" s="20" t="s">
        <v>25</v>
      </c>
      <c r="AK374" s="20" t="s">
        <v>25</v>
      </c>
      <c r="AL374" s="20" t="s">
        <v>25</v>
      </c>
      <c r="AM374" s="20" t="s">
        <v>25</v>
      </c>
      <c r="AN374" s="20" t="s">
        <v>25</v>
      </c>
      <c r="AO374" s="20">
        <v>825</v>
      </c>
      <c r="AP374" s="20" t="s">
        <v>25</v>
      </c>
      <c r="AQ374" s="20" t="s">
        <v>25</v>
      </c>
      <c r="AR374" s="20" t="s">
        <v>3718</v>
      </c>
      <c r="AS374" s="20" t="s">
        <v>3704</v>
      </c>
      <c r="AT374" s="20" t="s">
        <v>3704</v>
      </c>
      <c r="AU374" s="20" t="s">
        <v>3719</v>
      </c>
      <c r="AV374" s="20" t="s">
        <v>3720</v>
      </c>
    </row>
    <row r="375" spans="1:48" x14ac:dyDescent="0.25">
      <c r="A375" s="39" t="s">
        <v>3699</v>
      </c>
      <c r="B375" s="20" t="s">
        <v>3529</v>
      </c>
      <c r="C375" s="20" t="s">
        <v>3700</v>
      </c>
      <c r="D375" s="20" t="s">
        <v>3701</v>
      </c>
      <c r="E375" s="20" t="s">
        <v>3702</v>
      </c>
      <c r="F375" s="20" t="s">
        <v>2544</v>
      </c>
      <c r="G375" s="20" t="s">
        <v>3649</v>
      </c>
      <c r="H375" s="20" t="s">
        <v>1375</v>
      </c>
      <c r="I375" s="20" t="s">
        <v>3703</v>
      </c>
      <c r="J375" s="20" t="s">
        <v>2428</v>
      </c>
      <c r="K375" s="20" t="s">
        <v>3704</v>
      </c>
      <c r="L375" s="20" t="s">
        <v>3704</v>
      </c>
      <c r="M375" s="20" t="s">
        <v>2430</v>
      </c>
      <c r="N375" s="20" t="s">
        <v>1389</v>
      </c>
      <c r="O375" s="20" t="s">
        <v>3705</v>
      </c>
      <c r="P375" s="20" t="s">
        <v>2439</v>
      </c>
      <c r="Q375" s="20" t="s">
        <v>1375</v>
      </c>
      <c r="R375" s="20" t="s">
        <v>3704</v>
      </c>
      <c r="S375" s="20" t="s">
        <v>3706</v>
      </c>
      <c r="T375" s="20" t="s">
        <v>3707</v>
      </c>
      <c r="U375" s="20" t="s">
        <v>3708</v>
      </c>
      <c r="V375" s="20" t="s">
        <v>3709</v>
      </c>
      <c r="W375" s="20" t="s">
        <v>3710</v>
      </c>
      <c r="X375" s="20" t="s">
        <v>3711</v>
      </c>
      <c r="Y375" s="20" t="s">
        <v>3712</v>
      </c>
      <c r="Z375" s="20" t="s">
        <v>3713</v>
      </c>
      <c r="AA375" s="20" t="s">
        <v>3714</v>
      </c>
      <c r="AB375" s="20" t="s">
        <v>3715</v>
      </c>
      <c r="AC375" s="20" t="s">
        <v>4082</v>
      </c>
      <c r="AD375" s="20" t="s">
        <v>2460</v>
      </c>
      <c r="AE375" s="20">
        <v>3988.9</v>
      </c>
      <c r="AF375" s="20">
        <v>0</v>
      </c>
      <c r="AG375" s="20">
        <v>0</v>
      </c>
      <c r="AH375" s="20">
        <v>0</v>
      </c>
      <c r="AI375" s="20">
        <v>3917.67</v>
      </c>
      <c r="AJ375" s="20" t="s">
        <v>25</v>
      </c>
      <c r="AK375" s="20" t="s">
        <v>25</v>
      </c>
      <c r="AL375" s="20" t="s">
        <v>25</v>
      </c>
      <c r="AM375" s="20" t="s">
        <v>25</v>
      </c>
      <c r="AN375" s="20" t="s">
        <v>25</v>
      </c>
      <c r="AO375" s="20">
        <v>3917.67</v>
      </c>
      <c r="AP375" s="20" t="s">
        <v>25</v>
      </c>
      <c r="AQ375" s="20" t="s">
        <v>25</v>
      </c>
      <c r="AR375" s="20" t="s">
        <v>3718</v>
      </c>
      <c r="AS375" s="20" t="s">
        <v>3704</v>
      </c>
      <c r="AT375" s="20" t="s">
        <v>3704</v>
      </c>
      <c r="AU375" s="20" t="s">
        <v>3719</v>
      </c>
      <c r="AV375" s="20" t="s">
        <v>3720</v>
      </c>
    </row>
    <row r="376" spans="1:48" x14ac:dyDescent="0.25">
      <c r="A376" s="39" t="s">
        <v>3699</v>
      </c>
      <c r="B376" s="20" t="s">
        <v>3529</v>
      </c>
      <c r="C376" s="20" t="s">
        <v>3700</v>
      </c>
      <c r="D376" s="20" t="s">
        <v>3701</v>
      </c>
      <c r="E376" s="20" t="s">
        <v>3702</v>
      </c>
      <c r="F376" s="20" t="s">
        <v>2544</v>
      </c>
      <c r="G376" s="20" t="s">
        <v>3649</v>
      </c>
      <c r="H376" s="20" t="s">
        <v>1375</v>
      </c>
      <c r="I376" s="20" t="s">
        <v>3703</v>
      </c>
      <c r="J376" s="20" t="s">
        <v>2428</v>
      </c>
      <c r="K376" s="20" t="s">
        <v>3704</v>
      </c>
      <c r="L376" s="20" t="s">
        <v>3704</v>
      </c>
      <c r="M376" s="20" t="s">
        <v>2430</v>
      </c>
      <c r="N376" s="20" t="s">
        <v>1389</v>
      </c>
      <c r="O376" s="20" t="s">
        <v>3705</v>
      </c>
      <c r="P376" s="20" t="s">
        <v>2431</v>
      </c>
      <c r="Q376" s="20" t="s">
        <v>1375</v>
      </c>
      <c r="R376" s="20" t="s">
        <v>3704</v>
      </c>
      <c r="S376" s="20" t="s">
        <v>3706</v>
      </c>
      <c r="T376" s="20" t="s">
        <v>3707</v>
      </c>
      <c r="U376" s="20" t="s">
        <v>3708</v>
      </c>
      <c r="V376" s="20" t="s">
        <v>3709</v>
      </c>
      <c r="W376" s="20" t="s">
        <v>3904</v>
      </c>
      <c r="X376" s="20" t="s">
        <v>3711</v>
      </c>
      <c r="Y376" s="20" t="s">
        <v>25</v>
      </c>
      <c r="Z376" s="20" t="s">
        <v>3905</v>
      </c>
      <c r="AA376" s="20" t="s">
        <v>3704</v>
      </c>
      <c r="AB376" s="20" t="s">
        <v>3704</v>
      </c>
      <c r="AC376" s="20" t="s">
        <v>4082</v>
      </c>
      <c r="AD376" s="20" t="s">
        <v>2458</v>
      </c>
      <c r="AE376" s="20">
        <v>840</v>
      </c>
      <c r="AF376" s="20">
        <v>0</v>
      </c>
      <c r="AG376" s="20">
        <v>0</v>
      </c>
      <c r="AH376" s="20">
        <v>0</v>
      </c>
      <c r="AI376" s="20">
        <v>825</v>
      </c>
      <c r="AJ376" s="20" t="s">
        <v>25</v>
      </c>
      <c r="AK376" s="20" t="s">
        <v>25</v>
      </c>
      <c r="AL376" s="20" t="s">
        <v>25</v>
      </c>
      <c r="AM376" s="20" t="s">
        <v>25</v>
      </c>
      <c r="AN376" s="20" t="s">
        <v>25</v>
      </c>
      <c r="AO376" s="20">
        <v>825</v>
      </c>
      <c r="AP376" s="20" t="s">
        <v>25</v>
      </c>
      <c r="AQ376" s="20" t="s">
        <v>25</v>
      </c>
      <c r="AR376" s="20" t="s">
        <v>3718</v>
      </c>
      <c r="AS376" s="20" t="s">
        <v>3704</v>
      </c>
      <c r="AT376" s="20" t="s">
        <v>3704</v>
      </c>
      <c r="AU376" s="20" t="s">
        <v>3719</v>
      </c>
      <c r="AV376" s="20" t="s">
        <v>3720</v>
      </c>
    </row>
    <row r="377" spans="1:48" x14ac:dyDescent="0.25">
      <c r="A377" s="39" t="s">
        <v>3699</v>
      </c>
      <c r="B377" s="20" t="s">
        <v>3529</v>
      </c>
      <c r="C377" s="20" t="s">
        <v>3700</v>
      </c>
      <c r="D377" s="20" t="s">
        <v>3701</v>
      </c>
      <c r="E377" s="20" t="s">
        <v>3702</v>
      </c>
      <c r="F377" s="20" t="s">
        <v>2544</v>
      </c>
      <c r="G377" s="20" t="s">
        <v>3649</v>
      </c>
      <c r="H377" s="20" t="s">
        <v>1375</v>
      </c>
      <c r="I377" s="20" t="s">
        <v>3703</v>
      </c>
      <c r="J377" s="20" t="s">
        <v>2428</v>
      </c>
      <c r="K377" s="20" t="s">
        <v>3704</v>
      </c>
      <c r="L377" s="20" t="s">
        <v>3704</v>
      </c>
      <c r="M377" s="20" t="s">
        <v>2430</v>
      </c>
      <c r="N377" s="20" t="s">
        <v>1389</v>
      </c>
      <c r="O377" s="20" t="s">
        <v>3705</v>
      </c>
      <c r="P377" s="20" t="s">
        <v>2441</v>
      </c>
      <c r="Q377" s="20" t="s">
        <v>1375</v>
      </c>
      <c r="R377" s="20" t="s">
        <v>3704</v>
      </c>
      <c r="S377" s="20" t="s">
        <v>3706</v>
      </c>
      <c r="T377" s="20" t="s">
        <v>3727</v>
      </c>
      <c r="U377" s="20" t="s">
        <v>3708</v>
      </c>
      <c r="V377" s="20" t="s">
        <v>3709</v>
      </c>
      <c r="W377" s="20" t="s">
        <v>3728</v>
      </c>
      <c r="X377" s="20" t="s">
        <v>3711</v>
      </c>
      <c r="Y377" s="20" t="s">
        <v>25</v>
      </c>
      <c r="Z377" s="20" t="s">
        <v>3729</v>
      </c>
      <c r="AA377" s="20" t="s">
        <v>3730</v>
      </c>
      <c r="AB377" s="20" t="s">
        <v>3704</v>
      </c>
      <c r="AC377" s="20" t="s">
        <v>4083</v>
      </c>
      <c r="AD377" s="20" t="s">
        <v>2473</v>
      </c>
      <c r="AE377" s="20">
        <v>159.4</v>
      </c>
      <c r="AF377" s="20">
        <v>0</v>
      </c>
      <c r="AG377" s="20">
        <v>0</v>
      </c>
      <c r="AH377" s="20">
        <v>0</v>
      </c>
      <c r="AI377" s="20">
        <v>156.55000000000001</v>
      </c>
      <c r="AJ377" s="20" t="s">
        <v>25</v>
      </c>
      <c r="AK377" s="20" t="s">
        <v>25</v>
      </c>
      <c r="AL377" s="20" t="s">
        <v>25</v>
      </c>
      <c r="AM377" s="20" t="s">
        <v>25</v>
      </c>
      <c r="AN377" s="20" t="s">
        <v>25</v>
      </c>
      <c r="AO377" s="20">
        <v>156.55000000000001</v>
      </c>
      <c r="AP377" s="20" t="s">
        <v>25</v>
      </c>
      <c r="AQ377" s="20" t="s">
        <v>25</v>
      </c>
      <c r="AR377" s="20" t="s">
        <v>3718</v>
      </c>
      <c r="AS377" s="20" t="s">
        <v>3704</v>
      </c>
      <c r="AT377" s="20" t="s">
        <v>3704</v>
      </c>
      <c r="AU377" s="20" t="s">
        <v>3719</v>
      </c>
      <c r="AV377" s="20" t="s">
        <v>3720</v>
      </c>
    </row>
    <row r="378" spans="1:48" x14ac:dyDescent="0.25">
      <c r="A378" s="39" t="s">
        <v>3699</v>
      </c>
      <c r="B378" s="20" t="s">
        <v>3529</v>
      </c>
      <c r="C378" s="20" t="s">
        <v>3700</v>
      </c>
      <c r="D378" s="20" t="s">
        <v>3701</v>
      </c>
      <c r="E378" s="20" t="s">
        <v>3702</v>
      </c>
      <c r="F378" s="20" t="s">
        <v>2544</v>
      </c>
      <c r="G378" s="20" t="s">
        <v>3649</v>
      </c>
      <c r="H378" s="20" t="s">
        <v>1375</v>
      </c>
      <c r="I378" s="20" t="s">
        <v>3703</v>
      </c>
      <c r="J378" s="20" t="s">
        <v>2428</v>
      </c>
      <c r="K378" s="20" t="s">
        <v>3704</v>
      </c>
      <c r="L378" s="20" t="s">
        <v>3704</v>
      </c>
      <c r="M378" s="20" t="s">
        <v>2430</v>
      </c>
      <c r="N378" s="20" t="s">
        <v>1389</v>
      </c>
      <c r="O378" s="20" t="s">
        <v>3705</v>
      </c>
      <c r="P378" s="20" t="s">
        <v>2445</v>
      </c>
      <c r="Q378" s="20" t="s">
        <v>1375</v>
      </c>
      <c r="R378" s="20" t="s">
        <v>3704</v>
      </c>
      <c r="S378" s="20" t="s">
        <v>3706</v>
      </c>
      <c r="T378" s="20" t="s">
        <v>3767</v>
      </c>
      <c r="U378" s="20" t="s">
        <v>3708</v>
      </c>
      <c r="V378" s="20" t="s">
        <v>3709</v>
      </c>
      <c r="W378" s="20" t="s">
        <v>3768</v>
      </c>
      <c r="X378" s="20" t="s">
        <v>3711</v>
      </c>
      <c r="Y378" s="20" t="s">
        <v>25</v>
      </c>
      <c r="Z378" s="20" t="s">
        <v>3769</v>
      </c>
      <c r="AA378" s="20" t="s">
        <v>3770</v>
      </c>
      <c r="AB378" s="20" t="s">
        <v>3704</v>
      </c>
      <c r="AC378" s="20" t="s">
        <v>4083</v>
      </c>
      <c r="AD378" s="20" t="s">
        <v>2476</v>
      </c>
      <c r="AE378" s="20">
        <v>3903.7</v>
      </c>
      <c r="AF378" s="20">
        <v>0</v>
      </c>
      <c r="AG378" s="20">
        <v>0</v>
      </c>
      <c r="AH378" s="20">
        <v>0</v>
      </c>
      <c r="AI378" s="20">
        <v>3833.99</v>
      </c>
      <c r="AJ378" s="20" t="s">
        <v>25</v>
      </c>
      <c r="AK378" s="20" t="s">
        <v>25</v>
      </c>
      <c r="AL378" s="20" t="s">
        <v>25</v>
      </c>
      <c r="AM378" s="20" t="s">
        <v>25</v>
      </c>
      <c r="AN378" s="20" t="s">
        <v>25</v>
      </c>
      <c r="AO378" s="20">
        <v>3833.99</v>
      </c>
      <c r="AP378" s="20" t="s">
        <v>25</v>
      </c>
      <c r="AQ378" s="20" t="s">
        <v>25</v>
      </c>
      <c r="AR378" s="20" t="s">
        <v>3718</v>
      </c>
      <c r="AS378" s="20" t="s">
        <v>3704</v>
      </c>
      <c r="AT378" s="20" t="s">
        <v>3704</v>
      </c>
      <c r="AU378" s="20" t="s">
        <v>3719</v>
      </c>
      <c r="AV378" s="20" t="s">
        <v>3720</v>
      </c>
    </row>
    <row r="379" spans="1:48" x14ac:dyDescent="0.25">
      <c r="A379" s="39" t="s">
        <v>3699</v>
      </c>
      <c r="B379" s="20" t="s">
        <v>3529</v>
      </c>
      <c r="C379" s="20" t="s">
        <v>3700</v>
      </c>
      <c r="D379" s="20" t="s">
        <v>3701</v>
      </c>
      <c r="E379" s="20" t="s">
        <v>3702</v>
      </c>
      <c r="F379" s="20" t="s">
        <v>2544</v>
      </c>
      <c r="G379" s="20" t="s">
        <v>3649</v>
      </c>
      <c r="H379" s="20" t="s">
        <v>1375</v>
      </c>
      <c r="I379" s="20" t="s">
        <v>3703</v>
      </c>
      <c r="J379" s="20" t="s">
        <v>2428</v>
      </c>
      <c r="K379" s="20" t="s">
        <v>3704</v>
      </c>
      <c r="L379" s="20" t="s">
        <v>3704</v>
      </c>
      <c r="M379" s="20" t="s">
        <v>2430</v>
      </c>
      <c r="N379" s="20" t="s">
        <v>2451</v>
      </c>
      <c r="O379" s="20" t="s">
        <v>3853</v>
      </c>
      <c r="P379" s="20" t="s">
        <v>2449</v>
      </c>
      <c r="Q379" s="20" t="s">
        <v>2558</v>
      </c>
      <c r="R379" s="20" t="s">
        <v>3704</v>
      </c>
      <c r="S379" s="20" t="s">
        <v>3706</v>
      </c>
      <c r="T379" s="20" t="s">
        <v>3854</v>
      </c>
      <c r="U379" s="20" t="s">
        <v>3708</v>
      </c>
      <c r="V379" s="20" t="s">
        <v>3709</v>
      </c>
      <c r="W379" s="20" t="s">
        <v>3855</v>
      </c>
      <c r="X379" s="20" t="s">
        <v>3711</v>
      </c>
      <c r="Y379" s="20" t="s">
        <v>25</v>
      </c>
      <c r="Z379" s="20" t="s">
        <v>3856</v>
      </c>
      <c r="AA379" s="20" t="s">
        <v>3714</v>
      </c>
      <c r="AB379" s="20" t="s">
        <v>3704</v>
      </c>
      <c r="AC379" s="20" t="s">
        <v>4083</v>
      </c>
      <c r="AD379" s="20" t="s">
        <v>2478</v>
      </c>
      <c r="AE379" s="20">
        <v>1401.12</v>
      </c>
      <c r="AF379" s="20">
        <v>0</v>
      </c>
      <c r="AG379" s="20">
        <v>0</v>
      </c>
      <c r="AH379" s="20">
        <v>0</v>
      </c>
      <c r="AI379" s="20">
        <v>1376.1</v>
      </c>
      <c r="AJ379" s="20" t="s">
        <v>25</v>
      </c>
      <c r="AK379" s="20" t="s">
        <v>25</v>
      </c>
      <c r="AL379" s="20" t="s">
        <v>25</v>
      </c>
      <c r="AM379" s="20" t="s">
        <v>25</v>
      </c>
      <c r="AN379" s="20" t="s">
        <v>25</v>
      </c>
      <c r="AO379" s="20">
        <v>1376.1</v>
      </c>
      <c r="AP379" s="20" t="s">
        <v>25</v>
      </c>
      <c r="AQ379" s="20" t="s">
        <v>25</v>
      </c>
      <c r="AR379" s="20" t="s">
        <v>3718</v>
      </c>
      <c r="AS379" s="20" t="s">
        <v>3704</v>
      </c>
      <c r="AT379" s="20" t="s">
        <v>3704</v>
      </c>
      <c r="AU379" s="20" t="s">
        <v>3719</v>
      </c>
      <c r="AV379" s="20" t="s">
        <v>3720</v>
      </c>
    </row>
    <row r="380" spans="1:48" x14ac:dyDescent="0.25">
      <c r="A380" s="39" t="s">
        <v>3699</v>
      </c>
      <c r="B380" s="20" t="s">
        <v>3529</v>
      </c>
      <c r="C380" s="20" t="s">
        <v>3700</v>
      </c>
      <c r="D380" s="20" t="s">
        <v>3701</v>
      </c>
      <c r="E380" s="20" t="s">
        <v>3702</v>
      </c>
      <c r="F380" s="20" t="s">
        <v>2544</v>
      </c>
      <c r="G380" s="20" t="s">
        <v>3649</v>
      </c>
      <c r="H380" s="20" t="s">
        <v>1375</v>
      </c>
      <c r="I380" s="20" t="s">
        <v>3703</v>
      </c>
      <c r="J380" s="20" t="s">
        <v>2428</v>
      </c>
      <c r="K380" s="20" t="s">
        <v>3704</v>
      </c>
      <c r="L380" s="20" t="s">
        <v>3704</v>
      </c>
      <c r="M380" s="20" t="s">
        <v>2430</v>
      </c>
      <c r="N380" s="20" t="s">
        <v>1389</v>
      </c>
      <c r="O380" s="20" t="s">
        <v>3705</v>
      </c>
      <c r="P380" s="20" t="s">
        <v>2435</v>
      </c>
      <c r="Q380" s="20" t="s">
        <v>1375</v>
      </c>
      <c r="R380" s="20" t="s">
        <v>3704</v>
      </c>
      <c r="S380" s="20" t="s">
        <v>3738</v>
      </c>
      <c r="T380" s="20" t="s">
        <v>3707</v>
      </c>
      <c r="U380" s="20" t="s">
        <v>3708</v>
      </c>
      <c r="V380" s="20" t="s">
        <v>3709</v>
      </c>
      <c r="W380" s="20" t="s">
        <v>3739</v>
      </c>
      <c r="X380" s="20" t="s">
        <v>3711</v>
      </c>
      <c r="Y380" s="20" t="s">
        <v>25</v>
      </c>
      <c r="Z380" s="20" t="s">
        <v>3740</v>
      </c>
      <c r="AA380" s="20" t="s">
        <v>3741</v>
      </c>
      <c r="AB380" s="20" t="s">
        <v>3704</v>
      </c>
      <c r="AC380" s="20" t="s">
        <v>4083</v>
      </c>
      <c r="AD380" s="20" t="s">
        <v>2470</v>
      </c>
      <c r="AE380" s="20">
        <v>224</v>
      </c>
      <c r="AF380" s="20">
        <v>0</v>
      </c>
      <c r="AG380" s="20">
        <v>0</v>
      </c>
      <c r="AH380" s="20">
        <v>0</v>
      </c>
      <c r="AI380" s="20">
        <v>220</v>
      </c>
      <c r="AJ380" s="20" t="s">
        <v>25</v>
      </c>
      <c r="AK380" s="20" t="s">
        <v>25</v>
      </c>
      <c r="AL380" s="20" t="s">
        <v>25</v>
      </c>
      <c r="AM380" s="20" t="s">
        <v>25</v>
      </c>
      <c r="AN380" s="20" t="s">
        <v>25</v>
      </c>
      <c r="AO380" s="20">
        <v>220</v>
      </c>
      <c r="AP380" s="20" t="s">
        <v>25</v>
      </c>
      <c r="AQ380" s="20" t="s">
        <v>25</v>
      </c>
      <c r="AR380" s="20" t="s">
        <v>3718</v>
      </c>
      <c r="AS380" s="20" t="s">
        <v>3704</v>
      </c>
      <c r="AT380" s="20" t="s">
        <v>3704</v>
      </c>
      <c r="AU380" s="20" t="s">
        <v>3719</v>
      </c>
      <c r="AV380" s="20" t="s">
        <v>3720</v>
      </c>
    </row>
    <row r="381" spans="1:48" x14ac:dyDescent="0.25">
      <c r="A381" s="39" t="s">
        <v>3699</v>
      </c>
      <c r="B381" s="20" t="s">
        <v>3529</v>
      </c>
      <c r="C381" s="20" t="s">
        <v>3700</v>
      </c>
      <c r="D381" s="20" t="s">
        <v>3701</v>
      </c>
      <c r="E381" s="20" t="s">
        <v>3702</v>
      </c>
      <c r="F381" s="20" t="s">
        <v>2544</v>
      </c>
      <c r="G381" s="20" t="s">
        <v>3649</v>
      </c>
      <c r="H381" s="20" t="s">
        <v>1375</v>
      </c>
      <c r="I381" s="20" t="s">
        <v>3703</v>
      </c>
      <c r="J381" s="20" t="s">
        <v>2428</v>
      </c>
      <c r="K381" s="20" t="s">
        <v>3704</v>
      </c>
      <c r="L381" s="20" t="s">
        <v>3704</v>
      </c>
      <c r="M381" s="20" t="s">
        <v>2430</v>
      </c>
      <c r="N381" s="20" t="s">
        <v>1389</v>
      </c>
      <c r="O381" s="20" t="s">
        <v>3705</v>
      </c>
      <c r="P381" s="20" t="s">
        <v>2420</v>
      </c>
      <c r="Q381" s="20" t="s">
        <v>1375</v>
      </c>
      <c r="R381" s="20" t="s">
        <v>3704</v>
      </c>
      <c r="S381" s="20" t="s">
        <v>3706</v>
      </c>
      <c r="T381" s="20" t="s">
        <v>3707</v>
      </c>
      <c r="U381" s="20" t="s">
        <v>3708</v>
      </c>
      <c r="V381" s="20" t="s">
        <v>3709</v>
      </c>
      <c r="W381" s="20" t="s">
        <v>3888</v>
      </c>
      <c r="X381" s="20" t="s">
        <v>3869</v>
      </c>
      <c r="Y381" s="20" t="s">
        <v>25</v>
      </c>
      <c r="Z381" s="20" t="s">
        <v>3889</v>
      </c>
      <c r="AA381" s="20" t="s">
        <v>3890</v>
      </c>
      <c r="AB381" s="20" t="s">
        <v>3704</v>
      </c>
      <c r="AC381" s="20" t="s">
        <v>4083</v>
      </c>
      <c r="AD381" s="20" t="s">
        <v>2464</v>
      </c>
      <c r="AE381" s="20">
        <v>840</v>
      </c>
      <c r="AF381" s="20">
        <v>0</v>
      </c>
      <c r="AG381" s="20">
        <v>0</v>
      </c>
      <c r="AH381" s="20">
        <v>0</v>
      </c>
      <c r="AI381" s="20">
        <v>825</v>
      </c>
      <c r="AJ381" s="20" t="s">
        <v>25</v>
      </c>
      <c r="AK381" s="20" t="s">
        <v>25</v>
      </c>
      <c r="AL381" s="20" t="s">
        <v>25</v>
      </c>
      <c r="AM381" s="20" t="s">
        <v>25</v>
      </c>
      <c r="AN381" s="20" t="s">
        <v>25</v>
      </c>
      <c r="AO381" s="20">
        <v>825</v>
      </c>
      <c r="AP381" s="20" t="s">
        <v>25</v>
      </c>
      <c r="AQ381" s="20" t="s">
        <v>25</v>
      </c>
      <c r="AR381" s="20" t="s">
        <v>3718</v>
      </c>
      <c r="AS381" s="20" t="s">
        <v>3704</v>
      </c>
      <c r="AT381" s="20" t="s">
        <v>3704</v>
      </c>
      <c r="AU381" s="20" t="s">
        <v>3719</v>
      </c>
      <c r="AV381" s="20" t="s">
        <v>3720</v>
      </c>
    </row>
    <row r="382" spans="1:48" x14ac:dyDescent="0.25">
      <c r="A382" s="39" t="s">
        <v>3699</v>
      </c>
      <c r="B382" s="20" t="s">
        <v>3529</v>
      </c>
      <c r="C382" s="20" t="s">
        <v>3700</v>
      </c>
      <c r="D382" s="20" t="s">
        <v>3701</v>
      </c>
      <c r="E382" s="20" t="s">
        <v>3702</v>
      </c>
      <c r="F382" s="20" t="s">
        <v>2544</v>
      </c>
      <c r="G382" s="20" t="s">
        <v>3649</v>
      </c>
      <c r="H382" s="20" t="s">
        <v>1375</v>
      </c>
      <c r="I382" s="20" t="s">
        <v>3703</v>
      </c>
      <c r="J382" s="20" t="s">
        <v>2428</v>
      </c>
      <c r="K382" s="20" t="s">
        <v>3704</v>
      </c>
      <c r="L382" s="20" t="s">
        <v>3704</v>
      </c>
      <c r="M382" s="20" t="s">
        <v>2430</v>
      </c>
      <c r="N382" s="20" t="s">
        <v>1389</v>
      </c>
      <c r="O382" s="20" t="s">
        <v>3705</v>
      </c>
      <c r="P382" s="20" t="s">
        <v>2439</v>
      </c>
      <c r="Q382" s="20" t="s">
        <v>1375</v>
      </c>
      <c r="R382" s="20" t="s">
        <v>3704</v>
      </c>
      <c r="S382" s="20" t="s">
        <v>3706</v>
      </c>
      <c r="T382" s="20" t="s">
        <v>3707</v>
      </c>
      <c r="U382" s="20" t="s">
        <v>3708</v>
      </c>
      <c r="V382" s="20" t="s">
        <v>3709</v>
      </c>
      <c r="W382" s="20" t="s">
        <v>3710</v>
      </c>
      <c r="X382" s="20" t="s">
        <v>3711</v>
      </c>
      <c r="Y382" s="20" t="s">
        <v>3712</v>
      </c>
      <c r="Z382" s="20" t="s">
        <v>3713</v>
      </c>
      <c r="AA382" s="20" t="s">
        <v>3714</v>
      </c>
      <c r="AB382" s="20" t="s">
        <v>3715</v>
      </c>
      <c r="AC382" s="20" t="s">
        <v>4083</v>
      </c>
      <c r="AD382" s="20" t="s">
        <v>2472</v>
      </c>
      <c r="AE382" s="20">
        <v>3988.9</v>
      </c>
      <c r="AF382" s="20">
        <v>0</v>
      </c>
      <c r="AG382" s="20">
        <v>0</v>
      </c>
      <c r="AH382" s="20">
        <v>0</v>
      </c>
      <c r="AI382" s="20">
        <v>3917.67</v>
      </c>
      <c r="AJ382" s="20" t="s">
        <v>25</v>
      </c>
      <c r="AK382" s="20" t="s">
        <v>25</v>
      </c>
      <c r="AL382" s="20" t="s">
        <v>25</v>
      </c>
      <c r="AM382" s="20" t="s">
        <v>25</v>
      </c>
      <c r="AN382" s="20" t="s">
        <v>25</v>
      </c>
      <c r="AO382" s="20">
        <v>3917.67</v>
      </c>
      <c r="AP382" s="20" t="s">
        <v>25</v>
      </c>
      <c r="AQ382" s="20" t="s">
        <v>25</v>
      </c>
      <c r="AR382" s="20" t="s">
        <v>3718</v>
      </c>
      <c r="AS382" s="20" t="s">
        <v>3704</v>
      </c>
      <c r="AT382" s="20" t="s">
        <v>3704</v>
      </c>
      <c r="AU382" s="20" t="s">
        <v>3719</v>
      </c>
      <c r="AV382" s="20" t="s">
        <v>3720</v>
      </c>
    </row>
    <row r="383" spans="1:48" x14ac:dyDescent="0.25">
      <c r="A383" s="39" t="s">
        <v>3699</v>
      </c>
      <c r="B383" s="20" t="s">
        <v>3529</v>
      </c>
      <c r="C383" s="20" t="s">
        <v>3700</v>
      </c>
      <c r="D383" s="20" t="s">
        <v>3701</v>
      </c>
      <c r="E383" s="20" t="s">
        <v>3702</v>
      </c>
      <c r="F383" s="20" t="s">
        <v>2544</v>
      </c>
      <c r="G383" s="20" t="s">
        <v>3649</v>
      </c>
      <c r="H383" s="20" t="s">
        <v>1375</v>
      </c>
      <c r="I383" s="20" t="s">
        <v>3703</v>
      </c>
      <c r="J383" s="20" t="s">
        <v>2428</v>
      </c>
      <c r="K383" s="20" t="s">
        <v>3704</v>
      </c>
      <c r="L383" s="20" t="s">
        <v>3704</v>
      </c>
      <c r="M383" s="20" t="s">
        <v>2430</v>
      </c>
      <c r="N383" s="20" t="s">
        <v>1389</v>
      </c>
      <c r="O383" s="20" t="s">
        <v>3705</v>
      </c>
      <c r="P383" s="20" t="s">
        <v>2431</v>
      </c>
      <c r="Q383" s="20" t="s">
        <v>1375</v>
      </c>
      <c r="R383" s="20" t="s">
        <v>3704</v>
      </c>
      <c r="S383" s="20" t="s">
        <v>3706</v>
      </c>
      <c r="T383" s="20" t="s">
        <v>3707</v>
      </c>
      <c r="U383" s="20" t="s">
        <v>3708</v>
      </c>
      <c r="V383" s="20" t="s">
        <v>3709</v>
      </c>
      <c r="W383" s="20" t="s">
        <v>3904</v>
      </c>
      <c r="X383" s="20" t="s">
        <v>3711</v>
      </c>
      <c r="Y383" s="20" t="s">
        <v>25</v>
      </c>
      <c r="Z383" s="20" t="s">
        <v>3905</v>
      </c>
      <c r="AA383" s="20" t="s">
        <v>3704</v>
      </c>
      <c r="AB383" s="20" t="s">
        <v>3704</v>
      </c>
      <c r="AC383" s="20" t="s">
        <v>4083</v>
      </c>
      <c r="AD383" s="20" t="s">
        <v>2468</v>
      </c>
      <c r="AE383" s="20">
        <v>840</v>
      </c>
      <c r="AF383" s="20">
        <v>0</v>
      </c>
      <c r="AG383" s="20">
        <v>0</v>
      </c>
      <c r="AH383" s="20">
        <v>0</v>
      </c>
      <c r="AI383" s="20">
        <v>825</v>
      </c>
      <c r="AJ383" s="20" t="s">
        <v>25</v>
      </c>
      <c r="AK383" s="20" t="s">
        <v>25</v>
      </c>
      <c r="AL383" s="20" t="s">
        <v>25</v>
      </c>
      <c r="AM383" s="20" t="s">
        <v>25</v>
      </c>
      <c r="AN383" s="20" t="s">
        <v>25</v>
      </c>
      <c r="AO383" s="20">
        <v>825</v>
      </c>
      <c r="AP383" s="20" t="s">
        <v>25</v>
      </c>
      <c r="AQ383" s="20" t="s">
        <v>25</v>
      </c>
      <c r="AR383" s="20" t="s">
        <v>3718</v>
      </c>
      <c r="AS383" s="20" t="s">
        <v>3704</v>
      </c>
      <c r="AT383" s="20" t="s">
        <v>3704</v>
      </c>
      <c r="AU383" s="20" t="s">
        <v>3719</v>
      </c>
      <c r="AV383" s="20" t="s">
        <v>3720</v>
      </c>
    </row>
    <row r="384" spans="1:48" x14ac:dyDescent="0.25">
      <c r="A384" s="39" t="s">
        <v>3699</v>
      </c>
      <c r="B384" s="20" t="s">
        <v>3529</v>
      </c>
      <c r="C384" s="20" t="s">
        <v>3700</v>
      </c>
      <c r="D384" s="20" t="s">
        <v>3701</v>
      </c>
      <c r="E384" s="20" t="s">
        <v>3702</v>
      </c>
      <c r="F384" s="20" t="s">
        <v>2544</v>
      </c>
      <c r="G384" s="20" t="s">
        <v>3649</v>
      </c>
      <c r="H384" s="20" t="s">
        <v>1375</v>
      </c>
      <c r="I384" s="20" t="s">
        <v>3703</v>
      </c>
      <c r="J384" s="20" t="s">
        <v>2428</v>
      </c>
      <c r="K384" s="20" t="s">
        <v>3704</v>
      </c>
      <c r="L384" s="20" t="s">
        <v>3704</v>
      </c>
      <c r="M384" s="20" t="s">
        <v>2430</v>
      </c>
      <c r="N384" s="20" t="s">
        <v>1389</v>
      </c>
      <c r="O384" s="20" t="s">
        <v>3705</v>
      </c>
      <c r="P384" s="20" t="s">
        <v>2441</v>
      </c>
      <c r="Q384" s="20" t="s">
        <v>1375</v>
      </c>
      <c r="R384" s="20" t="s">
        <v>3704</v>
      </c>
      <c r="S384" s="20" t="s">
        <v>3706</v>
      </c>
      <c r="T384" s="20" t="s">
        <v>3727</v>
      </c>
      <c r="U384" s="20" t="s">
        <v>3708</v>
      </c>
      <c r="V384" s="20" t="s">
        <v>3709</v>
      </c>
      <c r="W384" s="20" t="s">
        <v>3728</v>
      </c>
      <c r="X384" s="20" t="s">
        <v>3711</v>
      </c>
      <c r="Y384" s="20" t="s">
        <v>25</v>
      </c>
      <c r="Z384" s="20" t="s">
        <v>3729</v>
      </c>
      <c r="AA384" s="20" t="s">
        <v>3730</v>
      </c>
      <c r="AB384" s="20" t="s">
        <v>3704</v>
      </c>
      <c r="AC384" s="20" t="s">
        <v>4084</v>
      </c>
      <c r="AD384" s="20" t="s">
        <v>2491</v>
      </c>
      <c r="AE384" s="20">
        <v>159.4</v>
      </c>
      <c r="AF384" s="20">
        <v>0</v>
      </c>
      <c r="AG384" s="20">
        <v>0</v>
      </c>
      <c r="AH384" s="20">
        <v>0</v>
      </c>
      <c r="AI384" s="20">
        <v>156.55000000000001</v>
      </c>
      <c r="AJ384" s="20" t="s">
        <v>25</v>
      </c>
      <c r="AK384" s="20" t="s">
        <v>25</v>
      </c>
      <c r="AL384" s="20" t="s">
        <v>25</v>
      </c>
      <c r="AM384" s="20" t="s">
        <v>25</v>
      </c>
      <c r="AN384" s="20" t="s">
        <v>25</v>
      </c>
      <c r="AO384" s="20">
        <v>156.55000000000001</v>
      </c>
      <c r="AP384" s="20" t="s">
        <v>25</v>
      </c>
      <c r="AQ384" s="20" t="s">
        <v>25</v>
      </c>
      <c r="AR384" s="20" t="s">
        <v>3718</v>
      </c>
      <c r="AS384" s="20" t="s">
        <v>3704</v>
      </c>
      <c r="AT384" s="20" t="s">
        <v>3704</v>
      </c>
      <c r="AU384" s="20" t="s">
        <v>3719</v>
      </c>
      <c r="AV384" s="20" t="s">
        <v>3720</v>
      </c>
    </row>
    <row r="385" spans="1:48" x14ac:dyDescent="0.25">
      <c r="A385" s="39" t="s">
        <v>3699</v>
      </c>
      <c r="B385" s="20" t="s">
        <v>3529</v>
      </c>
      <c r="C385" s="20" t="s">
        <v>3700</v>
      </c>
      <c r="D385" s="20" t="s">
        <v>3701</v>
      </c>
      <c r="E385" s="20" t="s">
        <v>3702</v>
      </c>
      <c r="F385" s="20" t="s">
        <v>2544</v>
      </c>
      <c r="G385" s="20" t="s">
        <v>3649</v>
      </c>
      <c r="H385" s="20" t="s">
        <v>1375</v>
      </c>
      <c r="I385" s="20" t="s">
        <v>3703</v>
      </c>
      <c r="J385" s="20" t="s">
        <v>2428</v>
      </c>
      <c r="K385" s="20" t="s">
        <v>3704</v>
      </c>
      <c r="L385" s="20" t="s">
        <v>3704</v>
      </c>
      <c r="M385" s="20" t="s">
        <v>2430</v>
      </c>
      <c r="N385" s="20" t="s">
        <v>1389</v>
      </c>
      <c r="O385" s="20" t="s">
        <v>3705</v>
      </c>
      <c r="P385" s="20" t="s">
        <v>2445</v>
      </c>
      <c r="Q385" s="20" t="s">
        <v>1375</v>
      </c>
      <c r="R385" s="20" t="s">
        <v>3704</v>
      </c>
      <c r="S385" s="20" t="s">
        <v>3706</v>
      </c>
      <c r="T385" s="20" t="s">
        <v>3767</v>
      </c>
      <c r="U385" s="20" t="s">
        <v>3708</v>
      </c>
      <c r="V385" s="20" t="s">
        <v>3709</v>
      </c>
      <c r="W385" s="20" t="s">
        <v>3768</v>
      </c>
      <c r="X385" s="20" t="s">
        <v>3711</v>
      </c>
      <c r="Y385" s="20" t="s">
        <v>25</v>
      </c>
      <c r="Z385" s="20" t="s">
        <v>3769</v>
      </c>
      <c r="AA385" s="20" t="s">
        <v>3770</v>
      </c>
      <c r="AB385" s="20" t="s">
        <v>3704</v>
      </c>
      <c r="AC385" s="20" t="s">
        <v>4084</v>
      </c>
      <c r="AD385" s="20" t="s">
        <v>2494</v>
      </c>
      <c r="AE385" s="20">
        <v>3903.7</v>
      </c>
      <c r="AF385" s="20">
        <v>0</v>
      </c>
      <c r="AG385" s="20">
        <v>0</v>
      </c>
      <c r="AH385" s="20">
        <v>0</v>
      </c>
      <c r="AI385" s="20">
        <v>3833.99</v>
      </c>
      <c r="AJ385" s="20" t="s">
        <v>25</v>
      </c>
      <c r="AK385" s="20" t="s">
        <v>25</v>
      </c>
      <c r="AL385" s="20" t="s">
        <v>25</v>
      </c>
      <c r="AM385" s="20" t="s">
        <v>25</v>
      </c>
      <c r="AN385" s="20" t="s">
        <v>25</v>
      </c>
      <c r="AO385" s="20">
        <v>3833.99</v>
      </c>
      <c r="AP385" s="20" t="s">
        <v>25</v>
      </c>
      <c r="AQ385" s="20" t="s">
        <v>25</v>
      </c>
      <c r="AR385" s="20" t="s">
        <v>3718</v>
      </c>
      <c r="AS385" s="20" t="s">
        <v>3704</v>
      </c>
      <c r="AT385" s="20" t="s">
        <v>3704</v>
      </c>
      <c r="AU385" s="20" t="s">
        <v>3719</v>
      </c>
      <c r="AV385" s="20" t="s">
        <v>3720</v>
      </c>
    </row>
    <row r="386" spans="1:48" x14ac:dyDescent="0.25">
      <c r="A386" s="39" t="s">
        <v>3699</v>
      </c>
      <c r="B386" s="20" t="s">
        <v>3529</v>
      </c>
      <c r="C386" s="20" t="s">
        <v>3700</v>
      </c>
      <c r="D386" s="20" t="s">
        <v>3701</v>
      </c>
      <c r="E386" s="20" t="s">
        <v>3702</v>
      </c>
      <c r="F386" s="20" t="s">
        <v>2544</v>
      </c>
      <c r="G386" s="20" t="s">
        <v>3649</v>
      </c>
      <c r="H386" s="20" t="s">
        <v>1375</v>
      </c>
      <c r="I386" s="20" t="s">
        <v>3703</v>
      </c>
      <c r="J386" s="20" t="s">
        <v>2428</v>
      </c>
      <c r="K386" s="20" t="s">
        <v>3704</v>
      </c>
      <c r="L386" s="20" t="s">
        <v>3704</v>
      </c>
      <c r="M386" s="20" t="s">
        <v>2430</v>
      </c>
      <c r="N386" s="20" t="s">
        <v>2451</v>
      </c>
      <c r="O386" s="20" t="s">
        <v>3853</v>
      </c>
      <c r="P386" s="20" t="s">
        <v>2449</v>
      </c>
      <c r="Q386" s="20" t="s">
        <v>2558</v>
      </c>
      <c r="R386" s="20" t="s">
        <v>3704</v>
      </c>
      <c r="S386" s="20" t="s">
        <v>3706</v>
      </c>
      <c r="T386" s="20" t="s">
        <v>3854</v>
      </c>
      <c r="U386" s="20" t="s">
        <v>3708</v>
      </c>
      <c r="V386" s="20" t="s">
        <v>3709</v>
      </c>
      <c r="W386" s="20" t="s">
        <v>3855</v>
      </c>
      <c r="X386" s="20" t="s">
        <v>3711</v>
      </c>
      <c r="Y386" s="20" t="s">
        <v>25</v>
      </c>
      <c r="Z386" s="20" t="s">
        <v>3856</v>
      </c>
      <c r="AA386" s="20" t="s">
        <v>3714</v>
      </c>
      <c r="AB386" s="20" t="s">
        <v>3704</v>
      </c>
      <c r="AC386" s="20" t="s">
        <v>4084</v>
      </c>
      <c r="AD386" s="20" t="s">
        <v>2501</v>
      </c>
      <c r="AE386" s="20">
        <v>941.92</v>
      </c>
      <c r="AF386" s="20">
        <v>0</v>
      </c>
      <c r="AG386" s="20">
        <v>0</v>
      </c>
      <c r="AH386" s="20">
        <v>0</v>
      </c>
      <c r="AI386" s="20">
        <v>925.1</v>
      </c>
      <c r="AJ386" s="20" t="s">
        <v>25</v>
      </c>
      <c r="AK386" s="20" t="s">
        <v>25</v>
      </c>
      <c r="AL386" s="20" t="s">
        <v>25</v>
      </c>
      <c r="AM386" s="20" t="s">
        <v>25</v>
      </c>
      <c r="AN386" s="20" t="s">
        <v>25</v>
      </c>
      <c r="AO386" s="20">
        <v>925.1</v>
      </c>
      <c r="AP386" s="20" t="s">
        <v>25</v>
      </c>
      <c r="AQ386" s="20" t="s">
        <v>25</v>
      </c>
      <c r="AR386" s="20" t="s">
        <v>3718</v>
      </c>
      <c r="AS386" s="20" t="s">
        <v>3704</v>
      </c>
      <c r="AT386" s="20" t="s">
        <v>3704</v>
      </c>
      <c r="AU386" s="20" t="s">
        <v>3719</v>
      </c>
      <c r="AV386" s="20" t="s">
        <v>3720</v>
      </c>
    </row>
    <row r="387" spans="1:48" x14ac:dyDescent="0.25">
      <c r="A387" s="39" t="s">
        <v>3699</v>
      </c>
      <c r="B387" s="20" t="s">
        <v>3529</v>
      </c>
      <c r="C387" s="20" t="s">
        <v>3700</v>
      </c>
      <c r="D387" s="20" t="s">
        <v>3701</v>
      </c>
      <c r="E387" s="20" t="s">
        <v>3702</v>
      </c>
      <c r="F387" s="20" t="s">
        <v>2544</v>
      </c>
      <c r="G387" s="20" t="s">
        <v>3649</v>
      </c>
      <c r="H387" s="20" t="s">
        <v>1375</v>
      </c>
      <c r="I387" s="20" t="s">
        <v>3703</v>
      </c>
      <c r="J387" s="20" t="s">
        <v>2428</v>
      </c>
      <c r="K387" s="20" t="s">
        <v>3704</v>
      </c>
      <c r="L387" s="20" t="s">
        <v>3704</v>
      </c>
      <c r="M387" s="20" t="s">
        <v>2430</v>
      </c>
      <c r="N387" s="20" t="s">
        <v>1389</v>
      </c>
      <c r="O387" s="20" t="s">
        <v>3705</v>
      </c>
      <c r="P387" s="20" t="s">
        <v>2435</v>
      </c>
      <c r="Q387" s="20" t="s">
        <v>1375</v>
      </c>
      <c r="R387" s="20" t="s">
        <v>3704</v>
      </c>
      <c r="S387" s="20" t="s">
        <v>3738</v>
      </c>
      <c r="T387" s="20" t="s">
        <v>3707</v>
      </c>
      <c r="U387" s="20" t="s">
        <v>3708</v>
      </c>
      <c r="V387" s="20" t="s">
        <v>3709</v>
      </c>
      <c r="W387" s="20" t="s">
        <v>3739</v>
      </c>
      <c r="X387" s="20" t="s">
        <v>3711</v>
      </c>
      <c r="Y387" s="20" t="s">
        <v>25</v>
      </c>
      <c r="Z387" s="20" t="s">
        <v>3740</v>
      </c>
      <c r="AA387" s="20" t="s">
        <v>3741</v>
      </c>
      <c r="AB387" s="20" t="s">
        <v>3704</v>
      </c>
      <c r="AC387" s="20" t="s">
        <v>4084</v>
      </c>
      <c r="AD387" s="20" t="s">
        <v>2487</v>
      </c>
      <c r="AE387" s="20">
        <v>224</v>
      </c>
      <c r="AF387" s="20">
        <v>0</v>
      </c>
      <c r="AG387" s="20">
        <v>0</v>
      </c>
      <c r="AH387" s="20">
        <v>0</v>
      </c>
      <c r="AI387" s="20">
        <v>220</v>
      </c>
      <c r="AJ387" s="20" t="s">
        <v>25</v>
      </c>
      <c r="AK387" s="20" t="s">
        <v>25</v>
      </c>
      <c r="AL387" s="20" t="s">
        <v>25</v>
      </c>
      <c r="AM387" s="20" t="s">
        <v>25</v>
      </c>
      <c r="AN387" s="20" t="s">
        <v>25</v>
      </c>
      <c r="AO387" s="20">
        <v>220</v>
      </c>
      <c r="AP387" s="20" t="s">
        <v>25</v>
      </c>
      <c r="AQ387" s="20" t="s">
        <v>25</v>
      </c>
      <c r="AR387" s="20" t="s">
        <v>3718</v>
      </c>
      <c r="AS387" s="20" t="s">
        <v>3704</v>
      </c>
      <c r="AT387" s="20" t="s">
        <v>3704</v>
      </c>
      <c r="AU387" s="20" t="s">
        <v>3719</v>
      </c>
      <c r="AV387" s="20" t="s">
        <v>3720</v>
      </c>
    </row>
    <row r="388" spans="1:48" x14ac:dyDescent="0.25">
      <c r="A388" s="39" t="s">
        <v>3699</v>
      </c>
      <c r="B388" s="20" t="s">
        <v>3529</v>
      </c>
      <c r="C388" s="20" t="s">
        <v>3700</v>
      </c>
      <c r="D388" s="20" t="s">
        <v>3701</v>
      </c>
      <c r="E388" s="20" t="s">
        <v>3702</v>
      </c>
      <c r="F388" s="20" t="s">
        <v>2544</v>
      </c>
      <c r="G388" s="20" t="s">
        <v>3649</v>
      </c>
      <c r="H388" s="20" t="s">
        <v>1375</v>
      </c>
      <c r="I388" s="20" t="s">
        <v>3703</v>
      </c>
      <c r="J388" s="20" t="s">
        <v>2428</v>
      </c>
      <c r="K388" s="20" t="s">
        <v>3704</v>
      </c>
      <c r="L388" s="20" t="s">
        <v>3704</v>
      </c>
      <c r="M388" s="20" t="s">
        <v>2430</v>
      </c>
      <c r="N388" s="20" t="s">
        <v>1389</v>
      </c>
      <c r="O388" s="20" t="s">
        <v>3705</v>
      </c>
      <c r="P388" s="20" t="s">
        <v>2420</v>
      </c>
      <c r="Q388" s="20" t="s">
        <v>1375</v>
      </c>
      <c r="R388" s="20" t="s">
        <v>3704</v>
      </c>
      <c r="S388" s="20" t="s">
        <v>3706</v>
      </c>
      <c r="T388" s="20" t="s">
        <v>3707</v>
      </c>
      <c r="U388" s="20" t="s">
        <v>3708</v>
      </c>
      <c r="V388" s="20" t="s">
        <v>3709</v>
      </c>
      <c r="W388" s="20" t="s">
        <v>3888</v>
      </c>
      <c r="X388" s="20" t="s">
        <v>3869</v>
      </c>
      <c r="Y388" s="20" t="s">
        <v>25</v>
      </c>
      <c r="Z388" s="20" t="s">
        <v>3889</v>
      </c>
      <c r="AA388" s="20" t="s">
        <v>3890</v>
      </c>
      <c r="AB388" s="20" t="s">
        <v>3704</v>
      </c>
      <c r="AC388" s="20" t="s">
        <v>4084</v>
      </c>
      <c r="AD388" s="20" t="s">
        <v>2480</v>
      </c>
      <c r="AE388" s="20">
        <v>840</v>
      </c>
      <c r="AF388" s="20">
        <v>0</v>
      </c>
      <c r="AG388" s="20">
        <v>0</v>
      </c>
      <c r="AH388" s="20">
        <v>0</v>
      </c>
      <c r="AI388" s="20">
        <v>825</v>
      </c>
      <c r="AJ388" s="20" t="s">
        <v>25</v>
      </c>
      <c r="AK388" s="20" t="s">
        <v>25</v>
      </c>
      <c r="AL388" s="20" t="s">
        <v>25</v>
      </c>
      <c r="AM388" s="20" t="s">
        <v>25</v>
      </c>
      <c r="AN388" s="20" t="s">
        <v>25</v>
      </c>
      <c r="AO388" s="20">
        <v>825</v>
      </c>
      <c r="AP388" s="20" t="s">
        <v>25</v>
      </c>
      <c r="AQ388" s="20" t="s">
        <v>25</v>
      </c>
      <c r="AR388" s="20" t="s">
        <v>3718</v>
      </c>
      <c r="AS388" s="20" t="s">
        <v>3704</v>
      </c>
      <c r="AT388" s="20" t="s">
        <v>3704</v>
      </c>
      <c r="AU388" s="20" t="s">
        <v>3719</v>
      </c>
      <c r="AV388" s="20" t="s">
        <v>3720</v>
      </c>
    </row>
    <row r="389" spans="1:48" x14ac:dyDescent="0.25">
      <c r="A389" s="39" t="s">
        <v>3699</v>
      </c>
      <c r="B389" s="20" t="s">
        <v>3529</v>
      </c>
      <c r="C389" s="20" t="s">
        <v>3700</v>
      </c>
      <c r="D389" s="20" t="s">
        <v>3701</v>
      </c>
      <c r="E389" s="20" t="s">
        <v>3702</v>
      </c>
      <c r="F389" s="20" t="s">
        <v>2544</v>
      </c>
      <c r="G389" s="20" t="s">
        <v>3649</v>
      </c>
      <c r="H389" s="20" t="s">
        <v>1375</v>
      </c>
      <c r="I389" s="20" t="s">
        <v>3703</v>
      </c>
      <c r="J389" s="20" t="s">
        <v>2428</v>
      </c>
      <c r="K389" s="20" t="s">
        <v>3704</v>
      </c>
      <c r="L389" s="20" t="s">
        <v>3704</v>
      </c>
      <c r="M389" s="20" t="s">
        <v>2430</v>
      </c>
      <c r="N389" s="20" t="s">
        <v>1389</v>
      </c>
      <c r="O389" s="20" t="s">
        <v>3705</v>
      </c>
      <c r="P389" s="20" t="s">
        <v>2439</v>
      </c>
      <c r="Q389" s="20" t="s">
        <v>1375</v>
      </c>
      <c r="R389" s="20" t="s">
        <v>3704</v>
      </c>
      <c r="S389" s="20" t="s">
        <v>3706</v>
      </c>
      <c r="T389" s="20" t="s">
        <v>3707</v>
      </c>
      <c r="U389" s="20" t="s">
        <v>3708</v>
      </c>
      <c r="V389" s="20" t="s">
        <v>3709</v>
      </c>
      <c r="W389" s="20" t="s">
        <v>3710</v>
      </c>
      <c r="X389" s="20" t="s">
        <v>3711</v>
      </c>
      <c r="Y389" s="20" t="s">
        <v>3712</v>
      </c>
      <c r="Z389" s="20" t="s">
        <v>3713</v>
      </c>
      <c r="AA389" s="20" t="s">
        <v>3714</v>
      </c>
      <c r="AB389" s="20" t="s">
        <v>3715</v>
      </c>
      <c r="AC389" s="20" t="s">
        <v>4084</v>
      </c>
      <c r="AD389" s="20" t="s">
        <v>2489</v>
      </c>
      <c r="AE389" s="20">
        <v>3507.3</v>
      </c>
      <c r="AF389" s="20">
        <v>0</v>
      </c>
      <c r="AG389" s="20">
        <v>0</v>
      </c>
      <c r="AH389" s="20">
        <v>0</v>
      </c>
      <c r="AI389" s="20">
        <v>3444.67</v>
      </c>
      <c r="AJ389" s="20" t="s">
        <v>25</v>
      </c>
      <c r="AK389" s="20" t="s">
        <v>25</v>
      </c>
      <c r="AL389" s="20" t="s">
        <v>25</v>
      </c>
      <c r="AM389" s="20" t="s">
        <v>25</v>
      </c>
      <c r="AN389" s="20" t="s">
        <v>25</v>
      </c>
      <c r="AO389" s="20">
        <v>3444.67</v>
      </c>
      <c r="AP389" s="20" t="s">
        <v>25</v>
      </c>
      <c r="AQ389" s="20" t="s">
        <v>25</v>
      </c>
      <c r="AR389" s="20" t="s">
        <v>3718</v>
      </c>
      <c r="AS389" s="20" t="s">
        <v>3704</v>
      </c>
      <c r="AT389" s="20" t="s">
        <v>3704</v>
      </c>
      <c r="AU389" s="20" t="s">
        <v>3719</v>
      </c>
      <c r="AV389" s="20" t="s">
        <v>3720</v>
      </c>
    </row>
    <row r="390" spans="1:48" x14ac:dyDescent="0.25">
      <c r="A390" s="39" t="s">
        <v>3699</v>
      </c>
      <c r="B390" s="20" t="s">
        <v>3529</v>
      </c>
      <c r="C390" s="20" t="s">
        <v>3700</v>
      </c>
      <c r="D390" s="20" t="s">
        <v>3701</v>
      </c>
      <c r="E390" s="20" t="s">
        <v>3702</v>
      </c>
      <c r="F390" s="20" t="s">
        <v>2544</v>
      </c>
      <c r="G390" s="20" t="s">
        <v>3649</v>
      </c>
      <c r="H390" s="20" t="s">
        <v>1375</v>
      </c>
      <c r="I390" s="20" t="s">
        <v>3703</v>
      </c>
      <c r="J390" s="20" t="s">
        <v>2428</v>
      </c>
      <c r="K390" s="20" t="s">
        <v>3704</v>
      </c>
      <c r="L390" s="20" t="s">
        <v>3704</v>
      </c>
      <c r="M390" s="20" t="s">
        <v>2430</v>
      </c>
      <c r="N390" s="20" t="s">
        <v>1389</v>
      </c>
      <c r="O390" s="20" t="s">
        <v>3705</v>
      </c>
      <c r="P390" s="20" t="s">
        <v>2431</v>
      </c>
      <c r="Q390" s="20" t="s">
        <v>1375</v>
      </c>
      <c r="R390" s="20" t="s">
        <v>3704</v>
      </c>
      <c r="S390" s="20" t="s">
        <v>3706</v>
      </c>
      <c r="T390" s="20" t="s">
        <v>3707</v>
      </c>
      <c r="U390" s="20" t="s">
        <v>3708</v>
      </c>
      <c r="V390" s="20" t="s">
        <v>3709</v>
      </c>
      <c r="W390" s="20" t="s">
        <v>3904</v>
      </c>
      <c r="X390" s="20" t="s">
        <v>3711</v>
      </c>
      <c r="Y390" s="20" t="s">
        <v>25</v>
      </c>
      <c r="Z390" s="20" t="s">
        <v>3905</v>
      </c>
      <c r="AA390" s="20" t="s">
        <v>3704</v>
      </c>
      <c r="AB390" s="20" t="s">
        <v>3704</v>
      </c>
      <c r="AC390" s="20" t="s">
        <v>4084</v>
      </c>
      <c r="AD390" s="20" t="s">
        <v>2484</v>
      </c>
      <c r="AE390" s="20">
        <v>840</v>
      </c>
      <c r="AF390" s="20">
        <v>0</v>
      </c>
      <c r="AG390" s="20">
        <v>0</v>
      </c>
      <c r="AH390" s="20">
        <v>0</v>
      </c>
      <c r="AI390" s="20">
        <v>825</v>
      </c>
      <c r="AJ390" s="20" t="s">
        <v>25</v>
      </c>
      <c r="AK390" s="20" t="s">
        <v>25</v>
      </c>
      <c r="AL390" s="20" t="s">
        <v>25</v>
      </c>
      <c r="AM390" s="20" t="s">
        <v>25</v>
      </c>
      <c r="AN390" s="20" t="s">
        <v>25</v>
      </c>
      <c r="AO390" s="20">
        <v>825</v>
      </c>
      <c r="AP390" s="20" t="s">
        <v>25</v>
      </c>
      <c r="AQ390" s="20" t="s">
        <v>25</v>
      </c>
      <c r="AR390" s="20" t="s">
        <v>3718</v>
      </c>
      <c r="AS390" s="20" t="s">
        <v>3704</v>
      </c>
      <c r="AT390" s="20" t="s">
        <v>3704</v>
      </c>
      <c r="AU390" s="20" t="s">
        <v>3719</v>
      </c>
      <c r="AV390" s="20" t="s">
        <v>3720</v>
      </c>
    </row>
    <row r="391" spans="1:48" x14ac:dyDescent="0.25">
      <c r="A391" s="39" t="s">
        <v>3699</v>
      </c>
      <c r="B391" s="20" t="s">
        <v>3529</v>
      </c>
      <c r="C391" s="20" t="s">
        <v>3700</v>
      </c>
      <c r="D391" s="20" t="s">
        <v>3701</v>
      </c>
      <c r="E391" s="20" t="s">
        <v>3702</v>
      </c>
      <c r="F391" s="20" t="s">
        <v>2544</v>
      </c>
      <c r="G391" s="20" t="s">
        <v>3649</v>
      </c>
      <c r="H391" s="20" t="s">
        <v>1375</v>
      </c>
      <c r="I391" s="20" t="s">
        <v>3703</v>
      </c>
      <c r="J391" s="20" t="s">
        <v>2428</v>
      </c>
      <c r="K391" s="20" t="s">
        <v>3704</v>
      </c>
      <c r="L391" s="20" t="s">
        <v>3704</v>
      </c>
      <c r="M391" s="20" t="s">
        <v>2430</v>
      </c>
      <c r="N391" s="20" t="s">
        <v>2451</v>
      </c>
      <c r="O391" s="20" t="s">
        <v>3853</v>
      </c>
      <c r="P391" s="20" t="s">
        <v>2449</v>
      </c>
      <c r="Q391" s="20" t="s">
        <v>2558</v>
      </c>
      <c r="R391" s="20" t="s">
        <v>3704</v>
      </c>
      <c r="S391" s="20" t="s">
        <v>3706</v>
      </c>
      <c r="T391" s="20" t="s">
        <v>3854</v>
      </c>
      <c r="U391" s="20" t="s">
        <v>3708</v>
      </c>
      <c r="V391" s="20" t="s">
        <v>3709</v>
      </c>
      <c r="W391" s="20" t="s">
        <v>3855</v>
      </c>
      <c r="X391" s="20" t="s">
        <v>3711</v>
      </c>
      <c r="Y391" s="20" t="s">
        <v>25</v>
      </c>
      <c r="Z391" s="20" t="s">
        <v>3856</v>
      </c>
      <c r="AA391" s="20" t="s">
        <v>3714</v>
      </c>
      <c r="AB391" s="20" t="s">
        <v>3704</v>
      </c>
      <c r="AC391" s="20" t="s">
        <v>4085</v>
      </c>
      <c r="AD391" s="20" t="s">
        <v>2496</v>
      </c>
      <c r="AE391" s="20">
        <v>168</v>
      </c>
      <c r="AF391" s="20">
        <v>0</v>
      </c>
      <c r="AG391" s="20">
        <v>0</v>
      </c>
      <c r="AH391" s="20">
        <v>0</v>
      </c>
      <c r="AI391" s="20">
        <v>165</v>
      </c>
      <c r="AJ391" s="20" t="s">
        <v>25</v>
      </c>
      <c r="AK391" s="20" t="s">
        <v>25</v>
      </c>
      <c r="AL391" s="20" t="s">
        <v>25</v>
      </c>
      <c r="AM391" s="20" t="s">
        <v>25</v>
      </c>
      <c r="AN391" s="20" t="s">
        <v>25</v>
      </c>
      <c r="AO391" s="20">
        <v>165</v>
      </c>
      <c r="AP391" s="20" t="s">
        <v>25</v>
      </c>
      <c r="AQ391" s="20" t="s">
        <v>25</v>
      </c>
      <c r="AR391" s="20" t="s">
        <v>3718</v>
      </c>
      <c r="AS391" s="20" t="s">
        <v>3704</v>
      </c>
      <c r="AT391" s="20" t="s">
        <v>3704</v>
      </c>
      <c r="AU391" s="20" t="s">
        <v>3719</v>
      </c>
      <c r="AV391" s="20" t="s">
        <v>3720</v>
      </c>
    </row>
    <row r="392" spans="1:48" x14ac:dyDescent="0.25">
      <c r="A392" s="39" t="s">
        <v>3699</v>
      </c>
      <c r="B392" s="20" t="s">
        <v>3529</v>
      </c>
      <c r="C392" s="20" t="s">
        <v>3700</v>
      </c>
      <c r="D392" s="20" t="s">
        <v>3701</v>
      </c>
      <c r="E392" s="20" t="s">
        <v>3702</v>
      </c>
      <c r="F392" s="20" t="s">
        <v>2544</v>
      </c>
      <c r="G392" s="20" t="s">
        <v>3649</v>
      </c>
      <c r="H392" s="20" t="s">
        <v>1375</v>
      </c>
      <c r="I392" s="20" t="s">
        <v>3703</v>
      </c>
      <c r="J392" s="20" t="s">
        <v>2428</v>
      </c>
      <c r="K392" s="20" t="s">
        <v>3704</v>
      </c>
      <c r="L392" s="20" t="s">
        <v>3704</v>
      </c>
      <c r="M392" s="20" t="s">
        <v>2430</v>
      </c>
      <c r="N392" s="20" t="s">
        <v>1389</v>
      </c>
      <c r="O392" s="20" t="s">
        <v>3705</v>
      </c>
      <c r="P392" s="20" t="s">
        <v>2441</v>
      </c>
      <c r="Q392" s="20" t="s">
        <v>1375</v>
      </c>
      <c r="R392" s="20" t="s">
        <v>3704</v>
      </c>
      <c r="S392" s="20" t="s">
        <v>3706</v>
      </c>
      <c r="T392" s="20" t="s">
        <v>3727</v>
      </c>
      <c r="U392" s="20" t="s">
        <v>3708</v>
      </c>
      <c r="V392" s="20" t="s">
        <v>3709</v>
      </c>
      <c r="W392" s="20" t="s">
        <v>3728</v>
      </c>
      <c r="X392" s="20" t="s">
        <v>3711</v>
      </c>
      <c r="Y392" s="20" t="s">
        <v>25</v>
      </c>
      <c r="Z392" s="20" t="s">
        <v>3729</v>
      </c>
      <c r="AA392" s="20" t="s">
        <v>3730</v>
      </c>
      <c r="AB392" s="20" t="s">
        <v>3704</v>
      </c>
      <c r="AC392" s="20" t="s">
        <v>4086</v>
      </c>
      <c r="AD392" s="20" t="s">
        <v>2506</v>
      </c>
      <c r="AE392" s="20">
        <v>781</v>
      </c>
      <c r="AF392" s="20">
        <v>0</v>
      </c>
      <c r="AG392" s="20">
        <v>0</v>
      </c>
      <c r="AH392" s="20">
        <v>0</v>
      </c>
      <c r="AI392" s="20">
        <v>767.05</v>
      </c>
      <c r="AJ392" s="20" t="s">
        <v>25</v>
      </c>
      <c r="AK392" s="20" t="s">
        <v>25</v>
      </c>
      <c r="AL392" s="20" t="s">
        <v>25</v>
      </c>
      <c r="AM392" s="20" t="s">
        <v>25</v>
      </c>
      <c r="AN392" s="20" t="s">
        <v>25</v>
      </c>
      <c r="AO392" s="20">
        <v>767.05</v>
      </c>
      <c r="AP392" s="20" t="s">
        <v>25</v>
      </c>
      <c r="AQ392" s="20" t="s">
        <v>25</v>
      </c>
      <c r="AR392" s="20" t="s">
        <v>3718</v>
      </c>
      <c r="AS392" s="20" t="s">
        <v>3704</v>
      </c>
      <c r="AT392" s="20" t="s">
        <v>3704</v>
      </c>
      <c r="AU392" s="20" t="s">
        <v>3719</v>
      </c>
      <c r="AV392" s="20" t="s">
        <v>3720</v>
      </c>
    </row>
    <row r="393" spans="1:48" x14ac:dyDescent="0.25">
      <c r="A393" s="39" t="s">
        <v>3699</v>
      </c>
      <c r="B393" s="20" t="s">
        <v>3529</v>
      </c>
      <c r="C393" s="20" t="s">
        <v>3700</v>
      </c>
      <c r="D393" s="20" t="s">
        <v>3701</v>
      </c>
      <c r="E393" s="20" t="s">
        <v>3702</v>
      </c>
      <c r="F393" s="20" t="s">
        <v>2544</v>
      </c>
      <c r="G393" s="20" t="s">
        <v>3649</v>
      </c>
      <c r="H393" s="20" t="s">
        <v>1375</v>
      </c>
      <c r="I393" s="20" t="s">
        <v>3703</v>
      </c>
      <c r="J393" s="20" t="s">
        <v>2428</v>
      </c>
      <c r="K393" s="20" t="s">
        <v>3704</v>
      </c>
      <c r="L393" s="20" t="s">
        <v>3704</v>
      </c>
      <c r="M393" s="20" t="s">
        <v>2430</v>
      </c>
      <c r="N393" s="20" t="s">
        <v>1389</v>
      </c>
      <c r="O393" s="20" t="s">
        <v>3705</v>
      </c>
      <c r="P393" s="20" t="s">
        <v>2445</v>
      </c>
      <c r="Q393" s="20" t="s">
        <v>1375</v>
      </c>
      <c r="R393" s="20" t="s">
        <v>3704</v>
      </c>
      <c r="S393" s="20" t="s">
        <v>3706</v>
      </c>
      <c r="T393" s="20" t="s">
        <v>3767</v>
      </c>
      <c r="U393" s="20" t="s">
        <v>3708</v>
      </c>
      <c r="V393" s="20" t="s">
        <v>3709</v>
      </c>
      <c r="W393" s="20" t="s">
        <v>3768</v>
      </c>
      <c r="X393" s="20" t="s">
        <v>3711</v>
      </c>
      <c r="Y393" s="20" t="s">
        <v>25</v>
      </c>
      <c r="Z393" s="20" t="s">
        <v>3769</v>
      </c>
      <c r="AA393" s="20" t="s">
        <v>3770</v>
      </c>
      <c r="AB393" s="20" t="s">
        <v>3704</v>
      </c>
      <c r="AC393" s="20" t="s">
        <v>4086</v>
      </c>
      <c r="AD393" s="20" t="s">
        <v>2507</v>
      </c>
      <c r="AE393" s="20">
        <v>3903.7</v>
      </c>
      <c r="AF393" s="20">
        <v>0</v>
      </c>
      <c r="AG393" s="20">
        <v>0</v>
      </c>
      <c r="AH393" s="20">
        <v>0</v>
      </c>
      <c r="AI393" s="20">
        <v>3833.99</v>
      </c>
      <c r="AJ393" s="20" t="s">
        <v>25</v>
      </c>
      <c r="AK393" s="20" t="s">
        <v>25</v>
      </c>
      <c r="AL393" s="20" t="s">
        <v>25</v>
      </c>
      <c r="AM393" s="20" t="s">
        <v>25</v>
      </c>
      <c r="AN393" s="20" t="s">
        <v>25</v>
      </c>
      <c r="AO393" s="20">
        <v>3833.99</v>
      </c>
      <c r="AP393" s="20" t="s">
        <v>25</v>
      </c>
      <c r="AQ393" s="20" t="s">
        <v>25</v>
      </c>
      <c r="AR393" s="20" t="s">
        <v>3718</v>
      </c>
      <c r="AS393" s="20" t="s">
        <v>3704</v>
      </c>
      <c r="AT393" s="20" t="s">
        <v>3704</v>
      </c>
      <c r="AU393" s="20" t="s">
        <v>3719</v>
      </c>
      <c r="AV393" s="20" t="s">
        <v>3720</v>
      </c>
    </row>
    <row r="394" spans="1:48" x14ac:dyDescent="0.25">
      <c r="A394" s="39" t="s">
        <v>3699</v>
      </c>
      <c r="B394" s="20" t="s">
        <v>3529</v>
      </c>
      <c r="C394" s="20" t="s">
        <v>3700</v>
      </c>
      <c r="D394" s="20" t="s">
        <v>3701</v>
      </c>
      <c r="E394" s="20" t="s">
        <v>3702</v>
      </c>
      <c r="F394" s="20" t="s">
        <v>2544</v>
      </c>
      <c r="G394" s="20" t="s">
        <v>3649</v>
      </c>
      <c r="H394" s="20" t="s">
        <v>1375</v>
      </c>
      <c r="I394" s="20" t="s">
        <v>3703</v>
      </c>
      <c r="J394" s="20" t="s">
        <v>2428</v>
      </c>
      <c r="K394" s="20" t="s">
        <v>3704</v>
      </c>
      <c r="L394" s="20" t="s">
        <v>3704</v>
      </c>
      <c r="M394" s="20" t="s">
        <v>2430</v>
      </c>
      <c r="N394" s="20" t="s">
        <v>2451</v>
      </c>
      <c r="O394" s="20" t="s">
        <v>3853</v>
      </c>
      <c r="P394" s="20" t="s">
        <v>2449</v>
      </c>
      <c r="Q394" s="20" t="s">
        <v>2558</v>
      </c>
      <c r="R394" s="20" t="s">
        <v>3704</v>
      </c>
      <c r="S394" s="20" t="s">
        <v>3706</v>
      </c>
      <c r="T394" s="20" t="s">
        <v>3854</v>
      </c>
      <c r="U394" s="20" t="s">
        <v>3708</v>
      </c>
      <c r="V394" s="20" t="s">
        <v>3709</v>
      </c>
      <c r="W394" s="20" t="s">
        <v>3855</v>
      </c>
      <c r="X394" s="20" t="s">
        <v>3711</v>
      </c>
      <c r="Y394" s="20" t="s">
        <v>25</v>
      </c>
      <c r="Z394" s="20" t="s">
        <v>3856</v>
      </c>
      <c r="AA394" s="20" t="s">
        <v>3714</v>
      </c>
      <c r="AB394" s="20" t="s">
        <v>3704</v>
      </c>
      <c r="AC394" s="20" t="s">
        <v>4086</v>
      </c>
      <c r="AD394" s="20" t="s">
        <v>2508</v>
      </c>
      <c r="AE394" s="20">
        <v>1020.32</v>
      </c>
      <c r="AF394" s="20">
        <v>0</v>
      </c>
      <c r="AG394" s="20">
        <v>0</v>
      </c>
      <c r="AH394" s="20">
        <v>0</v>
      </c>
      <c r="AI394" s="20">
        <v>1002.1</v>
      </c>
      <c r="AJ394" s="20" t="s">
        <v>25</v>
      </c>
      <c r="AK394" s="20" t="s">
        <v>25</v>
      </c>
      <c r="AL394" s="20" t="s">
        <v>25</v>
      </c>
      <c r="AM394" s="20" t="s">
        <v>25</v>
      </c>
      <c r="AN394" s="20" t="s">
        <v>25</v>
      </c>
      <c r="AO394" s="20">
        <v>1002.1</v>
      </c>
      <c r="AP394" s="20" t="s">
        <v>25</v>
      </c>
      <c r="AQ394" s="20" t="s">
        <v>25</v>
      </c>
      <c r="AR394" s="20" t="s">
        <v>3718</v>
      </c>
      <c r="AS394" s="20" t="s">
        <v>3704</v>
      </c>
      <c r="AT394" s="20" t="s">
        <v>3704</v>
      </c>
      <c r="AU394" s="20" t="s">
        <v>3719</v>
      </c>
      <c r="AV394" s="20" t="s">
        <v>3720</v>
      </c>
    </row>
    <row r="395" spans="1:48" x14ac:dyDescent="0.25">
      <c r="A395" s="39" t="s">
        <v>3699</v>
      </c>
      <c r="B395" s="20" t="s">
        <v>3529</v>
      </c>
      <c r="C395" s="20" t="s">
        <v>3700</v>
      </c>
      <c r="D395" s="20" t="s">
        <v>3701</v>
      </c>
      <c r="E395" s="20" t="s">
        <v>3702</v>
      </c>
      <c r="F395" s="20" t="s">
        <v>2544</v>
      </c>
      <c r="G395" s="20" t="s">
        <v>3649</v>
      </c>
      <c r="H395" s="20" t="s">
        <v>1375</v>
      </c>
      <c r="I395" s="20" t="s">
        <v>3703</v>
      </c>
      <c r="J395" s="20" t="s">
        <v>2428</v>
      </c>
      <c r="K395" s="20" t="s">
        <v>3704</v>
      </c>
      <c r="L395" s="20" t="s">
        <v>3704</v>
      </c>
      <c r="M395" s="20" t="s">
        <v>2430</v>
      </c>
      <c r="N395" s="20" t="s">
        <v>1389</v>
      </c>
      <c r="O395" s="20" t="s">
        <v>3705</v>
      </c>
      <c r="P395" s="20" t="s">
        <v>2435</v>
      </c>
      <c r="Q395" s="20" t="s">
        <v>1375</v>
      </c>
      <c r="R395" s="20" t="s">
        <v>3704</v>
      </c>
      <c r="S395" s="20" t="s">
        <v>3738</v>
      </c>
      <c r="T395" s="20" t="s">
        <v>3707</v>
      </c>
      <c r="U395" s="20" t="s">
        <v>3708</v>
      </c>
      <c r="V395" s="20" t="s">
        <v>3709</v>
      </c>
      <c r="W395" s="20" t="s">
        <v>3739</v>
      </c>
      <c r="X395" s="20" t="s">
        <v>3711</v>
      </c>
      <c r="Y395" s="20" t="s">
        <v>25</v>
      </c>
      <c r="Z395" s="20" t="s">
        <v>3740</v>
      </c>
      <c r="AA395" s="20" t="s">
        <v>3741</v>
      </c>
      <c r="AB395" s="20" t="s">
        <v>3704</v>
      </c>
      <c r="AC395" s="20" t="s">
        <v>4086</v>
      </c>
      <c r="AD395" s="20" t="s">
        <v>2505</v>
      </c>
      <c r="AE395" s="20">
        <v>224</v>
      </c>
      <c r="AF395" s="20">
        <v>0</v>
      </c>
      <c r="AG395" s="20">
        <v>0</v>
      </c>
      <c r="AH395" s="20">
        <v>0</v>
      </c>
      <c r="AI395" s="20">
        <v>220</v>
      </c>
      <c r="AJ395" s="20" t="s">
        <v>25</v>
      </c>
      <c r="AK395" s="20" t="s">
        <v>25</v>
      </c>
      <c r="AL395" s="20" t="s">
        <v>25</v>
      </c>
      <c r="AM395" s="20" t="s">
        <v>25</v>
      </c>
      <c r="AN395" s="20" t="s">
        <v>25</v>
      </c>
      <c r="AO395" s="20">
        <v>220</v>
      </c>
      <c r="AP395" s="20" t="s">
        <v>25</v>
      </c>
      <c r="AQ395" s="20" t="s">
        <v>25</v>
      </c>
      <c r="AR395" s="20" t="s">
        <v>3718</v>
      </c>
      <c r="AS395" s="20" t="s">
        <v>3704</v>
      </c>
      <c r="AT395" s="20" t="s">
        <v>3704</v>
      </c>
      <c r="AU395" s="20" t="s">
        <v>3719</v>
      </c>
      <c r="AV395" s="20" t="s">
        <v>3720</v>
      </c>
    </row>
    <row r="396" spans="1:48" x14ac:dyDescent="0.25">
      <c r="A396" s="39" t="s">
        <v>3699</v>
      </c>
      <c r="B396" s="20" t="s">
        <v>3529</v>
      </c>
      <c r="C396" s="20" t="s">
        <v>3700</v>
      </c>
      <c r="D396" s="20" t="s">
        <v>3701</v>
      </c>
      <c r="E396" s="20" t="s">
        <v>3702</v>
      </c>
      <c r="F396" s="20" t="s">
        <v>2544</v>
      </c>
      <c r="G396" s="20" t="s">
        <v>3649</v>
      </c>
      <c r="H396" s="20" t="s">
        <v>1375</v>
      </c>
      <c r="I396" s="20" t="s">
        <v>3703</v>
      </c>
      <c r="J396" s="20" t="s">
        <v>2428</v>
      </c>
      <c r="K396" s="20" t="s">
        <v>3704</v>
      </c>
      <c r="L396" s="20" t="s">
        <v>3704</v>
      </c>
      <c r="M396" s="20" t="s">
        <v>2430</v>
      </c>
      <c r="N396" s="20" t="s">
        <v>1389</v>
      </c>
      <c r="O396" s="20" t="s">
        <v>3705</v>
      </c>
      <c r="P396" s="20" t="s">
        <v>2420</v>
      </c>
      <c r="Q396" s="20" t="s">
        <v>1375</v>
      </c>
      <c r="R396" s="20" t="s">
        <v>3704</v>
      </c>
      <c r="S396" s="20" t="s">
        <v>3706</v>
      </c>
      <c r="T396" s="20" t="s">
        <v>3707</v>
      </c>
      <c r="U396" s="20" t="s">
        <v>3708</v>
      </c>
      <c r="V396" s="20" t="s">
        <v>3709</v>
      </c>
      <c r="W396" s="20" t="s">
        <v>3888</v>
      </c>
      <c r="X396" s="20" t="s">
        <v>3869</v>
      </c>
      <c r="Y396" s="20" t="s">
        <v>25</v>
      </c>
      <c r="Z396" s="20" t="s">
        <v>3889</v>
      </c>
      <c r="AA396" s="20" t="s">
        <v>3890</v>
      </c>
      <c r="AB396" s="20" t="s">
        <v>3704</v>
      </c>
      <c r="AC396" s="20" t="s">
        <v>4086</v>
      </c>
      <c r="AD396" s="20" t="s">
        <v>2503</v>
      </c>
      <c r="AE396" s="20">
        <v>840</v>
      </c>
      <c r="AF396" s="20">
        <v>0</v>
      </c>
      <c r="AG396" s="20">
        <v>0</v>
      </c>
      <c r="AH396" s="20">
        <v>0</v>
      </c>
      <c r="AI396" s="20">
        <v>825</v>
      </c>
      <c r="AJ396" s="20" t="s">
        <v>25</v>
      </c>
      <c r="AK396" s="20" t="s">
        <v>25</v>
      </c>
      <c r="AL396" s="20" t="s">
        <v>25</v>
      </c>
      <c r="AM396" s="20" t="s">
        <v>25</v>
      </c>
      <c r="AN396" s="20" t="s">
        <v>25</v>
      </c>
      <c r="AO396" s="20">
        <v>825</v>
      </c>
      <c r="AP396" s="20" t="s">
        <v>25</v>
      </c>
      <c r="AQ396" s="20" t="s">
        <v>25</v>
      </c>
      <c r="AR396" s="20" t="s">
        <v>3718</v>
      </c>
      <c r="AS396" s="20" t="s">
        <v>3704</v>
      </c>
      <c r="AT396" s="20" t="s">
        <v>3704</v>
      </c>
      <c r="AU396" s="20" t="s">
        <v>3719</v>
      </c>
      <c r="AV396" s="20" t="s">
        <v>3720</v>
      </c>
    </row>
    <row r="397" spans="1:48" x14ac:dyDescent="0.25">
      <c r="A397" s="39" t="s">
        <v>3699</v>
      </c>
      <c r="B397" s="20" t="s">
        <v>3529</v>
      </c>
      <c r="C397" s="20" t="s">
        <v>3700</v>
      </c>
      <c r="D397" s="20" t="s">
        <v>3701</v>
      </c>
      <c r="E397" s="20" t="s">
        <v>3702</v>
      </c>
      <c r="F397" s="20" t="s">
        <v>2544</v>
      </c>
      <c r="G397" s="20" t="s">
        <v>3649</v>
      </c>
      <c r="H397" s="20" t="s">
        <v>1375</v>
      </c>
      <c r="I397" s="20" t="s">
        <v>3703</v>
      </c>
      <c r="J397" s="20" t="s">
        <v>2428</v>
      </c>
      <c r="K397" s="20" t="s">
        <v>3704</v>
      </c>
      <c r="L397" s="20" t="s">
        <v>3704</v>
      </c>
      <c r="M397" s="20" t="s">
        <v>2430</v>
      </c>
      <c r="N397" s="20" t="s">
        <v>1389</v>
      </c>
      <c r="O397" s="20" t="s">
        <v>3705</v>
      </c>
      <c r="P397" s="20" t="s">
        <v>2431</v>
      </c>
      <c r="Q397" s="20" t="s">
        <v>1375</v>
      </c>
      <c r="R397" s="20" t="s">
        <v>3704</v>
      </c>
      <c r="S397" s="20" t="s">
        <v>3706</v>
      </c>
      <c r="T397" s="20" t="s">
        <v>3707</v>
      </c>
      <c r="U397" s="20" t="s">
        <v>3708</v>
      </c>
      <c r="V397" s="20" t="s">
        <v>3709</v>
      </c>
      <c r="W397" s="20" t="s">
        <v>3904</v>
      </c>
      <c r="X397" s="20" t="s">
        <v>3711</v>
      </c>
      <c r="Y397" s="20" t="s">
        <v>25</v>
      </c>
      <c r="Z397" s="20" t="s">
        <v>3905</v>
      </c>
      <c r="AA397" s="20" t="s">
        <v>3704</v>
      </c>
      <c r="AB397" s="20" t="s">
        <v>3704</v>
      </c>
      <c r="AC397" s="20" t="s">
        <v>4086</v>
      </c>
      <c r="AD397" s="20" t="s">
        <v>2504</v>
      </c>
      <c r="AE397" s="20">
        <v>840</v>
      </c>
      <c r="AF397" s="20">
        <v>0</v>
      </c>
      <c r="AG397" s="20">
        <v>0</v>
      </c>
      <c r="AH397" s="20">
        <v>0</v>
      </c>
      <c r="AI397" s="20">
        <v>825</v>
      </c>
      <c r="AJ397" s="20" t="s">
        <v>25</v>
      </c>
      <c r="AK397" s="20" t="s">
        <v>25</v>
      </c>
      <c r="AL397" s="20" t="s">
        <v>25</v>
      </c>
      <c r="AM397" s="20" t="s">
        <v>25</v>
      </c>
      <c r="AN397" s="20" t="s">
        <v>25</v>
      </c>
      <c r="AO397" s="20">
        <v>825</v>
      </c>
      <c r="AP397" s="20" t="s">
        <v>25</v>
      </c>
      <c r="AQ397" s="20" t="s">
        <v>25</v>
      </c>
      <c r="AR397" s="20" t="s">
        <v>3718</v>
      </c>
      <c r="AS397" s="20" t="s">
        <v>3704</v>
      </c>
      <c r="AT397" s="20" t="s">
        <v>3704</v>
      </c>
      <c r="AU397" s="20" t="s">
        <v>3719</v>
      </c>
      <c r="AV397" s="20" t="s">
        <v>3720</v>
      </c>
    </row>
    <row r="398" spans="1:48" x14ac:dyDescent="0.25">
      <c r="A398" s="39" t="s">
        <v>3699</v>
      </c>
      <c r="B398" s="20" t="s">
        <v>3529</v>
      </c>
      <c r="C398" s="20" t="s">
        <v>3700</v>
      </c>
      <c r="D398" s="20" t="s">
        <v>3701</v>
      </c>
      <c r="E398" s="20" t="s">
        <v>3702</v>
      </c>
      <c r="F398" s="20" t="s">
        <v>2544</v>
      </c>
      <c r="G398" s="20" t="s">
        <v>3649</v>
      </c>
      <c r="H398" s="20" t="s">
        <v>1375</v>
      </c>
      <c r="I398" s="20" t="s">
        <v>3703</v>
      </c>
      <c r="J398" s="20" t="s">
        <v>2428</v>
      </c>
      <c r="K398" s="20" t="s">
        <v>3704</v>
      </c>
      <c r="L398" s="20" t="s">
        <v>3704</v>
      </c>
      <c r="M398" s="20" t="s">
        <v>2430</v>
      </c>
      <c r="N398" s="20" t="s">
        <v>1389</v>
      </c>
      <c r="O398" s="20" t="s">
        <v>3705</v>
      </c>
      <c r="P398" s="20" t="s">
        <v>2441</v>
      </c>
      <c r="Q398" s="20" t="s">
        <v>1375</v>
      </c>
      <c r="R398" s="20" t="s">
        <v>3704</v>
      </c>
      <c r="S398" s="20" t="s">
        <v>3706</v>
      </c>
      <c r="T398" s="20" t="s">
        <v>3727</v>
      </c>
      <c r="U398" s="20" t="s">
        <v>3708</v>
      </c>
      <c r="V398" s="20" t="s">
        <v>3709</v>
      </c>
      <c r="W398" s="20" t="s">
        <v>3728</v>
      </c>
      <c r="X398" s="20" t="s">
        <v>3711</v>
      </c>
      <c r="Y398" s="20" t="s">
        <v>25</v>
      </c>
      <c r="Z398" s="20" t="s">
        <v>3729</v>
      </c>
      <c r="AA398" s="20" t="s">
        <v>3730</v>
      </c>
      <c r="AB398" s="20" t="s">
        <v>3704</v>
      </c>
      <c r="AC398" s="20" t="s">
        <v>4087</v>
      </c>
      <c r="AD398" s="20" t="s">
        <v>2518</v>
      </c>
      <c r="AE398" s="20">
        <v>159.4</v>
      </c>
      <c r="AF398" s="20">
        <v>0</v>
      </c>
      <c r="AG398" s="20">
        <v>0</v>
      </c>
      <c r="AH398" s="20">
        <v>0</v>
      </c>
      <c r="AI398" s="20">
        <v>156.55000000000001</v>
      </c>
      <c r="AJ398" s="20" t="s">
        <v>25</v>
      </c>
      <c r="AK398" s="20" t="s">
        <v>25</v>
      </c>
      <c r="AL398" s="20" t="s">
        <v>25</v>
      </c>
      <c r="AM398" s="20" t="s">
        <v>25</v>
      </c>
      <c r="AN398" s="20" t="s">
        <v>25</v>
      </c>
      <c r="AO398" s="20">
        <v>156.55000000000001</v>
      </c>
      <c r="AP398" s="20" t="s">
        <v>25</v>
      </c>
      <c r="AQ398" s="20" t="s">
        <v>25</v>
      </c>
      <c r="AR398" s="20" t="s">
        <v>3718</v>
      </c>
      <c r="AS398" s="20" t="s">
        <v>3704</v>
      </c>
      <c r="AT398" s="20" t="s">
        <v>3704</v>
      </c>
      <c r="AU398" s="20" t="s">
        <v>3719</v>
      </c>
      <c r="AV398" s="20" t="s">
        <v>3720</v>
      </c>
    </row>
    <row r="399" spans="1:48" x14ac:dyDescent="0.25">
      <c r="A399" s="39" t="s">
        <v>3699</v>
      </c>
      <c r="B399" s="20" t="s">
        <v>3529</v>
      </c>
      <c r="C399" s="20" t="s">
        <v>3700</v>
      </c>
      <c r="D399" s="20" t="s">
        <v>3701</v>
      </c>
      <c r="E399" s="20" t="s">
        <v>3702</v>
      </c>
      <c r="F399" s="20" t="s">
        <v>2544</v>
      </c>
      <c r="G399" s="20" t="s">
        <v>3649</v>
      </c>
      <c r="H399" s="20" t="s">
        <v>1375</v>
      </c>
      <c r="I399" s="20" t="s">
        <v>3703</v>
      </c>
      <c r="J399" s="20" t="s">
        <v>2428</v>
      </c>
      <c r="K399" s="20" t="s">
        <v>3704</v>
      </c>
      <c r="L399" s="20" t="s">
        <v>3704</v>
      </c>
      <c r="M399" s="20" t="s">
        <v>2430</v>
      </c>
      <c r="N399" s="20" t="s">
        <v>1389</v>
      </c>
      <c r="O399" s="20" t="s">
        <v>3705</v>
      </c>
      <c r="P399" s="20" t="s">
        <v>2445</v>
      </c>
      <c r="Q399" s="20" t="s">
        <v>1375</v>
      </c>
      <c r="R399" s="20" t="s">
        <v>3704</v>
      </c>
      <c r="S399" s="20" t="s">
        <v>3706</v>
      </c>
      <c r="T399" s="20" t="s">
        <v>3767</v>
      </c>
      <c r="U399" s="20" t="s">
        <v>3708</v>
      </c>
      <c r="V399" s="20" t="s">
        <v>3709</v>
      </c>
      <c r="W399" s="20" t="s">
        <v>3768</v>
      </c>
      <c r="X399" s="20" t="s">
        <v>3711</v>
      </c>
      <c r="Y399" s="20" t="s">
        <v>25</v>
      </c>
      <c r="Z399" s="20" t="s">
        <v>3769</v>
      </c>
      <c r="AA399" s="20" t="s">
        <v>3770</v>
      </c>
      <c r="AB399" s="20" t="s">
        <v>3704</v>
      </c>
      <c r="AC399" s="20" t="s">
        <v>4087</v>
      </c>
      <c r="AD399" s="20" t="s">
        <v>2521</v>
      </c>
      <c r="AE399" s="20">
        <v>3903.7</v>
      </c>
      <c r="AF399" s="20">
        <v>0</v>
      </c>
      <c r="AG399" s="20">
        <v>0</v>
      </c>
      <c r="AH399" s="20">
        <v>0</v>
      </c>
      <c r="AI399" s="20">
        <v>3833.99</v>
      </c>
      <c r="AJ399" s="20" t="s">
        <v>25</v>
      </c>
      <c r="AK399" s="20" t="s">
        <v>25</v>
      </c>
      <c r="AL399" s="20" t="s">
        <v>25</v>
      </c>
      <c r="AM399" s="20" t="s">
        <v>25</v>
      </c>
      <c r="AN399" s="20" t="s">
        <v>25</v>
      </c>
      <c r="AO399" s="20">
        <v>3833.99</v>
      </c>
      <c r="AP399" s="20" t="s">
        <v>25</v>
      </c>
      <c r="AQ399" s="20" t="s">
        <v>25</v>
      </c>
      <c r="AR399" s="20" t="s">
        <v>3718</v>
      </c>
      <c r="AS399" s="20" t="s">
        <v>3704</v>
      </c>
      <c r="AT399" s="20" t="s">
        <v>3704</v>
      </c>
      <c r="AU399" s="20" t="s">
        <v>3719</v>
      </c>
      <c r="AV399" s="20" t="s">
        <v>3720</v>
      </c>
    </row>
    <row r="400" spans="1:48" x14ac:dyDescent="0.25">
      <c r="A400" s="39" t="s">
        <v>3699</v>
      </c>
      <c r="B400" s="20" t="s">
        <v>3529</v>
      </c>
      <c r="C400" s="20" t="s">
        <v>3700</v>
      </c>
      <c r="D400" s="20" t="s">
        <v>3701</v>
      </c>
      <c r="E400" s="20" t="s">
        <v>3702</v>
      </c>
      <c r="F400" s="20" t="s">
        <v>2544</v>
      </c>
      <c r="G400" s="20" t="s">
        <v>3649</v>
      </c>
      <c r="H400" s="20" t="s">
        <v>1375</v>
      </c>
      <c r="I400" s="20" t="s">
        <v>3703</v>
      </c>
      <c r="J400" s="20" t="s">
        <v>2428</v>
      </c>
      <c r="K400" s="20" t="s">
        <v>3704</v>
      </c>
      <c r="L400" s="20" t="s">
        <v>3704</v>
      </c>
      <c r="M400" s="20" t="s">
        <v>2430</v>
      </c>
      <c r="N400" s="20" t="s">
        <v>2451</v>
      </c>
      <c r="O400" s="20" t="s">
        <v>3853</v>
      </c>
      <c r="P400" s="20" t="s">
        <v>2449</v>
      </c>
      <c r="Q400" s="20" t="s">
        <v>2558</v>
      </c>
      <c r="R400" s="20" t="s">
        <v>3704</v>
      </c>
      <c r="S400" s="20" t="s">
        <v>3706</v>
      </c>
      <c r="T400" s="20" t="s">
        <v>3854</v>
      </c>
      <c r="U400" s="20" t="s">
        <v>3708</v>
      </c>
      <c r="V400" s="20" t="s">
        <v>3709</v>
      </c>
      <c r="W400" s="20" t="s">
        <v>3855</v>
      </c>
      <c r="X400" s="20" t="s">
        <v>3711</v>
      </c>
      <c r="Y400" s="20" t="s">
        <v>25</v>
      </c>
      <c r="Z400" s="20" t="s">
        <v>3856</v>
      </c>
      <c r="AA400" s="20" t="s">
        <v>3714</v>
      </c>
      <c r="AB400" s="20" t="s">
        <v>3704</v>
      </c>
      <c r="AC400" s="20" t="s">
        <v>4087</v>
      </c>
      <c r="AD400" s="20" t="s">
        <v>2522</v>
      </c>
      <c r="AE400" s="20">
        <v>997.92</v>
      </c>
      <c r="AF400" s="20">
        <v>0</v>
      </c>
      <c r="AG400" s="20">
        <v>0</v>
      </c>
      <c r="AH400" s="20">
        <v>0</v>
      </c>
      <c r="AI400" s="20">
        <v>980.1</v>
      </c>
      <c r="AJ400" s="20" t="s">
        <v>25</v>
      </c>
      <c r="AK400" s="20" t="s">
        <v>25</v>
      </c>
      <c r="AL400" s="20" t="s">
        <v>25</v>
      </c>
      <c r="AM400" s="20" t="s">
        <v>25</v>
      </c>
      <c r="AN400" s="20" t="s">
        <v>25</v>
      </c>
      <c r="AO400" s="20">
        <v>980.1</v>
      </c>
      <c r="AP400" s="20" t="s">
        <v>25</v>
      </c>
      <c r="AQ400" s="20" t="s">
        <v>25</v>
      </c>
      <c r="AR400" s="20" t="s">
        <v>3718</v>
      </c>
      <c r="AS400" s="20" t="s">
        <v>3704</v>
      </c>
      <c r="AT400" s="20" t="s">
        <v>3704</v>
      </c>
      <c r="AU400" s="20" t="s">
        <v>3719</v>
      </c>
      <c r="AV400" s="20" t="s">
        <v>3720</v>
      </c>
    </row>
    <row r="401" spans="1:48" x14ac:dyDescent="0.25">
      <c r="A401" s="39" t="s">
        <v>3699</v>
      </c>
      <c r="B401" s="20" t="s">
        <v>3529</v>
      </c>
      <c r="C401" s="20" t="s">
        <v>3700</v>
      </c>
      <c r="D401" s="20" t="s">
        <v>3701</v>
      </c>
      <c r="E401" s="20" t="s">
        <v>3702</v>
      </c>
      <c r="F401" s="20" t="s">
        <v>2544</v>
      </c>
      <c r="G401" s="20" t="s">
        <v>3649</v>
      </c>
      <c r="H401" s="20" t="s">
        <v>1375</v>
      </c>
      <c r="I401" s="20" t="s">
        <v>3703</v>
      </c>
      <c r="J401" s="20" t="s">
        <v>2428</v>
      </c>
      <c r="K401" s="20" t="s">
        <v>3704</v>
      </c>
      <c r="L401" s="20" t="s">
        <v>3704</v>
      </c>
      <c r="M401" s="20" t="s">
        <v>2430</v>
      </c>
      <c r="N401" s="20" t="s">
        <v>1389</v>
      </c>
      <c r="O401" s="20" t="s">
        <v>3705</v>
      </c>
      <c r="P401" s="20" t="s">
        <v>2420</v>
      </c>
      <c r="Q401" s="20" t="s">
        <v>1375</v>
      </c>
      <c r="R401" s="20" t="s">
        <v>3704</v>
      </c>
      <c r="S401" s="20" t="s">
        <v>3706</v>
      </c>
      <c r="T401" s="20" t="s">
        <v>3707</v>
      </c>
      <c r="U401" s="20" t="s">
        <v>3708</v>
      </c>
      <c r="V401" s="20" t="s">
        <v>3709</v>
      </c>
      <c r="W401" s="20" t="s">
        <v>3888</v>
      </c>
      <c r="X401" s="20" t="s">
        <v>3869</v>
      </c>
      <c r="Y401" s="20" t="s">
        <v>25</v>
      </c>
      <c r="Z401" s="20" t="s">
        <v>3889</v>
      </c>
      <c r="AA401" s="20" t="s">
        <v>3890</v>
      </c>
      <c r="AB401" s="20" t="s">
        <v>3704</v>
      </c>
      <c r="AC401" s="20" t="s">
        <v>4087</v>
      </c>
      <c r="AD401" s="20" t="s">
        <v>2509</v>
      </c>
      <c r="AE401" s="20">
        <v>78.400000000000006</v>
      </c>
      <c r="AF401" s="20">
        <v>0</v>
      </c>
      <c r="AG401" s="20">
        <v>0</v>
      </c>
      <c r="AH401" s="20">
        <v>0</v>
      </c>
      <c r="AI401" s="20">
        <v>77</v>
      </c>
      <c r="AJ401" s="20" t="s">
        <v>25</v>
      </c>
      <c r="AK401" s="20" t="s">
        <v>25</v>
      </c>
      <c r="AL401" s="20" t="s">
        <v>25</v>
      </c>
      <c r="AM401" s="20" t="s">
        <v>25</v>
      </c>
      <c r="AN401" s="20" t="s">
        <v>25</v>
      </c>
      <c r="AO401" s="20">
        <v>77</v>
      </c>
      <c r="AP401" s="20" t="s">
        <v>25</v>
      </c>
      <c r="AQ401" s="20" t="s">
        <v>25</v>
      </c>
      <c r="AR401" s="20" t="s">
        <v>3718</v>
      </c>
      <c r="AS401" s="20" t="s">
        <v>3704</v>
      </c>
      <c r="AT401" s="20" t="s">
        <v>3704</v>
      </c>
      <c r="AU401" s="20" t="s">
        <v>3719</v>
      </c>
      <c r="AV401" s="20" t="s">
        <v>3720</v>
      </c>
    </row>
    <row r="402" spans="1:48" x14ac:dyDescent="0.25">
      <c r="A402" s="39" t="s">
        <v>3699</v>
      </c>
      <c r="B402" s="20" t="s">
        <v>3529</v>
      </c>
      <c r="C402" s="20" t="s">
        <v>3700</v>
      </c>
      <c r="D402" s="20" t="s">
        <v>3701</v>
      </c>
      <c r="E402" s="20" t="s">
        <v>3702</v>
      </c>
      <c r="F402" s="20" t="s">
        <v>2544</v>
      </c>
      <c r="G402" s="20" t="s">
        <v>3649</v>
      </c>
      <c r="H402" s="20" t="s">
        <v>1375</v>
      </c>
      <c r="I402" s="20" t="s">
        <v>3703</v>
      </c>
      <c r="J402" s="20" t="s">
        <v>2428</v>
      </c>
      <c r="K402" s="20" t="s">
        <v>3704</v>
      </c>
      <c r="L402" s="20" t="s">
        <v>3704</v>
      </c>
      <c r="M402" s="20" t="s">
        <v>2430</v>
      </c>
      <c r="N402" s="20" t="s">
        <v>1389</v>
      </c>
      <c r="O402" s="20" t="s">
        <v>3705</v>
      </c>
      <c r="P402" s="20" t="s">
        <v>2439</v>
      </c>
      <c r="Q402" s="20" t="s">
        <v>1375</v>
      </c>
      <c r="R402" s="20" t="s">
        <v>3704</v>
      </c>
      <c r="S402" s="20" t="s">
        <v>3706</v>
      </c>
      <c r="T402" s="20" t="s">
        <v>3707</v>
      </c>
      <c r="U402" s="20" t="s">
        <v>3708</v>
      </c>
      <c r="V402" s="20" t="s">
        <v>3709</v>
      </c>
      <c r="W402" s="20" t="s">
        <v>3710</v>
      </c>
      <c r="X402" s="20" t="s">
        <v>3711</v>
      </c>
      <c r="Y402" s="20" t="s">
        <v>3712</v>
      </c>
      <c r="Z402" s="20" t="s">
        <v>3713</v>
      </c>
      <c r="AA402" s="20" t="s">
        <v>3714</v>
      </c>
      <c r="AB402" s="20" t="s">
        <v>3715</v>
      </c>
      <c r="AC402" s="20" t="s">
        <v>4087</v>
      </c>
      <c r="AD402" s="20" t="s">
        <v>2516</v>
      </c>
      <c r="AE402" s="20">
        <v>1508.86</v>
      </c>
      <c r="AF402" s="20">
        <v>0</v>
      </c>
      <c r="AG402" s="20">
        <v>0</v>
      </c>
      <c r="AH402" s="20">
        <v>0</v>
      </c>
      <c r="AI402" s="20">
        <v>1481.92</v>
      </c>
      <c r="AJ402" s="20" t="s">
        <v>25</v>
      </c>
      <c r="AK402" s="20" t="s">
        <v>25</v>
      </c>
      <c r="AL402" s="20" t="s">
        <v>25</v>
      </c>
      <c r="AM402" s="20" t="s">
        <v>25</v>
      </c>
      <c r="AN402" s="20" t="s">
        <v>25</v>
      </c>
      <c r="AO402" s="20">
        <v>1481.92</v>
      </c>
      <c r="AP402" s="20" t="s">
        <v>25</v>
      </c>
      <c r="AQ402" s="20" t="s">
        <v>25</v>
      </c>
      <c r="AR402" s="20" t="s">
        <v>3718</v>
      </c>
      <c r="AS402" s="20" t="s">
        <v>3704</v>
      </c>
      <c r="AT402" s="20" t="s">
        <v>3704</v>
      </c>
      <c r="AU402" s="20" t="s">
        <v>3719</v>
      </c>
      <c r="AV402" s="20" t="s">
        <v>3720</v>
      </c>
    </row>
    <row r="403" spans="1:48" x14ac:dyDescent="0.25">
      <c r="A403" s="39" t="s">
        <v>3699</v>
      </c>
      <c r="B403" s="20" t="s">
        <v>3529</v>
      </c>
      <c r="C403" s="20" t="s">
        <v>3700</v>
      </c>
      <c r="D403" s="20" t="s">
        <v>3701</v>
      </c>
      <c r="E403" s="20" t="s">
        <v>3702</v>
      </c>
      <c r="F403" s="20" t="s">
        <v>2544</v>
      </c>
      <c r="G403" s="20" t="s">
        <v>3649</v>
      </c>
      <c r="H403" s="20" t="s">
        <v>1375</v>
      </c>
      <c r="I403" s="20" t="s">
        <v>3703</v>
      </c>
      <c r="J403" s="20" t="s">
        <v>2428</v>
      </c>
      <c r="K403" s="20" t="s">
        <v>3704</v>
      </c>
      <c r="L403" s="20" t="s">
        <v>3704</v>
      </c>
      <c r="M403" s="20" t="s">
        <v>2430</v>
      </c>
      <c r="N403" s="20" t="s">
        <v>1389</v>
      </c>
      <c r="O403" s="20" t="s">
        <v>3705</v>
      </c>
      <c r="P403" s="20" t="s">
        <v>2431</v>
      </c>
      <c r="Q403" s="20" t="s">
        <v>1375</v>
      </c>
      <c r="R403" s="20" t="s">
        <v>3704</v>
      </c>
      <c r="S403" s="20" t="s">
        <v>3706</v>
      </c>
      <c r="T403" s="20" t="s">
        <v>3707</v>
      </c>
      <c r="U403" s="20" t="s">
        <v>3708</v>
      </c>
      <c r="V403" s="20" t="s">
        <v>3709</v>
      </c>
      <c r="W403" s="20" t="s">
        <v>3904</v>
      </c>
      <c r="X403" s="20" t="s">
        <v>3711</v>
      </c>
      <c r="Y403" s="20" t="s">
        <v>25</v>
      </c>
      <c r="Z403" s="20" t="s">
        <v>3905</v>
      </c>
      <c r="AA403" s="20" t="s">
        <v>3704</v>
      </c>
      <c r="AB403" s="20" t="s">
        <v>3704</v>
      </c>
      <c r="AC403" s="20" t="s">
        <v>4087</v>
      </c>
      <c r="AD403" s="20" t="s">
        <v>2513</v>
      </c>
      <c r="AE403" s="20">
        <v>156.80000000000001</v>
      </c>
      <c r="AF403" s="20">
        <v>0</v>
      </c>
      <c r="AG403" s="20">
        <v>0</v>
      </c>
      <c r="AH403" s="20">
        <v>0</v>
      </c>
      <c r="AI403" s="20">
        <v>154</v>
      </c>
      <c r="AJ403" s="20" t="s">
        <v>25</v>
      </c>
      <c r="AK403" s="20" t="s">
        <v>25</v>
      </c>
      <c r="AL403" s="20" t="s">
        <v>25</v>
      </c>
      <c r="AM403" s="20" t="s">
        <v>25</v>
      </c>
      <c r="AN403" s="20" t="s">
        <v>25</v>
      </c>
      <c r="AO403" s="20">
        <v>154</v>
      </c>
      <c r="AP403" s="20" t="s">
        <v>25</v>
      </c>
      <c r="AQ403" s="20" t="s">
        <v>25</v>
      </c>
      <c r="AR403" s="20" t="s">
        <v>3718</v>
      </c>
      <c r="AS403" s="20" t="s">
        <v>3704</v>
      </c>
      <c r="AT403" s="20" t="s">
        <v>3704</v>
      </c>
      <c r="AU403" s="20" t="s">
        <v>3719</v>
      </c>
      <c r="AV403" s="20" t="s">
        <v>3720</v>
      </c>
    </row>
    <row r="404" spans="1:48" x14ac:dyDescent="0.25">
      <c r="A404" s="39" t="s">
        <v>3699</v>
      </c>
      <c r="B404" s="20" t="s">
        <v>3529</v>
      </c>
      <c r="C404" s="20" t="s">
        <v>3700</v>
      </c>
      <c r="D404" s="20" t="s">
        <v>3701</v>
      </c>
      <c r="E404" s="20" t="s">
        <v>3702</v>
      </c>
      <c r="F404" s="20" t="s">
        <v>2544</v>
      </c>
      <c r="G404" s="20" t="s">
        <v>3649</v>
      </c>
      <c r="H404" s="20" t="s">
        <v>1375</v>
      </c>
      <c r="I404" s="20" t="s">
        <v>3703</v>
      </c>
      <c r="J404" s="20" t="s">
        <v>2428</v>
      </c>
      <c r="K404" s="20" t="s">
        <v>3704</v>
      </c>
      <c r="L404" s="20" t="s">
        <v>3704</v>
      </c>
      <c r="M404" s="20" t="s">
        <v>2430</v>
      </c>
      <c r="N404" s="20" t="s">
        <v>1389</v>
      </c>
      <c r="O404" s="20" t="s">
        <v>3705</v>
      </c>
      <c r="P404" s="20" t="s">
        <v>2441</v>
      </c>
      <c r="Q404" s="20" t="s">
        <v>1375</v>
      </c>
      <c r="R404" s="20" t="s">
        <v>3704</v>
      </c>
      <c r="S404" s="20" t="s">
        <v>3706</v>
      </c>
      <c r="T404" s="20" t="s">
        <v>3727</v>
      </c>
      <c r="U404" s="20" t="s">
        <v>3708</v>
      </c>
      <c r="V404" s="20" t="s">
        <v>3709</v>
      </c>
      <c r="W404" s="20" t="s">
        <v>3728</v>
      </c>
      <c r="X404" s="20" t="s">
        <v>3711</v>
      </c>
      <c r="Y404" s="20" t="s">
        <v>25</v>
      </c>
      <c r="Z404" s="20" t="s">
        <v>3729</v>
      </c>
      <c r="AA404" s="20" t="s">
        <v>3730</v>
      </c>
      <c r="AB404" s="20" t="s">
        <v>3704</v>
      </c>
      <c r="AC404" s="20" t="s">
        <v>4088</v>
      </c>
      <c r="AD404" s="20" t="s">
        <v>2537</v>
      </c>
      <c r="AE404" s="20">
        <v>377.8</v>
      </c>
      <c r="AF404" s="20">
        <v>0</v>
      </c>
      <c r="AG404" s="20">
        <v>0</v>
      </c>
      <c r="AH404" s="20">
        <v>0</v>
      </c>
      <c r="AI404" s="20">
        <v>371.05</v>
      </c>
      <c r="AJ404" s="20" t="s">
        <v>25</v>
      </c>
      <c r="AK404" s="20" t="s">
        <v>25</v>
      </c>
      <c r="AL404" s="20" t="s">
        <v>25</v>
      </c>
      <c r="AM404" s="20" t="s">
        <v>25</v>
      </c>
      <c r="AN404" s="20" t="s">
        <v>25</v>
      </c>
      <c r="AO404" s="20">
        <v>371.05</v>
      </c>
      <c r="AP404" s="20" t="s">
        <v>25</v>
      </c>
      <c r="AQ404" s="20" t="s">
        <v>25</v>
      </c>
      <c r="AR404" s="20" t="s">
        <v>3718</v>
      </c>
      <c r="AS404" s="20" t="s">
        <v>3704</v>
      </c>
      <c r="AT404" s="20" t="s">
        <v>3704</v>
      </c>
      <c r="AU404" s="20" t="s">
        <v>3719</v>
      </c>
      <c r="AV404" s="20" t="s">
        <v>3720</v>
      </c>
    </row>
    <row r="405" spans="1:48" x14ac:dyDescent="0.25">
      <c r="A405" s="39" t="s">
        <v>3699</v>
      </c>
      <c r="B405" s="20" t="s">
        <v>3529</v>
      </c>
      <c r="C405" s="20" t="s">
        <v>3700</v>
      </c>
      <c r="D405" s="20" t="s">
        <v>3701</v>
      </c>
      <c r="E405" s="20" t="s">
        <v>3702</v>
      </c>
      <c r="F405" s="20" t="s">
        <v>2544</v>
      </c>
      <c r="G405" s="20" t="s">
        <v>3649</v>
      </c>
      <c r="H405" s="20" t="s">
        <v>1375</v>
      </c>
      <c r="I405" s="20" t="s">
        <v>3703</v>
      </c>
      <c r="J405" s="20" t="s">
        <v>2428</v>
      </c>
      <c r="K405" s="20" t="s">
        <v>3704</v>
      </c>
      <c r="L405" s="20" t="s">
        <v>3704</v>
      </c>
      <c r="M405" s="20" t="s">
        <v>2430</v>
      </c>
      <c r="N405" s="20" t="s">
        <v>1389</v>
      </c>
      <c r="O405" s="20" t="s">
        <v>3705</v>
      </c>
      <c r="P405" s="20" t="s">
        <v>2445</v>
      </c>
      <c r="Q405" s="20" t="s">
        <v>1375</v>
      </c>
      <c r="R405" s="20" t="s">
        <v>3704</v>
      </c>
      <c r="S405" s="20" t="s">
        <v>3706</v>
      </c>
      <c r="T405" s="20" t="s">
        <v>3767</v>
      </c>
      <c r="U405" s="20" t="s">
        <v>3708</v>
      </c>
      <c r="V405" s="20" t="s">
        <v>3709</v>
      </c>
      <c r="W405" s="20" t="s">
        <v>3768</v>
      </c>
      <c r="X405" s="20" t="s">
        <v>3711</v>
      </c>
      <c r="Y405" s="20" t="s">
        <v>25</v>
      </c>
      <c r="Z405" s="20" t="s">
        <v>3769</v>
      </c>
      <c r="AA405" s="20" t="s">
        <v>3770</v>
      </c>
      <c r="AB405" s="20" t="s">
        <v>3704</v>
      </c>
      <c r="AC405" s="20" t="s">
        <v>4088</v>
      </c>
      <c r="AD405" s="20" t="s">
        <v>2540</v>
      </c>
      <c r="AE405" s="20">
        <v>3903.7</v>
      </c>
      <c r="AF405" s="20">
        <v>0</v>
      </c>
      <c r="AG405" s="20">
        <v>0</v>
      </c>
      <c r="AH405" s="20">
        <v>0</v>
      </c>
      <c r="AI405" s="20">
        <v>3833.99</v>
      </c>
      <c r="AJ405" s="20" t="s">
        <v>25</v>
      </c>
      <c r="AK405" s="20" t="s">
        <v>25</v>
      </c>
      <c r="AL405" s="20" t="s">
        <v>25</v>
      </c>
      <c r="AM405" s="20" t="s">
        <v>25</v>
      </c>
      <c r="AN405" s="20" t="s">
        <v>25</v>
      </c>
      <c r="AO405" s="20">
        <v>3833.99</v>
      </c>
      <c r="AP405" s="20" t="s">
        <v>25</v>
      </c>
      <c r="AQ405" s="20" t="s">
        <v>25</v>
      </c>
      <c r="AR405" s="20" t="s">
        <v>3718</v>
      </c>
      <c r="AS405" s="20" t="s">
        <v>3704</v>
      </c>
      <c r="AT405" s="20" t="s">
        <v>3704</v>
      </c>
      <c r="AU405" s="20" t="s">
        <v>3719</v>
      </c>
      <c r="AV405" s="20" t="s">
        <v>3720</v>
      </c>
    </row>
    <row r="406" spans="1:48" x14ac:dyDescent="0.25">
      <c r="A406" s="39" t="s">
        <v>3699</v>
      </c>
      <c r="B406" s="20" t="s">
        <v>3529</v>
      </c>
      <c r="C406" s="20" t="s">
        <v>3700</v>
      </c>
      <c r="D406" s="20" t="s">
        <v>3701</v>
      </c>
      <c r="E406" s="20" t="s">
        <v>3702</v>
      </c>
      <c r="F406" s="20" t="s">
        <v>2544</v>
      </c>
      <c r="G406" s="20" t="s">
        <v>3649</v>
      </c>
      <c r="H406" s="20" t="s">
        <v>1375</v>
      </c>
      <c r="I406" s="20" t="s">
        <v>3703</v>
      </c>
      <c r="J406" s="20" t="s">
        <v>2428</v>
      </c>
      <c r="K406" s="20" t="s">
        <v>3704</v>
      </c>
      <c r="L406" s="20" t="s">
        <v>3704</v>
      </c>
      <c r="M406" s="20" t="s">
        <v>2430</v>
      </c>
      <c r="N406" s="20" t="s">
        <v>2451</v>
      </c>
      <c r="O406" s="20" t="s">
        <v>3853</v>
      </c>
      <c r="P406" s="20" t="s">
        <v>2449</v>
      </c>
      <c r="Q406" s="20" t="s">
        <v>2558</v>
      </c>
      <c r="R406" s="20" t="s">
        <v>3704</v>
      </c>
      <c r="S406" s="20" t="s">
        <v>3706</v>
      </c>
      <c r="T406" s="20" t="s">
        <v>3854</v>
      </c>
      <c r="U406" s="20" t="s">
        <v>3708</v>
      </c>
      <c r="V406" s="20" t="s">
        <v>3709</v>
      </c>
      <c r="W406" s="20" t="s">
        <v>3855</v>
      </c>
      <c r="X406" s="20" t="s">
        <v>3711</v>
      </c>
      <c r="Y406" s="20" t="s">
        <v>25</v>
      </c>
      <c r="Z406" s="20" t="s">
        <v>3856</v>
      </c>
      <c r="AA406" s="20" t="s">
        <v>3714</v>
      </c>
      <c r="AB406" s="20" t="s">
        <v>3704</v>
      </c>
      <c r="AC406" s="20" t="s">
        <v>4088</v>
      </c>
      <c r="AD406" s="20" t="s">
        <v>2542</v>
      </c>
      <c r="AE406" s="20">
        <v>997.92</v>
      </c>
      <c r="AF406" s="20">
        <v>0</v>
      </c>
      <c r="AG406" s="20">
        <v>0</v>
      </c>
      <c r="AH406" s="20">
        <v>0</v>
      </c>
      <c r="AI406" s="20">
        <v>980.1</v>
      </c>
      <c r="AJ406" s="20" t="s">
        <v>25</v>
      </c>
      <c r="AK406" s="20" t="s">
        <v>25</v>
      </c>
      <c r="AL406" s="20" t="s">
        <v>25</v>
      </c>
      <c r="AM406" s="20" t="s">
        <v>25</v>
      </c>
      <c r="AN406" s="20" t="s">
        <v>25</v>
      </c>
      <c r="AO406" s="20">
        <v>980.1</v>
      </c>
      <c r="AP406" s="20" t="s">
        <v>25</v>
      </c>
      <c r="AQ406" s="20" t="s">
        <v>25</v>
      </c>
      <c r="AR406" s="20" t="s">
        <v>3718</v>
      </c>
      <c r="AS406" s="20" t="s">
        <v>3704</v>
      </c>
      <c r="AT406" s="20" t="s">
        <v>3704</v>
      </c>
      <c r="AU406" s="20" t="s">
        <v>3719</v>
      </c>
      <c r="AV406" s="20" t="s">
        <v>3720</v>
      </c>
    </row>
    <row r="407" spans="1:48" x14ac:dyDescent="0.25">
      <c r="A407" s="39" t="s">
        <v>3699</v>
      </c>
      <c r="B407" s="20" t="s">
        <v>3529</v>
      </c>
      <c r="C407" s="20" t="s">
        <v>3700</v>
      </c>
      <c r="D407" s="20" t="s">
        <v>3701</v>
      </c>
      <c r="E407" s="20" t="s">
        <v>3702</v>
      </c>
      <c r="F407" s="20" t="s">
        <v>2544</v>
      </c>
      <c r="G407" s="20" t="s">
        <v>3649</v>
      </c>
      <c r="H407" s="20" t="s">
        <v>1375</v>
      </c>
      <c r="I407" s="20" t="s">
        <v>3703</v>
      </c>
      <c r="J407" s="20" t="s">
        <v>2428</v>
      </c>
      <c r="K407" s="20" t="s">
        <v>3704</v>
      </c>
      <c r="L407" s="20" t="s">
        <v>3704</v>
      </c>
      <c r="M407" s="20" t="s">
        <v>2430</v>
      </c>
      <c r="N407" s="20" t="s">
        <v>1389</v>
      </c>
      <c r="O407" s="20" t="s">
        <v>3705</v>
      </c>
      <c r="P407" s="20" t="s">
        <v>2420</v>
      </c>
      <c r="Q407" s="20" t="s">
        <v>1375</v>
      </c>
      <c r="R407" s="20" t="s">
        <v>3704</v>
      </c>
      <c r="S407" s="20" t="s">
        <v>3706</v>
      </c>
      <c r="T407" s="20" t="s">
        <v>3707</v>
      </c>
      <c r="U407" s="20" t="s">
        <v>3708</v>
      </c>
      <c r="V407" s="20" t="s">
        <v>3709</v>
      </c>
      <c r="W407" s="20" t="s">
        <v>3888</v>
      </c>
      <c r="X407" s="20" t="s">
        <v>3869</v>
      </c>
      <c r="Y407" s="20" t="s">
        <v>25</v>
      </c>
      <c r="Z407" s="20" t="s">
        <v>3889</v>
      </c>
      <c r="AA407" s="20" t="s">
        <v>3890</v>
      </c>
      <c r="AB407" s="20" t="s">
        <v>3704</v>
      </c>
      <c r="AC407" s="20" t="s">
        <v>4088</v>
      </c>
      <c r="AD407" s="20" t="s">
        <v>2524</v>
      </c>
      <c r="AE407" s="20">
        <v>78.400000000000006</v>
      </c>
      <c r="AF407" s="20">
        <v>0</v>
      </c>
      <c r="AG407" s="20">
        <v>0</v>
      </c>
      <c r="AH407" s="20">
        <v>0</v>
      </c>
      <c r="AI407" s="20">
        <v>77</v>
      </c>
      <c r="AJ407" s="20" t="s">
        <v>25</v>
      </c>
      <c r="AK407" s="20" t="s">
        <v>25</v>
      </c>
      <c r="AL407" s="20" t="s">
        <v>25</v>
      </c>
      <c r="AM407" s="20" t="s">
        <v>25</v>
      </c>
      <c r="AN407" s="20" t="s">
        <v>25</v>
      </c>
      <c r="AO407" s="20">
        <v>77</v>
      </c>
      <c r="AP407" s="20" t="s">
        <v>25</v>
      </c>
      <c r="AQ407" s="20" t="s">
        <v>25</v>
      </c>
      <c r="AR407" s="20" t="s">
        <v>3718</v>
      </c>
      <c r="AS407" s="20" t="s">
        <v>3704</v>
      </c>
      <c r="AT407" s="20" t="s">
        <v>3704</v>
      </c>
      <c r="AU407" s="20" t="s">
        <v>3719</v>
      </c>
      <c r="AV407" s="20" t="s">
        <v>3720</v>
      </c>
    </row>
    <row r="408" spans="1:48" x14ac:dyDescent="0.25">
      <c r="A408" s="39" t="s">
        <v>3699</v>
      </c>
      <c r="B408" s="20" t="s">
        <v>3529</v>
      </c>
      <c r="C408" s="20" t="s">
        <v>3700</v>
      </c>
      <c r="D408" s="20" t="s">
        <v>3701</v>
      </c>
      <c r="E408" s="20" t="s">
        <v>3702</v>
      </c>
      <c r="F408" s="20" t="s">
        <v>2544</v>
      </c>
      <c r="G408" s="20" t="s">
        <v>3649</v>
      </c>
      <c r="H408" s="20" t="s">
        <v>1375</v>
      </c>
      <c r="I408" s="20" t="s">
        <v>3703</v>
      </c>
      <c r="J408" s="20" t="s">
        <v>2428</v>
      </c>
      <c r="K408" s="20" t="s">
        <v>3704</v>
      </c>
      <c r="L408" s="20" t="s">
        <v>3704</v>
      </c>
      <c r="M408" s="20" t="s">
        <v>2430</v>
      </c>
      <c r="N408" s="20" t="s">
        <v>1389</v>
      </c>
      <c r="O408" s="20" t="s">
        <v>3705</v>
      </c>
      <c r="P408" s="20" t="s">
        <v>2439</v>
      </c>
      <c r="Q408" s="20" t="s">
        <v>1375</v>
      </c>
      <c r="R408" s="20" t="s">
        <v>3704</v>
      </c>
      <c r="S408" s="20" t="s">
        <v>3706</v>
      </c>
      <c r="T408" s="20" t="s">
        <v>3707</v>
      </c>
      <c r="U408" s="20" t="s">
        <v>3708</v>
      </c>
      <c r="V408" s="20" t="s">
        <v>3709</v>
      </c>
      <c r="W408" s="20" t="s">
        <v>3710</v>
      </c>
      <c r="X408" s="20" t="s">
        <v>3711</v>
      </c>
      <c r="Y408" s="20" t="s">
        <v>3712</v>
      </c>
      <c r="Z408" s="20" t="s">
        <v>3713</v>
      </c>
      <c r="AA408" s="20" t="s">
        <v>3714</v>
      </c>
      <c r="AB408" s="20" t="s">
        <v>3715</v>
      </c>
      <c r="AC408" s="20" t="s">
        <v>4088</v>
      </c>
      <c r="AD408" s="20" t="s">
        <v>2531</v>
      </c>
      <c r="AE408" s="20">
        <v>1508.86</v>
      </c>
      <c r="AF408" s="20">
        <v>0</v>
      </c>
      <c r="AG408" s="20">
        <v>0</v>
      </c>
      <c r="AH408" s="20">
        <v>0</v>
      </c>
      <c r="AI408" s="20">
        <v>1481.92</v>
      </c>
      <c r="AJ408" s="20" t="s">
        <v>25</v>
      </c>
      <c r="AK408" s="20" t="s">
        <v>25</v>
      </c>
      <c r="AL408" s="20" t="s">
        <v>25</v>
      </c>
      <c r="AM408" s="20" t="s">
        <v>25</v>
      </c>
      <c r="AN408" s="20" t="s">
        <v>25</v>
      </c>
      <c r="AO408" s="20">
        <v>1481.92</v>
      </c>
      <c r="AP408" s="20" t="s">
        <v>25</v>
      </c>
      <c r="AQ408" s="20" t="s">
        <v>25</v>
      </c>
      <c r="AR408" s="20" t="s">
        <v>3718</v>
      </c>
      <c r="AS408" s="20" t="s">
        <v>3704</v>
      </c>
      <c r="AT408" s="20" t="s">
        <v>3704</v>
      </c>
      <c r="AU408" s="20" t="s">
        <v>3719</v>
      </c>
      <c r="AV408" s="20" t="s">
        <v>3720</v>
      </c>
    </row>
    <row r="409" spans="1:48" x14ac:dyDescent="0.25">
      <c r="A409" s="39" t="s">
        <v>3699</v>
      </c>
      <c r="B409" s="20" t="s">
        <v>3529</v>
      </c>
      <c r="C409" s="20" t="s">
        <v>3700</v>
      </c>
      <c r="D409" s="20" t="s">
        <v>3701</v>
      </c>
      <c r="E409" s="20" t="s">
        <v>3702</v>
      </c>
      <c r="F409" s="20" t="s">
        <v>2544</v>
      </c>
      <c r="G409" s="20" t="s">
        <v>3649</v>
      </c>
      <c r="H409" s="20" t="s">
        <v>1375</v>
      </c>
      <c r="I409" s="20" t="s">
        <v>3703</v>
      </c>
      <c r="J409" s="20" t="s">
        <v>2428</v>
      </c>
      <c r="K409" s="20" t="s">
        <v>3704</v>
      </c>
      <c r="L409" s="20" t="s">
        <v>3704</v>
      </c>
      <c r="M409" s="20" t="s">
        <v>2430</v>
      </c>
      <c r="N409" s="20" t="s">
        <v>1389</v>
      </c>
      <c r="O409" s="20" t="s">
        <v>3705</v>
      </c>
      <c r="P409" s="20" t="s">
        <v>2431</v>
      </c>
      <c r="Q409" s="20" t="s">
        <v>1375</v>
      </c>
      <c r="R409" s="20" t="s">
        <v>3704</v>
      </c>
      <c r="S409" s="20" t="s">
        <v>3706</v>
      </c>
      <c r="T409" s="20" t="s">
        <v>3707</v>
      </c>
      <c r="U409" s="20" t="s">
        <v>3708</v>
      </c>
      <c r="V409" s="20" t="s">
        <v>3709</v>
      </c>
      <c r="W409" s="20" t="s">
        <v>3904</v>
      </c>
      <c r="X409" s="20" t="s">
        <v>3711</v>
      </c>
      <c r="Y409" s="20" t="s">
        <v>25</v>
      </c>
      <c r="Z409" s="20" t="s">
        <v>3905</v>
      </c>
      <c r="AA409" s="20" t="s">
        <v>3704</v>
      </c>
      <c r="AB409" s="20" t="s">
        <v>3704</v>
      </c>
      <c r="AC409" s="20" t="s">
        <v>4088</v>
      </c>
      <c r="AD409" s="20" t="s">
        <v>2528</v>
      </c>
      <c r="AE409" s="20">
        <v>78.400000000000006</v>
      </c>
      <c r="AF409" s="20">
        <v>0</v>
      </c>
      <c r="AG409" s="20">
        <v>0</v>
      </c>
      <c r="AH409" s="20">
        <v>0</v>
      </c>
      <c r="AI409" s="20">
        <v>77</v>
      </c>
      <c r="AJ409" s="20" t="s">
        <v>25</v>
      </c>
      <c r="AK409" s="20" t="s">
        <v>25</v>
      </c>
      <c r="AL409" s="20" t="s">
        <v>25</v>
      </c>
      <c r="AM409" s="20" t="s">
        <v>25</v>
      </c>
      <c r="AN409" s="20" t="s">
        <v>25</v>
      </c>
      <c r="AO409" s="20">
        <v>77</v>
      </c>
      <c r="AP409" s="20" t="s">
        <v>25</v>
      </c>
      <c r="AQ409" s="20" t="s">
        <v>25</v>
      </c>
      <c r="AR409" s="20" t="s">
        <v>3718</v>
      </c>
      <c r="AS409" s="20" t="s">
        <v>3704</v>
      </c>
      <c r="AT409" s="20" t="s">
        <v>3704</v>
      </c>
      <c r="AU409" s="20" t="s">
        <v>3719</v>
      </c>
      <c r="AV409" s="20" t="s">
        <v>3720</v>
      </c>
    </row>
    <row r="410" spans="1:48" x14ac:dyDescent="0.25">
      <c r="A410" s="39" t="s">
        <v>3699</v>
      </c>
      <c r="B410" s="20" t="s">
        <v>3529</v>
      </c>
      <c r="C410" s="20" t="s">
        <v>3700</v>
      </c>
      <c r="D410" s="20" t="s">
        <v>3701</v>
      </c>
      <c r="E410" s="20" t="s">
        <v>3702</v>
      </c>
      <c r="F410" s="20" t="s">
        <v>2544</v>
      </c>
      <c r="G410" s="20" t="s">
        <v>3649</v>
      </c>
      <c r="H410" s="20" t="s">
        <v>1375</v>
      </c>
      <c r="I410" s="20" t="s">
        <v>3703</v>
      </c>
      <c r="J410" s="20" t="s">
        <v>2428</v>
      </c>
      <c r="K410" s="20" t="s">
        <v>3704</v>
      </c>
      <c r="L410" s="20" t="s">
        <v>3704</v>
      </c>
      <c r="M410" s="20" t="s">
        <v>2430</v>
      </c>
      <c r="N410" s="20" t="s">
        <v>1389</v>
      </c>
      <c r="O410" s="20" t="s">
        <v>3705</v>
      </c>
      <c r="P410" s="20" t="s">
        <v>2441</v>
      </c>
      <c r="Q410" s="20" t="s">
        <v>1375</v>
      </c>
      <c r="R410" s="20" t="s">
        <v>3704</v>
      </c>
      <c r="S410" s="20" t="s">
        <v>3706</v>
      </c>
      <c r="T410" s="20" t="s">
        <v>3727</v>
      </c>
      <c r="U410" s="20" t="s">
        <v>3708</v>
      </c>
      <c r="V410" s="20" t="s">
        <v>3709</v>
      </c>
      <c r="W410" s="20" t="s">
        <v>3728</v>
      </c>
      <c r="X410" s="20" t="s">
        <v>3711</v>
      </c>
      <c r="Y410" s="20" t="s">
        <v>25</v>
      </c>
      <c r="Z410" s="20" t="s">
        <v>3729</v>
      </c>
      <c r="AA410" s="20" t="s">
        <v>3730</v>
      </c>
      <c r="AB410" s="20" t="s">
        <v>3704</v>
      </c>
      <c r="AC410" s="20" t="s">
        <v>4089</v>
      </c>
      <c r="AD410" s="20" t="s">
        <v>2553</v>
      </c>
      <c r="AE410" s="20">
        <v>159.4</v>
      </c>
      <c r="AF410" s="20">
        <v>0</v>
      </c>
      <c r="AG410" s="20">
        <v>0</v>
      </c>
      <c r="AH410" s="20">
        <v>0</v>
      </c>
      <c r="AI410" s="20">
        <v>156.55000000000001</v>
      </c>
      <c r="AJ410" s="20" t="s">
        <v>25</v>
      </c>
      <c r="AK410" s="20" t="s">
        <v>25</v>
      </c>
      <c r="AL410" s="20" t="s">
        <v>25</v>
      </c>
      <c r="AM410" s="20" t="s">
        <v>25</v>
      </c>
      <c r="AN410" s="20">
        <v>156.55000000000001</v>
      </c>
      <c r="AO410" s="20" t="s">
        <v>25</v>
      </c>
      <c r="AP410" s="20" t="s">
        <v>25</v>
      </c>
      <c r="AQ410" s="20" t="s">
        <v>25</v>
      </c>
      <c r="AR410" s="20" t="s">
        <v>3718</v>
      </c>
      <c r="AS410" s="20" t="s">
        <v>3704</v>
      </c>
      <c r="AT410" s="20" t="s">
        <v>3704</v>
      </c>
      <c r="AU410" s="20" t="s">
        <v>3719</v>
      </c>
      <c r="AV410" s="20" t="s">
        <v>3720</v>
      </c>
    </row>
    <row r="411" spans="1:48" x14ac:dyDescent="0.25">
      <c r="A411" s="39" t="s">
        <v>3699</v>
      </c>
      <c r="B411" s="20" t="s">
        <v>3529</v>
      </c>
      <c r="C411" s="20" t="s">
        <v>3700</v>
      </c>
      <c r="D411" s="20" t="s">
        <v>3701</v>
      </c>
      <c r="E411" s="20" t="s">
        <v>3702</v>
      </c>
      <c r="F411" s="20" t="s">
        <v>2544</v>
      </c>
      <c r="G411" s="20" t="s">
        <v>3649</v>
      </c>
      <c r="H411" s="20" t="s">
        <v>1375</v>
      </c>
      <c r="I411" s="20" t="s">
        <v>3703</v>
      </c>
      <c r="J411" s="20" t="s">
        <v>2428</v>
      </c>
      <c r="K411" s="20" t="s">
        <v>3704</v>
      </c>
      <c r="L411" s="20" t="s">
        <v>3704</v>
      </c>
      <c r="M411" s="20" t="s">
        <v>2430</v>
      </c>
      <c r="N411" s="20" t="s">
        <v>1389</v>
      </c>
      <c r="O411" s="20" t="s">
        <v>3705</v>
      </c>
      <c r="P411" s="20" t="s">
        <v>2445</v>
      </c>
      <c r="Q411" s="20" t="s">
        <v>1375</v>
      </c>
      <c r="R411" s="20" t="s">
        <v>3704</v>
      </c>
      <c r="S411" s="20" t="s">
        <v>3706</v>
      </c>
      <c r="T411" s="20" t="s">
        <v>3767</v>
      </c>
      <c r="U411" s="20" t="s">
        <v>3708</v>
      </c>
      <c r="V411" s="20" t="s">
        <v>3709</v>
      </c>
      <c r="W411" s="20" t="s">
        <v>3768</v>
      </c>
      <c r="X411" s="20" t="s">
        <v>3711</v>
      </c>
      <c r="Y411" s="20" t="s">
        <v>25</v>
      </c>
      <c r="Z411" s="20" t="s">
        <v>3769</v>
      </c>
      <c r="AA411" s="20" t="s">
        <v>3770</v>
      </c>
      <c r="AB411" s="20" t="s">
        <v>3704</v>
      </c>
      <c r="AC411" s="20" t="s">
        <v>4089</v>
      </c>
      <c r="AD411" s="20" t="s">
        <v>2556</v>
      </c>
      <c r="AE411" s="20">
        <v>3903.7</v>
      </c>
      <c r="AF411" s="20">
        <v>0</v>
      </c>
      <c r="AG411" s="20">
        <v>0</v>
      </c>
      <c r="AH411" s="20">
        <v>0</v>
      </c>
      <c r="AI411" s="20">
        <v>3833.99</v>
      </c>
      <c r="AJ411" s="20" t="s">
        <v>25</v>
      </c>
      <c r="AK411" s="20" t="s">
        <v>25</v>
      </c>
      <c r="AL411" s="20" t="s">
        <v>25</v>
      </c>
      <c r="AM411" s="20" t="s">
        <v>25</v>
      </c>
      <c r="AN411" s="20">
        <v>3833.99</v>
      </c>
      <c r="AO411" s="20" t="s">
        <v>25</v>
      </c>
      <c r="AP411" s="20" t="s">
        <v>25</v>
      </c>
      <c r="AQ411" s="20" t="s">
        <v>25</v>
      </c>
      <c r="AR411" s="20" t="s">
        <v>3718</v>
      </c>
      <c r="AS411" s="20" t="s">
        <v>3704</v>
      </c>
      <c r="AT411" s="20" t="s">
        <v>3704</v>
      </c>
      <c r="AU411" s="20" t="s">
        <v>3719</v>
      </c>
      <c r="AV411" s="20" t="s">
        <v>3720</v>
      </c>
    </row>
    <row r="412" spans="1:48" x14ac:dyDescent="0.25">
      <c r="A412" s="39" t="s">
        <v>3699</v>
      </c>
      <c r="B412" s="20" t="s">
        <v>3529</v>
      </c>
      <c r="C412" s="20" t="s">
        <v>3700</v>
      </c>
      <c r="D412" s="20" t="s">
        <v>3701</v>
      </c>
      <c r="E412" s="20" t="s">
        <v>3702</v>
      </c>
      <c r="F412" s="20" t="s">
        <v>2544</v>
      </c>
      <c r="G412" s="20" t="s">
        <v>3649</v>
      </c>
      <c r="H412" s="20" t="s">
        <v>1375</v>
      </c>
      <c r="I412" s="20" t="s">
        <v>3703</v>
      </c>
      <c r="J412" s="20" t="s">
        <v>2428</v>
      </c>
      <c r="K412" s="20" t="s">
        <v>3704</v>
      </c>
      <c r="L412" s="20" t="s">
        <v>3704</v>
      </c>
      <c r="M412" s="20" t="s">
        <v>2430</v>
      </c>
      <c r="N412" s="20" t="s">
        <v>2451</v>
      </c>
      <c r="O412" s="20" t="s">
        <v>3853</v>
      </c>
      <c r="P412" s="20" t="s">
        <v>2449</v>
      </c>
      <c r="Q412" s="20" t="s">
        <v>2558</v>
      </c>
      <c r="R412" s="20" t="s">
        <v>3704</v>
      </c>
      <c r="S412" s="20" t="s">
        <v>3706</v>
      </c>
      <c r="T412" s="20" t="s">
        <v>3854</v>
      </c>
      <c r="U412" s="20" t="s">
        <v>3708</v>
      </c>
      <c r="V412" s="20" t="s">
        <v>3709</v>
      </c>
      <c r="W412" s="20" t="s">
        <v>3855</v>
      </c>
      <c r="X412" s="20" t="s">
        <v>3711</v>
      </c>
      <c r="Y412" s="20" t="s">
        <v>25</v>
      </c>
      <c r="Z412" s="20" t="s">
        <v>3856</v>
      </c>
      <c r="AA412" s="20" t="s">
        <v>3714</v>
      </c>
      <c r="AB412" s="20" t="s">
        <v>3704</v>
      </c>
      <c r="AC412" s="20" t="s">
        <v>4089</v>
      </c>
      <c r="AD412" s="20" t="s">
        <v>2559</v>
      </c>
      <c r="AE412" s="20">
        <v>997.92</v>
      </c>
      <c r="AF412" s="20">
        <v>0</v>
      </c>
      <c r="AG412" s="20">
        <v>0</v>
      </c>
      <c r="AH412" s="20">
        <v>0</v>
      </c>
      <c r="AI412" s="20">
        <v>980.1</v>
      </c>
      <c r="AJ412" s="20" t="s">
        <v>25</v>
      </c>
      <c r="AK412" s="20" t="s">
        <v>25</v>
      </c>
      <c r="AL412" s="20" t="s">
        <v>25</v>
      </c>
      <c r="AM412" s="20" t="s">
        <v>25</v>
      </c>
      <c r="AN412" s="20">
        <v>980.1</v>
      </c>
      <c r="AO412" s="20" t="s">
        <v>25</v>
      </c>
      <c r="AP412" s="20" t="s">
        <v>25</v>
      </c>
      <c r="AQ412" s="20" t="s">
        <v>25</v>
      </c>
      <c r="AR412" s="20" t="s">
        <v>3718</v>
      </c>
      <c r="AS412" s="20" t="s">
        <v>3704</v>
      </c>
      <c r="AT412" s="20" t="s">
        <v>3704</v>
      </c>
      <c r="AU412" s="20" t="s">
        <v>3719</v>
      </c>
      <c r="AV412" s="20" t="s">
        <v>3720</v>
      </c>
    </row>
    <row r="413" spans="1:48" x14ac:dyDescent="0.25">
      <c r="A413" s="39" t="s">
        <v>3699</v>
      </c>
      <c r="B413" s="20" t="s">
        <v>3529</v>
      </c>
      <c r="C413" s="20" t="s">
        <v>3700</v>
      </c>
      <c r="D413" s="20" t="s">
        <v>3701</v>
      </c>
      <c r="E413" s="20" t="s">
        <v>3702</v>
      </c>
      <c r="F413" s="20" t="s">
        <v>2544</v>
      </c>
      <c r="G413" s="20" t="s">
        <v>3649</v>
      </c>
      <c r="H413" s="20" t="s">
        <v>1375</v>
      </c>
      <c r="I413" s="20" t="s">
        <v>3703</v>
      </c>
      <c r="J413" s="20" t="s">
        <v>2428</v>
      </c>
      <c r="K413" s="20" t="s">
        <v>3704</v>
      </c>
      <c r="L413" s="20" t="s">
        <v>3704</v>
      </c>
      <c r="M413" s="20" t="s">
        <v>2430</v>
      </c>
      <c r="N413" s="20" t="s">
        <v>1389</v>
      </c>
      <c r="O413" s="20" t="s">
        <v>3705</v>
      </c>
      <c r="P413" s="20" t="s">
        <v>2420</v>
      </c>
      <c r="Q413" s="20" t="s">
        <v>1375</v>
      </c>
      <c r="R413" s="20" t="s">
        <v>3704</v>
      </c>
      <c r="S413" s="20" t="s">
        <v>3706</v>
      </c>
      <c r="T413" s="20" t="s">
        <v>3707</v>
      </c>
      <c r="U413" s="20" t="s">
        <v>3708</v>
      </c>
      <c r="V413" s="20" t="s">
        <v>3709</v>
      </c>
      <c r="W413" s="20" t="s">
        <v>3888</v>
      </c>
      <c r="X413" s="20" t="s">
        <v>3869</v>
      </c>
      <c r="Y413" s="20" t="s">
        <v>25</v>
      </c>
      <c r="Z413" s="20" t="s">
        <v>3889</v>
      </c>
      <c r="AA413" s="20" t="s">
        <v>3890</v>
      </c>
      <c r="AB413" s="20" t="s">
        <v>3704</v>
      </c>
      <c r="AC413" s="20" t="s">
        <v>4089</v>
      </c>
      <c r="AD413" s="20" t="s">
        <v>2545</v>
      </c>
      <c r="AE413" s="20">
        <v>78.400000000000006</v>
      </c>
      <c r="AF413" s="20">
        <v>0</v>
      </c>
      <c r="AG413" s="20">
        <v>0</v>
      </c>
      <c r="AH413" s="20">
        <v>0</v>
      </c>
      <c r="AI413" s="20">
        <v>77</v>
      </c>
      <c r="AJ413" s="20" t="s">
        <v>25</v>
      </c>
      <c r="AK413" s="20" t="s">
        <v>25</v>
      </c>
      <c r="AL413" s="20" t="s">
        <v>25</v>
      </c>
      <c r="AM413" s="20" t="s">
        <v>25</v>
      </c>
      <c r="AN413" s="20">
        <v>77</v>
      </c>
      <c r="AO413" s="20" t="s">
        <v>25</v>
      </c>
      <c r="AP413" s="20" t="s">
        <v>25</v>
      </c>
      <c r="AQ413" s="20" t="s">
        <v>25</v>
      </c>
      <c r="AR413" s="20" t="s">
        <v>3718</v>
      </c>
      <c r="AS413" s="20" t="s">
        <v>3704</v>
      </c>
      <c r="AT413" s="20" t="s">
        <v>3704</v>
      </c>
      <c r="AU413" s="20" t="s">
        <v>3719</v>
      </c>
      <c r="AV413" s="20" t="s">
        <v>3720</v>
      </c>
    </row>
    <row r="414" spans="1:48" x14ac:dyDescent="0.25">
      <c r="A414" s="39" t="s">
        <v>3699</v>
      </c>
      <c r="B414" s="20" t="s">
        <v>3529</v>
      </c>
      <c r="C414" s="20" t="s">
        <v>3700</v>
      </c>
      <c r="D414" s="20" t="s">
        <v>3701</v>
      </c>
      <c r="E414" s="20" t="s">
        <v>3702</v>
      </c>
      <c r="F414" s="20" t="s">
        <v>2544</v>
      </c>
      <c r="G414" s="20" t="s">
        <v>3649</v>
      </c>
      <c r="H414" s="20" t="s">
        <v>1375</v>
      </c>
      <c r="I414" s="20" t="s">
        <v>3703</v>
      </c>
      <c r="J414" s="20" t="s">
        <v>2428</v>
      </c>
      <c r="K414" s="20" t="s">
        <v>3704</v>
      </c>
      <c r="L414" s="20" t="s">
        <v>3704</v>
      </c>
      <c r="M414" s="20" t="s">
        <v>2430</v>
      </c>
      <c r="N414" s="20" t="s">
        <v>1389</v>
      </c>
      <c r="O414" s="20" t="s">
        <v>3705</v>
      </c>
      <c r="P414" s="20" t="s">
        <v>2439</v>
      </c>
      <c r="Q414" s="20" t="s">
        <v>1375</v>
      </c>
      <c r="R414" s="20" t="s">
        <v>3704</v>
      </c>
      <c r="S414" s="20" t="s">
        <v>3706</v>
      </c>
      <c r="T414" s="20" t="s">
        <v>3707</v>
      </c>
      <c r="U414" s="20" t="s">
        <v>3708</v>
      </c>
      <c r="V414" s="20" t="s">
        <v>3709</v>
      </c>
      <c r="W414" s="20" t="s">
        <v>3710</v>
      </c>
      <c r="X414" s="20" t="s">
        <v>3711</v>
      </c>
      <c r="Y414" s="20" t="s">
        <v>3712</v>
      </c>
      <c r="Z414" s="20" t="s">
        <v>3713</v>
      </c>
      <c r="AA414" s="20" t="s">
        <v>3714</v>
      </c>
      <c r="AB414" s="20" t="s">
        <v>3715</v>
      </c>
      <c r="AC414" s="20" t="s">
        <v>4089</v>
      </c>
      <c r="AD414" s="20" t="s">
        <v>2552</v>
      </c>
      <c r="AE414" s="20">
        <v>1508.86</v>
      </c>
      <c r="AF414" s="20">
        <v>0</v>
      </c>
      <c r="AG414" s="20">
        <v>0</v>
      </c>
      <c r="AH414" s="20">
        <v>0</v>
      </c>
      <c r="AI414" s="20">
        <v>1481.92</v>
      </c>
      <c r="AJ414" s="20" t="s">
        <v>25</v>
      </c>
      <c r="AK414" s="20" t="s">
        <v>25</v>
      </c>
      <c r="AL414" s="20" t="s">
        <v>25</v>
      </c>
      <c r="AM414" s="20" t="s">
        <v>25</v>
      </c>
      <c r="AN414" s="20">
        <v>1481.92</v>
      </c>
      <c r="AO414" s="20" t="s">
        <v>25</v>
      </c>
      <c r="AP414" s="20" t="s">
        <v>25</v>
      </c>
      <c r="AQ414" s="20" t="s">
        <v>25</v>
      </c>
      <c r="AR414" s="20" t="s">
        <v>3718</v>
      </c>
      <c r="AS414" s="20" t="s">
        <v>3704</v>
      </c>
      <c r="AT414" s="20" t="s">
        <v>3704</v>
      </c>
      <c r="AU414" s="20" t="s">
        <v>3719</v>
      </c>
      <c r="AV414" s="20" t="s">
        <v>3720</v>
      </c>
    </row>
    <row r="415" spans="1:48" x14ac:dyDescent="0.25">
      <c r="A415" s="39" t="s">
        <v>3699</v>
      </c>
      <c r="B415" s="20" t="s">
        <v>3529</v>
      </c>
      <c r="C415" s="20" t="s">
        <v>3700</v>
      </c>
      <c r="D415" s="20" t="s">
        <v>3701</v>
      </c>
      <c r="E415" s="20" t="s">
        <v>3702</v>
      </c>
      <c r="F415" s="20" t="s">
        <v>2544</v>
      </c>
      <c r="G415" s="20" t="s">
        <v>3649</v>
      </c>
      <c r="H415" s="20" t="s">
        <v>1375</v>
      </c>
      <c r="I415" s="20" t="s">
        <v>3703</v>
      </c>
      <c r="J415" s="20" t="s">
        <v>2428</v>
      </c>
      <c r="K415" s="20" t="s">
        <v>3704</v>
      </c>
      <c r="L415" s="20" t="s">
        <v>3704</v>
      </c>
      <c r="M415" s="20" t="s">
        <v>2430</v>
      </c>
      <c r="N415" s="20" t="s">
        <v>1389</v>
      </c>
      <c r="O415" s="20" t="s">
        <v>3705</v>
      </c>
      <c r="P415" s="20" t="s">
        <v>2431</v>
      </c>
      <c r="Q415" s="20" t="s">
        <v>1375</v>
      </c>
      <c r="R415" s="20" t="s">
        <v>3704</v>
      </c>
      <c r="S415" s="20" t="s">
        <v>3706</v>
      </c>
      <c r="T415" s="20" t="s">
        <v>3707</v>
      </c>
      <c r="U415" s="20" t="s">
        <v>3708</v>
      </c>
      <c r="V415" s="20" t="s">
        <v>3709</v>
      </c>
      <c r="W415" s="20" t="s">
        <v>3904</v>
      </c>
      <c r="X415" s="20" t="s">
        <v>3711</v>
      </c>
      <c r="Y415" s="20" t="s">
        <v>25</v>
      </c>
      <c r="Z415" s="20" t="s">
        <v>3905</v>
      </c>
      <c r="AA415" s="20" t="s">
        <v>3704</v>
      </c>
      <c r="AB415" s="20" t="s">
        <v>3704</v>
      </c>
      <c r="AC415" s="20" t="s">
        <v>4089</v>
      </c>
      <c r="AD415" s="20" t="s">
        <v>2549</v>
      </c>
      <c r="AE415" s="20">
        <v>78.400000000000006</v>
      </c>
      <c r="AF415" s="20">
        <v>0</v>
      </c>
      <c r="AG415" s="20">
        <v>0</v>
      </c>
      <c r="AH415" s="20">
        <v>0</v>
      </c>
      <c r="AI415" s="20">
        <v>77</v>
      </c>
      <c r="AJ415" s="20" t="s">
        <v>25</v>
      </c>
      <c r="AK415" s="20" t="s">
        <v>25</v>
      </c>
      <c r="AL415" s="20" t="s">
        <v>25</v>
      </c>
      <c r="AM415" s="20" t="s">
        <v>25</v>
      </c>
      <c r="AN415" s="20">
        <v>77</v>
      </c>
      <c r="AO415" s="20" t="s">
        <v>25</v>
      </c>
      <c r="AP415" s="20" t="s">
        <v>25</v>
      </c>
      <c r="AQ415" s="20" t="s">
        <v>25</v>
      </c>
      <c r="AR415" s="20" t="s">
        <v>3718</v>
      </c>
      <c r="AS415" s="20" t="s">
        <v>3704</v>
      </c>
      <c r="AT415" s="20" t="s">
        <v>3704</v>
      </c>
      <c r="AU415" s="20" t="s">
        <v>3719</v>
      </c>
      <c r="AV415" s="20" t="s">
        <v>3720</v>
      </c>
    </row>
    <row r="416" spans="1:48" x14ac:dyDescent="0.25">
      <c r="A416" s="39" t="s">
        <v>3699</v>
      </c>
      <c r="B416" s="20" t="s">
        <v>3529</v>
      </c>
      <c r="C416" s="20" t="s">
        <v>3700</v>
      </c>
      <c r="D416" s="20" t="s">
        <v>3701</v>
      </c>
      <c r="E416" s="20" t="s">
        <v>3702</v>
      </c>
      <c r="F416" s="20" t="s">
        <v>2544</v>
      </c>
      <c r="G416" s="20" t="s">
        <v>3649</v>
      </c>
      <c r="H416" s="20" t="s">
        <v>1375</v>
      </c>
      <c r="I416" s="20" t="s">
        <v>3703</v>
      </c>
      <c r="J416" s="20" t="s">
        <v>2428</v>
      </c>
      <c r="K416" s="20" t="s">
        <v>3704</v>
      </c>
      <c r="L416" s="20" t="s">
        <v>3704</v>
      </c>
      <c r="M416" s="20" t="s">
        <v>2430</v>
      </c>
      <c r="N416" s="20" t="s">
        <v>1389</v>
      </c>
      <c r="O416" s="20" t="s">
        <v>3705</v>
      </c>
      <c r="P416" s="20" t="s">
        <v>2441</v>
      </c>
      <c r="Q416" s="20" t="s">
        <v>1375</v>
      </c>
      <c r="R416" s="20" t="s">
        <v>3704</v>
      </c>
      <c r="S416" s="20" t="s">
        <v>3706</v>
      </c>
      <c r="T416" s="20" t="s">
        <v>3727</v>
      </c>
      <c r="U416" s="20" t="s">
        <v>3708</v>
      </c>
      <c r="V416" s="20" t="s">
        <v>3709</v>
      </c>
      <c r="W416" s="20" t="s">
        <v>3728</v>
      </c>
      <c r="X416" s="20" t="s">
        <v>3711</v>
      </c>
      <c r="Y416" s="20" t="s">
        <v>25</v>
      </c>
      <c r="Z416" s="20" t="s">
        <v>3729</v>
      </c>
      <c r="AA416" s="20" t="s">
        <v>3730</v>
      </c>
      <c r="AB416" s="20" t="s">
        <v>3704</v>
      </c>
      <c r="AC416" s="20" t="s">
        <v>4090</v>
      </c>
      <c r="AD416" s="20" t="s">
        <v>2571</v>
      </c>
      <c r="AE416" s="20">
        <v>159.4</v>
      </c>
      <c r="AF416" s="20">
        <v>0</v>
      </c>
      <c r="AG416" s="20">
        <v>0</v>
      </c>
      <c r="AH416" s="20">
        <v>0</v>
      </c>
      <c r="AI416" s="20">
        <v>156.55000000000001</v>
      </c>
      <c r="AJ416" s="20" t="s">
        <v>25</v>
      </c>
      <c r="AK416" s="20" t="s">
        <v>25</v>
      </c>
      <c r="AL416" s="20" t="s">
        <v>25</v>
      </c>
      <c r="AM416" s="20" t="s">
        <v>25</v>
      </c>
      <c r="AN416" s="20">
        <v>156.55000000000001</v>
      </c>
      <c r="AO416" s="20" t="s">
        <v>25</v>
      </c>
      <c r="AP416" s="20" t="s">
        <v>25</v>
      </c>
      <c r="AQ416" s="20" t="s">
        <v>25</v>
      </c>
      <c r="AR416" s="20" t="s">
        <v>3718</v>
      </c>
      <c r="AS416" s="20" t="s">
        <v>3704</v>
      </c>
      <c r="AT416" s="20" t="s">
        <v>3704</v>
      </c>
      <c r="AU416" s="20" t="s">
        <v>3719</v>
      </c>
      <c r="AV416" s="20" t="s">
        <v>3720</v>
      </c>
    </row>
    <row r="417" spans="1:48" x14ac:dyDescent="0.25">
      <c r="A417" s="39" t="s">
        <v>3699</v>
      </c>
      <c r="B417" s="20" t="s">
        <v>3529</v>
      </c>
      <c r="C417" s="20" t="s">
        <v>3700</v>
      </c>
      <c r="D417" s="20" t="s">
        <v>3701</v>
      </c>
      <c r="E417" s="20" t="s">
        <v>3702</v>
      </c>
      <c r="F417" s="20" t="s">
        <v>2544</v>
      </c>
      <c r="G417" s="20" t="s">
        <v>3649</v>
      </c>
      <c r="H417" s="20" t="s">
        <v>1375</v>
      </c>
      <c r="I417" s="20" t="s">
        <v>3703</v>
      </c>
      <c r="J417" s="20" t="s">
        <v>2428</v>
      </c>
      <c r="K417" s="20" t="s">
        <v>3704</v>
      </c>
      <c r="L417" s="20" t="s">
        <v>3704</v>
      </c>
      <c r="M417" s="20" t="s">
        <v>2430</v>
      </c>
      <c r="N417" s="20" t="s">
        <v>1389</v>
      </c>
      <c r="O417" s="20" t="s">
        <v>3705</v>
      </c>
      <c r="P417" s="20" t="s">
        <v>2445</v>
      </c>
      <c r="Q417" s="20" t="s">
        <v>1375</v>
      </c>
      <c r="R417" s="20" t="s">
        <v>3704</v>
      </c>
      <c r="S417" s="20" t="s">
        <v>3706</v>
      </c>
      <c r="T417" s="20" t="s">
        <v>3767</v>
      </c>
      <c r="U417" s="20" t="s">
        <v>3708</v>
      </c>
      <c r="V417" s="20" t="s">
        <v>3709</v>
      </c>
      <c r="W417" s="20" t="s">
        <v>3768</v>
      </c>
      <c r="X417" s="20" t="s">
        <v>3711</v>
      </c>
      <c r="Y417" s="20" t="s">
        <v>25</v>
      </c>
      <c r="Z417" s="20" t="s">
        <v>3769</v>
      </c>
      <c r="AA417" s="20" t="s">
        <v>3770</v>
      </c>
      <c r="AB417" s="20" t="s">
        <v>3704</v>
      </c>
      <c r="AC417" s="20" t="s">
        <v>4090</v>
      </c>
      <c r="AD417" s="20" t="s">
        <v>2574</v>
      </c>
      <c r="AE417" s="20">
        <v>3903.7</v>
      </c>
      <c r="AF417" s="20">
        <v>0</v>
      </c>
      <c r="AG417" s="20">
        <v>0</v>
      </c>
      <c r="AH417" s="20">
        <v>0</v>
      </c>
      <c r="AI417" s="20">
        <v>3833.99</v>
      </c>
      <c r="AJ417" s="20" t="s">
        <v>25</v>
      </c>
      <c r="AK417" s="20" t="s">
        <v>25</v>
      </c>
      <c r="AL417" s="20" t="s">
        <v>25</v>
      </c>
      <c r="AM417" s="20" t="s">
        <v>25</v>
      </c>
      <c r="AN417" s="20">
        <v>3833.99</v>
      </c>
      <c r="AO417" s="20" t="s">
        <v>25</v>
      </c>
      <c r="AP417" s="20" t="s">
        <v>25</v>
      </c>
      <c r="AQ417" s="20" t="s">
        <v>25</v>
      </c>
      <c r="AR417" s="20" t="s">
        <v>3718</v>
      </c>
      <c r="AS417" s="20" t="s">
        <v>3704</v>
      </c>
      <c r="AT417" s="20" t="s">
        <v>3704</v>
      </c>
      <c r="AU417" s="20" t="s">
        <v>3719</v>
      </c>
      <c r="AV417" s="20" t="s">
        <v>3720</v>
      </c>
    </row>
    <row r="418" spans="1:48" x14ac:dyDescent="0.25">
      <c r="A418" s="39" t="s">
        <v>3699</v>
      </c>
      <c r="B418" s="20" t="s">
        <v>3529</v>
      </c>
      <c r="C418" s="20" t="s">
        <v>3700</v>
      </c>
      <c r="D418" s="20" t="s">
        <v>3701</v>
      </c>
      <c r="E418" s="20" t="s">
        <v>3702</v>
      </c>
      <c r="F418" s="20" t="s">
        <v>2544</v>
      </c>
      <c r="G418" s="20" t="s">
        <v>3649</v>
      </c>
      <c r="H418" s="20" t="s">
        <v>1375</v>
      </c>
      <c r="I418" s="20" t="s">
        <v>3703</v>
      </c>
      <c r="J418" s="20" t="s">
        <v>2428</v>
      </c>
      <c r="K418" s="20" t="s">
        <v>3704</v>
      </c>
      <c r="L418" s="20" t="s">
        <v>3704</v>
      </c>
      <c r="M418" s="20" t="s">
        <v>2430</v>
      </c>
      <c r="N418" s="20" t="s">
        <v>2451</v>
      </c>
      <c r="O418" s="20" t="s">
        <v>3853</v>
      </c>
      <c r="P418" s="20" t="s">
        <v>2449</v>
      </c>
      <c r="Q418" s="20" t="s">
        <v>2558</v>
      </c>
      <c r="R418" s="20" t="s">
        <v>3704</v>
      </c>
      <c r="S418" s="20" t="s">
        <v>3706</v>
      </c>
      <c r="T418" s="20" t="s">
        <v>3854</v>
      </c>
      <c r="U418" s="20" t="s">
        <v>3708</v>
      </c>
      <c r="V418" s="20" t="s">
        <v>3709</v>
      </c>
      <c r="W418" s="20" t="s">
        <v>3855</v>
      </c>
      <c r="X418" s="20" t="s">
        <v>3711</v>
      </c>
      <c r="Y418" s="20" t="s">
        <v>25</v>
      </c>
      <c r="Z418" s="20" t="s">
        <v>3856</v>
      </c>
      <c r="AA418" s="20" t="s">
        <v>3714</v>
      </c>
      <c r="AB418" s="20" t="s">
        <v>3704</v>
      </c>
      <c r="AC418" s="20" t="s">
        <v>4090</v>
      </c>
      <c r="AD418" s="20" t="s">
        <v>2576</v>
      </c>
      <c r="AE418" s="20">
        <v>996.8</v>
      </c>
      <c r="AF418" s="20">
        <v>0</v>
      </c>
      <c r="AG418" s="20">
        <v>0</v>
      </c>
      <c r="AH418" s="20">
        <v>0</v>
      </c>
      <c r="AI418" s="20">
        <v>979</v>
      </c>
      <c r="AJ418" s="20" t="s">
        <v>25</v>
      </c>
      <c r="AK418" s="20" t="s">
        <v>25</v>
      </c>
      <c r="AL418" s="20" t="s">
        <v>25</v>
      </c>
      <c r="AM418" s="20" t="s">
        <v>25</v>
      </c>
      <c r="AN418" s="20">
        <v>979</v>
      </c>
      <c r="AO418" s="20" t="s">
        <v>25</v>
      </c>
      <c r="AP418" s="20" t="s">
        <v>25</v>
      </c>
      <c r="AQ418" s="20" t="s">
        <v>25</v>
      </c>
      <c r="AR418" s="20" t="s">
        <v>3718</v>
      </c>
      <c r="AS418" s="20" t="s">
        <v>3704</v>
      </c>
      <c r="AT418" s="20" t="s">
        <v>3704</v>
      </c>
      <c r="AU418" s="20" t="s">
        <v>3719</v>
      </c>
      <c r="AV418" s="20" t="s">
        <v>3720</v>
      </c>
    </row>
    <row r="419" spans="1:48" x14ac:dyDescent="0.25">
      <c r="A419" s="39" t="s">
        <v>3699</v>
      </c>
      <c r="B419" s="20" t="s">
        <v>3529</v>
      </c>
      <c r="C419" s="20" t="s">
        <v>3700</v>
      </c>
      <c r="D419" s="20" t="s">
        <v>3701</v>
      </c>
      <c r="E419" s="20" t="s">
        <v>3702</v>
      </c>
      <c r="F419" s="20" t="s">
        <v>2544</v>
      </c>
      <c r="G419" s="20" t="s">
        <v>3649</v>
      </c>
      <c r="H419" s="20" t="s">
        <v>1375</v>
      </c>
      <c r="I419" s="20" t="s">
        <v>3703</v>
      </c>
      <c r="J419" s="20" t="s">
        <v>2428</v>
      </c>
      <c r="K419" s="20" t="s">
        <v>3704</v>
      </c>
      <c r="L419" s="20" t="s">
        <v>3704</v>
      </c>
      <c r="M419" s="20" t="s">
        <v>2430</v>
      </c>
      <c r="N419" s="20" t="s">
        <v>1389</v>
      </c>
      <c r="O419" s="20" t="s">
        <v>3705</v>
      </c>
      <c r="P419" s="20" t="s">
        <v>2420</v>
      </c>
      <c r="Q419" s="20" t="s">
        <v>1375</v>
      </c>
      <c r="R419" s="20" t="s">
        <v>3704</v>
      </c>
      <c r="S419" s="20" t="s">
        <v>3706</v>
      </c>
      <c r="T419" s="20" t="s">
        <v>3707</v>
      </c>
      <c r="U419" s="20" t="s">
        <v>3708</v>
      </c>
      <c r="V419" s="20" t="s">
        <v>3709</v>
      </c>
      <c r="W419" s="20" t="s">
        <v>3888</v>
      </c>
      <c r="X419" s="20" t="s">
        <v>3869</v>
      </c>
      <c r="Y419" s="20" t="s">
        <v>25</v>
      </c>
      <c r="Z419" s="20" t="s">
        <v>3889</v>
      </c>
      <c r="AA419" s="20" t="s">
        <v>3890</v>
      </c>
      <c r="AB419" s="20" t="s">
        <v>3704</v>
      </c>
      <c r="AC419" s="20" t="s">
        <v>4090</v>
      </c>
      <c r="AD419" s="20" t="s">
        <v>2562</v>
      </c>
      <c r="AE419" s="20">
        <v>78.400000000000006</v>
      </c>
      <c r="AF419" s="20">
        <v>0</v>
      </c>
      <c r="AG419" s="20">
        <v>0</v>
      </c>
      <c r="AH419" s="20">
        <v>0</v>
      </c>
      <c r="AI419" s="20">
        <v>77</v>
      </c>
      <c r="AJ419" s="20" t="s">
        <v>25</v>
      </c>
      <c r="AK419" s="20" t="s">
        <v>25</v>
      </c>
      <c r="AL419" s="20" t="s">
        <v>25</v>
      </c>
      <c r="AM419" s="20" t="s">
        <v>25</v>
      </c>
      <c r="AN419" s="20">
        <v>77</v>
      </c>
      <c r="AO419" s="20" t="s">
        <v>25</v>
      </c>
      <c r="AP419" s="20" t="s">
        <v>25</v>
      </c>
      <c r="AQ419" s="20" t="s">
        <v>25</v>
      </c>
      <c r="AR419" s="20" t="s">
        <v>3718</v>
      </c>
      <c r="AS419" s="20" t="s">
        <v>3704</v>
      </c>
      <c r="AT419" s="20" t="s">
        <v>3704</v>
      </c>
      <c r="AU419" s="20" t="s">
        <v>3719</v>
      </c>
      <c r="AV419" s="20" t="s">
        <v>3720</v>
      </c>
    </row>
    <row r="420" spans="1:48" x14ac:dyDescent="0.25">
      <c r="A420" s="39" t="s">
        <v>3699</v>
      </c>
      <c r="B420" s="20" t="s">
        <v>3529</v>
      </c>
      <c r="C420" s="20" t="s">
        <v>3700</v>
      </c>
      <c r="D420" s="20" t="s">
        <v>3701</v>
      </c>
      <c r="E420" s="20" t="s">
        <v>3702</v>
      </c>
      <c r="F420" s="20" t="s">
        <v>2544</v>
      </c>
      <c r="G420" s="20" t="s">
        <v>3649</v>
      </c>
      <c r="H420" s="20" t="s">
        <v>1375</v>
      </c>
      <c r="I420" s="20" t="s">
        <v>3703</v>
      </c>
      <c r="J420" s="20" t="s">
        <v>2428</v>
      </c>
      <c r="K420" s="20" t="s">
        <v>3704</v>
      </c>
      <c r="L420" s="20" t="s">
        <v>3704</v>
      </c>
      <c r="M420" s="20" t="s">
        <v>2430</v>
      </c>
      <c r="N420" s="20" t="s">
        <v>1389</v>
      </c>
      <c r="O420" s="20" t="s">
        <v>3705</v>
      </c>
      <c r="P420" s="20" t="s">
        <v>2439</v>
      </c>
      <c r="Q420" s="20" t="s">
        <v>1375</v>
      </c>
      <c r="R420" s="20" t="s">
        <v>3704</v>
      </c>
      <c r="S420" s="20" t="s">
        <v>3706</v>
      </c>
      <c r="T420" s="20" t="s">
        <v>3707</v>
      </c>
      <c r="U420" s="20" t="s">
        <v>3708</v>
      </c>
      <c r="V420" s="20" t="s">
        <v>3709</v>
      </c>
      <c r="W420" s="20" t="s">
        <v>3710</v>
      </c>
      <c r="X420" s="20" t="s">
        <v>3711</v>
      </c>
      <c r="Y420" s="20" t="s">
        <v>3712</v>
      </c>
      <c r="Z420" s="20" t="s">
        <v>3713</v>
      </c>
      <c r="AA420" s="20" t="s">
        <v>3714</v>
      </c>
      <c r="AB420" s="20" t="s">
        <v>3715</v>
      </c>
      <c r="AC420" s="20" t="s">
        <v>4090</v>
      </c>
      <c r="AD420" s="20" t="s">
        <v>2569</v>
      </c>
      <c r="AE420" s="20">
        <v>1508.86</v>
      </c>
      <c r="AF420" s="20">
        <v>0</v>
      </c>
      <c r="AG420" s="20">
        <v>0</v>
      </c>
      <c r="AH420" s="20">
        <v>0</v>
      </c>
      <c r="AI420" s="20">
        <v>1481.92</v>
      </c>
      <c r="AJ420" s="20" t="s">
        <v>25</v>
      </c>
      <c r="AK420" s="20" t="s">
        <v>25</v>
      </c>
      <c r="AL420" s="20" t="s">
        <v>25</v>
      </c>
      <c r="AM420" s="20" t="s">
        <v>25</v>
      </c>
      <c r="AN420" s="20">
        <v>1481.92</v>
      </c>
      <c r="AO420" s="20" t="s">
        <v>25</v>
      </c>
      <c r="AP420" s="20" t="s">
        <v>25</v>
      </c>
      <c r="AQ420" s="20" t="s">
        <v>25</v>
      </c>
      <c r="AR420" s="20" t="s">
        <v>3718</v>
      </c>
      <c r="AS420" s="20" t="s">
        <v>3704</v>
      </c>
      <c r="AT420" s="20" t="s">
        <v>3704</v>
      </c>
      <c r="AU420" s="20" t="s">
        <v>3719</v>
      </c>
      <c r="AV420" s="20" t="s">
        <v>3720</v>
      </c>
    </row>
    <row r="421" spans="1:48" x14ac:dyDescent="0.25">
      <c r="A421" s="39" t="s">
        <v>3699</v>
      </c>
      <c r="B421" s="20" t="s">
        <v>3529</v>
      </c>
      <c r="C421" s="20" t="s">
        <v>3700</v>
      </c>
      <c r="D421" s="20" t="s">
        <v>3701</v>
      </c>
      <c r="E421" s="20" t="s">
        <v>3702</v>
      </c>
      <c r="F421" s="20" t="s">
        <v>2544</v>
      </c>
      <c r="G421" s="20" t="s">
        <v>3649</v>
      </c>
      <c r="H421" s="20" t="s">
        <v>1375</v>
      </c>
      <c r="I421" s="20" t="s">
        <v>3703</v>
      </c>
      <c r="J421" s="20" t="s">
        <v>2428</v>
      </c>
      <c r="K421" s="20" t="s">
        <v>3704</v>
      </c>
      <c r="L421" s="20" t="s">
        <v>3704</v>
      </c>
      <c r="M421" s="20" t="s">
        <v>2430</v>
      </c>
      <c r="N421" s="20" t="s">
        <v>1389</v>
      </c>
      <c r="O421" s="20" t="s">
        <v>3705</v>
      </c>
      <c r="P421" s="20" t="s">
        <v>2431</v>
      </c>
      <c r="Q421" s="20" t="s">
        <v>1375</v>
      </c>
      <c r="R421" s="20" t="s">
        <v>3704</v>
      </c>
      <c r="S421" s="20" t="s">
        <v>3706</v>
      </c>
      <c r="T421" s="20" t="s">
        <v>3707</v>
      </c>
      <c r="U421" s="20" t="s">
        <v>3708</v>
      </c>
      <c r="V421" s="20" t="s">
        <v>3709</v>
      </c>
      <c r="W421" s="20" t="s">
        <v>3904</v>
      </c>
      <c r="X421" s="20" t="s">
        <v>3711</v>
      </c>
      <c r="Y421" s="20" t="s">
        <v>25</v>
      </c>
      <c r="Z421" s="20" t="s">
        <v>3905</v>
      </c>
      <c r="AA421" s="20" t="s">
        <v>3704</v>
      </c>
      <c r="AB421" s="20" t="s">
        <v>3704</v>
      </c>
      <c r="AC421" s="20" t="s">
        <v>4090</v>
      </c>
      <c r="AD421" s="20" t="s">
        <v>2566</v>
      </c>
      <c r="AE421" s="20">
        <v>78.400000000000006</v>
      </c>
      <c r="AF421" s="20">
        <v>0</v>
      </c>
      <c r="AG421" s="20">
        <v>0</v>
      </c>
      <c r="AH421" s="20">
        <v>0</v>
      </c>
      <c r="AI421" s="20">
        <v>77</v>
      </c>
      <c r="AJ421" s="20" t="s">
        <v>25</v>
      </c>
      <c r="AK421" s="20" t="s">
        <v>25</v>
      </c>
      <c r="AL421" s="20" t="s">
        <v>25</v>
      </c>
      <c r="AM421" s="20" t="s">
        <v>25</v>
      </c>
      <c r="AN421" s="20">
        <v>77</v>
      </c>
      <c r="AO421" s="20" t="s">
        <v>25</v>
      </c>
      <c r="AP421" s="20" t="s">
        <v>25</v>
      </c>
      <c r="AQ421" s="20" t="s">
        <v>25</v>
      </c>
      <c r="AR421" s="20" t="s">
        <v>3718</v>
      </c>
      <c r="AS421" s="20" t="s">
        <v>3704</v>
      </c>
      <c r="AT421" s="20" t="s">
        <v>3704</v>
      </c>
      <c r="AU421" s="20" t="s">
        <v>3719</v>
      </c>
      <c r="AV421" s="20" t="s">
        <v>3720</v>
      </c>
    </row>
    <row r="422" spans="1:48" x14ac:dyDescent="0.25">
      <c r="A422" s="39" t="s">
        <v>3699</v>
      </c>
      <c r="B422" s="20" t="s">
        <v>3529</v>
      </c>
      <c r="C422" s="20" t="s">
        <v>3700</v>
      </c>
      <c r="D422" s="20" t="s">
        <v>3701</v>
      </c>
      <c r="E422" s="20" t="s">
        <v>3702</v>
      </c>
      <c r="F422" s="20" t="s">
        <v>2544</v>
      </c>
      <c r="G422" s="20" t="s">
        <v>3649</v>
      </c>
      <c r="H422" s="20" t="s">
        <v>1375</v>
      </c>
      <c r="I422" s="20" t="s">
        <v>3703</v>
      </c>
      <c r="J422" s="20" t="s">
        <v>2428</v>
      </c>
      <c r="K422" s="20" t="s">
        <v>3704</v>
      </c>
      <c r="L422" s="20" t="s">
        <v>3704</v>
      </c>
      <c r="M422" s="20" t="s">
        <v>2430</v>
      </c>
      <c r="N422" s="20" t="s">
        <v>1389</v>
      </c>
      <c r="O422" s="20" t="s">
        <v>3705</v>
      </c>
      <c r="P422" s="20" t="s">
        <v>2441</v>
      </c>
      <c r="Q422" s="20" t="s">
        <v>1375</v>
      </c>
      <c r="R422" s="20" t="s">
        <v>3704</v>
      </c>
      <c r="S422" s="20" t="s">
        <v>3706</v>
      </c>
      <c r="T422" s="20" t="s">
        <v>3727</v>
      </c>
      <c r="U422" s="20" t="s">
        <v>3708</v>
      </c>
      <c r="V422" s="20" t="s">
        <v>3709</v>
      </c>
      <c r="W422" s="20" t="s">
        <v>3728</v>
      </c>
      <c r="X422" s="20" t="s">
        <v>3711</v>
      </c>
      <c r="Y422" s="20" t="s">
        <v>25</v>
      </c>
      <c r="Z422" s="20" t="s">
        <v>3729</v>
      </c>
      <c r="AA422" s="20" t="s">
        <v>3730</v>
      </c>
      <c r="AB422" s="20" t="s">
        <v>3704</v>
      </c>
      <c r="AC422" s="20" t="s">
        <v>4091</v>
      </c>
      <c r="AD422" s="20" t="s">
        <v>2592</v>
      </c>
      <c r="AE422" s="20">
        <v>159.4</v>
      </c>
      <c r="AF422" s="20">
        <v>0</v>
      </c>
      <c r="AG422" s="20">
        <v>0</v>
      </c>
      <c r="AH422" s="20">
        <v>0</v>
      </c>
      <c r="AI422" s="20">
        <v>156.55000000000001</v>
      </c>
      <c r="AJ422" s="20" t="s">
        <v>25</v>
      </c>
      <c r="AK422" s="20" t="s">
        <v>25</v>
      </c>
      <c r="AL422" s="20" t="s">
        <v>25</v>
      </c>
      <c r="AM422" s="20">
        <v>156.55000000000001</v>
      </c>
      <c r="AN422" s="20" t="s">
        <v>25</v>
      </c>
      <c r="AO422" s="20" t="s">
        <v>25</v>
      </c>
      <c r="AP422" s="20" t="s">
        <v>25</v>
      </c>
      <c r="AQ422" s="20" t="s">
        <v>25</v>
      </c>
      <c r="AR422" s="20" t="s">
        <v>3718</v>
      </c>
      <c r="AS422" s="20" t="s">
        <v>3704</v>
      </c>
      <c r="AT422" s="20" t="s">
        <v>3704</v>
      </c>
      <c r="AU422" s="20" t="s">
        <v>3719</v>
      </c>
      <c r="AV422" s="20" t="s">
        <v>3720</v>
      </c>
    </row>
    <row r="423" spans="1:48" x14ac:dyDescent="0.25">
      <c r="A423" s="39" t="s">
        <v>3699</v>
      </c>
      <c r="B423" s="20" t="s">
        <v>3529</v>
      </c>
      <c r="C423" s="20" t="s">
        <v>3700</v>
      </c>
      <c r="D423" s="20" t="s">
        <v>3701</v>
      </c>
      <c r="E423" s="20" t="s">
        <v>3702</v>
      </c>
      <c r="F423" s="20" t="s">
        <v>2544</v>
      </c>
      <c r="G423" s="20" t="s">
        <v>3649</v>
      </c>
      <c r="H423" s="20" t="s">
        <v>1375</v>
      </c>
      <c r="I423" s="20" t="s">
        <v>3703</v>
      </c>
      <c r="J423" s="20" t="s">
        <v>2428</v>
      </c>
      <c r="K423" s="20" t="s">
        <v>3704</v>
      </c>
      <c r="L423" s="20" t="s">
        <v>3704</v>
      </c>
      <c r="M423" s="20" t="s">
        <v>2430</v>
      </c>
      <c r="N423" s="20" t="s">
        <v>1389</v>
      </c>
      <c r="O423" s="20" t="s">
        <v>3705</v>
      </c>
      <c r="P423" s="20" t="s">
        <v>2445</v>
      </c>
      <c r="Q423" s="20" t="s">
        <v>1375</v>
      </c>
      <c r="R423" s="20" t="s">
        <v>3704</v>
      </c>
      <c r="S423" s="20" t="s">
        <v>3706</v>
      </c>
      <c r="T423" s="20" t="s">
        <v>3767</v>
      </c>
      <c r="U423" s="20" t="s">
        <v>3708</v>
      </c>
      <c r="V423" s="20" t="s">
        <v>3709</v>
      </c>
      <c r="W423" s="20" t="s">
        <v>3768</v>
      </c>
      <c r="X423" s="20" t="s">
        <v>3711</v>
      </c>
      <c r="Y423" s="20" t="s">
        <v>25</v>
      </c>
      <c r="Z423" s="20" t="s">
        <v>3769</v>
      </c>
      <c r="AA423" s="20" t="s">
        <v>3770</v>
      </c>
      <c r="AB423" s="20" t="s">
        <v>3704</v>
      </c>
      <c r="AC423" s="20" t="s">
        <v>4091</v>
      </c>
      <c r="AD423" s="20" t="s">
        <v>2596</v>
      </c>
      <c r="AE423" s="20">
        <v>3903.7</v>
      </c>
      <c r="AF423" s="20">
        <v>0</v>
      </c>
      <c r="AG423" s="20">
        <v>0</v>
      </c>
      <c r="AH423" s="20">
        <v>0</v>
      </c>
      <c r="AI423" s="20">
        <v>3833.99</v>
      </c>
      <c r="AJ423" s="20" t="s">
        <v>25</v>
      </c>
      <c r="AK423" s="20" t="s">
        <v>25</v>
      </c>
      <c r="AL423" s="20" t="s">
        <v>25</v>
      </c>
      <c r="AM423" s="20">
        <v>3833.99</v>
      </c>
      <c r="AN423" s="20" t="s">
        <v>25</v>
      </c>
      <c r="AO423" s="20" t="s">
        <v>25</v>
      </c>
      <c r="AP423" s="20" t="s">
        <v>25</v>
      </c>
      <c r="AQ423" s="20" t="s">
        <v>25</v>
      </c>
      <c r="AR423" s="20" t="s">
        <v>3718</v>
      </c>
      <c r="AS423" s="20" t="s">
        <v>3704</v>
      </c>
      <c r="AT423" s="20" t="s">
        <v>3704</v>
      </c>
      <c r="AU423" s="20" t="s">
        <v>3719</v>
      </c>
      <c r="AV423" s="20" t="s">
        <v>3720</v>
      </c>
    </row>
    <row r="424" spans="1:48" x14ac:dyDescent="0.25">
      <c r="A424" s="39" t="s">
        <v>3699</v>
      </c>
      <c r="B424" s="20" t="s">
        <v>3529</v>
      </c>
      <c r="C424" s="20" t="s">
        <v>3700</v>
      </c>
      <c r="D424" s="20" t="s">
        <v>3701</v>
      </c>
      <c r="E424" s="20" t="s">
        <v>3702</v>
      </c>
      <c r="F424" s="20" t="s">
        <v>2544</v>
      </c>
      <c r="G424" s="20" t="s">
        <v>3649</v>
      </c>
      <c r="H424" s="20" t="s">
        <v>1375</v>
      </c>
      <c r="I424" s="20" t="s">
        <v>3703</v>
      </c>
      <c r="J424" s="20" t="s">
        <v>2428</v>
      </c>
      <c r="K424" s="20" t="s">
        <v>3704</v>
      </c>
      <c r="L424" s="20" t="s">
        <v>3704</v>
      </c>
      <c r="M424" s="20" t="s">
        <v>2430</v>
      </c>
      <c r="N424" s="20" t="s">
        <v>2451</v>
      </c>
      <c r="O424" s="20" t="s">
        <v>3853</v>
      </c>
      <c r="P424" s="20" t="s">
        <v>2449</v>
      </c>
      <c r="Q424" s="20" t="s">
        <v>2558</v>
      </c>
      <c r="R424" s="20" t="s">
        <v>3704</v>
      </c>
      <c r="S424" s="20" t="s">
        <v>3706</v>
      </c>
      <c r="T424" s="20" t="s">
        <v>3854</v>
      </c>
      <c r="U424" s="20" t="s">
        <v>3708</v>
      </c>
      <c r="V424" s="20" t="s">
        <v>3709</v>
      </c>
      <c r="W424" s="20" t="s">
        <v>3855</v>
      </c>
      <c r="X424" s="20" t="s">
        <v>3711</v>
      </c>
      <c r="Y424" s="20" t="s">
        <v>25</v>
      </c>
      <c r="Z424" s="20" t="s">
        <v>3856</v>
      </c>
      <c r="AA424" s="20" t="s">
        <v>3714</v>
      </c>
      <c r="AB424" s="20" t="s">
        <v>3704</v>
      </c>
      <c r="AC424" s="20" t="s">
        <v>4091</v>
      </c>
      <c r="AD424" s="20" t="s">
        <v>2599</v>
      </c>
      <c r="AE424" s="20">
        <v>996.8</v>
      </c>
      <c r="AF424" s="20">
        <v>0</v>
      </c>
      <c r="AG424" s="20">
        <v>0</v>
      </c>
      <c r="AH424" s="20">
        <v>0</v>
      </c>
      <c r="AI424" s="20">
        <v>996.8</v>
      </c>
      <c r="AJ424" s="20" t="s">
        <v>25</v>
      </c>
      <c r="AK424" s="20" t="s">
        <v>25</v>
      </c>
      <c r="AL424" s="20" t="s">
        <v>25</v>
      </c>
      <c r="AM424" s="20">
        <v>996.8</v>
      </c>
      <c r="AN424" s="20" t="s">
        <v>25</v>
      </c>
      <c r="AO424" s="20" t="s">
        <v>25</v>
      </c>
      <c r="AP424" s="20" t="s">
        <v>25</v>
      </c>
      <c r="AQ424" s="20" t="s">
        <v>25</v>
      </c>
      <c r="AR424" s="20" t="s">
        <v>3718</v>
      </c>
      <c r="AS424" s="20" t="s">
        <v>3704</v>
      </c>
      <c r="AT424" s="20" t="s">
        <v>3704</v>
      </c>
      <c r="AU424" s="20" t="s">
        <v>3719</v>
      </c>
      <c r="AV424" s="20" t="s">
        <v>3720</v>
      </c>
    </row>
    <row r="425" spans="1:48" x14ac:dyDescent="0.25">
      <c r="A425" s="39" t="s">
        <v>3699</v>
      </c>
      <c r="B425" s="20" t="s">
        <v>3529</v>
      </c>
      <c r="C425" s="20" t="s">
        <v>3700</v>
      </c>
      <c r="D425" s="20" t="s">
        <v>3701</v>
      </c>
      <c r="E425" s="20" t="s">
        <v>3702</v>
      </c>
      <c r="F425" s="20" t="s">
        <v>2544</v>
      </c>
      <c r="G425" s="20" t="s">
        <v>3649</v>
      </c>
      <c r="H425" s="20" t="s">
        <v>1375</v>
      </c>
      <c r="I425" s="20" t="s">
        <v>3703</v>
      </c>
      <c r="J425" s="20" t="s">
        <v>2428</v>
      </c>
      <c r="K425" s="20" t="s">
        <v>3704</v>
      </c>
      <c r="L425" s="20" t="s">
        <v>3704</v>
      </c>
      <c r="M425" s="20" t="s">
        <v>2430</v>
      </c>
      <c r="N425" s="20" t="s">
        <v>1389</v>
      </c>
      <c r="O425" s="20" t="s">
        <v>3705</v>
      </c>
      <c r="P425" s="20" t="s">
        <v>2420</v>
      </c>
      <c r="Q425" s="20" t="s">
        <v>1375</v>
      </c>
      <c r="R425" s="20" t="s">
        <v>3704</v>
      </c>
      <c r="S425" s="20" t="s">
        <v>3706</v>
      </c>
      <c r="T425" s="20" t="s">
        <v>3707</v>
      </c>
      <c r="U425" s="20" t="s">
        <v>3708</v>
      </c>
      <c r="V425" s="20" t="s">
        <v>3709</v>
      </c>
      <c r="W425" s="20" t="s">
        <v>3888</v>
      </c>
      <c r="X425" s="20" t="s">
        <v>3869</v>
      </c>
      <c r="Y425" s="20" t="s">
        <v>25</v>
      </c>
      <c r="Z425" s="20" t="s">
        <v>3889</v>
      </c>
      <c r="AA425" s="20" t="s">
        <v>3890</v>
      </c>
      <c r="AB425" s="20" t="s">
        <v>3704</v>
      </c>
      <c r="AC425" s="20" t="s">
        <v>4091</v>
      </c>
      <c r="AD425" s="20" t="s">
        <v>2580</v>
      </c>
      <c r="AE425" s="20">
        <v>78.400000000000006</v>
      </c>
      <c r="AF425" s="20">
        <v>0</v>
      </c>
      <c r="AG425" s="20">
        <v>0</v>
      </c>
      <c r="AH425" s="20">
        <v>0</v>
      </c>
      <c r="AI425" s="20">
        <v>78.400000000000006</v>
      </c>
      <c r="AJ425" s="20" t="s">
        <v>25</v>
      </c>
      <c r="AK425" s="20" t="s">
        <v>25</v>
      </c>
      <c r="AL425" s="20" t="s">
        <v>25</v>
      </c>
      <c r="AM425" s="20">
        <v>78.400000000000006</v>
      </c>
      <c r="AN425" s="20" t="s">
        <v>25</v>
      </c>
      <c r="AO425" s="20" t="s">
        <v>25</v>
      </c>
      <c r="AP425" s="20" t="s">
        <v>25</v>
      </c>
      <c r="AQ425" s="20" t="s">
        <v>25</v>
      </c>
      <c r="AR425" s="20" t="s">
        <v>3718</v>
      </c>
      <c r="AS425" s="20" t="s">
        <v>3704</v>
      </c>
      <c r="AT425" s="20" t="s">
        <v>3704</v>
      </c>
      <c r="AU425" s="20" t="s">
        <v>3719</v>
      </c>
      <c r="AV425" s="20" t="s">
        <v>3720</v>
      </c>
    </row>
    <row r="426" spans="1:48" x14ac:dyDescent="0.25">
      <c r="A426" s="39" t="s">
        <v>3699</v>
      </c>
      <c r="B426" s="20" t="s">
        <v>3529</v>
      </c>
      <c r="C426" s="20" t="s">
        <v>3700</v>
      </c>
      <c r="D426" s="20" t="s">
        <v>3701</v>
      </c>
      <c r="E426" s="20" t="s">
        <v>3702</v>
      </c>
      <c r="F426" s="20" t="s">
        <v>2544</v>
      </c>
      <c r="G426" s="20" t="s">
        <v>3649</v>
      </c>
      <c r="H426" s="20" t="s">
        <v>1375</v>
      </c>
      <c r="I426" s="20" t="s">
        <v>3703</v>
      </c>
      <c r="J426" s="20" t="s">
        <v>2428</v>
      </c>
      <c r="K426" s="20" t="s">
        <v>3704</v>
      </c>
      <c r="L426" s="20" t="s">
        <v>3704</v>
      </c>
      <c r="M426" s="20" t="s">
        <v>2430</v>
      </c>
      <c r="N426" s="20" t="s">
        <v>1389</v>
      </c>
      <c r="O426" s="20" t="s">
        <v>3705</v>
      </c>
      <c r="P426" s="20" t="s">
        <v>2439</v>
      </c>
      <c r="Q426" s="20" t="s">
        <v>1375</v>
      </c>
      <c r="R426" s="20" t="s">
        <v>3704</v>
      </c>
      <c r="S426" s="20" t="s">
        <v>3706</v>
      </c>
      <c r="T426" s="20" t="s">
        <v>3707</v>
      </c>
      <c r="U426" s="20" t="s">
        <v>3708</v>
      </c>
      <c r="V426" s="20" t="s">
        <v>3709</v>
      </c>
      <c r="W426" s="20" t="s">
        <v>3710</v>
      </c>
      <c r="X426" s="20" t="s">
        <v>3711</v>
      </c>
      <c r="Y426" s="20" t="s">
        <v>3712</v>
      </c>
      <c r="Z426" s="20" t="s">
        <v>3713</v>
      </c>
      <c r="AA426" s="20" t="s">
        <v>3714</v>
      </c>
      <c r="AB426" s="20" t="s">
        <v>3715</v>
      </c>
      <c r="AC426" s="20" t="s">
        <v>4091</v>
      </c>
      <c r="AD426" s="20" t="s">
        <v>2589</v>
      </c>
      <c r="AE426" s="20">
        <v>1508.86</v>
      </c>
      <c r="AF426" s="20">
        <v>0</v>
      </c>
      <c r="AG426" s="20">
        <v>0</v>
      </c>
      <c r="AH426" s="20">
        <v>0</v>
      </c>
      <c r="AI426" s="20">
        <v>1481.92</v>
      </c>
      <c r="AJ426" s="20" t="s">
        <v>25</v>
      </c>
      <c r="AK426" s="20" t="s">
        <v>25</v>
      </c>
      <c r="AL426" s="20" t="s">
        <v>25</v>
      </c>
      <c r="AM426" s="20">
        <v>1481.92</v>
      </c>
      <c r="AN426" s="20" t="s">
        <v>25</v>
      </c>
      <c r="AO426" s="20" t="s">
        <v>25</v>
      </c>
      <c r="AP426" s="20" t="s">
        <v>25</v>
      </c>
      <c r="AQ426" s="20" t="s">
        <v>25</v>
      </c>
      <c r="AR426" s="20" t="s">
        <v>3718</v>
      </c>
      <c r="AS426" s="20" t="s">
        <v>3704</v>
      </c>
      <c r="AT426" s="20" t="s">
        <v>3704</v>
      </c>
      <c r="AU426" s="20" t="s">
        <v>3719</v>
      </c>
      <c r="AV426" s="20" t="s">
        <v>3720</v>
      </c>
    </row>
    <row r="427" spans="1:48" x14ac:dyDescent="0.25">
      <c r="A427" s="39" t="s">
        <v>3699</v>
      </c>
      <c r="B427" s="20" t="s">
        <v>3529</v>
      </c>
      <c r="C427" s="20" t="s">
        <v>3700</v>
      </c>
      <c r="D427" s="20" t="s">
        <v>3701</v>
      </c>
      <c r="E427" s="20" t="s">
        <v>3702</v>
      </c>
      <c r="F427" s="20" t="s">
        <v>2544</v>
      </c>
      <c r="G427" s="20" t="s">
        <v>3649</v>
      </c>
      <c r="H427" s="20" t="s">
        <v>1375</v>
      </c>
      <c r="I427" s="20" t="s">
        <v>3703</v>
      </c>
      <c r="J427" s="20" t="s">
        <v>2428</v>
      </c>
      <c r="K427" s="20" t="s">
        <v>3704</v>
      </c>
      <c r="L427" s="20" t="s">
        <v>3704</v>
      </c>
      <c r="M427" s="20" t="s">
        <v>2430</v>
      </c>
      <c r="N427" s="20" t="s">
        <v>1389</v>
      </c>
      <c r="O427" s="20" t="s">
        <v>3705</v>
      </c>
      <c r="P427" s="20" t="s">
        <v>2431</v>
      </c>
      <c r="Q427" s="20" t="s">
        <v>1375</v>
      </c>
      <c r="R427" s="20" t="s">
        <v>3704</v>
      </c>
      <c r="S427" s="20" t="s">
        <v>3706</v>
      </c>
      <c r="T427" s="20" t="s">
        <v>3707</v>
      </c>
      <c r="U427" s="20" t="s">
        <v>3708</v>
      </c>
      <c r="V427" s="20" t="s">
        <v>3709</v>
      </c>
      <c r="W427" s="20" t="s">
        <v>3904</v>
      </c>
      <c r="X427" s="20" t="s">
        <v>3711</v>
      </c>
      <c r="Y427" s="20" t="s">
        <v>25</v>
      </c>
      <c r="Z427" s="20" t="s">
        <v>3905</v>
      </c>
      <c r="AA427" s="20" t="s">
        <v>3704</v>
      </c>
      <c r="AB427" s="20" t="s">
        <v>3704</v>
      </c>
      <c r="AC427" s="20" t="s">
        <v>4091</v>
      </c>
      <c r="AD427" s="20" t="s">
        <v>2585</v>
      </c>
      <c r="AE427" s="20">
        <v>78.400000000000006</v>
      </c>
      <c r="AF427" s="20">
        <v>0</v>
      </c>
      <c r="AG427" s="20">
        <v>0</v>
      </c>
      <c r="AH427" s="20">
        <v>0</v>
      </c>
      <c r="AI427" s="20">
        <v>77</v>
      </c>
      <c r="AJ427" s="20" t="s">
        <v>25</v>
      </c>
      <c r="AK427" s="20" t="s">
        <v>25</v>
      </c>
      <c r="AL427" s="20" t="s">
        <v>25</v>
      </c>
      <c r="AM427" s="20">
        <v>77</v>
      </c>
      <c r="AN427" s="20" t="s">
        <v>25</v>
      </c>
      <c r="AO427" s="20" t="s">
        <v>25</v>
      </c>
      <c r="AP427" s="20" t="s">
        <v>25</v>
      </c>
      <c r="AQ427" s="20" t="s">
        <v>25</v>
      </c>
      <c r="AR427" s="20" t="s">
        <v>3718</v>
      </c>
      <c r="AS427" s="20" t="s">
        <v>3704</v>
      </c>
      <c r="AT427" s="20" t="s">
        <v>3704</v>
      </c>
      <c r="AU427" s="20" t="s">
        <v>3719</v>
      </c>
      <c r="AV427" s="20" t="s">
        <v>3720</v>
      </c>
    </row>
    <row r="428" spans="1:48" x14ac:dyDescent="0.25">
      <c r="A428" s="39" t="s">
        <v>3699</v>
      </c>
      <c r="B428" s="20" t="s">
        <v>3529</v>
      </c>
      <c r="C428" s="20" t="s">
        <v>3700</v>
      </c>
      <c r="D428" s="20" t="s">
        <v>3701</v>
      </c>
      <c r="E428" s="20" t="s">
        <v>3702</v>
      </c>
      <c r="F428" s="20" t="s">
        <v>2544</v>
      </c>
      <c r="G428" s="20" t="s">
        <v>3649</v>
      </c>
      <c r="H428" s="20" t="s">
        <v>1375</v>
      </c>
      <c r="I428" s="20" t="s">
        <v>3703</v>
      </c>
      <c r="J428" s="20" t="s">
        <v>2428</v>
      </c>
      <c r="K428" s="20" t="s">
        <v>3704</v>
      </c>
      <c r="L428" s="20" t="s">
        <v>3704</v>
      </c>
      <c r="M428" s="20" t="s">
        <v>2430</v>
      </c>
      <c r="N428" s="20" t="s">
        <v>1389</v>
      </c>
      <c r="O428" s="20" t="s">
        <v>3705</v>
      </c>
      <c r="P428" s="20" t="s">
        <v>2441</v>
      </c>
      <c r="Q428" s="20" t="s">
        <v>1375</v>
      </c>
      <c r="R428" s="20" t="s">
        <v>3704</v>
      </c>
      <c r="S428" s="20" t="s">
        <v>3706</v>
      </c>
      <c r="T428" s="20" t="s">
        <v>3727</v>
      </c>
      <c r="U428" s="20" t="s">
        <v>3708</v>
      </c>
      <c r="V428" s="20" t="s">
        <v>3709</v>
      </c>
      <c r="W428" s="20" t="s">
        <v>3728</v>
      </c>
      <c r="X428" s="20" t="s">
        <v>3711</v>
      </c>
      <c r="Y428" s="20" t="s">
        <v>25</v>
      </c>
      <c r="Z428" s="20" t="s">
        <v>3729</v>
      </c>
      <c r="AA428" s="20" t="s">
        <v>3730</v>
      </c>
      <c r="AB428" s="20" t="s">
        <v>3704</v>
      </c>
      <c r="AC428" s="20" t="s">
        <v>4092</v>
      </c>
      <c r="AD428" s="20" t="s">
        <v>2614</v>
      </c>
      <c r="AE428" s="20">
        <v>159.4</v>
      </c>
      <c r="AF428" s="20">
        <v>0</v>
      </c>
      <c r="AG428" s="20">
        <v>0</v>
      </c>
      <c r="AH428" s="20">
        <v>0</v>
      </c>
      <c r="AI428" s="20">
        <v>159.4</v>
      </c>
      <c r="AJ428" s="20" t="s">
        <v>25</v>
      </c>
      <c r="AK428" s="20">
        <v>159.4</v>
      </c>
      <c r="AL428" s="20" t="s">
        <v>25</v>
      </c>
      <c r="AM428" s="20" t="s">
        <v>25</v>
      </c>
      <c r="AN428" s="20" t="s">
        <v>25</v>
      </c>
      <c r="AO428" s="20" t="s">
        <v>25</v>
      </c>
      <c r="AP428" s="20" t="s">
        <v>25</v>
      </c>
      <c r="AQ428" s="20" t="s">
        <v>25</v>
      </c>
      <c r="AR428" s="20" t="s">
        <v>3718</v>
      </c>
      <c r="AS428" s="20" t="s">
        <v>3704</v>
      </c>
      <c r="AT428" s="20" t="s">
        <v>3704</v>
      </c>
      <c r="AU428" s="20" t="s">
        <v>3719</v>
      </c>
      <c r="AV428" s="20" t="s">
        <v>3720</v>
      </c>
    </row>
    <row r="429" spans="1:48" x14ac:dyDescent="0.25">
      <c r="A429" s="39" t="s">
        <v>3699</v>
      </c>
      <c r="B429" s="20" t="s">
        <v>3529</v>
      </c>
      <c r="C429" s="20" t="s">
        <v>3700</v>
      </c>
      <c r="D429" s="20" t="s">
        <v>3701</v>
      </c>
      <c r="E429" s="20" t="s">
        <v>3702</v>
      </c>
      <c r="F429" s="20" t="s">
        <v>2544</v>
      </c>
      <c r="G429" s="20" t="s">
        <v>3649</v>
      </c>
      <c r="H429" s="20" t="s">
        <v>1375</v>
      </c>
      <c r="I429" s="20" t="s">
        <v>3703</v>
      </c>
      <c r="J429" s="20" t="s">
        <v>2428</v>
      </c>
      <c r="K429" s="20" t="s">
        <v>3704</v>
      </c>
      <c r="L429" s="20" t="s">
        <v>3704</v>
      </c>
      <c r="M429" s="20" t="s">
        <v>2430</v>
      </c>
      <c r="N429" s="20" t="s">
        <v>1389</v>
      </c>
      <c r="O429" s="20" t="s">
        <v>3705</v>
      </c>
      <c r="P429" s="20" t="s">
        <v>2445</v>
      </c>
      <c r="Q429" s="20" t="s">
        <v>1375</v>
      </c>
      <c r="R429" s="20" t="s">
        <v>3704</v>
      </c>
      <c r="S429" s="20" t="s">
        <v>3706</v>
      </c>
      <c r="T429" s="20" t="s">
        <v>3767</v>
      </c>
      <c r="U429" s="20" t="s">
        <v>3708</v>
      </c>
      <c r="V429" s="20" t="s">
        <v>3709</v>
      </c>
      <c r="W429" s="20" t="s">
        <v>3768</v>
      </c>
      <c r="X429" s="20" t="s">
        <v>3711</v>
      </c>
      <c r="Y429" s="20" t="s">
        <v>25</v>
      </c>
      <c r="Z429" s="20" t="s">
        <v>3769</v>
      </c>
      <c r="AA429" s="20" t="s">
        <v>3770</v>
      </c>
      <c r="AB429" s="20" t="s">
        <v>3704</v>
      </c>
      <c r="AC429" s="20" t="s">
        <v>4092</v>
      </c>
      <c r="AD429" s="20" t="s">
        <v>2618</v>
      </c>
      <c r="AE429" s="20">
        <v>3903.7</v>
      </c>
      <c r="AF429" s="20">
        <v>0</v>
      </c>
      <c r="AG429" s="20">
        <v>0</v>
      </c>
      <c r="AH429" s="20">
        <v>0</v>
      </c>
      <c r="AI429" s="20">
        <v>3903.7</v>
      </c>
      <c r="AJ429" s="20" t="s">
        <v>25</v>
      </c>
      <c r="AK429" s="20">
        <v>3903.7</v>
      </c>
      <c r="AL429" s="20" t="s">
        <v>25</v>
      </c>
      <c r="AM429" s="20" t="s">
        <v>25</v>
      </c>
      <c r="AN429" s="20" t="s">
        <v>25</v>
      </c>
      <c r="AO429" s="20" t="s">
        <v>25</v>
      </c>
      <c r="AP429" s="20" t="s">
        <v>25</v>
      </c>
      <c r="AQ429" s="20" t="s">
        <v>25</v>
      </c>
      <c r="AR429" s="20" t="s">
        <v>3718</v>
      </c>
      <c r="AS429" s="20" t="s">
        <v>3704</v>
      </c>
      <c r="AT429" s="20" t="s">
        <v>3704</v>
      </c>
      <c r="AU429" s="20" t="s">
        <v>3719</v>
      </c>
      <c r="AV429" s="20" t="s">
        <v>3720</v>
      </c>
    </row>
    <row r="430" spans="1:48" x14ac:dyDescent="0.25">
      <c r="A430" s="39" t="s">
        <v>3699</v>
      </c>
      <c r="B430" s="20" t="s">
        <v>3529</v>
      </c>
      <c r="C430" s="20" t="s">
        <v>3700</v>
      </c>
      <c r="D430" s="20" t="s">
        <v>3701</v>
      </c>
      <c r="E430" s="20" t="s">
        <v>3702</v>
      </c>
      <c r="F430" s="20" t="s">
        <v>2544</v>
      </c>
      <c r="G430" s="20" t="s">
        <v>3649</v>
      </c>
      <c r="H430" s="20" t="s">
        <v>1375</v>
      </c>
      <c r="I430" s="20" t="s">
        <v>3703</v>
      </c>
      <c r="J430" s="20" t="s">
        <v>2428</v>
      </c>
      <c r="K430" s="20" t="s">
        <v>3704</v>
      </c>
      <c r="L430" s="20" t="s">
        <v>3704</v>
      </c>
      <c r="M430" s="20" t="s">
        <v>2430</v>
      </c>
      <c r="N430" s="20" t="s">
        <v>2451</v>
      </c>
      <c r="O430" s="20" t="s">
        <v>3853</v>
      </c>
      <c r="P430" s="20" t="s">
        <v>2449</v>
      </c>
      <c r="Q430" s="20" t="s">
        <v>2558</v>
      </c>
      <c r="R430" s="20" t="s">
        <v>3704</v>
      </c>
      <c r="S430" s="20" t="s">
        <v>3706</v>
      </c>
      <c r="T430" s="20" t="s">
        <v>3854</v>
      </c>
      <c r="U430" s="20" t="s">
        <v>3708</v>
      </c>
      <c r="V430" s="20" t="s">
        <v>3709</v>
      </c>
      <c r="W430" s="20" t="s">
        <v>3855</v>
      </c>
      <c r="X430" s="20" t="s">
        <v>3711</v>
      </c>
      <c r="Y430" s="20" t="s">
        <v>25</v>
      </c>
      <c r="Z430" s="20" t="s">
        <v>3856</v>
      </c>
      <c r="AA430" s="20" t="s">
        <v>3714</v>
      </c>
      <c r="AB430" s="20" t="s">
        <v>3704</v>
      </c>
      <c r="AC430" s="20" t="s">
        <v>4092</v>
      </c>
      <c r="AD430" s="20" t="s">
        <v>2621</v>
      </c>
      <c r="AE430" s="20">
        <v>996.8</v>
      </c>
      <c r="AF430" s="20">
        <v>0</v>
      </c>
      <c r="AG430" s="20">
        <v>0</v>
      </c>
      <c r="AH430" s="20">
        <v>0</v>
      </c>
      <c r="AI430" s="20">
        <v>996.8</v>
      </c>
      <c r="AJ430" s="20" t="s">
        <v>25</v>
      </c>
      <c r="AK430" s="20">
        <v>996.8</v>
      </c>
      <c r="AL430" s="20" t="s">
        <v>25</v>
      </c>
      <c r="AM430" s="20" t="s">
        <v>25</v>
      </c>
      <c r="AN430" s="20" t="s">
        <v>25</v>
      </c>
      <c r="AO430" s="20" t="s">
        <v>25</v>
      </c>
      <c r="AP430" s="20" t="s">
        <v>25</v>
      </c>
      <c r="AQ430" s="20" t="s">
        <v>25</v>
      </c>
      <c r="AR430" s="20" t="s">
        <v>3718</v>
      </c>
      <c r="AS430" s="20" t="s">
        <v>3704</v>
      </c>
      <c r="AT430" s="20" t="s">
        <v>3704</v>
      </c>
      <c r="AU430" s="20" t="s">
        <v>3719</v>
      </c>
      <c r="AV430" s="20" t="s">
        <v>3720</v>
      </c>
    </row>
    <row r="431" spans="1:48" x14ac:dyDescent="0.25">
      <c r="A431" s="39" t="s">
        <v>3699</v>
      </c>
      <c r="B431" s="20" t="s">
        <v>3529</v>
      </c>
      <c r="C431" s="20" t="s">
        <v>3700</v>
      </c>
      <c r="D431" s="20" t="s">
        <v>3701</v>
      </c>
      <c r="E431" s="20" t="s">
        <v>3702</v>
      </c>
      <c r="F431" s="20" t="s">
        <v>2544</v>
      </c>
      <c r="G431" s="20" t="s">
        <v>3649</v>
      </c>
      <c r="H431" s="20" t="s">
        <v>1375</v>
      </c>
      <c r="I431" s="20" t="s">
        <v>3703</v>
      </c>
      <c r="J431" s="20" t="s">
        <v>2428</v>
      </c>
      <c r="K431" s="20" t="s">
        <v>3704</v>
      </c>
      <c r="L431" s="20" t="s">
        <v>3704</v>
      </c>
      <c r="M431" s="20" t="s">
        <v>2430</v>
      </c>
      <c r="N431" s="20" t="s">
        <v>1389</v>
      </c>
      <c r="O431" s="20" t="s">
        <v>3705</v>
      </c>
      <c r="P431" s="20" t="s">
        <v>2420</v>
      </c>
      <c r="Q431" s="20" t="s">
        <v>1375</v>
      </c>
      <c r="R431" s="20" t="s">
        <v>3704</v>
      </c>
      <c r="S431" s="20" t="s">
        <v>3706</v>
      </c>
      <c r="T431" s="20" t="s">
        <v>3707</v>
      </c>
      <c r="U431" s="20" t="s">
        <v>3708</v>
      </c>
      <c r="V431" s="20" t="s">
        <v>3709</v>
      </c>
      <c r="W431" s="20" t="s">
        <v>3888</v>
      </c>
      <c r="X431" s="20" t="s">
        <v>3869</v>
      </c>
      <c r="Y431" s="20" t="s">
        <v>25</v>
      </c>
      <c r="Z431" s="20" t="s">
        <v>3889</v>
      </c>
      <c r="AA431" s="20" t="s">
        <v>3890</v>
      </c>
      <c r="AB431" s="20" t="s">
        <v>3704</v>
      </c>
      <c r="AC431" s="20" t="s">
        <v>4092</v>
      </c>
      <c r="AD431" s="20" t="s">
        <v>2603</v>
      </c>
      <c r="AE431" s="20">
        <v>78.400000000000006</v>
      </c>
      <c r="AF431" s="20">
        <v>0</v>
      </c>
      <c r="AG431" s="20">
        <v>0</v>
      </c>
      <c r="AH431" s="20">
        <v>0</v>
      </c>
      <c r="AI431" s="20">
        <v>78.400000000000006</v>
      </c>
      <c r="AJ431" s="20" t="s">
        <v>25</v>
      </c>
      <c r="AK431" s="20">
        <v>78.400000000000006</v>
      </c>
      <c r="AL431" s="20" t="s">
        <v>25</v>
      </c>
      <c r="AM431" s="20" t="s">
        <v>25</v>
      </c>
      <c r="AN431" s="20" t="s">
        <v>25</v>
      </c>
      <c r="AO431" s="20" t="s">
        <v>25</v>
      </c>
      <c r="AP431" s="20" t="s">
        <v>25</v>
      </c>
      <c r="AQ431" s="20" t="s">
        <v>25</v>
      </c>
      <c r="AR431" s="20" t="s">
        <v>3718</v>
      </c>
      <c r="AS431" s="20" t="s">
        <v>3704</v>
      </c>
      <c r="AT431" s="20" t="s">
        <v>3704</v>
      </c>
      <c r="AU431" s="20" t="s">
        <v>3719</v>
      </c>
      <c r="AV431" s="20" t="s">
        <v>3720</v>
      </c>
    </row>
    <row r="432" spans="1:48" x14ac:dyDescent="0.25">
      <c r="A432" s="39" t="s">
        <v>3699</v>
      </c>
      <c r="B432" s="20" t="s">
        <v>3529</v>
      </c>
      <c r="C432" s="20" t="s">
        <v>3700</v>
      </c>
      <c r="D432" s="20" t="s">
        <v>3701</v>
      </c>
      <c r="E432" s="20" t="s">
        <v>3702</v>
      </c>
      <c r="F432" s="20" t="s">
        <v>2544</v>
      </c>
      <c r="G432" s="20" t="s">
        <v>3649</v>
      </c>
      <c r="H432" s="20" t="s">
        <v>1375</v>
      </c>
      <c r="I432" s="20" t="s">
        <v>3703</v>
      </c>
      <c r="J432" s="20" t="s">
        <v>2428</v>
      </c>
      <c r="K432" s="20" t="s">
        <v>3704</v>
      </c>
      <c r="L432" s="20" t="s">
        <v>3704</v>
      </c>
      <c r="M432" s="20" t="s">
        <v>2430</v>
      </c>
      <c r="N432" s="20" t="s">
        <v>1389</v>
      </c>
      <c r="O432" s="20" t="s">
        <v>3705</v>
      </c>
      <c r="P432" s="20" t="s">
        <v>2439</v>
      </c>
      <c r="Q432" s="20" t="s">
        <v>1375</v>
      </c>
      <c r="R432" s="20" t="s">
        <v>3704</v>
      </c>
      <c r="S432" s="20" t="s">
        <v>3706</v>
      </c>
      <c r="T432" s="20" t="s">
        <v>3707</v>
      </c>
      <c r="U432" s="20" t="s">
        <v>3708</v>
      </c>
      <c r="V432" s="20" t="s">
        <v>3709</v>
      </c>
      <c r="W432" s="20" t="s">
        <v>3710</v>
      </c>
      <c r="X432" s="20" t="s">
        <v>3711</v>
      </c>
      <c r="Y432" s="20" t="s">
        <v>3712</v>
      </c>
      <c r="Z432" s="20" t="s">
        <v>3713</v>
      </c>
      <c r="AA432" s="20" t="s">
        <v>3714</v>
      </c>
      <c r="AB432" s="20" t="s">
        <v>3715</v>
      </c>
      <c r="AC432" s="20" t="s">
        <v>4092</v>
      </c>
      <c r="AD432" s="20" t="s">
        <v>2611</v>
      </c>
      <c r="AE432" s="20">
        <v>1508.86</v>
      </c>
      <c r="AF432" s="20">
        <v>0</v>
      </c>
      <c r="AG432" s="20">
        <v>0</v>
      </c>
      <c r="AH432" s="20">
        <v>0</v>
      </c>
      <c r="AI432" s="20">
        <v>1508.86</v>
      </c>
      <c r="AJ432" s="20" t="s">
        <v>25</v>
      </c>
      <c r="AK432" s="20">
        <v>1508.86</v>
      </c>
      <c r="AL432" s="20" t="s">
        <v>25</v>
      </c>
      <c r="AM432" s="20" t="s">
        <v>25</v>
      </c>
      <c r="AN432" s="20" t="s">
        <v>25</v>
      </c>
      <c r="AO432" s="20" t="s">
        <v>25</v>
      </c>
      <c r="AP432" s="20" t="s">
        <v>25</v>
      </c>
      <c r="AQ432" s="20" t="s">
        <v>25</v>
      </c>
      <c r="AR432" s="20" t="s">
        <v>3718</v>
      </c>
      <c r="AS432" s="20" t="s">
        <v>3704</v>
      </c>
      <c r="AT432" s="20" t="s">
        <v>3704</v>
      </c>
      <c r="AU432" s="20" t="s">
        <v>3719</v>
      </c>
      <c r="AV432" s="20" t="s">
        <v>3720</v>
      </c>
    </row>
    <row r="433" spans="1:48" x14ac:dyDescent="0.25">
      <c r="A433" s="39" t="s">
        <v>3699</v>
      </c>
      <c r="B433" s="20" t="s">
        <v>3529</v>
      </c>
      <c r="C433" s="20" t="s">
        <v>3700</v>
      </c>
      <c r="D433" s="20" t="s">
        <v>3701</v>
      </c>
      <c r="E433" s="20" t="s">
        <v>3702</v>
      </c>
      <c r="F433" s="20" t="s">
        <v>2544</v>
      </c>
      <c r="G433" s="20" t="s">
        <v>3649</v>
      </c>
      <c r="H433" s="20" t="s">
        <v>1375</v>
      </c>
      <c r="I433" s="20" t="s">
        <v>3703</v>
      </c>
      <c r="J433" s="20" t="s">
        <v>2428</v>
      </c>
      <c r="K433" s="20" t="s">
        <v>3704</v>
      </c>
      <c r="L433" s="20" t="s">
        <v>3704</v>
      </c>
      <c r="M433" s="20" t="s">
        <v>2430</v>
      </c>
      <c r="N433" s="20" t="s">
        <v>1389</v>
      </c>
      <c r="O433" s="20" t="s">
        <v>3705</v>
      </c>
      <c r="P433" s="20" t="s">
        <v>2431</v>
      </c>
      <c r="Q433" s="20" t="s">
        <v>1375</v>
      </c>
      <c r="R433" s="20" t="s">
        <v>3704</v>
      </c>
      <c r="S433" s="20" t="s">
        <v>3706</v>
      </c>
      <c r="T433" s="20" t="s">
        <v>3707</v>
      </c>
      <c r="U433" s="20" t="s">
        <v>3708</v>
      </c>
      <c r="V433" s="20" t="s">
        <v>3709</v>
      </c>
      <c r="W433" s="20" t="s">
        <v>3904</v>
      </c>
      <c r="X433" s="20" t="s">
        <v>3711</v>
      </c>
      <c r="Y433" s="20" t="s">
        <v>25</v>
      </c>
      <c r="Z433" s="20" t="s">
        <v>3905</v>
      </c>
      <c r="AA433" s="20" t="s">
        <v>3704</v>
      </c>
      <c r="AB433" s="20" t="s">
        <v>3704</v>
      </c>
      <c r="AC433" s="20" t="s">
        <v>4092</v>
      </c>
      <c r="AD433" s="20" t="s">
        <v>2607</v>
      </c>
      <c r="AE433" s="20">
        <v>78.400000000000006</v>
      </c>
      <c r="AF433" s="20">
        <v>0</v>
      </c>
      <c r="AG433" s="20">
        <v>0</v>
      </c>
      <c r="AH433" s="20">
        <v>0</v>
      </c>
      <c r="AI433" s="20">
        <v>78.400000000000006</v>
      </c>
      <c r="AJ433" s="20" t="s">
        <v>25</v>
      </c>
      <c r="AK433" s="20">
        <v>78.400000000000006</v>
      </c>
      <c r="AL433" s="20" t="s">
        <v>25</v>
      </c>
      <c r="AM433" s="20" t="s">
        <v>25</v>
      </c>
      <c r="AN433" s="20" t="s">
        <v>25</v>
      </c>
      <c r="AO433" s="20" t="s">
        <v>25</v>
      </c>
      <c r="AP433" s="20" t="s">
        <v>25</v>
      </c>
      <c r="AQ433" s="20" t="s">
        <v>25</v>
      </c>
      <c r="AR433" s="20" t="s">
        <v>3718</v>
      </c>
      <c r="AS433" s="20" t="s">
        <v>3704</v>
      </c>
      <c r="AT433" s="20" t="s">
        <v>3704</v>
      </c>
      <c r="AU433" s="20" t="s">
        <v>3719</v>
      </c>
      <c r="AV433" s="20" t="s">
        <v>3720</v>
      </c>
    </row>
    <row r="434" spans="1:48" x14ac:dyDescent="0.25">
      <c r="A434" s="39" t="s">
        <v>3699</v>
      </c>
      <c r="B434" s="20" t="s">
        <v>3529</v>
      </c>
      <c r="C434" s="20" t="s">
        <v>3700</v>
      </c>
      <c r="D434" s="20" t="s">
        <v>3701</v>
      </c>
      <c r="E434" s="20" t="s">
        <v>3702</v>
      </c>
      <c r="F434" s="20" t="s">
        <v>2544</v>
      </c>
      <c r="G434" s="20" t="s">
        <v>3649</v>
      </c>
      <c r="H434" s="20" t="s">
        <v>1375</v>
      </c>
      <c r="I434" s="20" t="s">
        <v>3703</v>
      </c>
      <c r="J434" s="20" t="s">
        <v>2428</v>
      </c>
      <c r="K434" s="20" t="s">
        <v>3704</v>
      </c>
      <c r="L434" s="20" t="s">
        <v>3704</v>
      </c>
      <c r="M434" s="20" t="s">
        <v>2430</v>
      </c>
      <c r="N434" s="20" t="s">
        <v>1389</v>
      </c>
      <c r="O434" s="20" t="s">
        <v>3705</v>
      </c>
      <c r="P434" s="20" t="s">
        <v>2441</v>
      </c>
      <c r="Q434" s="20" t="s">
        <v>1375</v>
      </c>
      <c r="R434" s="20" t="s">
        <v>3704</v>
      </c>
      <c r="S434" s="20" t="s">
        <v>3706</v>
      </c>
      <c r="T434" s="20" t="s">
        <v>3727</v>
      </c>
      <c r="U434" s="20" t="s">
        <v>3708</v>
      </c>
      <c r="V434" s="20" t="s">
        <v>3709</v>
      </c>
      <c r="W434" s="20" t="s">
        <v>3728</v>
      </c>
      <c r="X434" s="20" t="s">
        <v>3711</v>
      </c>
      <c r="Y434" s="20" t="s">
        <v>25</v>
      </c>
      <c r="Z434" s="20" t="s">
        <v>3729</v>
      </c>
      <c r="AA434" s="20" t="s">
        <v>3730</v>
      </c>
      <c r="AB434" s="20" t="s">
        <v>3704</v>
      </c>
      <c r="AC434" s="20" t="s">
        <v>4093</v>
      </c>
      <c r="AD434" s="20" t="s">
        <v>2636</v>
      </c>
      <c r="AE434" s="20">
        <v>159.4</v>
      </c>
      <c r="AF434" s="20">
        <v>0</v>
      </c>
      <c r="AG434" s="20">
        <v>0</v>
      </c>
      <c r="AH434" s="20">
        <v>0</v>
      </c>
      <c r="AI434" s="20">
        <v>159.4</v>
      </c>
      <c r="AJ434" s="20">
        <v>159.4</v>
      </c>
      <c r="AK434" s="20" t="s">
        <v>25</v>
      </c>
      <c r="AL434" s="20" t="s">
        <v>25</v>
      </c>
      <c r="AM434" s="20" t="s">
        <v>25</v>
      </c>
      <c r="AN434" s="20" t="s">
        <v>25</v>
      </c>
      <c r="AO434" s="20" t="s">
        <v>25</v>
      </c>
      <c r="AP434" s="20" t="s">
        <v>25</v>
      </c>
      <c r="AQ434" s="20" t="s">
        <v>25</v>
      </c>
      <c r="AR434" s="20" t="s">
        <v>3718</v>
      </c>
      <c r="AS434" s="20" t="s">
        <v>3704</v>
      </c>
      <c r="AT434" s="20" t="s">
        <v>3704</v>
      </c>
      <c r="AU434" s="20" t="s">
        <v>3719</v>
      </c>
      <c r="AV434" s="20" t="s">
        <v>3720</v>
      </c>
    </row>
    <row r="435" spans="1:48" x14ac:dyDescent="0.25">
      <c r="A435" s="39" t="s">
        <v>3699</v>
      </c>
      <c r="B435" s="20" t="s">
        <v>3529</v>
      </c>
      <c r="C435" s="20" t="s">
        <v>3700</v>
      </c>
      <c r="D435" s="20" t="s">
        <v>3701</v>
      </c>
      <c r="E435" s="20" t="s">
        <v>3702</v>
      </c>
      <c r="F435" s="20" t="s">
        <v>2544</v>
      </c>
      <c r="G435" s="20" t="s">
        <v>3649</v>
      </c>
      <c r="H435" s="20" t="s">
        <v>1375</v>
      </c>
      <c r="I435" s="20" t="s">
        <v>3703</v>
      </c>
      <c r="J435" s="20" t="s">
        <v>2428</v>
      </c>
      <c r="K435" s="20" t="s">
        <v>3704</v>
      </c>
      <c r="L435" s="20" t="s">
        <v>3704</v>
      </c>
      <c r="M435" s="20" t="s">
        <v>2430</v>
      </c>
      <c r="N435" s="20" t="s">
        <v>1389</v>
      </c>
      <c r="O435" s="20" t="s">
        <v>3705</v>
      </c>
      <c r="P435" s="20" t="s">
        <v>2445</v>
      </c>
      <c r="Q435" s="20" t="s">
        <v>1375</v>
      </c>
      <c r="R435" s="20" t="s">
        <v>3704</v>
      </c>
      <c r="S435" s="20" t="s">
        <v>3706</v>
      </c>
      <c r="T435" s="20" t="s">
        <v>3767</v>
      </c>
      <c r="U435" s="20" t="s">
        <v>3708</v>
      </c>
      <c r="V435" s="20" t="s">
        <v>3709</v>
      </c>
      <c r="W435" s="20" t="s">
        <v>3768</v>
      </c>
      <c r="X435" s="20" t="s">
        <v>3711</v>
      </c>
      <c r="Y435" s="20" t="s">
        <v>25</v>
      </c>
      <c r="Z435" s="20" t="s">
        <v>3769</v>
      </c>
      <c r="AA435" s="20" t="s">
        <v>3770</v>
      </c>
      <c r="AB435" s="20" t="s">
        <v>3704</v>
      </c>
      <c r="AC435" s="20" t="s">
        <v>4093</v>
      </c>
      <c r="AD435" s="20" t="s">
        <v>2640</v>
      </c>
      <c r="AE435" s="20">
        <v>3903.7</v>
      </c>
      <c r="AF435" s="20">
        <v>0</v>
      </c>
      <c r="AG435" s="20">
        <v>0</v>
      </c>
      <c r="AH435" s="20">
        <v>0</v>
      </c>
      <c r="AI435" s="20">
        <v>3903.7</v>
      </c>
      <c r="AJ435" s="20">
        <v>3903.7</v>
      </c>
      <c r="AK435" s="20" t="s">
        <v>25</v>
      </c>
      <c r="AL435" s="20" t="s">
        <v>25</v>
      </c>
      <c r="AM435" s="20" t="s">
        <v>25</v>
      </c>
      <c r="AN435" s="20" t="s">
        <v>25</v>
      </c>
      <c r="AO435" s="20" t="s">
        <v>25</v>
      </c>
      <c r="AP435" s="20" t="s">
        <v>25</v>
      </c>
      <c r="AQ435" s="20" t="s">
        <v>25</v>
      </c>
      <c r="AR435" s="20" t="s">
        <v>3718</v>
      </c>
      <c r="AS435" s="20" t="s">
        <v>3704</v>
      </c>
      <c r="AT435" s="20" t="s">
        <v>3704</v>
      </c>
      <c r="AU435" s="20" t="s">
        <v>3719</v>
      </c>
      <c r="AV435" s="20" t="s">
        <v>3720</v>
      </c>
    </row>
    <row r="436" spans="1:48" x14ac:dyDescent="0.25">
      <c r="A436" s="39" t="s">
        <v>3699</v>
      </c>
      <c r="B436" s="20" t="s">
        <v>3529</v>
      </c>
      <c r="C436" s="20" t="s">
        <v>3700</v>
      </c>
      <c r="D436" s="20" t="s">
        <v>3701</v>
      </c>
      <c r="E436" s="20" t="s">
        <v>3702</v>
      </c>
      <c r="F436" s="20" t="s">
        <v>2544</v>
      </c>
      <c r="G436" s="20" t="s">
        <v>3649</v>
      </c>
      <c r="H436" s="20" t="s">
        <v>1375</v>
      </c>
      <c r="I436" s="20" t="s">
        <v>3703</v>
      </c>
      <c r="J436" s="20" t="s">
        <v>2428</v>
      </c>
      <c r="K436" s="20" t="s">
        <v>3704</v>
      </c>
      <c r="L436" s="20" t="s">
        <v>3704</v>
      </c>
      <c r="M436" s="20" t="s">
        <v>2430</v>
      </c>
      <c r="N436" s="20" t="s">
        <v>2451</v>
      </c>
      <c r="O436" s="20" t="s">
        <v>3853</v>
      </c>
      <c r="P436" s="20" t="s">
        <v>2449</v>
      </c>
      <c r="Q436" s="20" t="s">
        <v>2558</v>
      </c>
      <c r="R436" s="20" t="s">
        <v>3704</v>
      </c>
      <c r="S436" s="20" t="s">
        <v>3706</v>
      </c>
      <c r="T436" s="20" t="s">
        <v>3854</v>
      </c>
      <c r="U436" s="20" t="s">
        <v>3708</v>
      </c>
      <c r="V436" s="20" t="s">
        <v>3709</v>
      </c>
      <c r="W436" s="20" t="s">
        <v>3855</v>
      </c>
      <c r="X436" s="20" t="s">
        <v>3711</v>
      </c>
      <c r="Y436" s="20" t="s">
        <v>25</v>
      </c>
      <c r="Z436" s="20" t="s">
        <v>3856</v>
      </c>
      <c r="AA436" s="20" t="s">
        <v>3714</v>
      </c>
      <c r="AB436" s="20" t="s">
        <v>3704</v>
      </c>
      <c r="AC436" s="20" t="s">
        <v>4093</v>
      </c>
      <c r="AD436" s="20" t="s">
        <v>2643</v>
      </c>
      <c r="AE436" s="20">
        <v>996.8</v>
      </c>
      <c r="AF436" s="20">
        <v>0</v>
      </c>
      <c r="AG436" s="20">
        <v>0</v>
      </c>
      <c r="AH436" s="20">
        <v>0</v>
      </c>
      <c r="AI436" s="20">
        <v>996.8</v>
      </c>
      <c r="AJ436" s="20">
        <v>996.8</v>
      </c>
      <c r="AK436" s="20" t="s">
        <v>25</v>
      </c>
      <c r="AL436" s="20" t="s">
        <v>25</v>
      </c>
      <c r="AM436" s="20" t="s">
        <v>25</v>
      </c>
      <c r="AN436" s="20" t="s">
        <v>25</v>
      </c>
      <c r="AO436" s="20" t="s">
        <v>25</v>
      </c>
      <c r="AP436" s="20" t="s">
        <v>25</v>
      </c>
      <c r="AQ436" s="20" t="s">
        <v>25</v>
      </c>
      <c r="AR436" s="20" t="s">
        <v>3718</v>
      </c>
      <c r="AS436" s="20" t="s">
        <v>3704</v>
      </c>
      <c r="AT436" s="20" t="s">
        <v>3704</v>
      </c>
      <c r="AU436" s="20" t="s">
        <v>3719</v>
      </c>
      <c r="AV436" s="20" t="s">
        <v>3720</v>
      </c>
    </row>
    <row r="437" spans="1:48" x14ac:dyDescent="0.25">
      <c r="A437" s="39" t="s">
        <v>3699</v>
      </c>
      <c r="B437" s="20" t="s">
        <v>3529</v>
      </c>
      <c r="C437" s="20" t="s">
        <v>3700</v>
      </c>
      <c r="D437" s="20" t="s">
        <v>3701</v>
      </c>
      <c r="E437" s="20" t="s">
        <v>3702</v>
      </c>
      <c r="F437" s="20" t="s">
        <v>2544</v>
      </c>
      <c r="G437" s="20" t="s">
        <v>3649</v>
      </c>
      <c r="H437" s="20" t="s">
        <v>1375</v>
      </c>
      <c r="I437" s="20" t="s">
        <v>3703</v>
      </c>
      <c r="J437" s="20" t="s">
        <v>2428</v>
      </c>
      <c r="K437" s="20" t="s">
        <v>3704</v>
      </c>
      <c r="L437" s="20" t="s">
        <v>3704</v>
      </c>
      <c r="M437" s="20" t="s">
        <v>2430</v>
      </c>
      <c r="N437" s="20" t="s">
        <v>1389</v>
      </c>
      <c r="O437" s="20" t="s">
        <v>3705</v>
      </c>
      <c r="P437" s="20" t="s">
        <v>2420</v>
      </c>
      <c r="Q437" s="20" t="s">
        <v>1375</v>
      </c>
      <c r="R437" s="20" t="s">
        <v>3704</v>
      </c>
      <c r="S437" s="20" t="s">
        <v>3706</v>
      </c>
      <c r="T437" s="20" t="s">
        <v>3707</v>
      </c>
      <c r="U437" s="20" t="s">
        <v>3708</v>
      </c>
      <c r="V437" s="20" t="s">
        <v>3709</v>
      </c>
      <c r="W437" s="20" t="s">
        <v>3888</v>
      </c>
      <c r="X437" s="20" t="s">
        <v>3869</v>
      </c>
      <c r="Y437" s="20" t="s">
        <v>25</v>
      </c>
      <c r="Z437" s="20" t="s">
        <v>3889</v>
      </c>
      <c r="AA437" s="20" t="s">
        <v>3890</v>
      </c>
      <c r="AB437" s="20" t="s">
        <v>3704</v>
      </c>
      <c r="AC437" s="20" t="s">
        <v>4093</v>
      </c>
      <c r="AD437" s="20" t="s">
        <v>2625</v>
      </c>
      <c r="AE437" s="20">
        <v>78.400000000000006</v>
      </c>
      <c r="AF437" s="20">
        <v>0</v>
      </c>
      <c r="AG437" s="20">
        <v>0</v>
      </c>
      <c r="AH437" s="20">
        <v>0</v>
      </c>
      <c r="AI437" s="20">
        <v>78.400000000000006</v>
      </c>
      <c r="AJ437" s="20">
        <v>78.400000000000006</v>
      </c>
      <c r="AK437" s="20" t="s">
        <v>25</v>
      </c>
      <c r="AL437" s="20" t="s">
        <v>25</v>
      </c>
      <c r="AM437" s="20" t="s">
        <v>25</v>
      </c>
      <c r="AN437" s="20" t="s">
        <v>25</v>
      </c>
      <c r="AO437" s="20" t="s">
        <v>25</v>
      </c>
      <c r="AP437" s="20" t="s">
        <v>25</v>
      </c>
      <c r="AQ437" s="20" t="s">
        <v>25</v>
      </c>
      <c r="AR437" s="20" t="s">
        <v>3718</v>
      </c>
      <c r="AS437" s="20" t="s">
        <v>3704</v>
      </c>
      <c r="AT437" s="20" t="s">
        <v>3704</v>
      </c>
      <c r="AU437" s="20" t="s">
        <v>3719</v>
      </c>
      <c r="AV437" s="20" t="s">
        <v>3720</v>
      </c>
    </row>
    <row r="438" spans="1:48" x14ac:dyDescent="0.25">
      <c r="A438" s="39" t="s">
        <v>3699</v>
      </c>
      <c r="B438" s="20" t="s">
        <v>3529</v>
      </c>
      <c r="C438" s="20" t="s">
        <v>3700</v>
      </c>
      <c r="D438" s="20" t="s">
        <v>3701</v>
      </c>
      <c r="E438" s="20" t="s">
        <v>3702</v>
      </c>
      <c r="F438" s="20" t="s">
        <v>2544</v>
      </c>
      <c r="G438" s="20" t="s">
        <v>3649</v>
      </c>
      <c r="H438" s="20" t="s">
        <v>1375</v>
      </c>
      <c r="I438" s="20" t="s">
        <v>3703</v>
      </c>
      <c r="J438" s="20" t="s">
        <v>2428</v>
      </c>
      <c r="K438" s="20" t="s">
        <v>3704</v>
      </c>
      <c r="L438" s="20" t="s">
        <v>3704</v>
      </c>
      <c r="M438" s="20" t="s">
        <v>2430</v>
      </c>
      <c r="N438" s="20" t="s">
        <v>1389</v>
      </c>
      <c r="O438" s="20" t="s">
        <v>3705</v>
      </c>
      <c r="P438" s="20" t="s">
        <v>2439</v>
      </c>
      <c r="Q438" s="20" t="s">
        <v>1375</v>
      </c>
      <c r="R438" s="20" t="s">
        <v>3704</v>
      </c>
      <c r="S438" s="20" t="s">
        <v>3706</v>
      </c>
      <c r="T438" s="20" t="s">
        <v>3707</v>
      </c>
      <c r="U438" s="20" t="s">
        <v>3708</v>
      </c>
      <c r="V438" s="20" t="s">
        <v>3709</v>
      </c>
      <c r="W438" s="20" t="s">
        <v>3710</v>
      </c>
      <c r="X438" s="20" t="s">
        <v>3711</v>
      </c>
      <c r="Y438" s="20" t="s">
        <v>3712</v>
      </c>
      <c r="Z438" s="20" t="s">
        <v>3713</v>
      </c>
      <c r="AA438" s="20" t="s">
        <v>3714</v>
      </c>
      <c r="AB438" s="20" t="s">
        <v>3715</v>
      </c>
      <c r="AC438" s="20" t="s">
        <v>4093</v>
      </c>
      <c r="AD438" s="20" t="s">
        <v>2634</v>
      </c>
      <c r="AE438" s="20">
        <v>1508.86</v>
      </c>
      <c r="AF438" s="20">
        <v>0</v>
      </c>
      <c r="AG438" s="20">
        <v>0</v>
      </c>
      <c r="AH438" s="20">
        <v>0</v>
      </c>
      <c r="AI438" s="20">
        <v>1508.86</v>
      </c>
      <c r="AJ438" s="20">
        <v>1508.86</v>
      </c>
      <c r="AK438" s="20" t="s">
        <v>25</v>
      </c>
      <c r="AL438" s="20" t="s">
        <v>25</v>
      </c>
      <c r="AM438" s="20" t="s">
        <v>25</v>
      </c>
      <c r="AN438" s="20" t="s">
        <v>25</v>
      </c>
      <c r="AO438" s="20" t="s">
        <v>25</v>
      </c>
      <c r="AP438" s="20" t="s">
        <v>25</v>
      </c>
      <c r="AQ438" s="20" t="s">
        <v>25</v>
      </c>
      <c r="AR438" s="20" t="s">
        <v>3718</v>
      </c>
      <c r="AS438" s="20" t="s">
        <v>3704</v>
      </c>
      <c r="AT438" s="20" t="s">
        <v>3704</v>
      </c>
      <c r="AU438" s="20" t="s">
        <v>3719</v>
      </c>
      <c r="AV438" s="20" t="s">
        <v>3720</v>
      </c>
    </row>
    <row r="439" spans="1:48" x14ac:dyDescent="0.25">
      <c r="A439" s="39" t="s">
        <v>3699</v>
      </c>
      <c r="B439" s="20" t="s">
        <v>3529</v>
      </c>
      <c r="C439" s="20" t="s">
        <v>3700</v>
      </c>
      <c r="D439" s="20" t="s">
        <v>3701</v>
      </c>
      <c r="E439" s="20" t="s">
        <v>3702</v>
      </c>
      <c r="F439" s="20" t="s">
        <v>2544</v>
      </c>
      <c r="G439" s="20" t="s">
        <v>3649</v>
      </c>
      <c r="H439" s="20" t="s">
        <v>1375</v>
      </c>
      <c r="I439" s="20" t="s">
        <v>3703</v>
      </c>
      <c r="J439" s="20" t="s">
        <v>2428</v>
      </c>
      <c r="K439" s="20" t="s">
        <v>3704</v>
      </c>
      <c r="L439" s="20" t="s">
        <v>3704</v>
      </c>
      <c r="M439" s="20" t="s">
        <v>2430</v>
      </c>
      <c r="N439" s="20" t="s">
        <v>1389</v>
      </c>
      <c r="O439" s="20" t="s">
        <v>3705</v>
      </c>
      <c r="P439" s="20" t="s">
        <v>2431</v>
      </c>
      <c r="Q439" s="20" t="s">
        <v>1375</v>
      </c>
      <c r="R439" s="20" t="s">
        <v>3704</v>
      </c>
      <c r="S439" s="20" t="s">
        <v>3706</v>
      </c>
      <c r="T439" s="20" t="s">
        <v>3707</v>
      </c>
      <c r="U439" s="20" t="s">
        <v>3708</v>
      </c>
      <c r="V439" s="20" t="s">
        <v>3709</v>
      </c>
      <c r="W439" s="20" t="s">
        <v>3904</v>
      </c>
      <c r="X439" s="20" t="s">
        <v>3711</v>
      </c>
      <c r="Y439" s="20" t="s">
        <v>25</v>
      </c>
      <c r="Z439" s="20" t="s">
        <v>3905</v>
      </c>
      <c r="AA439" s="20" t="s">
        <v>3704</v>
      </c>
      <c r="AB439" s="20" t="s">
        <v>3704</v>
      </c>
      <c r="AC439" s="20" t="s">
        <v>4093</v>
      </c>
      <c r="AD439" s="20" t="s">
        <v>2630</v>
      </c>
      <c r="AE439" s="20">
        <v>78.400000000000006</v>
      </c>
      <c r="AF439" s="20">
        <v>0</v>
      </c>
      <c r="AG439" s="20">
        <v>0</v>
      </c>
      <c r="AH439" s="20">
        <v>0</v>
      </c>
      <c r="AI439" s="20">
        <v>78.400000000000006</v>
      </c>
      <c r="AJ439" s="20">
        <v>78.400000000000006</v>
      </c>
      <c r="AK439" s="20" t="s">
        <v>25</v>
      </c>
      <c r="AL439" s="20" t="s">
        <v>25</v>
      </c>
      <c r="AM439" s="20" t="s">
        <v>25</v>
      </c>
      <c r="AN439" s="20" t="s">
        <v>25</v>
      </c>
      <c r="AO439" s="20" t="s">
        <v>25</v>
      </c>
      <c r="AP439" s="20" t="s">
        <v>25</v>
      </c>
      <c r="AQ439" s="20" t="s">
        <v>25</v>
      </c>
      <c r="AR439" s="20" t="s">
        <v>3718</v>
      </c>
      <c r="AS439" s="20" t="s">
        <v>3704</v>
      </c>
      <c r="AT439" s="20" t="s">
        <v>3704</v>
      </c>
      <c r="AU439" s="20" t="s">
        <v>3719</v>
      </c>
      <c r="AV439" s="20" t="s">
        <v>3720</v>
      </c>
    </row>
    <row r="440" spans="1:48" x14ac:dyDescent="0.25">
      <c r="A440" s="39" t="s">
        <v>3699</v>
      </c>
      <c r="B440" s="20" t="s">
        <v>3529</v>
      </c>
      <c r="C440" s="20" t="s">
        <v>3700</v>
      </c>
      <c r="D440" s="20" t="s">
        <v>3701</v>
      </c>
      <c r="E440" s="20" t="s">
        <v>3702</v>
      </c>
      <c r="F440" s="20" t="s">
        <v>1790</v>
      </c>
      <c r="G440" s="20" t="s">
        <v>3650</v>
      </c>
      <c r="H440" s="20" t="s">
        <v>1375</v>
      </c>
      <c r="I440" s="20" t="s">
        <v>4402</v>
      </c>
      <c r="J440" s="20" t="s">
        <v>3704</v>
      </c>
      <c r="K440" s="20" t="s">
        <v>3704</v>
      </c>
      <c r="L440" s="20" t="s">
        <v>3704</v>
      </c>
      <c r="M440" s="20" t="s">
        <v>1388</v>
      </c>
      <c r="N440" s="20" t="s">
        <v>1389</v>
      </c>
      <c r="O440" s="20" t="s">
        <v>3705</v>
      </c>
      <c r="P440" s="20" t="s">
        <v>1374</v>
      </c>
      <c r="Q440" s="20" t="s">
        <v>1375</v>
      </c>
      <c r="R440" s="20" t="s">
        <v>3704</v>
      </c>
      <c r="S440" s="20" t="s">
        <v>4403</v>
      </c>
      <c r="T440" s="20" t="s">
        <v>4404</v>
      </c>
      <c r="U440" s="20" t="s">
        <v>3708</v>
      </c>
      <c r="V440" s="20" t="s">
        <v>4405</v>
      </c>
      <c r="W440" s="20" t="s">
        <v>3704</v>
      </c>
      <c r="X440" s="20" t="s">
        <v>3704</v>
      </c>
      <c r="Y440" s="20" t="s">
        <v>4406</v>
      </c>
      <c r="Z440" s="20" t="s">
        <v>3713</v>
      </c>
      <c r="AA440" s="20" t="s">
        <v>4407</v>
      </c>
      <c r="AB440" s="20" t="s">
        <v>4407</v>
      </c>
      <c r="AC440" s="20" t="s">
        <v>4408</v>
      </c>
      <c r="AD440" s="20" t="s">
        <v>2174</v>
      </c>
      <c r="AE440" s="20">
        <v>823.2</v>
      </c>
      <c r="AF440" s="20">
        <v>0</v>
      </c>
      <c r="AG440" s="20">
        <v>0</v>
      </c>
      <c r="AH440" s="20">
        <v>0</v>
      </c>
      <c r="AI440" s="20">
        <v>419.16</v>
      </c>
      <c r="AJ440" s="20">
        <v>419.16</v>
      </c>
      <c r="AK440" s="20" t="s">
        <v>25</v>
      </c>
      <c r="AL440" s="20" t="s">
        <v>25</v>
      </c>
      <c r="AM440" s="20" t="s">
        <v>25</v>
      </c>
      <c r="AN440" s="20" t="s">
        <v>25</v>
      </c>
      <c r="AO440" s="20" t="s">
        <v>25</v>
      </c>
      <c r="AP440" s="20" t="s">
        <v>25</v>
      </c>
      <c r="AQ440" s="20" t="s">
        <v>25</v>
      </c>
      <c r="AR440" s="20" t="s">
        <v>4409</v>
      </c>
      <c r="AS440" s="20" t="s">
        <v>3704</v>
      </c>
      <c r="AT440" s="20" t="s">
        <v>3704</v>
      </c>
      <c r="AU440" s="20" t="s">
        <v>3719</v>
      </c>
      <c r="AV440" s="20" t="s">
        <v>25</v>
      </c>
    </row>
    <row r="441" spans="1:48" x14ac:dyDescent="0.25">
      <c r="A441" s="39" t="s">
        <v>3699</v>
      </c>
      <c r="B441" s="20" t="s">
        <v>3529</v>
      </c>
      <c r="C441" s="20" t="s">
        <v>3700</v>
      </c>
      <c r="D441" s="20" t="s">
        <v>3701</v>
      </c>
      <c r="E441" s="20" t="s">
        <v>3702</v>
      </c>
      <c r="F441" s="20" t="s">
        <v>1790</v>
      </c>
      <c r="G441" s="20" t="s">
        <v>3650</v>
      </c>
      <c r="H441" s="20" t="s">
        <v>1375</v>
      </c>
      <c r="I441" s="20" t="s">
        <v>4402</v>
      </c>
      <c r="J441" s="20" t="s">
        <v>3704</v>
      </c>
      <c r="K441" s="20" t="s">
        <v>3704</v>
      </c>
      <c r="L441" s="20" t="s">
        <v>3704</v>
      </c>
      <c r="M441" s="20" t="s">
        <v>1388</v>
      </c>
      <c r="N441" s="20" t="s">
        <v>1389</v>
      </c>
      <c r="O441" s="20" t="s">
        <v>3705</v>
      </c>
      <c r="P441" s="20" t="s">
        <v>1374</v>
      </c>
      <c r="Q441" s="20" t="s">
        <v>1375</v>
      </c>
      <c r="R441" s="20" t="s">
        <v>3704</v>
      </c>
      <c r="S441" s="20" t="s">
        <v>4403</v>
      </c>
      <c r="T441" s="20" t="s">
        <v>4404</v>
      </c>
      <c r="U441" s="20" t="s">
        <v>3708</v>
      </c>
      <c r="V441" s="20" t="s">
        <v>4405</v>
      </c>
      <c r="W441" s="20" t="s">
        <v>3704</v>
      </c>
      <c r="X441" s="20" t="s">
        <v>3704</v>
      </c>
      <c r="Y441" s="20" t="s">
        <v>4406</v>
      </c>
      <c r="Z441" s="20" t="s">
        <v>3713</v>
      </c>
      <c r="AA441" s="20" t="s">
        <v>4407</v>
      </c>
      <c r="AB441" s="20" t="s">
        <v>4407</v>
      </c>
      <c r="AC441" s="20" t="s">
        <v>4408</v>
      </c>
      <c r="AD441" s="20" t="s">
        <v>2168</v>
      </c>
      <c r="AE441" s="20">
        <v>4351.2</v>
      </c>
      <c r="AF441" s="20">
        <v>0</v>
      </c>
      <c r="AG441" s="20">
        <v>0</v>
      </c>
      <c r="AH441" s="20">
        <v>0</v>
      </c>
      <c r="AI441" s="20">
        <v>3947.16</v>
      </c>
      <c r="AJ441" s="20">
        <v>3947.16</v>
      </c>
      <c r="AK441" s="20" t="s">
        <v>25</v>
      </c>
      <c r="AL441" s="20" t="s">
        <v>25</v>
      </c>
      <c r="AM441" s="20" t="s">
        <v>25</v>
      </c>
      <c r="AN441" s="20" t="s">
        <v>25</v>
      </c>
      <c r="AO441" s="20" t="s">
        <v>25</v>
      </c>
      <c r="AP441" s="20" t="s">
        <v>25</v>
      </c>
      <c r="AQ441" s="20" t="s">
        <v>25</v>
      </c>
      <c r="AR441" s="20" t="s">
        <v>4409</v>
      </c>
      <c r="AS441" s="20" t="s">
        <v>3704</v>
      </c>
      <c r="AT441" s="20" t="s">
        <v>3704</v>
      </c>
      <c r="AU441" s="20" t="s">
        <v>3719</v>
      </c>
      <c r="AV441" s="20" t="s">
        <v>25</v>
      </c>
    </row>
    <row r="442" spans="1:48" x14ac:dyDescent="0.25">
      <c r="A442" s="39" t="s">
        <v>3699</v>
      </c>
      <c r="B442" s="20" t="s">
        <v>3529</v>
      </c>
      <c r="C442" s="20" t="s">
        <v>4534</v>
      </c>
      <c r="D442" s="20" t="s">
        <v>3701</v>
      </c>
      <c r="E442" s="20" t="s">
        <v>3702</v>
      </c>
      <c r="F442" s="20" t="s">
        <v>1790</v>
      </c>
      <c r="G442" s="20" t="s">
        <v>3650</v>
      </c>
      <c r="H442" s="20" t="s">
        <v>1375</v>
      </c>
      <c r="I442" s="20" t="s">
        <v>4402</v>
      </c>
      <c r="J442" s="20" t="s">
        <v>3704</v>
      </c>
      <c r="K442" s="20" t="s">
        <v>3704</v>
      </c>
      <c r="L442" s="20" t="s">
        <v>3704</v>
      </c>
      <c r="M442" s="20" t="s">
        <v>1388</v>
      </c>
      <c r="N442" s="20" t="s">
        <v>1389</v>
      </c>
      <c r="O442" s="20" t="s">
        <v>3705</v>
      </c>
      <c r="P442" s="20" t="s">
        <v>1394</v>
      </c>
      <c r="Q442" s="20" t="s">
        <v>1375</v>
      </c>
      <c r="R442" s="20" t="s">
        <v>3704</v>
      </c>
      <c r="S442" s="20" t="s">
        <v>1378</v>
      </c>
      <c r="T442" s="20" t="s">
        <v>4537</v>
      </c>
      <c r="U442" s="20" t="s">
        <v>4535</v>
      </c>
      <c r="V442" s="20" t="s">
        <v>4405</v>
      </c>
      <c r="W442" s="20" t="s">
        <v>4538</v>
      </c>
      <c r="X442" s="20" t="s">
        <v>3711</v>
      </c>
      <c r="Y442" s="20" t="s">
        <v>4539</v>
      </c>
      <c r="Z442" s="20" t="s">
        <v>4540</v>
      </c>
      <c r="AA442" s="20" t="s">
        <v>4536</v>
      </c>
      <c r="AB442" s="20" t="s">
        <v>4536</v>
      </c>
      <c r="AC442" s="20" t="s">
        <v>4541</v>
      </c>
      <c r="AD442" s="20" t="s">
        <v>2398</v>
      </c>
      <c r="AE442" s="20">
        <v>6213088</v>
      </c>
      <c r="AF442" s="20">
        <v>0</v>
      </c>
      <c r="AG442" s="20">
        <v>0</v>
      </c>
      <c r="AH442" s="20">
        <v>0</v>
      </c>
      <c r="AI442" s="20">
        <v>2869002.5</v>
      </c>
      <c r="AJ442" s="20">
        <v>2869002.5</v>
      </c>
      <c r="AK442" s="20" t="s">
        <v>25</v>
      </c>
      <c r="AL442" s="20" t="s">
        <v>25</v>
      </c>
      <c r="AM442" s="20" t="s">
        <v>25</v>
      </c>
      <c r="AN442" s="20" t="s">
        <v>25</v>
      </c>
      <c r="AO442" s="20" t="s">
        <v>25</v>
      </c>
      <c r="AP442" s="20" t="s">
        <v>25</v>
      </c>
      <c r="AQ442" s="20" t="s">
        <v>25</v>
      </c>
      <c r="AR442" s="20" t="s">
        <v>4409</v>
      </c>
      <c r="AS442" s="20" t="s">
        <v>3704</v>
      </c>
      <c r="AT442" s="20" t="s">
        <v>3704</v>
      </c>
      <c r="AU442" s="20" t="s">
        <v>3719</v>
      </c>
      <c r="AV442" s="20" t="s">
        <v>25</v>
      </c>
    </row>
    <row r="443" spans="1:48" x14ac:dyDescent="0.25">
      <c r="A443" s="39" t="s">
        <v>3699</v>
      </c>
      <c r="B443" s="20" t="s">
        <v>3529</v>
      </c>
      <c r="C443" s="20" t="s">
        <v>4534</v>
      </c>
      <c r="D443" s="20" t="s">
        <v>3701</v>
      </c>
      <c r="E443" s="20" t="s">
        <v>3702</v>
      </c>
      <c r="F443" s="20" t="s">
        <v>1790</v>
      </c>
      <c r="G443" s="20" t="s">
        <v>3650</v>
      </c>
      <c r="H443" s="20" t="s">
        <v>1375</v>
      </c>
      <c r="I443" s="20" t="s">
        <v>4402</v>
      </c>
      <c r="J443" s="20" t="s">
        <v>3704</v>
      </c>
      <c r="K443" s="20" t="s">
        <v>3704</v>
      </c>
      <c r="L443" s="20" t="s">
        <v>3704</v>
      </c>
      <c r="M443" s="20" t="s">
        <v>1388</v>
      </c>
      <c r="N443" s="20" t="s">
        <v>1389</v>
      </c>
      <c r="O443" s="20" t="s">
        <v>3705</v>
      </c>
      <c r="P443" s="20" t="s">
        <v>1394</v>
      </c>
      <c r="Q443" s="20" t="s">
        <v>1375</v>
      </c>
      <c r="R443" s="20" t="s">
        <v>3704</v>
      </c>
      <c r="S443" s="20" t="s">
        <v>1378</v>
      </c>
      <c r="T443" s="20" t="s">
        <v>4537</v>
      </c>
      <c r="U443" s="20" t="s">
        <v>4535</v>
      </c>
      <c r="V443" s="20" t="s">
        <v>4405</v>
      </c>
      <c r="W443" s="20" t="s">
        <v>4538</v>
      </c>
      <c r="X443" s="20" t="s">
        <v>3711</v>
      </c>
      <c r="Y443" s="20" t="s">
        <v>4539</v>
      </c>
      <c r="Z443" s="20" t="s">
        <v>4540</v>
      </c>
      <c r="AA443" s="20" t="s">
        <v>4536</v>
      </c>
      <c r="AB443" s="20" t="s">
        <v>4536</v>
      </c>
      <c r="AC443" s="20" t="s">
        <v>4541</v>
      </c>
      <c r="AD443" s="20" t="s">
        <v>2393</v>
      </c>
      <c r="AE443" s="20">
        <v>6213088</v>
      </c>
      <c r="AF443" s="20">
        <v>0</v>
      </c>
      <c r="AG443" s="20">
        <v>0</v>
      </c>
      <c r="AH443" s="20">
        <v>0</v>
      </c>
      <c r="AI443" s="20">
        <v>5969002.5</v>
      </c>
      <c r="AJ443" s="20">
        <v>5969002.5</v>
      </c>
      <c r="AK443" s="20" t="s">
        <v>25</v>
      </c>
      <c r="AL443" s="20" t="s">
        <v>25</v>
      </c>
      <c r="AM443" s="20" t="s">
        <v>25</v>
      </c>
      <c r="AN443" s="20" t="s">
        <v>25</v>
      </c>
      <c r="AO443" s="20" t="s">
        <v>25</v>
      </c>
      <c r="AP443" s="20" t="s">
        <v>25</v>
      </c>
      <c r="AQ443" s="20" t="s">
        <v>25</v>
      </c>
      <c r="AR443" s="20" t="s">
        <v>4409</v>
      </c>
      <c r="AS443" s="20" t="s">
        <v>3704</v>
      </c>
      <c r="AT443" s="20" t="s">
        <v>3704</v>
      </c>
      <c r="AU443" s="20" t="s">
        <v>3719</v>
      </c>
      <c r="AV443" s="20" t="s">
        <v>25</v>
      </c>
    </row>
    <row r="444" spans="1:48" x14ac:dyDescent="0.25">
      <c r="A444" s="39" t="s">
        <v>3699</v>
      </c>
      <c r="B444" s="20" t="s">
        <v>3529</v>
      </c>
      <c r="C444" s="20" t="s">
        <v>4534</v>
      </c>
      <c r="D444" s="20" t="s">
        <v>3701</v>
      </c>
      <c r="E444" s="20" t="s">
        <v>3702</v>
      </c>
      <c r="F444" s="20" t="s">
        <v>1790</v>
      </c>
      <c r="G444" s="20" t="s">
        <v>3650</v>
      </c>
      <c r="H444" s="20" t="s">
        <v>1375</v>
      </c>
      <c r="I444" s="20" t="s">
        <v>4402</v>
      </c>
      <c r="J444" s="20" t="s">
        <v>3704</v>
      </c>
      <c r="K444" s="20" t="s">
        <v>3704</v>
      </c>
      <c r="L444" s="20" t="s">
        <v>3704</v>
      </c>
      <c r="M444" s="20" t="s">
        <v>1388</v>
      </c>
      <c r="N444" s="20" t="s">
        <v>1389</v>
      </c>
      <c r="O444" s="20" t="s">
        <v>3705</v>
      </c>
      <c r="P444" s="20" t="s">
        <v>1394</v>
      </c>
      <c r="Q444" s="20" t="s">
        <v>1375</v>
      </c>
      <c r="R444" s="20" t="s">
        <v>3704</v>
      </c>
      <c r="S444" s="20" t="s">
        <v>1378</v>
      </c>
      <c r="T444" s="20" t="s">
        <v>4537</v>
      </c>
      <c r="U444" s="20" t="s">
        <v>4535</v>
      </c>
      <c r="V444" s="20" t="s">
        <v>4405</v>
      </c>
      <c r="W444" s="20" t="s">
        <v>4538</v>
      </c>
      <c r="X444" s="20" t="s">
        <v>3711</v>
      </c>
      <c r="Y444" s="20" t="s">
        <v>4539</v>
      </c>
      <c r="Z444" s="20" t="s">
        <v>4540</v>
      </c>
      <c r="AA444" s="20" t="s">
        <v>4536</v>
      </c>
      <c r="AB444" s="20" t="s">
        <v>4536</v>
      </c>
      <c r="AC444" s="20" t="s">
        <v>4541</v>
      </c>
      <c r="AD444" s="20" t="s">
        <v>2387</v>
      </c>
      <c r="AE444" s="20">
        <v>415257.91</v>
      </c>
      <c r="AF444" s="20">
        <v>0</v>
      </c>
      <c r="AG444" s="20">
        <v>0</v>
      </c>
      <c r="AH444" s="20">
        <v>0</v>
      </c>
      <c r="AI444" s="20">
        <v>398944.22</v>
      </c>
      <c r="AJ444" s="20">
        <v>398944.22</v>
      </c>
      <c r="AK444" s="20" t="s">
        <v>25</v>
      </c>
      <c r="AL444" s="20" t="s">
        <v>25</v>
      </c>
      <c r="AM444" s="20" t="s">
        <v>25</v>
      </c>
      <c r="AN444" s="20" t="s">
        <v>25</v>
      </c>
      <c r="AO444" s="20" t="s">
        <v>25</v>
      </c>
      <c r="AP444" s="20" t="s">
        <v>25</v>
      </c>
      <c r="AQ444" s="20" t="s">
        <v>25</v>
      </c>
      <c r="AR444" s="20" t="s">
        <v>4409</v>
      </c>
      <c r="AS444" s="20" t="s">
        <v>3704</v>
      </c>
      <c r="AT444" s="20" t="s">
        <v>3704</v>
      </c>
      <c r="AU444" s="20" t="s">
        <v>3719</v>
      </c>
      <c r="AV444" s="20" t="s">
        <v>25</v>
      </c>
    </row>
    <row r="445" spans="1:48" x14ac:dyDescent="0.25">
      <c r="A445" s="39" t="s">
        <v>3699</v>
      </c>
      <c r="B445" s="20" t="s">
        <v>3529</v>
      </c>
      <c r="C445" s="20" t="s">
        <v>4534</v>
      </c>
      <c r="D445" s="20" t="s">
        <v>3701</v>
      </c>
      <c r="E445" s="20" t="s">
        <v>3702</v>
      </c>
      <c r="F445" s="20" t="s">
        <v>1790</v>
      </c>
      <c r="G445" s="20" t="s">
        <v>3650</v>
      </c>
      <c r="H445" s="20" t="s">
        <v>1375</v>
      </c>
      <c r="I445" s="20" t="s">
        <v>4402</v>
      </c>
      <c r="J445" s="20" t="s">
        <v>3704</v>
      </c>
      <c r="K445" s="20" t="s">
        <v>3704</v>
      </c>
      <c r="L445" s="20" t="s">
        <v>3704</v>
      </c>
      <c r="M445" s="20" t="s">
        <v>1388</v>
      </c>
      <c r="N445" s="20" t="s">
        <v>1389</v>
      </c>
      <c r="O445" s="20" t="s">
        <v>3705</v>
      </c>
      <c r="P445" s="20" t="s">
        <v>1394</v>
      </c>
      <c r="Q445" s="20" t="s">
        <v>1375</v>
      </c>
      <c r="R445" s="20" t="s">
        <v>3704</v>
      </c>
      <c r="S445" s="20" t="s">
        <v>1378</v>
      </c>
      <c r="T445" s="20" t="s">
        <v>4537</v>
      </c>
      <c r="U445" s="20" t="s">
        <v>4535</v>
      </c>
      <c r="V445" s="20" t="s">
        <v>4405</v>
      </c>
      <c r="W445" s="20" t="s">
        <v>4538</v>
      </c>
      <c r="X445" s="20" t="s">
        <v>3711</v>
      </c>
      <c r="Y445" s="20" t="s">
        <v>4539</v>
      </c>
      <c r="Z445" s="20" t="s">
        <v>4540</v>
      </c>
      <c r="AA445" s="20" t="s">
        <v>4536</v>
      </c>
      <c r="AB445" s="20" t="s">
        <v>4536</v>
      </c>
      <c r="AC445" s="20" t="s">
        <v>4400</v>
      </c>
      <c r="AD445" s="20" t="s">
        <v>2382</v>
      </c>
      <c r="AE445" s="20">
        <v>114975.17</v>
      </c>
      <c r="AF445" s="20">
        <v>0</v>
      </c>
      <c r="AG445" s="20">
        <v>0</v>
      </c>
      <c r="AH445" s="20">
        <v>0</v>
      </c>
      <c r="AI445" s="20">
        <v>110458.29</v>
      </c>
      <c r="AJ445" s="20">
        <v>110458.29</v>
      </c>
      <c r="AK445" s="20" t="s">
        <v>25</v>
      </c>
      <c r="AL445" s="20" t="s">
        <v>25</v>
      </c>
      <c r="AM445" s="20" t="s">
        <v>25</v>
      </c>
      <c r="AN445" s="20" t="s">
        <v>25</v>
      </c>
      <c r="AO445" s="20" t="s">
        <v>25</v>
      </c>
      <c r="AP445" s="20" t="s">
        <v>25</v>
      </c>
      <c r="AQ445" s="20" t="s">
        <v>25</v>
      </c>
      <c r="AR445" s="20" t="s">
        <v>4409</v>
      </c>
      <c r="AS445" s="20" t="s">
        <v>3704</v>
      </c>
      <c r="AT445" s="20" t="s">
        <v>3704</v>
      </c>
      <c r="AU445" s="20" t="s">
        <v>3719</v>
      </c>
      <c r="AV445" s="20" t="s">
        <v>25</v>
      </c>
    </row>
    <row r="446" spans="1:48" x14ac:dyDescent="0.25">
      <c r="A446" s="39" t="s">
        <v>3699</v>
      </c>
      <c r="B446" s="20" t="s">
        <v>3529</v>
      </c>
      <c r="C446" s="20" t="s">
        <v>4534</v>
      </c>
      <c r="D446" s="20" t="s">
        <v>3701</v>
      </c>
      <c r="E446" s="20" t="s">
        <v>3702</v>
      </c>
      <c r="F446" s="20" t="s">
        <v>1790</v>
      </c>
      <c r="G446" s="20" t="s">
        <v>3650</v>
      </c>
      <c r="H446" s="20" t="s">
        <v>1375</v>
      </c>
      <c r="I446" s="20" t="s">
        <v>4402</v>
      </c>
      <c r="J446" s="20" t="s">
        <v>3704</v>
      </c>
      <c r="K446" s="20" t="s">
        <v>3704</v>
      </c>
      <c r="L446" s="20" t="s">
        <v>3704</v>
      </c>
      <c r="M446" s="20" t="s">
        <v>1388</v>
      </c>
      <c r="N446" s="20" t="s">
        <v>1389</v>
      </c>
      <c r="O446" s="20" t="s">
        <v>3705</v>
      </c>
      <c r="P446" s="20" t="s">
        <v>1394</v>
      </c>
      <c r="Q446" s="20" t="s">
        <v>1375</v>
      </c>
      <c r="R446" s="20" t="s">
        <v>3704</v>
      </c>
      <c r="S446" s="20" t="s">
        <v>1378</v>
      </c>
      <c r="T446" s="20" t="s">
        <v>4537</v>
      </c>
      <c r="U446" s="20" t="s">
        <v>4535</v>
      </c>
      <c r="V446" s="20" t="s">
        <v>4405</v>
      </c>
      <c r="W446" s="20" t="s">
        <v>4538</v>
      </c>
      <c r="X446" s="20" t="s">
        <v>3711</v>
      </c>
      <c r="Y446" s="20" t="s">
        <v>4539</v>
      </c>
      <c r="Z446" s="20" t="s">
        <v>4540</v>
      </c>
      <c r="AA446" s="20" t="s">
        <v>4536</v>
      </c>
      <c r="AB446" s="20" t="s">
        <v>4536</v>
      </c>
      <c r="AC446" s="20" t="s">
        <v>4400</v>
      </c>
      <c r="AD446" s="39" t="s">
        <v>2377</v>
      </c>
      <c r="AE446" s="20">
        <v>102666.67</v>
      </c>
      <c r="AF446" s="20">
        <v>0</v>
      </c>
      <c r="AG446" s="20">
        <v>0</v>
      </c>
      <c r="AH446" s="20">
        <v>0</v>
      </c>
      <c r="AI446" s="20">
        <v>102666.67</v>
      </c>
      <c r="AJ446" s="20">
        <v>102666.67</v>
      </c>
      <c r="AK446" s="20" t="s">
        <v>25</v>
      </c>
      <c r="AL446" s="20" t="s">
        <v>25</v>
      </c>
      <c r="AM446" s="20" t="s">
        <v>25</v>
      </c>
      <c r="AN446" s="20" t="s">
        <v>25</v>
      </c>
      <c r="AO446" s="20" t="s">
        <v>25</v>
      </c>
      <c r="AP446" s="20" t="s">
        <v>25</v>
      </c>
      <c r="AQ446" s="20" t="s">
        <v>25</v>
      </c>
      <c r="AR446" s="20" t="s">
        <v>4409</v>
      </c>
      <c r="AS446" s="20" t="s">
        <v>3704</v>
      </c>
      <c r="AT446" s="20" t="s">
        <v>3704</v>
      </c>
      <c r="AU446" s="20" t="s">
        <v>3719</v>
      </c>
      <c r="AV446" s="20" t="s">
        <v>25</v>
      </c>
    </row>
    <row r="447" spans="1:48" x14ac:dyDescent="0.25">
      <c r="A447" s="39" t="s">
        <v>3699</v>
      </c>
      <c r="B447" s="20" t="s">
        <v>3529</v>
      </c>
      <c r="C447" s="20" t="s">
        <v>4534</v>
      </c>
      <c r="D447" s="20" t="s">
        <v>3701</v>
      </c>
      <c r="E447" s="20" t="s">
        <v>3702</v>
      </c>
      <c r="F447" s="20" t="s">
        <v>1790</v>
      </c>
      <c r="G447" s="20" t="s">
        <v>3650</v>
      </c>
      <c r="H447" s="20" t="s">
        <v>1375</v>
      </c>
      <c r="I447" s="20" t="s">
        <v>4402</v>
      </c>
      <c r="J447" s="20" t="s">
        <v>3704</v>
      </c>
      <c r="K447" s="20" t="s">
        <v>3704</v>
      </c>
      <c r="L447" s="20" t="s">
        <v>3704</v>
      </c>
      <c r="M447" s="20" t="s">
        <v>1388</v>
      </c>
      <c r="N447" s="20" t="s">
        <v>1389</v>
      </c>
      <c r="O447" s="20" t="s">
        <v>3705</v>
      </c>
      <c r="P447" s="20" t="s">
        <v>1394</v>
      </c>
      <c r="Q447" s="20" t="s">
        <v>1375</v>
      </c>
      <c r="R447" s="20" t="s">
        <v>3704</v>
      </c>
      <c r="S447" s="20" t="s">
        <v>1378</v>
      </c>
      <c r="T447" s="20" t="s">
        <v>4537</v>
      </c>
      <c r="U447" s="20" t="s">
        <v>4535</v>
      </c>
      <c r="V447" s="20" t="s">
        <v>4405</v>
      </c>
      <c r="W447" s="20" t="s">
        <v>4538</v>
      </c>
      <c r="X447" s="20" t="s">
        <v>3711</v>
      </c>
      <c r="Y447" s="20" t="s">
        <v>4539</v>
      </c>
      <c r="Z447" s="20" t="s">
        <v>4540</v>
      </c>
      <c r="AA447" s="20" t="s">
        <v>4536</v>
      </c>
      <c r="AB447" s="20" t="s">
        <v>4536</v>
      </c>
      <c r="AC447" s="20" t="s">
        <v>4400</v>
      </c>
      <c r="AD447" s="20" t="s">
        <v>2372</v>
      </c>
      <c r="AE447" s="20">
        <v>85838.53</v>
      </c>
      <c r="AF447" s="20">
        <v>0</v>
      </c>
      <c r="AG447" s="20">
        <v>0</v>
      </c>
      <c r="AH447" s="20">
        <v>0</v>
      </c>
      <c r="AI447" s="20">
        <v>85838.53</v>
      </c>
      <c r="AJ447" s="20">
        <v>85838.53</v>
      </c>
      <c r="AK447" s="20" t="s">
        <v>25</v>
      </c>
      <c r="AL447" s="20" t="s">
        <v>25</v>
      </c>
      <c r="AM447" s="20" t="s">
        <v>25</v>
      </c>
      <c r="AN447" s="20" t="s">
        <v>25</v>
      </c>
      <c r="AO447" s="20" t="s">
        <v>25</v>
      </c>
      <c r="AP447" s="20" t="s">
        <v>25</v>
      </c>
      <c r="AQ447" s="20" t="s">
        <v>25</v>
      </c>
      <c r="AR447" s="20" t="s">
        <v>4409</v>
      </c>
      <c r="AS447" s="20" t="s">
        <v>3704</v>
      </c>
      <c r="AT447" s="20" t="s">
        <v>3704</v>
      </c>
      <c r="AU447" s="20" t="s">
        <v>3719</v>
      </c>
      <c r="AV447" s="20" t="s">
        <v>25</v>
      </c>
    </row>
    <row r="448" spans="1:48" x14ac:dyDescent="0.25">
      <c r="A448" s="39" t="s">
        <v>3699</v>
      </c>
      <c r="B448" s="20" t="s">
        <v>3529</v>
      </c>
      <c r="C448" s="20" t="s">
        <v>4534</v>
      </c>
      <c r="D448" s="20" t="s">
        <v>3701</v>
      </c>
      <c r="E448" s="20" t="s">
        <v>3702</v>
      </c>
      <c r="F448" s="20" t="s">
        <v>1790</v>
      </c>
      <c r="G448" s="20" t="s">
        <v>3650</v>
      </c>
      <c r="H448" s="20" t="s">
        <v>1375</v>
      </c>
      <c r="I448" s="20" t="s">
        <v>4402</v>
      </c>
      <c r="J448" s="20" t="s">
        <v>3704</v>
      </c>
      <c r="K448" s="20" t="s">
        <v>3704</v>
      </c>
      <c r="L448" s="20" t="s">
        <v>3704</v>
      </c>
      <c r="M448" s="20" t="s">
        <v>1388</v>
      </c>
      <c r="N448" s="20" t="s">
        <v>1389</v>
      </c>
      <c r="O448" s="20" t="s">
        <v>3705</v>
      </c>
      <c r="P448" s="20" t="s">
        <v>1394</v>
      </c>
      <c r="Q448" s="20" t="s">
        <v>1375</v>
      </c>
      <c r="R448" s="20" t="s">
        <v>3704</v>
      </c>
      <c r="S448" s="20" t="s">
        <v>1378</v>
      </c>
      <c r="T448" s="20" t="s">
        <v>4537</v>
      </c>
      <c r="U448" s="20" t="s">
        <v>4535</v>
      </c>
      <c r="V448" s="20" t="s">
        <v>4405</v>
      </c>
      <c r="W448" s="20" t="s">
        <v>4538</v>
      </c>
      <c r="X448" s="20" t="s">
        <v>3711</v>
      </c>
      <c r="Y448" s="20" t="s">
        <v>4539</v>
      </c>
      <c r="Z448" s="20" t="s">
        <v>4540</v>
      </c>
      <c r="AA448" s="20" t="s">
        <v>4536</v>
      </c>
      <c r="AB448" s="20" t="s">
        <v>4536</v>
      </c>
      <c r="AC448" s="20" t="s">
        <v>4400</v>
      </c>
      <c r="AD448" s="20" t="s">
        <v>2368</v>
      </c>
      <c r="AE448" s="20">
        <v>191644.44</v>
      </c>
      <c r="AF448" s="20">
        <v>0</v>
      </c>
      <c r="AG448" s="20">
        <v>0</v>
      </c>
      <c r="AH448" s="20">
        <v>0</v>
      </c>
      <c r="AI448" s="20">
        <v>184115.55</v>
      </c>
      <c r="AJ448" s="20">
        <v>184115.55</v>
      </c>
      <c r="AK448" s="20" t="s">
        <v>25</v>
      </c>
      <c r="AL448" s="20" t="s">
        <v>25</v>
      </c>
      <c r="AM448" s="20" t="s">
        <v>25</v>
      </c>
      <c r="AN448" s="20" t="s">
        <v>25</v>
      </c>
      <c r="AO448" s="20" t="s">
        <v>25</v>
      </c>
      <c r="AP448" s="20" t="s">
        <v>25</v>
      </c>
      <c r="AQ448" s="20" t="s">
        <v>25</v>
      </c>
      <c r="AR448" s="20" t="s">
        <v>4409</v>
      </c>
      <c r="AS448" s="20" t="s">
        <v>3704</v>
      </c>
      <c r="AT448" s="20" t="s">
        <v>3704</v>
      </c>
      <c r="AU448" s="20" t="s">
        <v>3719</v>
      </c>
      <c r="AV448" s="20" t="s">
        <v>25</v>
      </c>
    </row>
    <row r="449" spans="1:48" x14ac:dyDescent="0.25">
      <c r="A449" s="39" t="s">
        <v>3699</v>
      </c>
      <c r="B449" s="20" t="s">
        <v>3529</v>
      </c>
      <c r="C449" s="20" t="s">
        <v>4534</v>
      </c>
      <c r="D449" s="20" t="s">
        <v>3701</v>
      </c>
      <c r="E449" s="20" t="s">
        <v>3702</v>
      </c>
      <c r="F449" s="20" t="s">
        <v>1790</v>
      </c>
      <c r="G449" s="20" t="s">
        <v>3650</v>
      </c>
      <c r="H449" s="20" t="s">
        <v>1375</v>
      </c>
      <c r="I449" s="20" t="s">
        <v>4402</v>
      </c>
      <c r="J449" s="20" t="s">
        <v>3704</v>
      </c>
      <c r="K449" s="20" t="s">
        <v>3704</v>
      </c>
      <c r="L449" s="20" t="s">
        <v>3704</v>
      </c>
      <c r="M449" s="20" t="s">
        <v>1388</v>
      </c>
      <c r="N449" s="20" t="s">
        <v>1389</v>
      </c>
      <c r="O449" s="20" t="s">
        <v>3705</v>
      </c>
      <c r="P449" s="20" t="s">
        <v>1394</v>
      </c>
      <c r="Q449" s="20" t="s">
        <v>1375</v>
      </c>
      <c r="R449" s="20" t="s">
        <v>3704</v>
      </c>
      <c r="S449" s="20" t="s">
        <v>1378</v>
      </c>
      <c r="T449" s="20" t="s">
        <v>4537</v>
      </c>
      <c r="U449" s="20" t="s">
        <v>4535</v>
      </c>
      <c r="V449" s="20" t="s">
        <v>4405</v>
      </c>
      <c r="W449" s="20" t="s">
        <v>4538</v>
      </c>
      <c r="X449" s="20" t="s">
        <v>3711</v>
      </c>
      <c r="Y449" s="20" t="s">
        <v>4539</v>
      </c>
      <c r="Z449" s="20" t="s">
        <v>4540</v>
      </c>
      <c r="AA449" s="20" t="s">
        <v>4536</v>
      </c>
      <c r="AB449" s="20" t="s">
        <v>4536</v>
      </c>
      <c r="AC449" s="20" t="s">
        <v>4400</v>
      </c>
      <c r="AD449" s="20" t="s">
        <v>2364</v>
      </c>
      <c r="AE449" s="20">
        <v>191644.44</v>
      </c>
      <c r="AF449" s="20">
        <v>0</v>
      </c>
      <c r="AG449" s="20">
        <v>0</v>
      </c>
      <c r="AH449" s="20">
        <v>0</v>
      </c>
      <c r="AI449" s="20">
        <v>184115.55</v>
      </c>
      <c r="AJ449" s="20">
        <v>184115.55</v>
      </c>
      <c r="AK449" s="20" t="s">
        <v>25</v>
      </c>
      <c r="AL449" s="20" t="s">
        <v>25</v>
      </c>
      <c r="AM449" s="20" t="s">
        <v>25</v>
      </c>
      <c r="AN449" s="20" t="s">
        <v>25</v>
      </c>
      <c r="AO449" s="20" t="s">
        <v>25</v>
      </c>
      <c r="AP449" s="20" t="s">
        <v>25</v>
      </c>
      <c r="AQ449" s="20" t="s">
        <v>25</v>
      </c>
      <c r="AR449" s="20" t="s">
        <v>4409</v>
      </c>
      <c r="AS449" s="20" t="s">
        <v>3704</v>
      </c>
      <c r="AT449" s="20" t="s">
        <v>3704</v>
      </c>
      <c r="AU449" s="20" t="s">
        <v>3719</v>
      </c>
      <c r="AV449" s="20" t="s">
        <v>25</v>
      </c>
    </row>
    <row r="450" spans="1:48" x14ac:dyDescent="0.25">
      <c r="A450" s="39" t="s">
        <v>3699</v>
      </c>
      <c r="B450" s="20" t="s">
        <v>3529</v>
      </c>
      <c r="C450" s="20" t="s">
        <v>4534</v>
      </c>
      <c r="D450" s="20" t="s">
        <v>3701</v>
      </c>
      <c r="E450" s="20" t="s">
        <v>3702</v>
      </c>
      <c r="F450" s="20" t="s">
        <v>1790</v>
      </c>
      <c r="G450" s="20" t="s">
        <v>3650</v>
      </c>
      <c r="H450" s="20" t="s">
        <v>1375</v>
      </c>
      <c r="I450" s="20" t="s">
        <v>4402</v>
      </c>
      <c r="J450" s="20" t="s">
        <v>3704</v>
      </c>
      <c r="K450" s="20" t="s">
        <v>3704</v>
      </c>
      <c r="L450" s="20" t="s">
        <v>3704</v>
      </c>
      <c r="M450" s="20" t="s">
        <v>1388</v>
      </c>
      <c r="N450" s="20" t="s">
        <v>1389</v>
      </c>
      <c r="O450" s="20" t="s">
        <v>3705</v>
      </c>
      <c r="P450" s="20" t="s">
        <v>1394</v>
      </c>
      <c r="Q450" s="20" t="s">
        <v>1375</v>
      </c>
      <c r="R450" s="20" t="s">
        <v>3704</v>
      </c>
      <c r="S450" s="20" t="s">
        <v>1378</v>
      </c>
      <c r="T450" s="20" t="s">
        <v>4537</v>
      </c>
      <c r="U450" s="20" t="s">
        <v>4535</v>
      </c>
      <c r="V450" s="20" t="s">
        <v>4405</v>
      </c>
      <c r="W450" s="20" t="s">
        <v>4538</v>
      </c>
      <c r="X450" s="20" t="s">
        <v>3711</v>
      </c>
      <c r="Y450" s="20" t="s">
        <v>4539</v>
      </c>
      <c r="Z450" s="20" t="s">
        <v>4540</v>
      </c>
      <c r="AA450" s="20" t="s">
        <v>4536</v>
      </c>
      <c r="AB450" s="20" t="s">
        <v>4536</v>
      </c>
      <c r="AC450" s="20" t="s">
        <v>4400</v>
      </c>
      <c r="AD450" s="20" t="s">
        <v>2358</v>
      </c>
      <c r="AE450" s="20">
        <v>191644.44</v>
      </c>
      <c r="AF450" s="20">
        <v>0</v>
      </c>
      <c r="AG450" s="20">
        <v>0</v>
      </c>
      <c r="AH450" s="20">
        <v>0</v>
      </c>
      <c r="AI450" s="20">
        <v>184115.55</v>
      </c>
      <c r="AJ450" s="20">
        <v>184115.55</v>
      </c>
      <c r="AK450" s="20" t="s">
        <v>25</v>
      </c>
      <c r="AL450" s="20" t="s">
        <v>25</v>
      </c>
      <c r="AM450" s="20" t="s">
        <v>25</v>
      </c>
      <c r="AN450" s="20" t="s">
        <v>25</v>
      </c>
      <c r="AO450" s="20" t="s">
        <v>25</v>
      </c>
      <c r="AP450" s="20" t="s">
        <v>25</v>
      </c>
      <c r="AQ450" s="20" t="s">
        <v>25</v>
      </c>
      <c r="AR450" s="20" t="s">
        <v>4409</v>
      </c>
      <c r="AS450" s="20" t="s">
        <v>3704</v>
      </c>
      <c r="AT450" s="20" t="s">
        <v>3704</v>
      </c>
      <c r="AU450" s="20" t="s">
        <v>3719</v>
      </c>
      <c r="AV450" s="20" t="s">
        <v>25</v>
      </c>
    </row>
    <row r="451" spans="1:48" x14ac:dyDescent="0.25">
      <c r="A451" s="39" t="s">
        <v>3699</v>
      </c>
      <c r="B451" s="20" t="s">
        <v>3529</v>
      </c>
      <c r="C451" s="20" t="s">
        <v>4534</v>
      </c>
      <c r="D451" s="20" t="s">
        <v>3701</v>
      </c>
      <c r="E451" s="20" t="s">
        <v>3702</v>
      </c>
      <c r="F451" s="20" t="s">
        <v>1790</v>
      </c>
      <c r="G451" s="20" t="s">
        <v>3650</v>
      </c>
      <c r="H451" s="20" t="s">
        <v>1375</v>
      </c>
      <c r="I451" s="20" t="s">
        <v>4402</v>
      </c>
      <c r="J451" s="20" t="s">
        <v>3704</v>
      </c>
      <c r="K451" s="20" t="s">
        <v>3704</v>
      </c>
      <c r="L451" s="20" t="s">
        <v>3704</v>
      </c>
      <c r="M451" s="20" t="s">
        <v>1388</v>
      </c>
      <c r="N451" s="20" t="s">
        <v>1389</v>
      </c>
      <c r="O451" s="20" t="s">
        <v>3705</v>
      </c>
      <c r="P451" s="20" t="s">
        <v>1394</v>
      </c>
      <c r="Q451" s="20" t="s">
        <v>1375</v>
      </c>
      <c r="R451" s="20" t="s">
        <v>3704</v>
      </c>
      <c r="S451" s="20" t="s">
        <v>1378</v>
      </c>
      <c r="T451" s="20" t="s">
        <v>4537</v>
      </c>
      <c r="U451" s="20" t="s">
        <v>4535</v>
      </c>
      <c r="V451" s="20" t="s">
        <v>4405</v>
      </c>
      <c r="W451" s="20" t="s">
        <v>4538</v>
      </c>
      <c r="X451" s="20" t="s">
        <v>3711</v>
      </c>
      <c r="Y451" s="20" t="s">
        <v>4539</v>
      </c>
      <c r="Z451" s="20" t="s">
        <v>4540</v>
      </c>
      <c r="AA451" s="20" t="s">
        <v>4536</v>
      </c>
      <c r="AB451" s="20" t="s">
        <v>4536</v>
      </c>
      <c r="AC451" s="20" t="s">
        <v>4401</v>
      </c>
      <c r="AD451" s="20" t="s">
        <v>2353</v>
      </c>
      <c r="AE451" s="20">
        <v>21991.200000000001</v>
      </c>
      <c r="AF451" s="20">
        <v>0</v>
      </c>
      <c r="AG451" s="20">
        <v>0</v>
      </c>
      <c r="AH451" s="20">
        <v>0</v>
      </c>
      <c r="AI451" s="20">
        <v>21127.26</v>
      </c>
      <c r="AJ451" s="20">
        <v>21127.26</v>
      </c>
      <c r="AK451" s="20" t="s">
        <v>25</v>
      </c>
      <c r="AL451" s="20" t="s">
        <v>25</v>
      </c>
      <c r="AM451" s="20" t="s">
        <v>25</v>
      </c>
      <c r="AN451" s="20" t="s">
        <v>25</v>
      </c>
      <c r="AO451" s="20" t="s">
        <v>25</v>
      </c>
      <c r="AP451" s="20" t="s">
        <v>25</v>
      </c>
      <c r="AQ451" s="20" t="s">
        <v>25</v>
      </c>
      <c r="AR451" s="20" t="s">
        <v>4409</v>
      </c>
      <c r="AS451" s="20" t="s">
        <v>3704</v>
      </c>
      <c r="AT451" s="20" t="s">
        <v>3704</v>
      </c>
      <c r="AU451" s="20" t="s">
        <v>3719</v>
      </c>
      <c r="AV451" s="20" t="s">
        <v>25</v>
      </c>
    </row>
    <row r="452" spans="1:48" x14ac:dyDescent="0.25">
      <c r="A452" s="39" t="s">
        <v>3699</v>
      </c>
      <c r="B452" s="20" t="s">
        <v>3529</v>
      </c>
      <c r="C452" s="20" t="s">
        <v>4534</v>
      </c>
      <c r="D452" s="20" t="s">
        <v>3701</v>
      </c>
      <c r="E452" s="20" t="s">
        <v>3702</v>
      </c>
      <c r="F452" s="20" t="s">
        <v>1790</v>
      </c>
      <c r="G452" s="20" t="s">
        <v>3650</v>
      </c>
      <c r="H452" s="20" t="s">
        <v>1375</v>
      </c>
      <c r="I452" s="20" t="s">
        <v>4402</v>
      </c>
      <c r="J452" s="20" t="s">
        <v>3704</v>
      </c>
      <c r="K452" s="20" t="s">
        <v>3704</v>
      </c>
      <c r="L452" s="20" t="s">
        <v>3704</v>
      </c>
      <c r="M452" s="20" t="s">
        <v>1388</v>
      </c>
      <c r="N452" s="20" t="s">
        <v>1389</v>
      </c>
      <c r="O452" s="20" t="s">
        <v>3705</v>
      </c>
      <c r="P452" s="20" t="s">
        <v>1394</v>
      </c>
      <c r="Q452" s="20" t="s">
        <v>1375</v>
      </c>
      <c r="R452" s="20" t="s">
        <v>3704</v>
      </c>
      <c r="S452" s="20" t="s">
        <v>1378</v>
      </c>
      <c r="T452" s="20" t="s">
        <v>4537</v>
      </c>
      <c r="U452" s="20" t="s">
        <v>4535</v>
      </c>
      <c r="V452" s="20" t="s">
        <v>4405</v>
      </c>
      <c r="W452" s="20" t="s">
        <v>4538</v>
      </c>
      <c r="X452" s="20" t="s">
        <v>3711</v>
      </c>
      <c r="Y452" s="20" t="s">
        <v>4539</v>
      </c>
      <c r="Z452" s="20" t="s">
        <v>4540</v>
      </c>
      <c r="AA452" s="20" t="s">
        <v>4536</v>
      </c>
      <c r="AB452" s="20" t="s">
        <v>4536</v>
      </c>
      <c r="AC452" s="20" t="s">
        <v>4401</v>
      </c>
      <c r="AD452" s="20" t="s">
        <v>2348</v>
      </c>
      <c r="AE452" s="20">
        <v>185561.59</v>
      </c>
      <c r="AF452" s="20">
        <v>0</v>
      </c>
      <c r="AG452" s="20">
        <v>0</v>
      </c>
      <c r="AH452" s="20">
        <v>0</v>
      </c>
      <c r="AI452" s="20">
        <v>178271.69</v>
      </c>
      <c r="AJ452" s="20">
        <v>178271.69</v>
      </c>
      <c r="AK452" s="20" t="s">
        <v>25</v>
      </c>
      <c r="AL452" s="20" t="s">
        <v>25</v>
      </c>
      <c r="AM452" s="20" t="s">
        <v>25</v>
      </c>
      <c r="AN452" s="20" t="s">
        <v>25</v>
      </c>
      <c r="AO452" s="20" t="s">
        <v>25</v>
      </c>
      <c r="AP452" s="20" t="s">
        <v>25</v>
      </c>
      <c r="AQ452" s="20" t="s">
        <v>25</v>
      </c>
      <c r="AR452" s="20" t="s">
        <v>4409</v>
      </c>
      <c r="AS452" s="20" t="s">
        <v>3704</v>
      </c>
      <c r="AT452" s="20" t="s">
        <v>3704</v>
      </c>
      <c r="AU452" s="20" t="s">
        <v>3719</v>
      </c>
      <c r="AV452" s="20" t="s">
        <v>25</v>
      </c>
    </row>
    <row r="453" spans="1:48" x14ac:dyDescent="0.25">
      <c r="A453" s="39" t="s">
        <v>3699</v>
      </c>
      <c r="B453" s="20" t="s">
        <v>3529</v>
      </c>
      <c r="C453" s="20" t="s">
        <v>4534</v>
      </c>
      <c r="D453" s="20" t="s">
        <v>3701</v>
      </c>
      <c r="E453" s="20" t="s">
        <v>3702</v>
      </c>
      <c r="F453" s="20" t="s">
        <v>1790</v>
      </c>
      <c r="G453" s="20" t="s">
        <v>3650</v>
      </c>
      <c r="H453" s="20" t="s">
        <v>1375</v>
      </c>
      <c r="I453" s="20" t="s">
        <v>4402</v>
      </c>
      <c r="J453" s="20" t="s">
        <v>3704</v>
      </c>
      <c r="K453" s="20" t="s">
        <v>3704</v>
      </c>
      <c r="L453" s="20" t="s">
        <v>3704</v>
      </c>
      <c r="M453" s="20" t="s">
        <v>1388</v>
      </c>
      <c r="N453" s="20" t="s">
        <v>1389</v>
      </c>
      <c r="O453" s="20" t="s">
        <v>3705</v>
      </c>
      <c r="P453" s="20" t="s">
        <v>1394</v>
      </c>
      <c r="Q453" s="20" t="s">
        <v>1375</v>
      </c>
      <c r="R453" s="20" t="s">
        <v>3704</v>
      </c>
      <c r="S453" s="20" t="s">
        <v>1378</v>
      </c>
      <c r="T453" s="20" t="s">
        <v>4537</v>
      </c>
      <c r="U453" s="20" t="s">
        <v>4535</v>
      </c>
      <c r="V453" s="20" t="s">
        <v>4405</v>
      </c>
      <c r="W453" s="20" t="s">
        <v>4538</v>
      </c>
      <c r="X453" s="20" t="s">
        <v>3711</v>
      </c>
      <c r="Y453" s="20" t="s">
        <v>4539</v>
      </c>
      <c r="Z453" s="20" t="s">
        <v>4540</v>
      </c>
      <c r="AA453" s="20" t="s">
        <v>4536</v>
      </c>
      <c r="AB453" s="20" t="s">
        <v>4536</v>
      </c>
      <c r="AC453" s="20" t="s">
        <v>4401</v>
      </c>
      <c r="AD453" s="20" t="s">
        <v>2343</v>
      </c>
      <c r="AE453" s="20">
        <v>23100</v>
      </c>
      <c r="AF453" s="20">
        <v>0</v>
      </c>
      <c r="AG453" s="20">
        <v>0</v>
      </c>
      <c r="AH453" s="20">
        <v>0</v>
      </c>
      <c r="AI453" s="20">
        <v>22192.5</v>
      </c>
      <c r="AJ453" s="20">
        <v>22192.5</v>
      </c>
      <c r="AK453" s="20" t="s">
        <v>25</v>
      </c>
      <c r="AL453" s="20" t="s">
        <v>25</v>
      </c>
      <c r="AM453" s="20" t="s">
        <v>25</v>
      </c>
      <c r="AN453" s="20" t="s">
        <v>25</v>
      </c>
      <c r="AO453" s="20" t="s">
        <v>25</v>
      </c>
      <c r="AP453" s="20" t="s">
        <v>25</v>
      </c>
      <c r="AQ453" s="20" t="s">
        <v>25</v>
      </c>
      <c r="AR453" s="20" t="s">
        <v>4409</v>
      </c>
      <c r="AS453" s="20" t="s">
        <v>3704</v>
      </c>
      <c r="AT453" s="20" t="s">
        <v>3704</v>
      </c>
      <c r="AU453" s="20" t="s">
        <v>3719</v>
      </c>
      <c r="AV453" s="20" t="s">
        <v>25</v>
      </c>
    </row>
    <row r="454" spans="1:48" x14ac:dyDescent="0.25">
      <c r="A454" s="39" t="s">
        <v>3699</v>
      </c>
      <c r="B454" s="20" t="s">
        <v>3529</v>
      </c>
      <c r="C454" s="20" t="s">
        <v>4534</v>
      </c>
      <c r="D454" s="20" t="s">
        <v>3701</v>
      </c>
      <c r="E454" s="20" t="s">
        <v>3702</v>
      </c>
      <c r="F454" s="20" t="s">
        <v>1790</v>
      </c>
      <c r="G454" s="20" t="s">
        <v>3650</v>
      </c>
      <c r="H454" s="20" t="s">
        <v>1375</v>
      </c>
      <c r="I454" s="20" t="s">
        <v>4402</v>
      </c>
      <c r="J454" s="20" t="s">
        <v>3704</v>
      </c>
      <c r="K454" s="20" t="s">
        <v>3704</v>
      </c>
      <c r="L454" s="20" t="s">
        <v>3704</v>
      </c>
      <c r="M454" s="20" t="s">
        <v>1388</v>
      </c>
      <c r="N454" s="20" t="s">
        <v>1389</v>
      </c>
      <c r="O454" s="20" t="s">
        <v>3705</v>
      </c>
      <c r="P454" s="20" t="s">
        <v>1394</v>
      </c>
      <c r="Q454" s="20" t="s">
        <v>1375</v>
      </c>
      <c r="R454" s="20" t="s">
        <v>3704</v>
      </c>
      <c r="S454" s="20" t="s">
        <v>1378</v>
      </c>
      <c r="T454" s="20" t="s">
        <v>4537</v>
      </c>
      <c r="U454" s="20" t="s">
        <v>4535</v>
      </c>
      <c r="V454" s="20" t="s">
        <v>4405</v>
      </c>
      <c r="W454" s="20" t="s">
        <v>4538</v>
      </c>
      <c r="X454" s="20" t="s">
        <v>3711</v>
      </c>
      <c r="Y454" s="20" t="s">
        <v>4539</v>
      </c>
      <c r="Z454" s="20" t="s">
        <v>4540</v>
      </c>
      <c r="AA454" s="20" t="s">
        <v>4536</v>
      </c>
      <c r="AB454" s="20" t="s">
        <v>4536</v>
      </c>
      <c r="AC454" s="20" t="s">
        <v>4401</v>
      </c>
      <c r="AD454" s="20" t="s">
        <v>2338</v>
      </c>
      <c r="AE454" s="20">
        <v>4096.3999999999996</v>
      </c>
      <c r="AF454" s="20">
        <v>0</v>
      </c>
      <c r="AG454" s="20">
        <v>0</v>
      </c>
      <c r="AH454" s="20">
        <v>0</v>
      </c>
      <c r="AI454" s="20">
        <v>3935.47</v>
      </c>
      <c r="AJ454" s="20">
        <v>3935.47</v>
      </c>
      <c r="AK454" s="20" t="s">
        <v>25</v>
      </c>
      <c r="AL454" s="20" t="s">
        <v>25</v>
      </c>
      <c r="AM454" s="20" t="s">
        <v>25</v>
      </c>
      <c r="AN454" s="20" t="s">
        <v>25</v>
      </c>
      <c r="AO454" s="20" t="s">
        <v>25</v>
      </c>
      <c r="AP454" s="20" t="s">
        <v>25</v>
      </c>
      <c r="AQ454" s="20" t="s">
        <v>25</v>
      </c>
      <c r="AR454" s="20" t="s">
        <v>4409</v>
      </c>
      <c r="AS454" s="20" t="s">
        <v>3704</v>
      </c>
      <c r="AT454" s="20" t="s">
        <v>3704</v>
      </c>
      <c r="AU454" s="20" t="s">
        <v>3719</v>
      </c>
      <c r="AV454" s="20" t="s">
        <v>25</v>
      </c>
    </row>
    <row r="455" spans="1:48" x14ac:dyDescent="0.25">
      <c r="A455" s="39" t="s">
        <v>3699</v>
      </c>
      <c r="B455" s="20" t="s">
        <v>3529</v>
      </c>
      <c r="C455" s="20" t="s">
        <v>4534</v>
      </c>
      <c r="D455" s="20" t="s">
        <v>3701</v>
      </c>
      <c r="E455" s="20" t="s">
        <v>3702</v>
      </c>
      <c r="F455" s="20" t="s">
        <v>1790</v>
      </c>
      <c r="G455" s="20" t="s">
        <v>3650</v>
      </c>
      <c r="H455" s="20" t="s">
        <v>1375</v>
      </c>
      <c r="I455" s="20" t="s">
        <v>4402</v>
      </c>
      <c r="J455" s="20" t="s">
        <v>3704</v>
      </c>
      <c r="K455" s="20" t="s">
        <v>3704</v>
      </c>
      <c r="L455" s="20" t="s">
        <v>3704</v>
      </c>
      <c r="M455" s="20" t="s">
        <v>1388</v>
      </c>
      <c r="N455" s="20" t="s">
        <v>1389</v>
      </c>
      <c r="O455" s="20" t="s">
        <v>3705</v>
      </c>
      <c r="P455" s="20" t="s">
        <v>1394</v>
      </c>
      <c r="Q455" s="20" t="s">
        <v>1375</v>
      </c>
      <c r="R455" s="20" t="s">
        <v>3704</v>
      </c>
      <c r="S455" s="20" t="s">
        <v>1378</v>
      </c>
      <c r="T455" s="20" t="s">
        <v>4537</v>
      </c>
      <c r="U455" s="20" t="s">
        <v>4535</v>
      </c>
      <c r="V455" s="20" t="s">
        <v>4405</v>
      </c>
      <c r="W455" s="20" t="s">
        <v>4538</v>
      </c>
      <c r="X455" s="20" t="s">
        <v>3711</v>
      </c>
      <c r="Y455" s="20" t="s">
        <v>4539</v>
      </c>
      <c r="Z455" s="20" t="s">
        <v>4540</v>
      </c>
      <c r="AA455" s="20" t="s">
        <v>4536</v>
      </c>
      <c r="AB455" s="20" t="s">
        <v>4536</v>
      </c>
      <c r="AC455" s="20" t="s">
        <v>4401</v>
      </c>
      <c r="AD455" s="20" t="s">
        <v>2333</v>
      </c>
      <c r="AE455" s="20">
        <v>421008</v>
      </c>
      <c r="AF455" s="20">
        <v>0</v>
      </c>
      <c r="AG455" s="20">
        <v>0</v>
      </c>
      <c r="AH455" s="20">
        <v>0</v>
      </c>
      <c r="AI455" s="20">
        <v>404468.41</v>
      </c>
      <c r="AJ455" s="20">
        <v>404468.41</v>
      </c>
      <c r="AK455" s="20" t="s">
        <v>25</v>
      </c>
      <c r="AL455" s="20" t="s">
        <v>25</v>
      </c>
      <c r="AM455" s="20" t="s">
        <v>25</v>
      </c>
      <c r="AN455" s="20" t="s">
        <v>25</v>
      </c>
      <c r="AO455" s="20" t="s">
        <v>25</v>
      </c>
      <c r="AP455" s="20" t="s">
        <v>25</v>
      </c>
      <c r="AQ455" s="20" t="s">
        <v>25</v>
      </c>
      <c r="AR455" s="20" t="s">
        <v>4409</v>
      </c>
      <c r="AS455" s="20" t="s">
        <v>3704</v>
      </c>
      <c r="AT455" s="20" t="s">
        <v>3704</v>
      </c>
      <c r="AU455" s="20" t="s">
        <v>3719</v>
      </c>
      <c r="AV455" s="20" t="s">
        <v>25</v>
      </c>
    </row>
    <row r="456" spans="1:48" x14ac:dyDescent="0.25">
      <c r="A456" s="39" t="s">
        <v>3699</v>
      </c>
      <c r="B456" s="20" t="s">
        <v>3529</v>
      </c>
      <c r="C456" s="20" t="s">
        <v>4534</v>
      </c>
      <c r="D456" s="20" t="s">
        <v>3701</v>
      </c>
      <c r="E456" s="20" t="s">
        <v>3702</v>
      </c>
      <c r="F456" s="20" t="s">
        <v>1790</v>
      </c>
      <c r="G456" s="20" t="s">
        <v>3650</v>
      </c>
      <c r="H456" s="20" t="s">
        <v>1375</v>
      </c>
      <c r="I456" s="20" t="s">
        <v>4402</v>
      </c>
      <c r="J456" s="20" t="s">
        <v>3704</v>
      </c>
      <c r="K456" s="20" t="s">
        <v>3704</v>
      </c>
      <c r="L456" s="20" t="s">
        <v>3704</v>
      </c>
      <c r="M456" s="20" t="s">
        <v>1388</v>
      </c>
      <c r="N456" s="20" t="s">
        <v>1389</v>
      </c>
      <c r="O456" s="20" t="s">
        <v>3705</v>
      </c>
      <c r="P456" s="20" t="s">
        <v>1394</v>
      </c>
      <c r="Q456" s="20" t="s">
        <v>1375</v>
      </c>
      <c r="R456" s="20" t="s">
        <v>3704</v>
      </c>
      <c r="S456" s="20" t="s">
        <v>1378</v>
      </c>
      <c r="T456" s="20" t="s">
        <v>4537</v>
      </c>
      <c r="U456" s="20" t="s">
        <v>4535</v>
      </c>
      <c r="V456" s="20" t="s">
        <v>4405</v>
      </c>
      <c r="W456" s="20" t="s">
        <v>4538</v>
      </c>
      <c r="X456" s="20" t="s">
        <v>3711</v>
      </c>
      <c r="Y456" s="20" t="s">
        <v>4539</v>
      </c>
      <c r="Z456" s="20" t="s">
        <v>4540</v>
      </c>
      <c r="AA456" s="20" t="s">
        <v>4536</v>
      </c>
      <c r="AB456" s="20" t="s">
        <v>4536</v>
      </c>
      <c r="AC456" s="20" t="s">
        <v>4401</v>
      </c>
      <c r="AD456" s="20" t="s">
        <v>2328</v>
      </c>
      <c r="AE456" s="20">
        <v>421008</v>
      </c>
      <c r="AF456" s="20">
        <v>0</v>
      </c>
      <c r="AG456" s="20">
        <v>0</v>
      </c>
      <c r="AH456" s="20">
        <v>0</v>
      </c>
      <c r="AI456" s="20">
        <v>404468.41</v>
      </c>
      <c r="AJ456" s="20">
        <v>404468.41</v>
      </c>
      <c r="AK456" s="20" t="s">
        <v>25</v>
      </c>
      <c r="AL456" s="20" t="s">
        <v>25</v>
      </c>
      <c r="AM456" s="20" t="s">
        <v>25</v>
      </c>
      <c r="AN456" s="20" t="s">
        <v>25</v>
      </c>
      <c r="AO456" s="20" t="s">
        <v>25</v>
      </c>
      <c r="AP456" s="20" t="s">
        <v>25</v>
      </c>
      <c r="AQ456" s="20" t="s">
        <v>25</v>
      </c>
      <c r="AR456" s="20" t="s">
        <v>4409</v>
      </c>
      <c r="AS456" s="20" t="s">
        <v>3704</v>
      </c>
      <c r="AT456" s="20" t="s">
        <v>3704</v>
      </c>
      <c r="AU456" s="20" t="s">
        <v>3719</v>
      </c>
      <c r="AV456" s="20" t="s">
        <v>25</v>
      </c>
    </row>
    <row r="457" spans="1:48" x14ac:dyDescent="0.25">
      <c r="A457" s="39" t="s">
        <v>3699</v>
      </c>
      <c r="B457" s="20" t="s">
        <v>3529</v>
      </c>
      <c r="C457" s="20" t="s">
        <v>4534</v>
      </c>
      <c r="D457" s="20" t="s">
        <v>3701</v>
      </c>
      <c r="E457" s="20" t="s">
        <v>3702</v>
      </c>
      <c r="F457" s="20" t="s">
        <v>1790</v>
      </c>
      <c r="G457" s="20" t="s">
        <v>3650</v>
      </c>
      <c r="H457" s="20" t="s">
        <v>1375</v>
      </c>
      <c r="I457" s="20" t="s">
        <v>4402</v>
      </c>
      <c r="J457" s="20" t="s">
        <v>3704</v>
      </c>
      <c r="K457" s="20" t="s">
        <v>3704</v>
      </c>
      <c r="L457" s="20" t="s">
        <v>3704</v>
      </c>
      <c r="M457" s="20" t="s">
        <v>1388</v>
      </c>
      <c r="N457" s="20" t="s">
        <v>1389</v>
      </c>
      <c r="O457" s="20" t="s">
        <v>3705</v>
      </c>
      <c r="P457" s="20" t="s">
        <v>1394</v>
      </c>
      <c r="Q457" s="20" t="s">
        <v>1375</v>
      </c>
      <c r="R457" s="20" t="s">
        <v>3704</v>
      </c>
      <c r="S457" s="20" t="s">
        <v>1378</v>
      </c>
      <c r="T457" s="20" t="s">
        <v>4537</v>
      </c>
      <c r="U457" s="20" t="s">
        <v>4535</v>
      </c>
      <c r="V457" s="20" t="s">
        <v>4405</v>
      </c>
      <c r="W457" s="20" t="s">
        <v>4538</v>
      </c>
      <c r="X457" s="20" t="s">
        <v>3711</v>
      </c>
      <c r="Y457" s="20" t="s">
        <v>4539</v>
      </c>
      <c r="Z457" s="20" t="s">
        <v>4540</v>
      </c>
      <c r="AA457" s="20" t="s">
        <v>4536</v>
      </c>
      <c r="AB457" s="20" t="s">
        <v>4536</v>
      </c>
      <c r="AC457" s="20" t="s">
        <v>4401</v>
      </c>
      <c r="AD457" s="20" t="s">
        <v>2323</v>
      </c>
      <c r="AE457" s="20">
        <v>305491.19</v>
      </c>
      <c r="AF457" s="20">
        <v>0</v>
      </c>
      <c r="AG457" s="20">
        <v>0</v>
      </c>
      <c r="AH457" s="20">
        <v>0</v>
      </c>
      <c r="AI457" s="20">
        <v>293489.75</v>
      </c>
      <c r="AJ457" s="20">
        <v>293489.75</v>
      </c>
      <c r="AK457" s="20" t="s">
        <v>25</v>
      </c>
      <c r="AL457" s="20" t="s">
        <v>25</v>
      </c>
      <c r="AM457" s="20" t="s">
        <v>25</v>
      </c>
      <c r="AN457" s="20" t="s">
        <v>25</v>
      </c>
      <c r="AO457" s="20" t="s">
        <v>25</v>
      </c>
      <c r="AP457" s="20" t="s">
        <v>25</v>
      </c>
      <c r="AQ457" s="20" t="s">
        <v>25</v>
      </c>
      <c r="AR457" s="20" t="s">
        <v>4409</v>
      </c>
      <c r="AS457" s="20" t="s">
        <v>3704</v>
      </c>
      <c r="AT457" s="20" t="s">
        <v>3704</v>
      </c>
      <c r="AU457" s="20" t="s">
        <v>3719</v>
      </c>
      <c r="AV457" s="20" t="s">
        <v>25</v>
      </c>
    </row>
    <row r="458" spans="1:48" x14ac:dyDescent="0.25">
      <c r="A458" s="39" t="s">
        <v>3699</v>
      </c>
      <c r="B458" s="20" t="s">
        <v>3529</v>
      </c>
      <c r="C458" s="20" t="s">
        <v>4534</v>
      </c>
      <c r="D458" s="20" t="s">
        <v>3701</v>
      </c>
      <c r="E458" s="20" t="s">
        <v>3702</v>
      </c>
      <c r="F458" s="20" t="s">
        <v>1790</v>
      </c>
      <c r="G458" s="20" t="s">
        <v>3650</v>
      </c>
      <c r="H458" s="20" t="s">
        <v>1375</v>
      </c>
      <c r="I458" s="20" t="s">
        <v>4402</v>
      </c>
      <c r="J458" s="20" t="s">
        <v>3704</v>
      </c>
      <c r="K458" s="20" t="s">
        <v>3704</v>
      </c>
      <c r="L458" s="20" t="s">
        <v>3704</v>
      </c>
      <c r="M458" s="20" t="s">
        <v>1388</v>
      </c>
      <c r="N458" s="20" t="s">
        <v>1389</v>
      </c>
      <c r="O458" s="20" t="s">
        <v>3705</v>
      </c>
      <c r="P458" s="20" t="s">
        <v>1394</v>
      </c>
      <c r="Q458" s="20" t="s">
        <v>1375</v>
      </c>
      <c r="R458" s="20" t="s">
        <v>3704</v>
      </c>
      <c r="S458" s="20" t="s">
        <v>1378</v>
      </c>
      <c r="T458" s="20" t="s">
        <v>4537</v>
      </c>
      <c r="U458" s="20" t="s">
        <v>4535</v>
      </c>
      <c r="V458" s="20" t="s">
        <v>4405</v>
      </c>
      <c r="W458" s="20" t="s">
        <v>4538</v>
      </c>
      <c r="X458" s="20" t="s">
        <v>3711</v>
      </c>
      <c r="Y458" s="20" t="s">
        <v>4539</v>
      </c>
      <c r="Z458" s="20" t="s">
        <v>4540</v>
      </c>
      <c r="AA458" s="20" t="s">
        <v>4536</v>
      </c>
      <c r="AB458" s="20" t="s">
        <v>4536</v>
      </c>
      <c r="AC458" s="20" t="s">
        <v>4401</v>
      </c>
      <c r="AD458" s="20" t="s">
        <v>2319</v>
      </c>
      <c r="AE458" s="20">
        <v>305491.19</v>
      </c>
      <c r="AF458" s="20">
        <v>0</v>
      </c>
      <c r="AG458" s="20">
        <v>0</v>
      </c>
      <c r="AH458" s="20">
        <v>0</v>
      </c>
      <c r="AI458" s="20">
        <v>293489.75</v>
      </c>
      <c r="AJ458" s="20">
        <v>293489.75</v>
      </c>
      <c r="AK458" s="20" t="s">
        <v>25</v>
      </c>
      <c r="AL458" s="20" t="s">
        <v>25</v>
      </c>
      <c r="AM458" s="20" t="s">
        <v>25</v>
      </c>
      <c r="AN458" s="20" t="s">
        <v>25</v>
      </c>
      <c r="AO458" s="20" t="s">
        <v>25</v>
      </c>
      <c r="AP458" s="20" t="s">
        <v>25</v>
      </c>
      <c r="AQ458" s="20" t="s">
        <v>25</v>
      </c>
      <c r="AR458" s="20" t="s">
        <v>4409</v>
      </c>
      <c r="AS458" s="20" t="s">
        <v>3704</v>
      </c>
      <c r="AT458" s="20" t="s">
        <v>3704</v>
      </c>
      <c r="AU458" s="20" t="s">
        <v>3719</v>
      </c>
      <c r="AV458" s="20" t="s">
        <v>25</v>
      </c>
    </row>
    <row r="459" spans="1:48" x14ac:dyDescent="0.25">
      <c r="A459" s="39" t="s">
        <v>3699</v>
      </c>
      <c r="B459" s="20" t="s">
        <v>3529</v>
      </c>
      <c r="C459" s="20" t="s">
        <v>4534</v>
      </c>
      <c r="D459" s="20" t="s">
        <v>3701</v>
      </c>
      <c r="E459" s="20" t="s">
        <v>3702</v>
      </c>
      <c r="F459" s="20" t="s">
        <v>1790</v>
      </c>
      <c r="G459" s="20" t="s">
        <v>3650</v>
      </c>
      <c r="H459" s="20" t="s">
        <v>1375</v>
      </c>
      <c r="I459" s="20" t="s">
        <v>4402</v>
      </c>
      <c r="J459" s="20" t="s">
        <v>3704</v>
      </c>
      <c r="K459" s="20" t="s">
        <v>3704</v>
      </c>
      <c r="L459" s="20" t="s">
        <v>3704</v>
      </c>
      <c r="M459" s="20" t="s">
        <v>1388</v>
      </c>
      <c r="N459" s="20" t="s">
        <v>1389</v>
      </c>
      <c r="O459" s="20" t="s">
        <v>3705</v>
      </c>
      <c r="P459" s="20" t="s">
        <v>1394</v>
      </c>
      <c r="Q459" s="20" t="s">
        <v>1375</v>
      </c>
      <c r="R459" s="20" t="s">
        <v>3704</v>
      </c>
      <c r="S459" s="20" t="s">
        <v>1378</v>
      </c>
      <c r="T459" s="20" t="s">
        <v>4537</v>
      </c>
      <c r="U459" s="20" t="s">
        <v>4535</v>
      </c>
      <c r="V459" s="20" t="s">
        <v>4405</v>
      </c>
      <c r="W459" s="20" t="s">
        <v>4538</v>
      </c>
      <c r="X459" s="20" t="s">
        <v>3711</v>
      </c>
      <c r="Y459" s="20" t="s">
        <v>4539</v>
      </c>
      <c r="Z459" s="20" t="s">
        <v>4540</v>
      </c>
      <c r="AA459" s="20" t="s">
        <v>4536</v>
      </c>
      <c r="AB459" s="20" t="s">
        <v>4536</v>
      </c>
      <c r="AC459" s="20" t="s">
        <v>4401</v>
      </c>
      <c r="AD459" s="20" t="s">
        <v>2314</v>
      </c>
      <c r="AE459" s="20">
        <v>161280</v>
      </c>
      <c r="AF459" s="20">
        <v>0</v>
      </c>
      <c r="AG459" s="20">
        <v>0</v>
      </c>
      <c r="AH459" s="20">
        <v>0</v>
      </c>
      <c r="AI459" s="20">
        <v>146304</v>
      </c>
      <c r="AJ459" s="20">
        <v>146304</v>
      </c>
      <c r="AK459" s="20" t="s">
        <v>25</v>
      </c>
      <c r="AL459" s="20" t="s">
        <v>25</v>
      </c>
      <c r="AM459" s="20" t="s">
        <v>25</v>
      </c>
      <c r="AN459" s="20" t="s">
        <v>25</v>
      </c>
      <c r="AO459" s="20" t="s">
        <v>25</v>
      </c>
      <c r="AP459" s="20" t="s">
        <v>25</v>
      </c>
      <c r="AQ459" s="20" t="s">
        <v>25</v>
      </c>
      <c r="AR459" s="20" t="s">
        <v>4409</v>
      </c>
      <c r="AS459" s="20" t="s">
        <v>3704</v>
      </c>
      <c r="AT459" s="20" t="s">
        <v>3704</v>
      </c>
      <c r="AU459" s="20" t="s">
        <v>3719</v>
      </c>
      <c r="AV459" s="20" t="s">
        <v>25</v>
      </c>
    </row>
    <row r="460" spans="1:48" x14ac:dyDescent="0.25">
      <c r="A460" s="39" t="s">
        <v>3699</v>
      </c>
      <c r="B460" s="20" t="s">
        <v>3529</v>
      </c>
      <c r="C460" s="20" t="s">
        <v>4534</v>
      </c>
      <c r="D460" s="20" t="s">
        <v>3701</v>
      </c>
      <c r="E460" s="20" t="s">
        <v>3702</v>
      </c>
      <c r="F460" s="20" t="s">
        <v>1790</v>
      </c>
      <c r="G460" s="20" t="s">
        <v>3650</v>
      </c>
      <c r="H460" s="20" t="s">
        <v>1375</v>
      </c>
      <c r="I460" s="20" t="s">
        <v>4402</v>
      </c>
      <c r="J460" s="20" t="s">
        <v>3704</v>
      </c>
      <c r="K460" s="20" t="s">
        <v>3704</v>
      </c>
      <c r="L460" s="20" t="s">
        <v>3704</v>
      </c>
      <c r="M460" s="20" t="s">
        <v>1388</v>
      </c>
      <c r="N460" s="20" t="s">
        <v>1389</v>
      </c>
      <c r="O460" s="20" t="s">
        <v>3705</v>
      </c>
      <c r="P460" s="20" t="s">
        <v>1394</v>
      </c>
      <c r="Q460" s="20" t="s">
        <v>1375</v>
      </c>
      <c r="R460" s="20" t="s">
        <v>3704</v>
      </c>
      <c r="S460" s="20" t="s">
        <v>1378</v>
      </c>
      <c r="T460" s="20" t="s">
        <v>4537</v>
      </c>
      <c r="U460" s="20" t="s">
        <v>4535</v>
      </c>
      <c r="V460" s="20" t="s">
        <v>4405</v>
      </c>
      <c r="W460" s="20" t="s">
        <v>4538</v>
      </c>
      <c r="X460" s="20" t="s">
        <v>3711</v>
      </c>
      <c r="Y460" s="20" t="s">
        <v>4539</v>
      </c>
      <c r="Z460" s="20" t="s">
        <v>4540</v>
      </c>
      <c r="AA460" s="20" t="s">
        <v>4536</v>
      </c>
      <c r="AB460" s="20" t="s">
        <v>4536</v>
      </c>
      <c r="AC460" s="20" t="s">
        <v>4401</v>
      </c>
      <c r="AD460" s="20" t="s">
        <v>2309</v>
      </c>
      <c r="AE460" s="20">
        <v>161280</v>
      </c>
      <c r="AF460" s="20">
        <v>0</v>
      </c>
      <c r="AG460" s="20">
        <v>0</v>
      </c>
      <c r="AH460" s="20">
        <v>0</v>
      </c>
      <c r="AI460" s="20">
        <v>146304</v>
      </c>
      <c r="AJ460" s="20">
        <v>146304</v>
      </c>
      <c r="AK460" s="20" t="s">
        <v>25</v>
      </c>
      <c r="AL460" s="20" t="s">
        <v>25</v>
      </c>
      <c r="AM460" s="20" t="s">
        <v>25</v>
      </c>
      <c r="AN460" s="20" t="s">
        <v>25</v>
      </c>
      <c r="AO460" s="20" t="s">
        <v>25</v>
      </c>
      <c r="AP460" s="20" t="s">
        <v>25</v>
      </c>
      <c r="AQ460" s="20" t="s">
        <v>25</v>
      </c>
      <c r="AR460" s="20" t="s">
        <v>4409</v>
      </c>
      <c r="AS460" s="20" t="s">
        <v>3704</v>
      </c>
      <c r="AT460" s="20" t="s">
        <v>3704</v>
      </c>
      <c r="AU460" s="20" t="s">
        <v>3719</v>
      </c>
      <c r="AV460" s="20" t="s">
        <v>25</v>
      </c>
    </row>
    <row r="461" spans="1:48" x14ac:dyDescent="0.25">
      <c r="A461" s="39" t="s">
        <v>3699</v>
      </c>
      <c r="B461" s="20" t="s">
        <v>3529</v>
      </c>
      <c r="C461" s="20" t="s">
        <v>4534</v>
      </c>
      <c r="D461" s="20" t="s">
        <v>3701</v>
      </c>
      <c r="E461" s="20" t="s">
        <v>3702</v>
      </c>
      <c r="F461" s="20" t="s">
        <v>1790</v>
      </c>
      <c r="G461" s="20" t="s">
        <v>3650</v>
      </c>
      <c r="H461" s="20" t="s">
        <v>1375</v>
      </c>
      <c r="I461" s="20" t="s">
        <v>4402</v>
      </c>
      <c r="J461" s="20" t="s">
        <v>3704</v>
      </c>
      <c r="K461" s="20" t="s">
        <v>3704</v>
      </c>
      <c r="L461" s="20" t="s">
        <v>3704</v>
      </c>
      <c r="M461" s="20" t="s">
        <v>1388</v>
      </c>
      <c r="N461" s="20" t="s">
        <v>1389</v>
      </c>
      <c r="O461" s="20" t="s">
        <v>3705</v>
      </c>
      <c r="P461" s="20" t="s">
        <v>1394</v>
      </c>
      <c r="Q461" s="20" t="s">
        <v>1375</v>
      </c>
      <c r="R461" s="20" t="s">
        <v>3704</v>
      </c>
      <c r="S461" s="20" t="s">
        <v>1378</v>
      </c>
      <c r="T461" s="20" t="s">
        <v>4537</v>
      </c>
      <c r="U461" s="20" t="s">
        <v>4535</v>
      </c>
      <c r="V461" s="20" t="s">
        <v>4405</v>
      </c>
      <c r="W461" s="20" t="s">
        <v>4538</v>
      </c>
      <c r="X461" s="20" t="s">
        <v>3711</v>
      </c>
      <c r="Y461" s="20" t="s">
        <v>4539</v>
      </c>
      <c r="Z461" s="20" t="s">
        <v>4540</v>
      </c>
      <c r="AA461" s="20" t="s">
        <v>4536</v>
      </c>
      <c r="AB461" s="20" t="s">
        <v>4536</v>
      </c>
      <c r="AC461" s="20" t="s">
        <v>4401</v>
      </c>
      <c r="AD461" s="20" t="s">
        <v>2304</v>
      </c>
      <c r="AE461" s="20">
        <v>181.44</v>
      </c>
      <c r="AF461" s="20">
        <v>0</v>
      </c>
      <c r="AG461" s="20">
        <v>0</v>
      </c>
      <c r="AH461" s="20">
        <v>0</v>
      </c>
      <c r="AI461" s="20">
        <v>174.31</v>
      </c>
      <c r="AJ461" s="20">
        <v>174.31</v>
      </c>
      <c r="AK461" s="20" t="s">
        <v>25</v>
      </c>
      <c r="AL461" s="20" t="s">
        <v>25</v>
      </c>
      <c r="AM461" s="20" t="s">
        <v>25</v>
      </c>
      <c r="AN461" s="20" t="s">
        <v>25</v>
      </c>
      <c r="AO461" s="20" t="s">
        <v>25</v>
      </c>
      <c r="AP461" s="20" t="s">
        <v>25</v>
      </c>
      <c r="AQ461" s="20" t="s">
        <v>25</v>
      </c>
      <c r="AR461" s="20" t="s">
        <v>4409</v>
      </c>
      <c r="AS461" s="20" t="s">
        <v>3704</v>
      </c>
      <c r="AT461" s="20" t="s">
        <v>3704</v>
      </c>
      <c r="AU461" s="20" t="s">
        <v>3719</v>
      </c>
      <c r="AV461" s="20" t="s">
        <v>25</v>
      </c>
    </row>
    <row r="462" spans="1:48" x14ac:dyDescent="0.25">
      <c r="A462" s="39" t="s">
        <v>3699</v>
      </c>
      <c r="B462" s="20" t="s">
        <v>3529</v>
      </c>
      <c r="C462" s="20" t="s">
        <v>4534</v>
      </c>
      <c r="D462" s="20" t="s">
        <v>3701</v>
      </c>
      <c r="E462" s="20" t="s">
        <v>3702</v>
      </c>
      <c r="F462" s="20" t="s">
        <v>1790</v>
      </c>
      <c r="G462" s="20" t="s">
        <v>3650</v>
      </c>
      <c r="H462" s="20" t="s">
        <v>1375</v>
      </c>
      <c r="I462" s="20" t="s">
        <v>4402</v>
      </c>
      <c r="J462" s="20" t="s">
        <v>3704</v>
      </c>
      <c r="K462" s="20" t="s">
        <v>3704</v>
      </c>
      <c r="L462" s="20" t="s">
        <v>3704</v>
      </c>
      <c r="M462" s="20" t="s">
        <v>1388</v>
      </c>
      <c r="N462" s="20" t="s">
        <v>1389</v>
      </c>
      <c r="O462" s="20" t="s">
        <v>3705</v>
      </c>
      <c r="P462" s="20" t="s">
        <v>1394</v>
      </c>
      <c r="Q462" s="20" t="s">
        <v>1375</v>
      </c>
      <c r="R462" s="20" t="s">
        <v>3704</v>
      </c>
      <c r="S462" s="20" t="s">
        <v>1378</v>
      </c>
      <c r="T462" s="20" t="s">
        <v>4537</v>
      </c>
      <c r="U462" s="20" t="s">
        <v>4535</v>
      </c>
      <c r="V462" s="20" t="s">
        <v>4405</v>
      </c>
      <c r="W462" s="20" t="s">
        <v>4538</v>
      </c>
      <c r="X462" s="20" t="s">
        <v>3711</v>
      </c>
      <c r="Y462" s="20" t="s">
        <v>4539</v>
      </c>
      <c r="Z462" s="20" t="s">
        <v>4540</v>
      </c>
      <c r="AA462" s="20" t="s">
        <v>4536</v>
      </c>
      <c r="AB462" s="20" t="s">
        <v>4536</v>
      </c>
      <c r="AC462" s="20" t="s">
        <v>4401</v>
      </c>
      <c r="AD462" s="20" t="s">
        <v>2300</v>
      </c>
      <c r="AE462" s="20">
        <v>90.72</v>
      </c>
      <c r="AF462" s="20">
        <v>0</v>
      </c>
      <c r="AG462" s="20">
        <v>0</v>
      </c>
      <c r="AH462" s="20">
        <v>0</v>
      </c>
      <c r="AI462" s="20">
        <v>87.16</v>
      </c>
      <c r="AJ462" s="20">
        <v>87.16</v>
      </c>
      <c r="AK462" s="20" t="s">
        <v>25</v>
      </c>
      <c r="AL462" s="20" t="s">
        <v>25</v>
      </c>
      <c r="AM462" s="20" t="s">
        <v>25</v>
      </c>
      <c r="AN462" s="20" t="s">
        <v>25</v>
      </c>
      <c r="AO462" s="20" t="s">
        <v>25</v>
      </c>
      <c r="AP462" s="20" t="s">
        <v>25</v>
      </c>
      <c r="AQ462" s="20" t="s">
        <v>25</v>
      </c>
      <c r="AR462" s="20" t="s">
        <v>4409</v>
      </c>
      <c r="AS462" s="20" t="s">
        <v>3704</v>
      </c>
      <c r="AT462" s="20" t="s">
        <v>3704</v>
      </c>
      <c r="AU462" s="20" t="s">
        <v>3719</v>
      </c>
      <c r="AV462" s="20" t="s">
        <v>25</v>
      </c>
    </row>
    <row r="463" spans="1:48" x14ac:dyDescent="0.25">
      <c r="A463" s="39" t="s">
        <v>3699</v>
      </c>
      <c r="B463" s="20" t="s">
        <v>3529</v>
      </c>
      <c r="C463" s="20" t="s">
        <v>4534</v>
      </c>
      <c r="D463" s="20" t="s">
        <v>3701</v>
      </c>
      <c r="E463" s="20" t="s">
        <v>3702</v>
      </c>
      <c r="F463" s="20" t="s">
        <v>1790</v>
      </c>
      <c r="G463" s="20" t="s">
        <v>3650</v>
      </c>
      <c r="H463" s="20" t="s">
        <v>1375</v>
      </c>
      <c r="I463" s="20" t="s">
        <v>4402</v>
      </c>
      <c r="J463" s="20" t="s">
        <v>3704</v>
      </c>
      <c r="K463" s="20" t="s">
        <v>3704</v>
      </c>
      <c r="L463" s="20" t="s">
        <v>3704</v>
      </c>
      <c r="M463" s="20" t="s">
        <v>1388</v>
      </c>
      <c r="N463" s="20" t="s">
        <v>1389</v>
      </c>
      <c r="O463" s="20" t="s">
        <v>3705</v>
      </c>
      <c r="P463" s="20" t="s">
        <v>1394</v>
      </c>
      <c r="Q463" s="20" t="s">
        <v>1375</v>
      </c>
      <c r="R463" s="20" t="s">
        <v>3704</v>
      </c>
      <c r="S463" s="20" t="s">
        <v>1378</v>
      </c>
      <c r="T463" s="20" t="s">
        <v>4537</v>
      </c>
      <c r="U463" s="20" t="s">
        <v>4535</v>
      </c>
      <c r="V463" s="20" t="s">
        <v>4405</v>
      </c>
      <c r="W463" s="20" t="s">
        <v>4538</v>
      </c>
      <c r="X463" s="20" t="s">
        <v>3711</v>
      </c>
      <c r="Y463" s="20" t="s">
        <v>4539</v>
      </c>
      <c r="Z463" s="20" t="s">
        <v>4540</v>
      </c>
      <c r="AA463" s="20" t="s">
        <v>4536</v>
      </c>
      <c r="AB463" s="20" t="s">
        <v>4536</v>
      </c>
      <c r="AC463" s="20" t="s">
        <v>4401</v>
      </c>
      <c r="AD463" s="20" t="s">
        <v>2294</v>
      </c>
      <c r="AE463" s="20">
        <v>171.36</v>
      </c>
      <c r="AF463" s="20">
        <v>0</v>
      </c>
      <c r="AG463" s="20">
        <v>0</v>
      </c>
      <c r="AH463" s="20">
        <v>0</v>
      </c>
      <c r="AI463" s="20">
        <v>164.63</v>
      </c>
      <c r="AJ463" s="20">
        <v>164.63</v>
      </c>
      <c r="AK463" s="20" t="s">
        <v>25</v>
      </c>
      <c r="AL463" s="20" t="s">
        <v>25</v>
      </c>
      <c r="AM463" s="20" t="s">
        <v>25</v>
      </c>
      <c r="AN463" s="20" t="s">
        <v>25</v>
      </c>
      <c r="AO463" s="20" t="s">
        <v>25</v>
      </c>
      <c r="AP463" s="20" t="s">
        <v>25</v>
      </c>
      <c r="AQ463" s="20" t="s">
        <v>25</v>
      </c>
      <c r="AR463" s="20" t="s">
        <v>4409</v>
      </c>
      <c r="AS463" s="20" t="s">
        <v>3704</v>
      </c>
      <c r="AT463" s="20" t="s">
        <v>3704</v>
      </c>
      <c r="AU463" s="20" t="s">
        <v>3719</v>
      </c>
      <c r="AV463" s="20" t="s">
        <v>25</v>
      </c>
    </row>
    <row r="464" spans="1:48" x14ac:dyDescent="0.25">
      <c r="A464" s="39" t="s">
        <v>3699</v>
      </c>
      <c r="B464" s="20" t="s">
        <v>3529</v>
      </c>
      <c r="C464" s="20" t="s">
        <v>4534</v>
      </c>
      <c r="D464" s="20" t="s">
        <v>3701</v>
      </c>
      <c r="E464" s="20" t="s">
        <v>3702</v>
      </c>
      <c r="F464" s="20" t="s">
        <v>1790</v>
      </c>
      <c r="G464" s="20" t="s">
        <v>3650</v>
      </c>
      <c r="H464" s="20" t="s">
        <v>1375</v>
      </c>
      <c r="I464" s="20" t="s">
        <v>4402</v>
      </c>
      <c r="J464" s="20" t="s">
        <v>3704</v>
      </c>
      <c r="K464" s="20" t="s">
        <v>3704</v>
      </c>
      <c r="L464" s="20" t="s">
        <v>3704</v>
      </c>
      <c r="M464" s="20" t="s">
        <v>1388</v>
      </c>
      <c r="N464" s="20" t="s">
        <v>1389</v>
      </c>
      <c r="O464" s="20" t="s">
        <v>3705</v>
      </c>
      <c r="P464" s="20" t="s">
        <v>1394</v>
      </c>
      <c r="Q464" s="20" t="s">
        <v>1375</v>
      </c>
      <c r="R464" s="20" t="s">
        <v>3704</v>
      </c>
      <c r="S464" s="20" t="s">
        <v>1378</v>
      </c>
      <c r="T464" s="20" t="s">
        <v>4537</v>
      </c>
      <c r="U464" s="20" t="s">
        <v>4535</v>
      </c>
      <c r="V464" s="20" t="s">
        <v>4405</v>
      </c>
      <c r="W464" s="20" t="s">
        <v>4538</v>
      </c>
      <c r="X464" s="20" t="s">
        <v>3711</v>
      </c>
      <c r="Y464" s="20" t="s">
        <v>4539</v>
      </c>
      <c r="Z464" s="20" t="s">
        <v>4540</v>
      </c>
      <c r="AA464" s="20" t="s">
        <v>4536</v>
      </c>
      <c r="AB464" s="20" t="s">
        <v>4536</v>
      </c>
      <c r="AC464" s="20" t="s">
        <v>4408</v>
      </c>
      <c r="AD464" s="20" t="s">
        <v>2289</v>
      </c>
      <c r="AE464" s="20">
        <v>299644.81</v>
      </c>
      <c r="AF464" s="20">
        <v>0</v>
      </c>
      <c r="AG464" s="20">
        <v>0</v>
      </c>
      <c r="AH464" s="20">
        <v>0</v>
      </c>
      <c r="AI464" s="20">
        <v>287873.03000000003</v>
      </c>
      <c r="AJ464" s="20">
        <v>287873.03000000003</v>
      </c>
      <c r="AK464" s="20" t="s">
        <v>25</v>
      </c>
      <c r="AL464" s="20" t="s">
        <v>25</v>
      </c>
      <c r="AM464" s="20" t="s">
        <v>25</v>
      </c>
      <c r="AN464" s="20" t="s">
        <v>25</v>
      </c>
      <c r="AO464" s="20" t="s">
        <v>25</v>
      </c>
      <c r="AP464" s="20" t="s">
        <v>25</v>
      </c>
      <c r="AQ464" s="20" t="s">
        <v>25</v>
      </c>
      <c r="AR464" s="20" t="s">
        <v>4409</v>
      </c>
      <c r="AS464" s="20" t="s">
        <v>3704</v>
      </c>
      <c r="AT464" s="20" t="s">
        <v>3704</v>
      </c>
      <c r="AU464" s="20" t="s">
        <v>3719</v>
      </c>
      <c r="AV464" s="20" t="s">
        <v>25</v>
      </c>
    </row>
    <row r="465" spans="1:48" x14ac:dyDescent="0.25">
      <c r="A465" s="39" t="s">
        <v>3699</v>
      </c>
      <c r="B465" s="20" t="s">
        <v>3529</v>
      </c>
      <c r="C465" s="20" t="s">
        <v>4534</v>
      </c>
      <c r="D465" s="20" t="s">
        <v>3701</v>
      </c>
      <c r="E465" s="20" t="s">
        <v>3702</v>
      </c>
      <c r="F465" s="20" t="s">
        <v>1790</v>
      </c>
      <c r="G465" s="20" t="s">
        <v>3650</v>
      </c>
      <c r="H465" s="20" t="s">
        <v>1375</v>
      </c>
      <c r="I465" s="20" t="s">
        <v>4402</v>
      </c>
      <c r="J465" s="20" t="s">
        <v>3704</v>
      </c>
      <c r="K465" s="20" t="s">
        <v>3704</v>
      </c>
      <c r="L465" s="20" t="s">
        <v>3704</v>
      </c>
      <c r="M465" s="20" t="s">
        <v>1388</v>
      </c>
      <c r="N465" s="20" t="s">
        <v>1389</v>
      </c>
      <c r="O465" s="20" t="s">
        <v>3705</v>
      </c>
      <c r="P465" s="20" t="s">
        <v>1394</v>
      </c>
      <c r="Q465" s="20" t="s">
        <v>1375</v>
      </c>
      <c r="R465" s="20" t="s">
        <v>3704</v>
      </c>
      <c r="S465" s="20" t="s">
        <v>1378</v>
      </c>
      <c r="T465" s="20" t="s">
        <v>4537</v>
      </c>
      <c r="U465" s="20" t="s">
        <v>4535</v>
      </c>
      <c r="V465" s="20" t="s">
        <v>4405</v>
      </c>
      <c r="W465" s="20" t="s">
        <v>4538</v>
      </c>
      <c r="X465" s="20" t="s">
        <v>3711</v>
      </c>
      <c r="Y465" s="20" t="s">
        <v>4539</v>
      </c>
      <c r="Z465" s="20" t="s">
        <v>4540</v>
      </c>
      <c r="AA465" s="20" t="s">
        <v>4536</v>
      </c>
      <c r="AB465" s="20" t="s">
        <v>4536</v>
      </c>
      <c r="AC465" s="20" t="s">
        <v>4408</v>
      </c>
      <c r="AD465" s="20" t="s">
        <v>2284</v>
      </c>
      <c r="AE465" s="20">
        <v>784000</v>
      </c>
      <c r="AF465" s="20">
        <v>0</v>
      </c>
      <c r="AG465" s="20">
        <v>0</v>
      </c>
      <c r="AH465" s="20">
        <v>0</v>
      </c>
      <c r="AI465" s="20">
        <v>753200</v>
      </c>
      <c r="AJ465" s="20">
        <v>753200</v>
      </c>
      <c r="AK465" s="20" t="s">
        <v>25</v>
      </c>
      <c r="AL465" s="20" t="s">
        <v>25</v>
      </c>
      <c r="AM465" s="20" t="s">
        <v>25</v>
      </c>
      <c r="AN465" s="20" t="s">
        <v>25</v>
      </c>
      <c r="AO465" s="20" t="s">
        <v>25</v>
      </c>
      <c r="AP465" s="20" t="s">
        <v>25</v>
      </c>
      <c r="AQ465" s="20" t="s">
        <v>25</v>
      </c>
      <c r="AR465" s="20" t="s">
        <v>4409</v>
      </c>
      <c r="AS465" s="20" t="s">
        <v>3704</v>
      </c>
      <c r="AT465" s="20" t="s">
        <v>3704</v>
      </c>
      <c r="AU465" s="20" t="s">
        <v>3719</v>
      </c>
      <c r="AV465" s="20" t="s">
        <v>25</v>
      </c>
    </row>
    <row r="466" spans="1:48" x14ac:dyDescent="0.25">
      <c r="A466" s="39" t="s">
        <v>3699</v>
      </c>
      <c r="B466" s="20" t="s">
        <v>3529</v>
      </c>
      <c r="C466" s="20" t="s">
        <v>4534</v>
      </c>
      <c r="D466" s="20" t="s">
        <v>3701</v>
      </c>
      <c r="E466" s="20" t="s">
        <v>3702</v>
      </c>
      <c r="F466" s="20" t="s">
        <v>1790</v>
      </c>
      <c r="G466" s="20" t="s">
        <v>3650</v>
      </c>
      <c r="H466" s="20" t="s">
        <v>1375</v>
      </c>
      <c r="I466" s="20" t="s">
        <v>4402</v>
      </c>
      <c r="J466" s="20" t="s">
        <v>3704</v>
      </c>
      <c r="K466" s="20" t="s">
        <v>3704</v>
      </c>
      <c r="L466" s="20" t="s">
        <v>3704</v>
      </c>
      <c r="M466" s="20" t="s">
        <v>1388</v>
      </c>
      <c r="N466" s="20" t="s">
        <v>1389</v>
      </c>
      <c r="O466" s="20" t="s">
        <v>3705</v>
      </c>
      <c r="P466" s="20" t="s">
        <v>1394</v>
      </c>
      <c r="Q466" s="20" t="s">
        <v>1375</v>
      </c>
      <c r="R466" s="20" t="s">
        <v>3704</v>
      </c>
      <c r="S466" s="20" t="s">
        <v>1378</v>
      </c>
      <c r="T466" s="20" t="s">
        <v>4537</v>
      </c>
      <c r="U466" s="20" t="s">
        <v>4535</v>
      </c>
      <c r="V466" s="20" t="s">
        <v>4405</v>
      </c>
      <c r="W466" s="20" t="s">
        <v>4538</v>
      </c>
      <c r="X466" s="20" t="s">
        <v>3711</v>
      </c>
      <c r="Y466" s="20" t="s">
        <v>4539</v>
      </c>
      <c r="Z466" s="20" t="s">
        <v>4540</v>
      </c>
      <c r="AA466" s="20" t="s">
        <v>4536</v>
      </c>
      <c r="AB466" s="20" t="s">
        <v>4536</v>
      </c>
      <c r="AC466" s="20" t="s">
        <v>4408</v>
      </c>
      <c r="AD466" s="20" t="s">
        <v>2279</v>
      </c>
      <c r="AE466" s="20">
        <v>725995.19</v>
      </c>
      <c r="AF466" s="20">
        <v>0</v>
      </c>
      <c r="AG466" s="20">
        <v>0</v>
      </c>
      <c r="AH466" s="20">
        <v>0</v>
      </c>
      <c r="AI466" s="20">
        <v>711734.56</v>
      </c>
      <c r="AJ466" s="20">
        <v>711734.56</v>
      </c>
      <c r="AK466" s="20" t="s">
        <v>25</v>
      </c>
      <c r="AL466" s="20" t="s">
        <v>25</v>
      </c>
      <c r="AM466" s="20" t="s">
        <v>25</v>
      </c>
      <c r="AN466" s="20" t="s">
        <v>25</v>
      </c>
      <c r="AO466" s="20" t="s">
        <v>25</v>
      </c>
      <c r="AP466" s="20" t="s">
        <v>25</v>
      </c>
      <c r="AQ466" s="20" t="s">
        <v>25</v>
      </c>
      <c r="AR466" s="20" t="s">
        <v>4409</v>
      </c>
      <c r="AS466" s="20" t="s">
        <v>3704</v>
      </c>
      <c r="AT466" s="20" t="s">
        <v>3704</v>
      </c>
      <c r="AU466" s="20" t="s">
        <v>3719</v>
      </c>
      <c r="AV466" s="20" t="s">
        <v>25</v>
      </c>
    </row>
    <row r="467" spans="1:48" x14ac:dyDescent="0.25">
      <c r="A467" s="39" t="s">
        <v>3699</v>
      </c>
      <c r="B467" s="20" t="s">
        <v>3529</v>
      </c>
      <c r="C467" s="20" t="s">
        <v>4534</v>
      </c>
      <c r="D467" s="20" t="s">
        <v>3701</v>
      </c>
      <c r="E467" s="20" t="s">
        <v>3702</v>
      </c>
      <c r="F467" s="20" t="s">
        <v>1790</v>
      </c>
      <c r="G467" s="20" t="s">
        <v>3650</v>
      </c>
      <c r="H467" s="20" t="s">
        <v>1375</v>
      </c>
      <c r="I467" s="20" t="s">
        <v>4402</v>
      </c>
      <c r="J467" s="20" t="s">
        <v>3704</v>
      </c>
      <c r="K467" s="20" t="s">
        <v>3704</v>
      </c>
      <c r="L467" s="20" t="s">
        <v>3704</v>
      </c>
      <c r="M467" s="20" t="s">
        <v>1388</v>
      </c>
      <c r="N467" s="20" t="s">
        <v>1389</v>
      </c>
      <c r="O467" s="20" t="s">
        <v>3705</v>
      </c>
      <c r="P467" s="20" t="s">
        <v>1394</v>
      </c>
      <c r="Q467" s="20" t="s">
        <v>1375</v>
      </c>
      <c r="R467" s="20" t="s">
        <v>3704</v>
      </c>
      <c r="S467" s="20" t="s">
        <v>1378</v>
      </c>
      <c r="T467" s="20" t="s">
        <v>4537</v>
      </c>
      <c r="U467" s="20" t="s">
        <v>4535</v>
      </c>
      <c r="V467" s="20" t="s">
        <v>4405</v>
      </c>
      <c r="W467" s="20" t="s">
        <v>4538</v>
      </c>
      <c r="X467" s="20" t="s">
        <v>3711</v>
      </c>
      <c r="Y467" s="20" t="s">
        <v>4539</v>
      </c>
      <c r="Z467" s="20" t="s">
        <v>4540</v>
      </c>
      <c r="AA467" s="20" t="s">
        <v>4536</v>
      </c>
      <c r="AB467" s="20" t="s">
        <v>4536</v>
      </c>
      <c r="AC467" s="20" t="s">
        <v>4408</v>
      </c>
      <c r="AD467" s="20" t="s">
        <v>2274</v>
      </c>
      <c r="AE467" s="20">
        <v>35487.199999999997</v>
      </c>
      <c r="AF467" s="20">
        <v>0</v>
      </c>
      <c r="AG467" s="20">
        <v>0</v>
      </c>
      <c r="AH467" s="20">
        <v>0</v>
      </c>
      <c r="AI467" s="20">
        <v>34790.129999999997</v>
      </c>
      <c r="AJ467" s="20">
        <v>34790.129999999997</v>
      </c>
      <c r="AK467" s="20" t="s">
        <v>25</v>
      </c>
      <c r="AL467" s="20" t="s">
        <v>25</v>
      </c>
      <c r="AM467" s="20" t="s">
        <v>25</v>
      </c>
      <c r="AN467" s="20" t="s">
        <v>25</v>
      </c>
      <c r="AO467" s="20" t="s">
        <v>25</v>
      </c>
      <c r="AP467" s="20" t="s">
        <v>25</v>
      </c>
      <c r="AQ467" s="20" t="s">
        <v>25</v>
      </c>
      <c r="AR467" s="20" t="s">
        <v>4409</v>
      </c>
      <c r="AS467" s="20" t="s">
        <v>3704</v>
      </c>
      <c r="AT467" s="20" t="s">
        <v>3704</v>
      </c>
      <c r="AU467" s="20" t="s">
        <v>3719</v>
      </c>
      <c r="AV467" s="20" t="s">
        <v>25</v>
      </c>
    </row>
    <row r="468" spans="1:48" x14ac:dyDescent="0.25">
      <c r="A468" s="39" t="s">
        <v>3699</v>
      </c>
      <c r="B468" s="20" t="s">
        <v>3529</v>
      </c>
      <c r="C468" s="20" t="s">
        <v>4534</v>
      </c>
      <c r="D468" s="20" t="s">
        <v>3701</v>
      </c>
      <c r="E468" s="20" t="s">
        <v>3702</v>
      </c>
      <c r="F468" s="20" t="s">
        <v>1790</v>
      </c>
      <c r="G468" s="20" t="s">
        <v>3650</v>
      </c>
      <c r="H468" s="20" t="s">
        <v>1375</v>
      </c>
      <c r="I468" s="20" t="s">
        <v>4402</v>
      </c>
      <c r="J468" s="20" t="s">
        <v>3704</v>
      </c>
      <c r="K468" s="20" t="s">
        <v>3704</v>
      </c>
      <c r="L468" s="20" t="s">
        <v>3704</v>
      </c>
      <c r="M468" s="20" t="s">
        <v>1388</v>
      </c>
      <c r="N468" s="20" t="s">
        <v>1389</v>
      </c>
      <c r="O468" s="20" t="s">
        <v>3705</v>
      </c>
      <c r="P468" s="20" t="s">
        <v>1394</v>
      </c>
      <c r="Q468" s="20" t="s">
        <v>1375</v>
      </c>
      <c r="R468" s="20" t="s">
        <v>3704</v>
      </c>
      <c r="S468" s="20" t="s">
        <v>1378</v>
      </c>
      <c r="T468" s="20" t="s">
        <v>4537</v>
      </c>
      <c r="U468" s="20" t="s">
        <v>4535</v>
      </c>
      <c r="V468" s="20" t="s">
        <v>4405</v>
      </c>
      <c r="W468" s="20" t="s">
        <v>4538</v>
      </c>
      <c r="X468" s="20" t="s">
        <v>3711</v>
      </c>
      <c r="Y468" s="20" t="s">
        <v>4539</v>
      </c>
      <c r="Z468" s="20" t="s">
        <v>4540</v>
      </c>
      <c r="AA468" s="20" t="s">
        <v>4536</v>
      </c>
      <c r="AB468" s="20" t="s">
        <v>4536</v>
      </c>
      <c r="AC468" s="20" t="s">
        <v>4408</v>
      </c>
      <c r="AD468" s="20" t="s">
        <v>2269</v>
      </c>
      <c r="AE468" s="20">
        <v>2914.91</v>
      </c>
      <c r="AF468" s="20">
        <v>0</v>
      </c>
      <c r="AG468" s="20">
        <v>0</v>
      </c>
      <c r="AH468" s="20">
        <v>0</v>
      </c>
      <c r="AI468" s="20">
        <v>2800.4</v>
      </c>
      <c r="AJ468" s="20">
        <v>2800.4</v>
      </c>
      <c r="AK468" s="20" t="s">
        <v>25</v>
      </c>
      <c r="AL468" s="20" t="s">
        <v>25</v>
      </c>
      <c r="AM468" s="20" t="s">
        <v>25</v>
      </c>
      <c r="AN468" s="20" t="s">
        <v>25</v>
      </c>
      <c r="AO468" s="20" t="s">
        <v>25</v>
      </c>
      <c r="AP468" s="20" t="s">
        <v>25</v>
      </c>
      <c r="AQ468" s="20" t="s">
        <v>25</v>
      </c>
      <c r="AR468" s="20" t="s">
        <v>4409</v>
      </c>
      <c r="AS468" s="20" t="s">
        <v>3704</v>
      </c>
      <c r="AT468" s="20" t="s">
        <v>3704</v>
      </c>
      <c r="AU468" s="20" t="s">
        <v>3719</v>
      </c>
      <c r="AV468" s="20" t="s">
        <v>25</v>
      </c>
    </row>
    <row r="469" spans="1:48" x14ac:dyDescent="0.25">
      <c r="A469" s="39" t="s">
        <v>3699</v>
      </c>
      <c r="B469" s="20" t="s">
        <v>3529</v>
      </c>
      <c r="C469" s="20" t="s">
        <v>4534</v>
      </c>
      <c r="D469" s="20" t="s">
        <v>3701</v>
      </c>
      <c r="E469" s="20" t="s">
        <v>3702</v>
      </c>
      <c r="F469" s="20" t="s">
        <v>1790</v>
      </c>
      <c r="G469" s="20" t="s">
        <v>3650</v>
      </c>
      <c r="H469" s="20" t="s">
        <v>1375</v>
      </c>
      <c r="I469" s="20" t="s">
        <v>4402</v>
      </c>
      <c r="J469" s="20" t="s">
        <v>3704</v>
      </c>
      <c r="K469" s="20" t="s">
        <v>3704</v>
      </c>
      <c r="L469" s="20" t="s">
        <v>3704</v>
      </c>
      <c r="M469" s="20" t="s">
        <v>1388</v>
      </c>
      <c r="N469" s="20" t="s">
        <v>1389</v>
      </c>
      <c r="O469" s="20" t="s">
        <v>3705</v>
      </c>
      <c r="P469" s="20" t="s">
        <v>1394</v>
      </c>
      <c r="Q469" s="20" t="s">
        <v>1375</v>
      </c>
      <c r="R469" s="20" t="s">
        <v>3704</v>
      </c>
      <c r="S469" s="20" t="s">
        <v>1378</v>
      </c>
      <c r="T469" s="20" t="s">
        <v>4537</v>
      </c>
      <c r="U469" s="20" t="s">
        <v>4535</v>
      </c>
      <c r="V469" s="20" t="s">
        <v>4405</v>
      </c>
      <c r="W469" s="20" t="s">
        <v>4538</v>
      </c>
      <c r="X469" s="20" t="s">
        <v>3711</v>
      </c>
      <c r="Y469" s="20" t="s">
        <v>4539</v>
      </c>
      <c r="Z469" s="20" t="s">
        <v>4540</v>
      </c>
      <c r="AA469" s="20" t="s">
        <v>4536</v>
      </c>
      <c r="AB469" s="20" t="s">
        <v>4536</v>
      </c>
      <c r="AC469" s="20" t="s">
        <v>4408</v>
      </c>
      <c r="AD469" s="20" t="s">
        <v>2264</v>
      </c>
      <c r="AE469" s="20">
        <v>6383.23</v>
      </c>
      <c r="AF469" s="20">
        <v>0</v>
      </c>
      <c r="AG469" s="20">
        <v>0</v>
      </c>
      <c r="AH469" s="20">
        <v>0</v>
      </c>
      <c r="AI469" s="20">
        <v>6132.46</v>
      </c>
      <c r="AJ469" s="20">
        <v>6132.46</v>
      </c>
      <c r="AK469" s="20" t="s">
        <v>25</v>
      </c>
      <c r="AL469" s="20" t="s">
        <v>25</v>
      </c>
      <c r="AM469" s="20" t="s">
        <v>25</v>
      </c>
      <c r="AN469" s="20" t="s">
        <v>25</v>
      </c>
      <c r="AO469" s="20" t="s">
        <v>25</v>
      </c>
      <c r="AP469" s="20" t="s">
        <v>25</v>
      </c>
      <c r="AQ469" s="20" t="s">
        <v>25</v>
      </c>
      <c r="AR469" s="20" t="s">
        <v>4409</v>
      </c>
      <c r="AS469" s="20" t="s">
        <v>3704</v>
      </c>
      <c r="AT469" s="20" t="s">
        <v>3704</v>
      </c>
      <c r="AU469" s="20" t="s">
        <v>3719</v>
      </c>
      <c r="AV469" s="20" t="s">
        <v>25</v>
      </c>
    </row>
    <row r="470" spans="1:48" x14ac:dyDescent="0.25">
      <c r="A470" s="39" t="s">
        <v>3699</v>
      </c>
      <c r="B470" s="20" t="s">
        <v>3529</v>
      </c>
      <c r="C470" s="20" t="s">
        <v>4534</v>
      </c>
      <c r="D470" s="20" t="s">
        <v>3701</v>
      </c>
      <c r="E470" s="20" t="s">
        <v>3702</v>
      </c>
      <c r="F470" s="20" t="s">
        <v>1790</v>
      </c>
      <c r="G470" s="20" t="s">
        <v>3650</v>
      </c>
      <c r="H470" s="20" t="s">
        <v>1375</v>
      </c>
      <c r="I470" s="20" t="s">
        <v>4402</v>
      </c>
      <c r="J470" s="20" t="s">
        <v>3704</v>
      </c>
      <c r="K470" s="20" t="s">
        <v>3704</v>
      </c>
      <c r="L470" s="20" t="s">
        <v>3704</v>
      </c>
      <c r="M470" s="20" t="s">
        <v>1388</v>
      </c>
      <c r="N470" s="20" t="s">
        <v>1389</v>
      </c>
      <c r="O470" s="20" t="s">
        <v>3705</v>
      </c>
      <c r="P470" s="20" t="s">
        <v>1401</v>
      </c>
      <c r="Q470" s="20" t="s">
        <v>1375</v>
      </c>
      <c r="R470" s="20" t="s">
        <v>3704</v>
      </c>
      <c r="S470" s="20" t="s">
        <v>1378</v>
      </c>
      <c r="T470" s="20" t="s">
        <v>4542</v>
      </c>
      <c r="U470" s="20" t="s">
        <v>4535</v>
      </c>
      <c r="V470" s="20" t="s">
        <v>4405</v>
      </c>
      <c r="W470" s="20" t="s">
        <v>4543</v>
      </c>
      <c r="X470" s="20" t="s">
        <v>3711</v>
      </c>
      <c r="Y470" s="20" t="s">
        <v>25</v>
      </c>
      <c r="Z470" s="20" t="s">
        <v>4544</v>
      </c>
      <c r="AA470" s="20" t="s">
        <v>4545</v>
      </c>
      <c r="AB470" s="20" t="s">
        <v>3704</v>
      </c>
      <c r="AC470" s="20" t="s">
        <v>4408</v>
      </c>
      <c r="AD470" s="20" t="s">
        <v>2417</v>
      </c>
      <c r="AE470" s="20">
        <v>24414.66</v>
      </c>
      <c r="AF470" s="20">
        <v>0</v>
      </c>
      <c r="AG470" s="20">
        <v>0</v>
      </c>
      <c r="AH470" s="20">
        <v>0</v>
      </c>
      <c r="AI470" s="20">
        <v>23455.51</v>
      </c>
      <c r="AJ470" s="20">
        <v>23455.51</v>
      </c>
      <c r="AK470" s="20" t="s">
        <v>25</v>
      </c>
      <c r="AL470" s="20" t="s">
        <v>25</v>
      </c>
      <c r="AM470" s="20" t="s">
        <v>25</v>
      </c>
      <c r="AN470" s="20" t="s">
        <v>25</v>
      </c>
      <c r="AO470" s="20" t="s">
        <v>25</v>
      </c>
      <c r="AP470" s="20" t="s">
        <v>25</v>
      </c>
      <c r="AQ470" s="20" t="s">
        <v>25</v>
      </c>
      <c r="AR470" s="20" t="s">
        <v>4409</v>
      </c>
      <c r="AS470" s="20" t="s">
        <v>3704</v>
      </c>
      <c r="AT470" s="20" t="s">
        <v>3704</v>
      </c>
      <c r="AU470" s="20" t="s">
        <v>3719</v>
      </c>
      <c r="AV470" s="20" t="s">
        <v>25</v>
      </c>
    </row>
    <row r="471" spans="1:48" x14ac:dyDescent="0.25">
      <c r="A471" s="39" t="s">
        <v>3699</v>
      </c>
      <c r="B471" s="20" t="s">
        <v>3529</v>
      </c>
      <c r="C471" s="20" t="s">
        <v>4534</v>
      </c>
      <c r="D471" s="20" t="s">
        <v>3701</v>
      </c>
      <c r="E471" s="20" t="s">
        <v>3702</v>
      </c>
      <c r="F471" s="20" t="s">
        <v>1790</v>
      </c>
      <c r="G471" s="20" t="s">
        <v>3650</v>
      </c>
      <c r="H471" s="20" t="s">
        <v>1375</v>
      </c>
      <c r="I471" s="20" t="s">
        <v>4402</v>
      </c>
      <c r="J471" s="20" t="s">
        <v>3704</v>
      </c>
      <c r="K471" s="20" t="s">
        <v>3704</v>
      </c>
      <c r="L471" s="20" t="s">
        <v>3704</v>
      </c>
      <c r="M471" s="20" t="s">
        <v>1388</v>
      </c>
      <c r="N471" s="20" t="s">
        <v>1389</v>
      </c>
      <c r="O471" s="20" t="s">
        <v>3705</v>
      </c>
      <c r="P471" s="20" t="s">
        <v>1401</v>
      </c>
      <c r="Q471" s="20" t="s">
        <v>1375</v>
      </c>
      <c r="R471" s="20" t="s">
        <v>3704</v>
      </c>
      <c r="S471" s="20" t="s">
        <v>1378</v>
      </c>
      <c r="T471" s="20" t="s">
        <v>4542</v>
      </c>
      <c r="U471" s="20" t="s">
        <v>4535</v>
      </c>
      <c r="V471" s="20" t="s">
        <v>4405</v>
      </c>
      <c r="W471" s="20" t="s">
        <v>4543</v>
      </c>
      <c r="X471" s="20" t="s">
        <v>3711</v>
      </c>
      <c r="Y471" s="20" t="s">
        <v>25</v>
      </c>
      <c r="Z471" s="20" t="s">
        <v>4544</v>
      </c>
      <c r="AA471" s="20" t="s">
        <v>4545</v>
      </c>
      <c r="AB471" s="20" t="s">
        <v>3704</v>
      </c>
      <c r="AC471" s="20" t="s">
        <v>4408</v>
      </c>
      <c r="AD471" s="20" t="s">
        <v>2413</v>
      </c>
      <c r="AE471" s="20">
        <v>24762.639999999999</v>
      </c>
      <c r="AF471" s="20">
        <v>0</v>
      </c>
      <c r="AG471" s="20">
        <v>0</v>
      </c>
      <c r="AH471" s="20">
        <v>0</v>
      </c>
      <c r="AI471" s="20">
        <v>23789.82</v>
      </c>
      <c r="AJ471" s="20">
        <v>23789.82</v>
      </c>
      <c r="AK471" s="20" t="s">
        <v>25</v>
      </c>
      <c r="AL471" s="20" t="s">
        <v>25</v>
      </c>
      <c r="AM471" s="20" t="s">
        <v>25</v>
      </c>
      <c r="AN471" s="20" t="s">
        <v>25</v>
      </c>
      <c r="AO471" s="20" t="s">
        <v>25</v>
      </c>
      <c r="AP471" s="20" t="s">
        <v>25</v>
      </c>
      <c r="AQ471" s="20" t="s">
        <v>25</v>
      </c>
      <c r="AR471" s="20" t="s">
        <v>4409</v>
      </c>
      <c r="AS471" s="20" t="s">
        <v>3704</v>
      </c>
      <c r="AT471" s="20" t="s">
        <v>3704</v>
      </c>
      <c r="AU471" s="20" t="s">
        <v>3719</v>
      </c>
      <c r="AV471" s="20" t="s">
        <v>25</v>
      </c>
    </row>
    <row r="472" spans="1:48" x14ac:dyDescent="0.25">
      <c r="A472" s="39" t="s">
        <v>3699</v>
      </c>
      <c r="B472" s="20" t="s">
        <v>3529</v>
      </c>
      <c r="C472" s="20" t="s">
        <v>4534</v>
      </c>
      <c r="D472" s="20" t="s">
        <v>3701</v>
      </c>
      <c r="E472" s="20" t="s">
        <v>3702</v>
      </c>
      <c r="F472" s="20" t="s">
        <v>1790</v>
      </c>
      <c r="G472" s="20" t="s">
        <v>3650</v>
      </c>
      <c r="H472" s="20" t="s">
        <v>1375</v>
      </c>
      <c r="I472" s="20" t="s">
        <v>4402</v>
      </c>
      <c r="J472" s="20" t="s">
        <v>3704</v>
      </c>
      <c r="K472" s="20" t="s">
        <v>3704</v>
      </c>
      <c r="L472" s="20" t="s">
        <v>3704</v>
      </c>
      <c r="M472" s="20" t="s">
        <v>1388</v>
      </c>
      <c r="N472" s="20" t="s">
        <v>1389</v>
      </c>
      <c r="O472" s="20" t="s">
        <v>3705</v>
      </c>
      <c r="P472" s="20" t="s">
        <v>1401</v>
      </c>
      <c r="Q472" s="20" t="s">
        <v>1375</v>
      </c>
      <c r="R472" s="20" t="s">
        <v>3704</v>
      </c>
      <c r="S472" s="20" t="s">
        <v>1378</v>
      </c>
      <c r="T472" s="20" t="s">
        <v>4542</v>
      </c>
      <c r="U472" s="20" t="s">
        <v>4535</v>
      </c>
      <c r="V472" s="20" t="s">
        <v>4405</v>
      </c>
      <c r="W472" s="20" t="s">
        <v>4543</v>
      </c>
      <c r="X472" s="20" t="s">
        <v>3711</v>
      </c>
      <c r="Y472" s="20" t="s">
        <v>25</v>
      </c>
      <c r="Z472" s="20" t="s">
        <v>4544</v>
      </c>
      <c r="AA472" s="20" t="s">
        <v>4545</v>
      </c>
      <c r="AB472" s="20" t="s">
        <v>3704</v>
      </c>
      <c r="AC472" s="20" t="s">
        <v>4408</v>
      </c>
      <c r="AD472" s="20" t="s">
        <v>2408</v>
      </c>
      <c r="AE472" s="20">
        <v>25630.3</v>
      </c>
      <c r="AF472" s="20">
        <v>0</v>
      </c>
      <c r="AG472" s="20">
        <v>0</v>
      </c>
      <c r="AH472" s="20">
        <v>0</v>
      </c>
      <c r="AI472" s="20">
        <v>24623.4</v>
      </c>
      <c r="AJ472" s="20">
        <v>24623.4</v>
      </c>
      <c r="AK472" s="20" t="s">
        <v>25</v>
      </c>
      <c r="AL472" s="20" t="s">
        <v>25</v>
      </c>
      <c r="AM472" s="20" t="s">
        <v>25</v>
      </c>
      <c r="AN472" s="20" t="s">
        <v>25</v>
      </c>
      <c r="AO472" s="20" t="s">
        <v>25</v>
      </c>
      <c r="AP472" s="20" t="s">
        <v>25</v>
      </c>
      <c r="AQ472" s="20" t="s">
        <v>25</v>
      </c>
      <c r="AR472" s="20" t="s">
        <v>4409</v>
      </c>
      <c r="AS472" s="20" t="s">
        <v>3704</v>
      </c>
      <c r="AT472" s="20" t="s">
        <v>3704</v>
      </c>
      <c r="AU472" s="20" t="s">
        <v>3719</v>
      </c>
      <c r="AV472" s="20" t="s">
        <v>25</v>
      </c>
    </row>
    <row r="473" spans="1:48" x14ac:dyDescent="0.25">
      <c r="A473" s="39" t="s">
        <v>3699</v>
      </c>
      <c r="B473" s="20" t="s">
        <v>3529</v>
      </c>
      <c r="C473" s="20" t="s">
        <v>4534</v>
      </c>
      <c r="D473" s="20" t="s">
        <v>3701</v>
      </c>
      <c r="E473" s="20" t="s">
        <v>3702</v>
      </c>
      <c r="F473" s="20" t="s">
        <v>1790</v>
      </c>
      <c r="G473" s="20" t="s">
        <v>3650</v>
      </c>
      <c r="H473" s="20" t="s">
        <v>1375</v>
      </c>
      <c r="I473" s="20" t="s">
        <v>4402</v>
      </c>
      <c r="J473" s="20" t="s">
        <v>3704</v>
      </c>
      <c r="K473" s="20" t="s">
        <v>3704</v>
      </c>
      <c r="L473" s="20" t="s">
        <v>3704</v>
      </c>
      <c r="M473" s="20" t="s">
        <v>1388</v>
      </c>
      <c r="N473" s="20" t="s">
        <v>1389</v>
      </c>
      <c r="O473" s="20" t="s">
        <v>3705</v>
      </c>
      <c r="P473" s="20" t="s">
        <v>1401</v>
      </c>
      <c r="Q473" s="20" t="s">
        <v>1375</v>
      </c>
      <c r="R473" s="20" t="s">
        <v>3704</v>
      </c>
      <c r="S473" s="20" t="s">
        <v>1378</v>
      </c>
      <c r="T473" s="20" t="s">
        <v>4542</v>
      </c>
      <c r="U473" s="20" t="s">
        <v>4535</v>
      </c>
      <c r="V473" s="20" t="s">
        <v>4405</v>
      </c>
      <c r="W473" s="20" t="s">
        <v>4543</v>
      </c>
      <c r="X473" s="20" t="s">
        <v>3711</v>
      </c>
      <c r="Y473" s="20" t="s">
        <v>25</v>
      </c>
      <c r="Z473" s="20" t="s">
        <v>4544</v>
      </c>
      <c r="AA473" s="20" t="s">
        <v>4545</v>
      </c>
      <c r="AB473" s="20" t="s">
        <v>3704</v>
      </c>
      <c r="AC473" s="20" t="s">
        <v>4408</v>
      </c>
      <c r="AD473" s="20" t="s">
        <v>2403</v>
      </c>
      <c r="AE473" s="20">
        <v>25630.3</v>
      </c>
      <c r="AF473" s="20">
        <v>0</v>
      </c>
      <c r="AG473" s="20">
        <v>0</v>
      </c>
      <c r="AH473" s="20">
        <v>0</v>
      </c>
      <c r="AI473" s="20">
        <v>24623.4</v>
      </c>
      <c r="AJ473" s="20">
        <v>24623.4</v>
      </c>
      <c r="AK473" s="20" t="s">
        <v>25</v>
      </c>
      <c r="AL473" s="20" t="s">
        <v>25</v>
      </c>
      <c r="AM473" s="20" t="s">
        <v>25</v>
      </c>
      <c r="AN473" s="20" t="s">
        <v>25</v>
      </c>
      <c r="AO473" s="20" t="s">
        <v>25</v>
      </c>
      <c r="AP473" s="20" t="s">
        <v>25</v>
      </c>
      <c r="AQ473" s="20" t="s">
        <v>25</v>
      </c>
      <c r="AR473" s="20" t="s">
        <v>4409</v>
      </c>
      <c r="AS473" s="20" t="s">
        <v>3704</v>
      </c>
      <c r="AT473" s="20" t="s">
        <v>3704</v>
      </c>
      <c r="AU473" s="20" t="s">
        <v>3719</v>
      </c>
      <c r="AV473" s="20" t="s">
        <v>25</v>
      </c>
    </row>
    <row r="474" spans="1:48" x14ac:dyDescent="0.25">
      <c r="A474" s="39" t="s">
        <v>3699</v>
      </c>
      <c r="B474" s="20" t="s">
        <v>3529</v>
      </c>
      <c r="C474" s="20" t="s">
        <v>4534</v>
      </c>
      <c r="D474" s="20" t="s">
        <v>3701</v>
      </c>
      <c r="E474" s="20" t="s">
        <v>3702</v>
      </c>
      <c r="F474" s="20" t="s">
        <v>1790</v>
      </c>
      <c r="G474" s="20" t="s">
        <v>3650</v>
      </c>
      <c r="H474" s="20" t="s">
        <v>1375</v>
      </c>
      <c r="I474" s="20" t="s">
        <v>4402</v>
      </c>
      <c r="J474" s="20" t="s">
        <v>3704</v>
      </c>
      <c r="K474" s="20" t="s">
        <v>3704</v>
      </c>
      <c r="L474" s="20" t="s">
        <v>3704</v>
      </c>
      <c r="M474" s="20" t="s">
        <v>1388</v>
      </c>
      <c r="N474" s="20" t="s">
        <v>1389</v>
      </c>
      <c r="O474" s="20" t="s">
        <v>3705</v>
      </c>
      <c r="P474" s="20" t="s">
        <v>1394</v>
      </c>
      <c r="Q474" s="20" t="s">
        <v>1375</v>
      </c>
      <c r="R474" s="20" t="s">
        <v>3704</v>
      </c>
      <c r="S474" s="20" t="s">
        <v>1378</v>
      </c>
      <c r="T474" s="20" t="s">
        <v>4537</v>
      </c>
      <c r="U474" s="20" t="s">
        <v>4535</v>
      </c>
      <c r="V474" s="20" t="s">
        <v>4405</v>
      </c>
      <c r="W474" s="20" t="s">
        <v>4538</v>
      </c>
      <c r="X474" s="20" t="s">
        <v>3711</v>
      </c>
      <c r="Y474" s="20" t="s">
        <v>4539</v>
      </c>
      <c r="Z474" s="20" t="s">
        <v>4540</v>
      </c>
      <c r="AA474" s="20" t="s">
        <v>4536</v>
      </c>
      <c r="AB474" s="20" t="s">
        <v>4536</v>
      </c>
      <c r="AC474" s="20" t="s">
        <v>4408</v>
      </c>
      <c r="AD474" s="20" t="s">
        <v>2259</v>
      </c>
      <c r="AE474" s="20">
        <v>3136</v>
      </c>
      <c r="AF474" s="20">
        <v>0</v>
      </c>
      <c r="AG474" s="20">
        <v>0</v>
      </c>
      <c r="AH474" s="20">
        <v>0</v>
      </c>
      <c r="AI474" s="20">
        <v>3012.8</v>
      </c>
      <c r="AJ474" s="20">
        <v>3012.8</v>
      </c>
      <c r="AK474" s="20" t="s">
        <v>25</v>
      </c>
      <c r="AL474" s="20" t="s">
        <v>25</v>
      </c>
      <c r="AM474" s="20" t="s">
        <v>25</v>
      </c>
      <c r="AN474" s="20" t="s">
        <v>25</v>
      </c>
      <c r="AO474" s="20" t="s">
        <v>25</v>
      </c>
      <c r="AP474" s="20" t="s">
        <v>25</v>
      </c>
      <c r="AQ474" s="20" t="s">
        <v>25</v>
      </c>
      <c r="AR474" s="20" t="s">
        <v>4409</v>
      </c>
      <c r="AS474" s="20" t="s">
        <v>3704</v>
      </c>
      <c r="AT474" s="20" t="s">
        <v>3704</v>
      </c>
      <c r="AU474" s="20" t="s">
        <v>3719</v>
      </c>
      <c r="AV474" s="20" t="s">
        <v>25</v>
      </c>
    </row>
    <row r="475" spans="1:48" x14ac:dyDescent="0.25">
      <c r="A475" s="39" t="s">
        <v>3699</v>
      </c>
      <c r="B475" s="20" t="s">
        <v>3529</v>
      </c>
      <c r="C475" s="20" t="s">
        <v>4534</v>
      </c>
      <c r="D475" s="20" t="s">
        <v>3701</v>
      </c>
      <c r="E475" s="20" t="s">
        <v>3702</v>
      </c>
      <c r="F475" s="20" t="s">
        <v>1790</v>
      </c>
      <c r="G475" s="20" t="s">
        <v>3650</v>
      </c>
      <c r="H475" s="20" t="s">
        <v>1375</v>
      </c>
      <c r="I475" s="20" t="s">
        <v>4402</v>
      </c>
      <c r="J475" s="20" t="s">
        <v>3704</v>
      </c>
      <c r="K475" s="20" t="s">
        <v>3704</v>
      </c>
      <c r="L475" s="20" t="s">
        <v>3704</v>
      </c>
      <c r="M475" s="20" t="s">
        <v>1388</v>
      </c>
      <c r="N475" s="20" t="s">
        <v>1389</v>
      </c>
      <c r="O475" s="20" t="s">
        <v>3705</v>
      </c>
      <c r="P475" s="20" t="s">
        <v>1394</v>
      </c>
      <c r="Q475" s="20" t="s">
        <v>1375</v>
      </c>
      <c r="R475" s="20" t="s">
        <v>3704</v>
      </c>
      <c r="S475" s="20" t="s">
        <v>1378</v>
      </c>
      <c r="T475" s="20" t="s">
        <v>4537</v>
      </c>
      <c r="U475" s="20" t="s">
        <v>4535</v>
      </c>
      <c r="V475" s="20" t="s">
        <v>4405</v>
      </c>
      <c r="W475" s="20" t="s">
        <v>4538</v>
      </c>
      <c r="X475" s="20" t="s">
        <v>3711</v>
      </c>
      <c r="Y475" s="20" t="s">
        <v>4539</v>
      </c>
      <c r="Z475" s="20" t="s">
        <v>4540</v>
      </c>
      <c r="AA475" s="20" t="s">
        <v>4536</v>
      </c>
      <c r="AB475" s="20" t="s">
        <v>4536</v>
      </c>
      <c r="AC475" s="20" t="s">
        <v>4408</v>
      </c>
      <c r="AD475" s="20" t="s">
        <v>2255</v>
      </c>
      <c r="AE475" s="20">
        <v>4042.21</v>
      </c>
      <c r="AF475" s="20">
        <v>0</v>
      </c>
      <c r="AG475" s="20">
        <v>0</v>
      </c>
      <c r="AH475" s="20">
        <v>0</v>
      </c>
      <c r="AI475" s="20">
        <v>3883.41</v>
      </c>
      <c r="AJ475" s="20">
        <v>3883.41</v>
      </c>
      <c r="AK475" s="20" t="s">
        <v>25</v>
      </c>
      <c r="AL475" s="20" t="s">
        <v>25</v>
      </c>
      <c r="AM475" s="20" t="s">
        <v>25</v>
      </c>
      <c r="AN475" s="20" t="s">
        <v>25</v>
      </c>
      <c r="AO475" s="20" t="s">
        <v>25</v>
      </c>
      <c r="AP475" s="20" t="s">
        <v>25</v>
      </c>
      <c r="AQ475" s="20" t="s">
        <v>25</v>
      </c>
      <c r="AR475" s="20" t="s">
        <v>4409</v>
      </c>
      <c r="AS475" s="20" t="s">
        <v>3704</v>
      </c>
      <c r="AT475" s="20" t="s">
        <v>3704</v>
      </c>
      <c r="AU475" s="20" t="s">
        <v>3719</v>
      </c>
      <c r="AV475" s="20" t="s">
        <v>25</v>
      </c>
    </row>
    <row r="476" spans="1:48" x14ac:dyDescent="0.25">
      <c r="A476" s="39" t="s">
        <v>3699</v>
      </c>
      <c r="B476" s="20" t="s">
        <v>3529</v>
      </c>
      <c r="C476" s="20" t="s">
        <v>4534</v>
      </c>
      <c r="D476" s="20" t="s">
        <v>3701</v>
      </c>
      <c r="E476" s="20" t="s">
        <v>3702</v>
      </c>
      <c r="F476" s="20" t="s">
        <v>1790</v>
      </c>
      <c r="G476" s="20" t="s">
        <v>3650</v>
      </c>
      <c r="H476" s="20" t="s">
        <v>1375</v>
      </c>
      <c r="I476" s="20" t="s">
        <v>4402</v>
      </c>
      <c r="J476" s="20" t="s">
        <v>3704</v>
      </c>
      <c r="K476" s="20" t="s">
        <v>3704</v>
      </c>
      <c r="L476" s="20" t="s">
        <v>3704</v>
      </c>
      <c r="M476" s="20" t="s">
        <v>1388</v>
      </c>
      <c r="N476" s="20" t="s">
        <v>1389</v>
      </c>
      <c r="O476" s="20" t="s">
        <v>3705</v>
      </c>
      <c r="P476" s="20" t="s">
        <v>1394</v>
      </c>
      <c r="Q476" s="20" t="s">
        <v>1375</v>
      </c>
      <c r="R476" s="20" t="s">
        <v>3704</v>
      </c>
      <c r="S476" s="20" t="s">
        <v>1378</v>
      </c>
      <c r="T476" s="20" t="s">
        <v>4537</v>
      </c>
      <c r="U476" s="20" t="s">
        <v>4535</v>
      </c>
      <c r="V476" s="20" t="s">
        <v>4405</v>
      </c>
      <c r="W476" s="20" t="s">
        <v>4538</v>
      </c>
      <c r="X476" s="20" t="s">
        <v>3711</v>
      </c>
      <c r="Y476" s="20" t="s">
        <v>4539</v>
      </c>
      <c r="Z476" s="20" t="s">
        <v>4540</v>
      </c>
      <c r="AA476" s="20" t="s">
        <v>4536</v>
      </c>
      <c r="AB476" s="20" t="s">
        <v>4536</v>
      </c>
      <c r="AC476" s="20" t="s">
        <v>4408</v>
      </c>
      <c r="AD476" s="20" t="s">
        <v>2250</v>
      </c>
      <c r="AE476" s="20">
        <v>2083.1999999999998</v>
      </c>
      <c r="AF476" s="20">
        <v>0</v>
      </c>
      <c r="AG476" s="20">
        <v>0</v>
      </c>
      <c r="AH476" s="20">
        <v>0</v>
      </c>
      <c r="AI476" s="20">
        <v>2083.1999999999998</v>
      </c>
      <c r="AJ476" s="20">
        <v>2083.1999999999998</v>
      </c>
      <c r="AK476" s="20" t="s">
        <v>25</v>
      </c>
      <c r="AL476" s="20" t="s">
        <v>25</v>
      </c>
      <c r="AM476" s="20" t="s">
        <v>25</v>
      </c>
      <c r="AN476" s="20" t="s">
        <v>25</v>
      </c>
      <c r="AO476" s="20" t="s">
        <v>25</v>
      </c>
      <c r="AP476" s="20" t="s">
        <v>25</v>
      </c>
      <c r="AQ476" s="20" t="s">
        <v>25</v>
      </c>
      <c r="AR476" s="20" t="s">
        <v>4409</v>
      </c>
      <c r="AS476" s="20" t="s">
        <v>3704</v>
      </c>
      <c r="AT476" s="20" t="s">
        <v>3704</v>
      </c>
      <c r="AU476" s="20" t="s">
        <v>3719</v>
      </c>
      <c r="AV476" s="20" t="s">
        <v>25</v>
      </c>
    </row>
    <row r="477" spans="1:48" x14ac:dyDescent="0.25">
      <c r="A477" s="39" t="s">
        <v>3699</v>
      </c>
      <c r="B477" s="20" t="s">
        <v>3529</v>
      </c>
      <c r="C477" s="20" t="s">
        <v>4534</v>
      </c>
      <c r="D477" s="20" t="s">
        <v>3701</v>
      </c>
      <c r="E477" s="20" t="s">
        <v>3702</v>
      </c>
      <c r="F477" s="20" t="s">
        <v>1790</v>
      </c>
      <c r="G477" s="20" t="s">
        <v>3650</v>
      </c>
      <c r="H477" s="20" t="s">
        <v>1375</v>
      </c>
      <c r="I477" s="20" t="s">
        <v>4402</v>
      </c>
      <c r="J477" s="20" t="s">
        <v>3704</v>
      </c>
      <c r="K477" s="20" t="s">
        <v>3704</v>
      </c>
      <c r="L477" s="20" t="s">
        <v>3704</v>
      </c>
      <c r="M477" s="20" t="s">
        <v>1388</v>
      </c>
      <c r="N477" s="20" t="s">
        <v>1389</v>
      </c>
      <c r="O477" s="20" t="s">
        <v>3705</v>
      </c>
      <c r="P477" s="20" t="s">
        <v>1394</v>
      </c>
      <c r="Q477" s="20" t="s">
        <v>1375</v>
      </c>
      <c r="R477" s="20" t="s">
        <v>3704</v>
      </c>
      <c r="S477" s="20" t="s">
        <v>1378</v>
      </c>
      <c r="T477" s="20" t="s">
        <v>4537</v>
      </c>
      <c r="U477" s="20" t="s">
        <v>4535</v>
      </c>
      <c r="V477" s="20" t="s">
        <v>4405</v>
      </c>
      <c r="W477" s="20" t="s">
        <v>4538</v>
      </c>
      <c r="X477" s="20" t="s">
        <v>3711</v>
      </c>
      <c r="Y477" s="20" t="s">
        <v>4539</v>
      </c>
      <c r="Z477" s="20" t="s">
        <v>4540</v>
      </c>
      <c r="AA477" s="20" t="s">
        <v>4536</v>
      </c>
      <c r="AB477" s="20" t="s">
        <v>4536</v>
      </c>
      <c r="AC477" s="20" t="s">
        <v>4532</v>
      </c>
      <c r="AD477" s="20" t="s">
        <v>2245</v>
      </c>
      <c r="AE477" s="20">
        <v>700308.44</v>
      </c>
      <c r="AF477" s="20">
        <v>0</v>
      </c>
      <c r="AG477" s="20">
        <v>0</v>
      </c>
      <c r="AH477" s="20">
        <v>0</v>
      </c>
      <c r="AI477" s="20">
        <v>686552.38</v>
      </c>
      <c r="AJ477" s="20">
        <v>686552.38</v>
      </c>
      <c r="AK477" s="20" t="s">
        <v>25</v>
      </c>
      <c r="AL477" s="20" t="s">
        <v>25</v>
      </c>
      <c r="AM477" s="20" t="s">
        <v>25</v>
      </c>
      <c r="AN477" s="20" t="s">
        <v>25</v>
      </c>
      <c r="AO477" s="20" t="s">
        <v>25</v>
      </c>
      <c r="AP477" s="20" t="s">
        <v>25</v>
      </c>
      <c r="AQ477" s="20" t="s">
        <v>25</v>
      </c>
      <c r="AR477" s="20" t="s">
        <v>4409</v>
      </c>
      <c r="AS477" s="20" t="s">
        <v>3704</v>
      </c>
      <c r="AT477" s="20" t="s">
        <v>3704</v>
      </c>
      <c r="AU477" s="20" t="s">
        <v>3719</v>
      </c>
      <c r="AV477" s="20" t="s">
        <v>25</v>
      </c>
    </row>
    <row r="478" spans="1:48" x14ac:dyDescent="0.25">
      <c r="A478" s="39" t="s">
        <v>3699</v>
      </c>
      <c r="B478" s="20" t="s">
        <v>3529</v>
      </c>
      <c r="C478" s="20" t="s">
        <v>4534</v>
      </c>
      <c r="D478" s="20" t="s">
        <v>3701</v>
      </c>
      <c r="E478" s="20" t="s">
        <v>3702</v>
      </c>
      <c r="F478" s="20" t="s">
        <v>1790</v>
      </c>
      <c r="G478" s="20" t="s">
        <v>3650</v>
      </c>
      <c r="H478" s="20" t="s">
        <v>1375</v>
      </c>
      <c r="I478" s="20" t="s">
        <v>4402</v>
      </c>
      <c r="J478" s="20" t="s">
        <v>3704</v>
      </c>
      <c r="K478" s="20" t="s">
        <v>3704</v>
      </c>
      <c r="L478" s="20" t="s">
        <v>3704</v>
      </c>
      <c r="M478" s="20" t="s">
        <v>1388</v>
      </c>
      <c r="N478" s="20" t="s">
        <v>1389</v>
      </c>
      <c r="O478" s="20" t="s">
        <v>3705</v>
      </c>
      <c r="P478" s="20" t="s">
        <v>1394</v>
      </c>
      <c r="Q478" s="20" t="s">
        <v>1375</v>
      </c>
      <c r="R478" s="20" t="s">
        <v>3704</v>
      </c>
      <c r="S478" s="20" t="s">
        <v>1378</v>
      </c>
      <c r="T478" s="20" t="s">
        <v>4537</v>
      </c>
      <c r="U478" s="20" t="s">
        <v>4535</v>
      </c>
      <c r="V478" s="20" t="s">
        <v>4405</v>
      </c>
      <c r="W478" s="20" t="s">
        <v>4538</v>
      </c>
      <c r="X478" s="20" t="s">
        <v>3711</v>
      </c>
      <c r="Y478" s="20" t="s">
        <v>4539</v>
      </c>
      <c r="Z478" s="20" t="s">
        <v>4540</v>
      </c>
      <c r="AA478" s="20" t="s">
        <v>4536</v>
      </c>
      <c r="AB478" s="20" t="s">
        <v>4536</v>
      </c>
      <c r="AC478" s="20" t="s">
        <v>4532</v>
      </c>
      <c r="AD478" s="20" t="s">
        <v>2240</v>
      </c>
      <c r="AE478" s="20">
        <v>579529.06000000006</v>
      </c>
      <c r="AF478" s="20">
        <v>0</v>
      </c>
      <c r="AG478" s="20">
        <v>0</v>
      </c>
      <c r="AH478" s="20">
        <v>0</v>
      </c>
      <c r="AI478" s="20">
        <v>568145.43999999994</v>
      </c>
      <c r="AJ478" s="20">
        <v>568145.43999999994</v>
      </c>
      <c r="AK478" s="20" t="s">
        <v>25</v>
      </c>
      <c r="AL478" s="20" t="s">
        <v>25</v>
      </c>
      <c r="AM478" s="20" t="s">
        <v>25</v>
      </c>
      <c r="AN478" s="20" t="s">
        <v>25</v>
      </c>
      <c r="AO478" s="20" t="s">
        <v>25</v>
      </c>
      <c r="AP478" s="20" t="s">
        <v>25</v>
      </c>
      <c r="AQ478" s="20" t="s">
        <v>25</v>
      </c>
      <c r="AR478" s="20" t="s">
        <v>4409</v>
      </c>
      <c r="AS478" s="20" t="s">
        <v>3704</v>
      </c>
      <c r="AT478" s="20" t="s">
        <v>3704</v>
      </c>
      <c r="AU478" s="20" t="s">
        <v>3719</v>
      </c>
      <c r="AV478" s="20" t="s">
        <v>25</v>
      </c>
    </row>
    <row r="479" spans="1:48" x14ac:dyDescent="0.25">
      <c r="A479" s="39" t="s">
        <v>3699</v>
      </c>
      <c r="B479" s="20" t="s">
        <v>3529</v>
      </c>
      <c r="C479" s="20" t="s">
        <v>4534</v>
      </c>
      <c r="D479" s="20" t="s">
        <v>3701</v>
      </c>
      <c r="E479" s="20" t="s">
        <v>3702</v>
      </c>
      <c r="F479" s="20" t="s">
        <v>1790</v>
      </c>
      <c r="G479" s="20" t="s">
        <v>3650</v>
      </c>
      <c r="H479" s="20" t="s">
        <v>1375</v>
      </c>
      <c r="I479" s="20" t="s">
        <v>4402</v>
      </c>
      <c r="J479" s="20" t="s">
        <v>3704</v>
      </c>
      <c r="K479" s="20" t="s">
        <v>3704</v>
      </c>
      <c r="L479" s="20" t="s">
        <v>3704</v>
      </c>
      <c r="M479" s="20" t="s">
        <v>1388</v>
      </c>
      <c r="N479" s="20" t="s">
        <v>1389</v>
      </c>
      <c r="O479" s="20" t="s">
        <v>3705</v>
      </c>
      <c r="P479" s="20" t="s">
        <v>1394</v>
      </c>
      <c r="Q479" s="20" t="s">
        <v>1375</v>
      </c>
      <c r="R479" s="20" t="s">
        <v>3704</v>
      </c>
      <c r="S479" s="20" t="s">
        <v>1378</v>
      </c>
      <c r="T479" s="20" t="s">
        <v>4537</v>
      </c>
      <c r="U479" s="20" t="s">
        <v>4535</v>
      </c>
      <c r="V479" s="20" t="s">
        <v>4405</v>
      </c>
      <c r="W479" s="20" t="s">
        <v>4538</v>
      </c>
      <c r="X479" s="20" t="s">
        <v>3711</v>
      </c>
      <c r="Y479" s="20" t="s">
        <v>4539</v>
      </c>
      <c r="Z479" s="20" t="s">
        <v>4540</v>
      </c>
      <c r="AA479" s="20" t="s">
        <v>4536</v>
      </c>
      <c r="AB479" s="20" t="s">
        <v>4536</v>
      </c>
      <c r="AC479" s="20" t="s">
        <v>4532</v>
      </c>
      <c r="AD479" s="20" t="s">
        <v>2235</v>
      </c>
      <c r="AE479" s="20">
        <v>77812.22</v>
      </c>
      <c r="AF479" s="20">
        <v>0</v>
      </c>
      <c r="AG479" s="20">
        <v>0</v>
      </c>
      <c r="AH479" s="20">
        <v>0</v>
      </c>
      <c r="AI479" s="20">
        <v>76283.77</v>
      </c>
      <c r="AJ479" s="20">
        <v>76283.77</v>
      </c>
      <c r="AK479" s="20" t="s">
        <v>25</v>
      </c>
      <c r="AL479" s="20" t="s">
        <v>25</v>
      </c>
      <c r="AM479" s="20" t="s">
        <v>25</v>
      </c>
      <c r="AN479" s="20" t="s">
        <v>25</v>
      </c>
      <c r="AO479" s="20" t="s">
        <v>25</v>
      </c>
      <c r="AP479" s="20" t="s">
        <v>25</v>
      </c>
      <c r="AQ479" s="20" t="s">
        <v>25</v>
      </c>
      <c r="AR479" s="20" t="s">
        <v>4409</v>
      </c>
      <c r="AS479" s="20" t="s">
        <v>3704</v>
      </c>
      <c r="AT479" s="20" t="s">
        <v>3704</v>
      </c>
      <c r="AU479" s="20" t="s">
        <v>3719</v>
      </c>
      <c r="AV479" s="20" t="s">
        <v>25</v>
      </c>
    </row>
    <row r="480" spans="1:48" x14ac:dyDescent="0.25">
      <c r="A480" s="39" t="s">
        <v>3699</v>
      </c>
      <c r="B480" s="20" t="s">
        <v>3529</v>
      </c>
      <c r="C480" s="20" t="s">
        <v>4534</v>
      </c>
      <c r="D480" s="20" t="s">
        <v>3701</v>
      </c>
      <c r="E480" s="20" t="s">
        <v>3702</v>
      </c>
      <c r="F480" s="20" t="s">
        <v>1790</v>
      </c>
      <c r="G480" s="20" t="s">
        <v>3650</v>
      </c>
      <c r="H480" s="20" t="s">
        <v>1375</v>
      </c>
      <c r="I480" s="20" t="s">
        <v>4402</v>
      </c>
      <c r="J480" s="20" t="s">
        <v>3704</v>
      </c>
      <c r="K480" s="20" t="s">
        <v>3704</v>
      </c>
      <c r="L480" s="20" t="s">
        <v>3704</v>
      </c>
      <c r="M480" s="20" t="s">
        <v>1388</v>
      </c>
      <c r="N480" s="20" t="s">
        <v>1389</v>
      </c>
      <c r="O480" s="20" t="s">
        <v>3705</v>
      </c>
      <c r="P480" s="20" t="s">
        <v>1394</v>
      </c>
      <c r="Q480" s="20" t="s">
        <v>1375</v>
      </c>
      <c r="R480" s="20" t="s">
        <v>3704</v>
      </c>
      <c r="S480" s="20" t="s">
        <v>1378</v>
      </c>
      <c r="T480" s="20" t="s">
        <v>4537</v>
      </c>
      <c r="U480" s="20" t="s">
        <v>4535</v>
      </c>
      <c r="V480" s="20" t="s">
        <v>4405</v>
      </c>
      <c r="W480" s="20" t="s">
        <v>4538</v>
      </c>
      <c r="X480" s="20" t="s">
        <v>3711</v>
      </c>
      <c r="Y480" s="20" t="s">
        <v>4539</v>
      </c>
      <c r="Z480" s="20" t="s">
        <v>4540</v>
      </c>
      <c r="AA480" s="20" t="s">
        <v>4536</v>
      </c>
      <c r="AB480" s="20" t="s">
        <v>4536</v>
      </c>
      <c r="AC480" s="20" t="s">
        <v>4532</v>
      </c>
      <c r="AD480" s="20" t="s">
        <v>2230</v>
      </c>
      <c r="AE480" s="20">
        <v>54185.1</v>
      </c>
      <c r="AF480" s="20">
        <v>0</v>
      </c>
      <c r="AG480" s="20">
        <v>0</v>
      </c>
      <c r="AH480" s="20">
        <v>0</v>
      </c>
      <c r="AI480" s="20">
        <v>53120.74</v>
      </c>
      <c r="AJ480" s="20">
        <v>53120.74</v>
      </c>
      <c r="AK480" s="20" t="s">
        <v>25</v>
      </c>
      <c r="AL480" s="20" t="s">
        <v>25</v>
      </c>
      <c r="AM480" s="20" t="s">
        <v>25</v>
      </c>
      <c r="AN480" s="20" t="s">
        <v>25</v>
      </c>
      <c r="AO480" s="20" t="s">
        <v>25</v>
      </c>
      <c r="AP480" s="20" t="s">
        <v>25</v>
      </c>
      <c r="AQ480" s="20" t="s">
        <v>25</v>
      </c>
      <c r="AR480" s="20" t="s">
        <v>4409</v>
      </c>
      <c r="AS480" s="20" t="s">
        <v>3704</v>
      </c>
      <c r="AT480" s="20" t="s">
        <v>3704</v>
      </c>
      <c r="AU480" s="20" t="s">
        <v>3719</v>
      </c>
      <c r="AV480" s="20" t="s">
        <v>25</v>
      </c>
    </row>
    <row r="481" spans="1:48" x14ac:dyDescent="0.25">
      <c r="A481" s="39" t="s">
        <v>3699</v>
      </c>
      <c r="B481" s="20" t="s">
        <v>3529</v>
      </c>
      <c r="C481" s="20" t="s">
        <v>4534</v>
      </c>
      <c r="D481" s="20" t="s">
        <v>3701</v>
      </c>
      <c r="E481" s="20" t="s">
        <v>3702</v>
      </c>
      <c r="F481" s="20" t="s">
        <v>1790</v>
      </c>
      <c r="G481" s="20" t="s">
        <v>3650</v>
      </c>
      <c r="H481" s="20" t="s">
        <v>1375</v>
      </c>
      <c r="I481" s="20" t="s">
        <v>4402</v>
      </c>
      <c r="J481" s="20" t="s">
        <v>3704</v>
      </c>
      <c r="K481" s="20" t="s">
        <v>3704</v>
      </c>
      <c r="L481" s="20" t="s">
        <v>3704</v>
      </c>
      <c r="M481" s="20" t="s">
        <v>1388</v>
      </c>
      <c r="N481" s="20" t="s">
        <v>1389</v>
      </c>
      <c r="O481" s="20" t="s">
        <v>3705</v>
      </c>
      <c r="P481" s="20" t="s">
        <v>1394</v>
      </c>
      <c r="Q481" s="20" t="s">
        <v>1375</v>
      </c>
      <c r="R481" s="20" t="s">
        <v>3704</v>
      </c>
      <c r="S481" s="20" t="s">
        <v>1378</v>
      </c>
      <c r="T481" s="20" t="s">
        <v>4537</v>
      </c>
      <c r="U481" s="20" t="s">
        <v>4535</v>
      </c>
      <c r="V481" s="20" t="s">
        <v>4405</v>
      </c>
      <c r="W481" s="20" t="s">
        <v>4538</v>
      </c>
      <c r="X481" s="20" t="s">
        <v>3711</v>
      </c>
      <c r="Y481" s="20" t="s">
        <v>4539</v>
      </c>
      <c r="Z481" s="20" t="s">
        <v>4540</v>
      </c>
      <c r="AA481" s="20" t="s">
        <v>4536</v>
      </c>
      <c r="AB481" s="20" t="s">
        <v>4536</v>
      </c>
      <c r="AC481" s="20" t="s">
        <v>4532</v>
      </c>
      <c r="AD481" s="20" t="s">
        <v>2225</v>
      </c>
      <c r="AE481" s="20">
        <v>16800</v>
      </c>
      <c r="AF481" s="20">
        <v>0</v>
      </c>
      <c r="AG481" s="20">
        <v>0</v>
      </c>
      <c r="AH481" s="20">
        <v>0</v>
      </c>
      <c r="AI481" s="20">
        <v>16140</v>
      </c>
      <c r="AJ481" s="20">
        <v>16140</v>
      </c>
      <c r="AK481" s="20" t="s">
        <v>25</v>
      </c>
      <c r="AL481" s="20" t="s">
        <v>25</v>
      </c>
      <c r="AM481" s="20" t="s">
        <v>25</v>
      </c>
      <c r="AN481" s="20" t="s">
        <v>25</v>
      </c>
      <c r="AO481" s="20" t="s">
        <v>25</v>
      </c>
      <c r="AP481" s="20" t="s">
        <v>25</v>
      </c>
      <c r="AQ481" s="20" t="s">
        <v>25</v>
      </c>
      <c r="AR481" s="20" t="s">
        <v>4409</v>
      </c>
      <c r="AS481" s="20" t="s">
        <v>3704</v>
      </c>
      <c r="AT481" s="20" t="s">
        <v>3704</v>
      </c>
      <c r="AU481" s="20" t="s">
        <v>3719</v>
      </c>
      <c r="AV481" s="20" t="s">
        <v>25</v>
      </c>
    </row>
    <row r="482" spans="1:48" x14ac:dyDescent="0.25">
      <c r="A482" s="39" t="s">
        <v>3699</v>
      </c>
      <c r="B482" s="20" t="s">
        <v>3529</v>
      </c>
      <c r="C482" s="20" t="s">
        <v>4534</v>
      </c>
      <c r="D482" s="20" t="s">
        <v>3701</v>
      </c>
      <c r="E482" s="20" t="s">
        <v>3702</v>
      </c>
      <c r="F482" s="20" t="s">
        <v>1790</v>
      </c>
      <c r="G482" s="20" t="s">
        <v>3650</v>
      </c>
      <c r="H482" s="20" t="s">
        <v>1375</v>
      </c>
      <c r="I482" s="20" t="s">
        <v>4402</v>
      </c>
      <c r="J482" s="20" t="s">
        <v>3704</v>
      </c>
      <c r="K482" s="20" t="s">
        <v>3704</v>
      </c>
      <c r="L482" s="20" t="s">
        <v>3704</v>
      </c>
      <c r="M482" s="20" t="s">
        <v>1388</v>
      </c>
      <c r="N482" s="20" t="s">
        <v>1389</v>
      </c>
      <c r="O482" s="20" t="s">
        <v>3705</v>
      </c>
      <c r="P482" s="20" t="s">
        <v>1394</v>
      </c>
      <c r="Q482" s="20" t="s">
        <v>1375</v>
      </c>
      <c r="R482" s="20" t="s">
        <v>3704</v>
      </c>
      <c r="S482" s="20" t="s">
        <v>1378</v>
      </c>
      <c r="T482" s="20" t="s">
        <v>4537</v>
      </c>
      <c r="U482" s="20" t="s">
        <v>4535</v>
      </c>
      <c r="V482" s="20" t="s">
        <v>4405</v>
      </c>
      <c r="W482" s="20" t="s">
        <v>4538</v>
      </c>
      <c r="X482" s="20" t="s">
        <v>3711</v>
      </c>
      <c r="Y482" s="20" t="s">
        <v>4539</v>
      </c>
      <c r="Z482" s="20" t="s">
        <v>4540</v>
      </c>
      <c r="AA482" s="20" t="s">
        <v>4536</v>
      </c>
      <c r="AB482" s="20" t="s">
        <v>4536</v>
      </c>
      <c r="AC482" s="20" t="s">
        <v>4532</v>
      </c>
      <c r="AD482" s="20" t="s">
        <v>2219</v>
      </c>
      <c r="AE482" s="20">
        <v>16800</v>
      </c>
      <c r="AF482" s="20">
        <v>0</v>
      </c>
      <c r="AG482" s="20">
        <v>0</v>
      </c>
      <c r="AH482" s="20">
        <v>0</v>
      </c>
      <c r="AI482" s="20">
        <v>16140</v>
      </c>
      <c r="AJ482" s="20">
        <v>16140</v>
      </c>
      <c r="AK482" s="20" t="s">
        <v>25</v>
      </c>
      <c r="AL482" s="20" t="s">
        <v>25</v>
      </c>
      <c r="AM482" s="20" t="s">
        <v>25</v>
      </c>
      <c r="AN482" s="20" t="s">
        <v>25</v>
      </c>
      <c r="AO482" s="20" t="s">
        <v>25</v>
      </c>
      <c r="AP482" s="20" t="s">
        <v>25</v>
      </c>
      <c r="AQ482" s="20" t="s">
        <v>25</v>
      </c>
      <c r="AR482" s="20" t="s">
        <v>4409</v>
      </c>
      <c r="AS482" s="20" t="s">
        <v>3704</v>
      </c>
      <c r="AT482" s="20" t="s">
        <v>3704</v>
      </c>
      <c r="AU482" s="20" t="s">
        <v>3719</v>
      </c>
      <c r="AV482" s="20" t="s">
        <v>25</v>
      </c>
    </row>
    <row r="483" spans="1:48" x14ac:dyDescent="0.25">
      <c r="A483" s="39" t="s">
        <v>3699</v>
      </c>
      <c r="B483" s="20" t="s">
        <v>3529</v>
      </c>
      <c r="C483" s="20" t="s">
        <v>4534</v>
      </c>
      <c r="D483" s="20" t="s">
        <v>3701</v>
      </c>
      <c r="E483" s="20" t="s">
        <v>3702</v>
      </c>
      <c r="F483" s="20" t="s">
        <v>1790</v>
      </c>
      <c r="G483" s="20" t="s">
        <v>3650</v>
      </c>
      <c r="H483" s="20" t="s">
        <v>1375</v>
      </c>
      <c r="I483" s="20" t="s">
        <v>4402</v>
      </c>
      <c r="J483" s="20" t="s">
        <v>3704</v>
      </c>
      <c r="K483" s="20" t="s">
        <v>3704</v>
      </c>
      <c r="L483" s="20" t="s">
        <v>3704</v>
      </c>
      <c r="M483" s="20" t="s">
        <v>1388</v>
      </c>
      <c r="N483" s="20" t="s">
        <v>1389</v>
      </c>
      <c r="O483" s="20" t="s">
        <v>3705</v>
      </c>
      <c r="P483" s="20" t="s">
        <v>1394</v>
      </c>
      <c r="Q483" s="20" t="s">
        <v>1375</v>
      </c>
      <c r="R483" s="20" t="s">
        <v>3704</v>
      </c>
      <c r="S483" s="20" t="s">
        <v>1378</v>
      </c>
      <c r="T483" s="20" t="s">
        <v>4537</v>
      </c>
      <c r="U483" s="20" t="s">
        <v>4535</v>
      </c>
      <c r="V483" s="20" t="s">
        <v>4405</v>
      </c>
      <c r="W483" s="20" t="s">
        <v>4538</v>
      </c>
      <c r="X483" s="20" t="s">
        <v>3711</v>
      </c>
      <c r="Y483" s="20" t="s">
        <v>4539</v>
      </c>
      <c r="Z483" s="20" t="s">
        <v>4540</v>
      </c>
      <c r="AA483" s="20" t="s">
        <v>4536</v>
      </c>
      <c r="AB483" s="20" t="s">
        <v>4536</v>
      </c>
      <c r="AC483" s="20" t="s">
        <v>4354</v>
      </c>
      <c r="AD483" s="20" t="s">
        <v>2214</v>
      </c>
      <c r="AE483" s="20">
        <v>19219.2</v>
      </c>
      <c r="AF483" s="20">
        <v>0</v>
      </c>
      <c r="AG483" s="20">
        <v>0</v>
      </c>
      <c r="AH483" s="20">
        <v>0</v>
      </c>
      <c r="AI483" s="20">
        <v>18464.16</v>
      </c>
      <c r="AJ483" s="20">
        <v>18464.16</v>
      </c>
      <c r="AK483" s="20" t="s">
        <v>25</v>
      </c>
      <c r="AL483" s="20" t="s">
        <v>25</v>
      </c>
      <c r="AM483" s="20" t="s">
        <v>25</v>
      </c>
      <c r="AN483" s="20" t="s">
        <v>25</v>
      </c>
      <c r="AO483" s="20" t="s">
        <v>25</v>
      </c>
      <c r="AP483" s="20" t="s">
        <v>25</v>
      </c>
      <c r="AQ483" s="20" t="s">
        <v>25</v>
      </c>
      <c r="AR483" s="20" t="s">
        <v>4409</v>
      </c>
      <c r="AS483" s="20" t="s">
        <v>3704</v>
      </c>
      <c r="AT483" s="20" t="s">
        <v>3704</v>
      </c>
      <c r="AU483" s="20" t="s">
        <v>3719</v>
      </c>
      <c r="AV483" s="20" t="s">
        <v>25</v>
      </c>
    </row>
    <row r="484" spans="1:48" x14ac:dyDescent="0.25">
      <c r="A484" s="39" t="s">
        <v>3699</v>
      </c>
      <c r="B484" s="20" t="s">
        <v>3529</v>
      </c>
      <c r="C484" s="20" t="s">
        <v>4534</v>
      </c>
      <c r="D484" s="20" t="s">
        <v>3701</v>
      </c>
      <c r="E484" s="20" t="s">
        <v>3702</v>
      </c>
      <c r="F484" s="20" t="s">
        <v>1790</v>
      </c>
      <c r="G484" s="20" t="s">
        <v>3650</v>
      </c>
      <c r="H484" s="20" t="s">
        <v>1375</v>
      </c>
      <c r="I484" s="20" t="s">
        <v>4402</v>
      </c>
      <c r="J484" s="20" t="s">
        <v>3704</v>
      </c>
      <c r="K484" s="20" t="s">
        <v>3704</v>
      </c>
      <c r="L484" s="20" t="s">
        <v>3704</v>
      </c>
      <c r="M484" s="20" t="s">
        <v>1388</v>
      </c>
      <c r="N484" s="20" t="s">
        <v>1389</v>
      </c>
      <c r="O484" s="20" t="s">
        <v>3705</v>
      </c>
      <c r="P484" s="20" t="s">
        <v>1394</v>
      </c>
      <c r="Q484" s="20" t="s">
        <v>1375</v>
      </c>
      <c r="R484" s="20" t="s">
        <v>3704</v>
      </c>
      <c r="S484" s="20" t="s">
        <v>1378</v>
      </c>
      <c r="T484" s="20" t="s">
        <v>4537</v>
      </c>
      <c r="U484" s="20" t="s">
        <v>4535</v>
      </c>
      <c r="V484" s="20" t="s">
        <v>4405</v>
      </c>
      <c r="W484" s="20" t="s">
        <v>4538</v>
      </c>
      <c r="X484" s="20" t="s">
        <v>3711</v>
      </c>
      <c r="Y484" s="20" t="s">
        <v>4539</v>
      </c>
      <c r="Z484" s="20" t="s">
        <v>4540</v>
      </c>
      <c r="AA484" s="20" t="s">
        <v>4536</v>
      </c>
      <c r="AB484" s="20" t="s">
        <v>4536</v>
      </c>
      <c r="AC484" s="20" t="s">
        <v>4354</v>
      </c>
      <c r="AD484" s="20" t="s">
        <v>2209</v>
      </c>
      <c r="AE484" s="20">
        <v>19219.2</v>
      </c>
      <c r="AF484" s="20">
        <v>0</v>
      </c>
      <c r="AG484" s="20">
        <v>0</v>
      </c>
      <c r="AH484" s="20">
        <v>0</v>
      </c>
      <c r="AI484" s="20">
        <v>18464.16</v>
      </c>
      <c r="AJ484" s="20">
        <v>18464.16</v>
      </c>
      <c r="AK484" s="20" t="s">
        <v>25</v>
      </c>
      <c r="AL484" s="20" t="s">
        <v>25</v>
      </c>
      <c r="AM484" s="20" t="s">
        <v>25</v>
      </c>
      <c r="AN484" s="20" t="s">
        <v>25</v>
      </c>
      <c r="AO484" s="20" t="s">
        <v>25</v>
      </c>
      <c r="AP484" s="20" t="s">
        <v>25</v>
      </c>
      <c r="AQ484" s="20" t="s">
        <v>25</v>
      </c>
      <c r="AR484" s="20" t="s">
        <v>4409</v>
      </c>
      <c r="AS484" s="20" t="s">
        <v>3704</v>
      </c>
      <c r="AT484" s="20" t="s">
        <v>3704</v>
      </c>
      <c r="AU484" s="20" t="s">
        <v>3719</v>
      </c>
      <c r="AV484" s="20" t="s">
        <v>25</v>
      </c>
    </row>
    <row r="485" spans="1:48" x14ac:dyDescent="0.25">
      <c r="A485" s="39" t="s">
        <v>3699</v>
      </c>
      <c r="B485" s="20" t="s">
        <v>3529</v>
      </c>
      <c r="C485" s="20" t="s">
        <v>4534</v>
      </c>
      <c r="D485" s="20" t="s">
        <v>3701</v>
      </c>
      <c r="E485" s="20" t="s">
        <v>3702</v>
      </c>
      <c r="F485" s="20" t="s">
        <v>1790</v>
      </c>
      <c r="G485" s="20" t="s">
        <v>3650</v>
      </c>
      <c r="H485" s="20" t="s">
        <v>1375</v>
      </c>
      <c r="I485" s="20" t="s">
        <v>4402</v>
      </c>
      <c r="J485" s="20" t="s">
        <v>3704</v>
      </c>
      <c r="K485" s="20" t="s">
        <v>3704</v>
      </c>
      <c r="L485" s="20" t="s">
        <v>3704</v>
      </c>
      <c r="M485" s="20" t="s">
        <v>1388</v>
      </c>
      <c r="N485" s="20" t="s">
        <v>1389</v>
      </c>
      <c r="O485" s="20" t="s">
        <v>3705</v>
      </c>
      <c r="P485" s="20" t="s">
        <v>1394</v>
      </c>
      <c r="Q485" s="20" t="s">
        <v>1375</v>
      </c>
      <c r="R485" s="20" t="s">
        <v>3704</v>
      </c>
      <c r="S485" s="20" t="s">
        <v>1378</v>
      </c>
      <c r="T485" s="20" t="s">
        <v>4537</v>
      </c>
      <c r="U485" s="20" t="s">
        <v>4535</v>
      </c>
      <c r="V485" s="20" t="s">
        <v>4405</v>
      </c>
      <c r="W485" s="20" t="s">
        <v>4538</v>
      </c>
      <c r="X485" s="20" t="s">
        <v>3711</v>
      </c>
      <c r="Y485" s="20" t="s">
        <v>4539</v>
      </c>
      <c r="Z485" s="20" t="s">
        <v>4540</v>
      </c>
      <c r="AA485" s="20" t="s">
        <v>4536</v>
      </c>
      <c r="AB485" s="20" t="s">
        <v>4536</v>
      </c>
      <c r="AC485" s="20" t="s">
        <v>4354</v>
      </c>
      <c r="AD485" s="20" t="s">
        <v>2205</v>
      </c>
      <c r="AE485" s="20">
        <v>70228.479999999996</v>
      </c>
      <c r="AF485" s="20">
        <v>0</v>
      </c>
      <c r="AG485" s="20">
        <v>0</v>
      </c>
      <c r="AH485" s="20">
        <v>0</v>
      </c>
      <c r="AI485" s="20">
        <v>67469.5</v>
      </c>
      <c r="AJ485" s="20">
        <v>67469.5</v>
      </c>
      <c r="AK485" s="20" t="s">
        <v>25</v>
      </c>
      <c r="AL485" s="20" t="s">
        <v>25</v>
      </c>
      <c r="AM485" s="20" t="s">
        <v>25</v>
      </c>
      <c r="AN485" s="20" t="s">
        <v>25</v>
      </c>
      <c r="AO485" s="20" t="s">
        <v>25</v>
      </c>
      <c r="AP485" s="20" t="s">
        <v>25</v>
      </c>
      <c r="AQ485" s="20" t="s">
        <v>25</v>
      </c>
      <c r="AR485" s="20" t="s">
        <v>4409</v>
      </c>
      <c r="AS485" s="20" t="s">
        <v>3704</v>
      </c>
      <c r="AT485" s="20" t="s">
        <v>3704</v>
      </c>
      <c r="AU485" s="20" t="s">
        <v>3719</v>
      </c>
      <c r="AV485" s="20" t="s">
        <v>25</v>
      </c>
    </row>
    <row r="486" spans="1:48" x14ac:dyDescent="0.25">
      <c r="A486" s="39" t="s">
        <v>3699</v>
      </c>
      <c r="B486" s="20" t="s">
        <v>3529</v>
      </c>
      <c r="C486" s="20" t="s">
        <v>4534</v>
      </c>
      <c r="D486" s="20" t="s">
        <v>3701</v>
      </c>
      <c r="E486" s="20" t="s">
        <v>3702</v>
      </c>
      <c r="F486" s="20" t="s">
        <v>1790</v>
      </c>
      <c r="G486" s="20" t="s">
        <v>3650</v>
      </c>
      <c r="H486" s="20" t="s">
        <v>1375</v>
      </c>
      <c r="I486" s="20" t="s">
        <v>4402</v>
      </c>
      <c r="J486" s="20" t="s">
        <v>3704</v>
      </c>
      <c r="K486" s="20" t="s">
        <v>3704</v>
      </c>
      <c r="L486" s="20" t="s">
        <v>3704</v>
      </c>
      <c r="M486" s="20" t="s">
        <v>1388</v>
      </c>
      <c r="N486" s="20" t="s">
        <v>1389</v>
      </c>
      <c r="O486" s="20" t="s">
        <v>3705</v>
      </c>
      <c r="P486" s="20" t="s">
        <v>1394</v>
      </c>
      <c r="Q486" s="20" t="s">
        <v>1375</v>
      </c>
      <c r="R486" s="20" t="s">
        <v>3704</v>
      </c>
      <c r="S486" s="20" t="s">
        <v>1378</v>
      </c>
      <c r="T486" s="20" t="s">
        <v>4537</v>
      </c>
      <c r="U486" s="20" t="s">
        <v>4535</v>
      </c>
      <c r="V486" s="20" t="s">
        <v>4405</v>
      </c>
      <c r="W486" s="20" t="s">
        <v>4538</v>
      </c>
      <c r="X486" s="20" t="s">
        <v>3711</v>
      </c>
      <c r="Y486" s="20" t="s">
        <v>4539</v>
      </c>
      <c r="Z486" s="20" t="s">
        <v>4540</v>
      </c>
      <c r="AA486" s="20" t="s">
        <v>4536</v>
      </c>
      <c r="AB486" s="20" t="s">
        <v>4536</v>
      </c>
      <c r="AC486" s="20" t="s">
        <v>4354</v>
      </c>
      <c r="AD486" s="20" t="s">
        <v>2199</v>
      </c>
      <c r="AE486" s="20">
        <v>5040</v>
      </c>
      <c r="AF486" s="20">
        <v>0</v>
      </c>
      <c r="AG486" s="20">
        <v>0</v>
      </c>
      <c r="AH486" s="20">
        <v>0</v>
      </c>
      <c r="AI486" s="20">
        <v>4842</v>
      </c>
      <c r="AJ486" s="20">
        <v>4842</v>
      </c>
      <c r="AK486" s="20" t="s">
        <v>25</v>
      </c>
      <c r="AL486" s="20" t="s">
        <v>25</v>
      </c>
      <c r="AM486" s="20" t="s">
        <v>25</v>
      </c>
      <c r="AN486" s="20" t="s">
        <v>25</v>
      </c>
      <c r="AO486" s="20" t="s">
        <v>25</v>
      </c>
      <c r="AP486" s="20" t="s">
        <v>25</v>
      </c>
      <c r="AQ486" s="20" t="s">
        <v>25</v>
      </c>
      <c r="AR486" s="20" t="s">
        <v>4409</v>
      </c>
      <c r="AS486" s="20" t="s">
        <v>3704</v>
      </c>
      <c r="AT486" s="20" t="s">
        <v>3704</v>
      </c>
      <c r="AU486" s="20" t="s">
        <v>3719</v>
      </c>
      <c r="AV486" s="20" t="s">
        <v>25</v>
      </c>
    </row>
    <row r="487" spans="1:48" x14ac:dyDescent="0.25">
      <c r="A487" s="39" t="s">
        <v>3699</v>
      </c>
      <c r="B487" s="20" t="s">
        <v>3529</v>
      </c>
      <c r="C487" s="20" t="s">
        <v>4534</v>
      </c>
      <c r="D487" s="20" t="s">
        <v>3701</v>
      </c>
      <c r="E487" s="20" t="s">
        <v>3702</v>
      </c>
      <c r="F487" s="20" t="s">
        <v>1790</v>
      </c>
      <c r="G487" s="20" t="s">
        <v>3650</v>
      </c>
      <c r="H487" s="20" t="s">
        <v>1375</v>
      </c>
      <c r="I487" s="20" t="s">
        <v>4402</v>
      </c>
      <c r="J487" s="20" t="s">
        <v>3704</v>
      </c>
      <c r="K487" s="20" t="s">
        <v>3704</v>
      </c>
      <c r="L487" s="20" t="s">
        <v>3704</v>
      </c>
      <c r="M487" s="20" t="s">
        <v>1388</v>
      </c>
      <c r="N487" s="20" t="s">
        <v>1389</v>
      </c>
      <c r="O487" s="20" t="s">
        <v>3705</v>
      </c>
      <c r="P487" s="20" t="s">
        <v>1394</v>
      </c>
      <c r="Q487" s="20" t="s">
        <v>1375</v>
      </c>
      <c r="R487" s="20" t="s">
        <v>3704</v>
      </c>
      <c r="S487" s="20" t="s">
        <v>1378</v>
      </c>
      <c r="T487" s="20" t="s">
        <v>4537</v>
      </c>
      <c r="U487" s="20" t="s">
        <v>4535</v>
      </c>
      <c r="V487" s="20" t="s">
        <v>4405</v>
      </c>
      <c r="W487" s="20" t="s">
        <v>4538</v>
      </c>
      <c r="X487" s="20" t="s">
        <v>3711</v>
      </c>
      <c r="Y487" s="20" t="s">
        <v>4539</v>
      </c>
      <c r="Z487" s="20" t="s">
        <v>4540</v>
      </c>
      <c r="AA487" s="20" t="s">
        <v>4536</v>
      </c>
      <c r="AB487" s="20" t="s">
        <v>4536</v>
      </c>
      <c r="AC487" s="20" t="s">
        <v>4546</v>
      </c>
      <c r="AD487" s="20" t="s">
        <v>2194</v>
      </c>
      <c r="AE487" s="20">
        <v>35096.559999999998</v>
      </c>
      <c r="AF487" s="20">
        <v>0</v>
      </c>
      <c r="AG487" s="20">
        <v>0</v>
      </c>
      <c r="AH487" s="20">
        <v>0</v>
      </c>
      <c r="AI487" s="20">
        <v>35096.559999999998</v>
      </c>
      <c r="AJ487" s="20">
        <v>35096.559999999998</v>
      </c>
      <c r="AK487" s="20" t="s">
        <v>25</v>
      </c>
      <c r="AL487" s="20" t="s">
        <v>25</v>
      </c>
      <c r="AM487" s="20" t="s">
        <v>25</v>
      </c>
      <c r="AN487" s="20" t="s">
        <v>25</v>
      </c>
      <c r="AO487" s="20" t="s">
        <v>25</v>
      </c>
      <c r="AP487" s="20" t="s">
        <v>25</v>
      </c>
      <c r="AQ487" s="20" t="s">
        <v>25</v>
      </c>
      <c r="AR487" s="20" t="s">
        <v>4409</v>
      </c>
      <c r="AS487" s="20" t="s">
        <v>3704</v>
      </c>
      <c r="AT487" s="20" t="s">
        <v>3704</v>
      </c>
      <c r="AU487" s="20" t="s">
        <v>3719</v>
      </c>
      <c r="AV487" s="20" t="s">
        <v>25</v>
      </c>
    </row>
    <row r="488" spans="1:48" x14ac:dyDescent="0.25">
      <c r="A488" s="39" t="s">
        <v>3699</v>
      </c>
      <c r="B488" s="20" t="s">
        <v>3529</v>
      </c>
      <c r="C488" s="20" t="s">
        <v>4534</v>
      </c>
      <c r="D488" s="20" t="s">
        <v>3701</v>
      </c>
      <c r="E488" s="20" t="s">
        <v>3702</v>
      </c>
      <c r="F488" s="20" t="s">
        <v>1790</v>
      </c>
      <c r="G488" s="20" t="s">
        <v>3650</v>
      </c>
      <c r="H488" s="20" t="s">
        <v>1375</v>
      </c>
      <c r="I488" s="20" t="s">
        <v>4402</v>
      </c>
      <c r="J488" s="20" t="s">
        <v>3704</v>
      </c>
      <c r="K488" s="20" t="s">
        <v>3704</v>
      </c>
      <c r="L488" s="20" t="s">
        <v>3704</v>
      </c>
      <c r="M488" s="20" t="s">
        <v>1388</v>
      </c>
      <c r="N488" s="20" t="s">
        <v>1389</v>
      </c>
      <c r="O488" s="20" t="s">
        <v>3705</v>
      </c>
      <c r="P488" s="20" t="s">
        <v>1394</v>
      </c>
      <c r="Q488" s="20" t="s">
        <v>1375</v>
      </c>
      <c r="R488" s="20" t="s">
        <v>3704</v>
      </c>
      <c r="S488" s="20" t="s">
        <v>1378</v>
      </c>
      <c r="T488" s="20" t="s">
        <v>4537</v>
      </c>
      <c r="U488" s="20" t="s">
        <v>4535</v>
      </c>
      <c r="V488" s="20" t="s">
        <v>4405</v>
      </c>
      <c r="W488" s="20" t="s">
        <v>4538</v>
      </c>
      <c r="X488" s="20" t="s">
        <v>3711</v>
      </c>
      <c r="Y488" s="20" t="s">
        <v>4539</v>
      </c>
      <c r="Z488" s="20" t="s">
        <v>4540</v>
      </c>
      <c r="AA488" s="20" t="s">
        <v>4536</v>
      </c>
      <c r="AB488" s="20" t="s">
        <v>4536</v>
      </c>
      <c r="AC488" s="20" t="s">
        <v>4546</v>
      </c>
      <c r="AD488" s="20" t="s">
        <v>2189</v>
      </c>
      <c r="AE488" s="20">
        <v>25815.57</v>
      </c>
      <c r="AF488" s="20">
        <v>0</v>
      </c>
      <c r="AG488" s="20">
        <v>0</v>
      </c>
      <c r="AH488" s="20">
        <v>0</v>
      </c>
      <c r="AI488" s="20">
        <v>25815.57</v>
      </c>
      <c r="AJ488" s="20">
        <v>25815.57</v>
      </c>
      <c r="AK488" s="20" t="s">
        <v>25</v>
      </c>
      <c r="AL488" s="20" t="s">
        <v>25</v>
      </c>
      <c r="AM488" s="20" t="s">
        <v>25</v>
      </c>
      <c r="AN488" s="20" t="s">
        <v>25</v>
      </c>
      <c r="AO488" s="20" t="s">
        <v>25</v>
      </c>
      <c r="AP488" s="20" t="s">
        <v>25</v>
      </c>
      <c r="AQ488" s="20" t="s">
        <v>25</v>
      </c>
      <c r="AR488" s="20" t="s">
        <v>4409</v>
      </c>
      <c r="AS488" s="20" t="s">
        <v>3704</v>
      </c>
      <c r="AT488" s="20" t="s">
        <v>3704</v>
      </c>
      <c r="AU488" s="20" t="s">
        <v>3719</v>
      </c>
      <c r="AV488" s="20" t="s">
        <v>25</v>
      </c>
    </row>
    <row r="489" spans="1:48" x14ac:dyDescent="0.25">
      <c r="A489" s="39" t="s">
        <v>3699</v>
      </c>
      <c r="B489" s="20" t="s">
        <v>3529</v>
      </c>
      <c r="C489" s="20" t="s">
        <v>4534</v>
      </c>
      <c r="D489" s="20" t="s">
        <v>3701</v>
      </c>
      <c r="E489" s="20" t="s">
        <v>3702</v>
      </c>
      <c r="F489" s="20" t="s">
        <v>1790</v>
      </c>
      <c r="G489" s="20" t="s">
        <v>3650</v>
      </c>
      <c r="H489" s="20" t="s">
        <v>1375</v>
      </c>
      <c r="I489" s="20" t="s">
        <v>4402</v>
      </c>
      <c r="J489" s="20" t="s">
        <v>3704</v>
      </c>
      <c r="K489" s="20" t="s">
        <v>3704</v>
      </c>
      <c r="L489" s="20" t="s">
        <v>3704</v>
      </c>
      <c r="M489" s="20" t="s">
        <v>1388</v>
      </c>
      <c r="N489" s="20" t="s">
        <v>1389</v>
      </c>
      <c r="O489" s="20" t="s">
        <v>3705</v>
      </c>
      <c r="P489" s="20" t="s">
        <v>1394</v>
      </c>
      <c r="Q489" s="20" t="s">
        <v>1375</v>
      </c>
      <c r="R489" s="20" t="s">
        <v>3704</v>
      </c>
      <c r="S489" s="20" t="s">
        <v>1378</v>
      </c>
      <c r="T489" s="20" t="s">
        <v>4537</v>
      </c>
      <c r="U489" s="20" t="s">
        <v>4535</v>
      </c>
      <c r="V489" s="20" t="s">
        <v>4405</v>
      </c>
      <c r="W489" s="20" t="s">
        <v>4538</v>
      </c>
      <c r="X489" s="20" t="s">
        <v>3711</v>
      </c>
      <c r="Y489" s="20" t="s">
        <v>4539</v>
      </c>
      <c r="Z489" s="20" t="s">
        <v>4540</v>
      </c>
      <c r="AA489" s="20" t="s">
        <v>4536</v>
      </c>
      <c r="AB489" s="20" t="s">
        <v>4536</v>
      </c>
      <c r="AC489" s="20" t="s">
        <v>4546</v>
      </c>
      <c r="AD489" s="20" t="s">
        <v>2184</v>
      </c>
      <c r="AE489" s="20">
        <v>63448</v>
      </c>
      <c r="AF489" s="20">
        <v>0</v>
      </c>
      <c r="AG489" s="20">
        <v>0</v>
      </c>
      <c r="AH489" s="20">
        <v>0</v>
      </c>
      <c r="AI489" s="20">
        <v>63448</v>
      </c>
      <c r="AJ489" s="20">
        <v>63448</v>
      </c>
      <c r="AK489" s="20" t="s">
        <v>25</v>
      </c>
      <c r="AL489" s="20" t="s">
        <v>25</v>
      </c>
      <c r="AM489" s="20" t="s">
        <v>25</v>
      </c>
      <c r="AN489" s="20" t="s">
        <v>25</v>
      </c>
      <c r="AO489" s="20" t="s">
        <v>25</v>
      </c>
      <c r="AP489" s="20" t="s">
        <v>25</v>
      </c>
      <c r="AQ489" s="20" t="s">
        <v>25</v>
      </c>
      <c r="AR489" s="20" t="s">
        <v>4409</v>
      </c>
      <c r="AS489" s="20" t="s">
        <v>3704</v>
      </c>
      <c r="AT489" s="20" t="s">
        <v>3704</v>
      </c>
      <c r="AU489" s="20" t="s">
        <v>3719</v>
      </c>
      <c r="AV489" s="20" t="s">
        <v>25</v>
      </c>
    </row>
    <row r="490" spans="1:48" x14ac:dyDescent="0.25">
      <c r="A490" s="39" t="s">
        <v>3699</v>
      </c>
      <c r="B490" s="20" t="s">
        <v>3529</v>
      </c>
      <c r="C490" s="20" t="s">
        <v>4534</v>
      </c>
      <c r="D490" s="20" t="s">
        <v>3701</v>
      </c>
      <c r="E490" s="20" t="s">
        <v>3702</v>
      </c>
      <c r="F490" s="20" t="s">
        <v>1790</v>
      </c>
      <c r="G490" s="20" t="s">
        <v>3650</v>
      </c>
      <c r="H490" s="20" t="s">
        <v>1375</v>
      </c>
      <c r="I490" s="20" t="s">
        <v>4402</v>
      </c>
      <c r="J490" s="20" t="s">
        <v>3704</v>
      </c>
      <c r="K490" s="20" t="s">
        <v>3704</v>
      </c>
      <c r="L490" s="20" t="s">
        <v>3704</v>
      </c>
      <c r="M490" s="20" t="s">
        <v>1388</v>
      </c>
      <c r="N490" s="20" t="s">
        <v>1389</v>
      </c>
      <c r="O490" s="20" t="s">
        <v>3705</v>
      </c>
      <c r="P490" s="20" t="s">
        <v>1394</v>
      </c>
      <c r="Q490" s="20" t="s">
        <v>1375</v>
      </c>
      <c r="R490" s="20" t="s">
        <v>3704</v>
      </c>
      <c r="S490" s="20" t="s">
        <v>1378</v>
      </c>
      <c r="T490" s="20" t="s">
        <v>4537</v>
      </c>
      <c r="U490" s="20" t="s">
        <v>4535</v>
      </c>
      <c r="V490" s="20" t="s">
        <v>4405</v>
      </c>
      <c r="W490" s="20" t="s">
        <v>4538</v>
      </c>
      <c r="X490" s="20" t="s">
        <v>3711</v>
      </c>
      <c r="Y490" s="20" t="s">
        <v>4539</v>
      </c>
      <c r="Z490" s="20" t="s">
        <v>4540</v>
      </c>
      <c r="AA490" s="20" t="s">
        <v>4536</v>
      </c>
      <c r="AB490" s="20" t="s">
        <v>4536</v>
      </c>
      <c r="AC490" s="20" t="s">
        <v>4546</v>
      </c>
      <c r="AD490" s="20" t="s">
        <v>2178</v>
      </c>
      <c r="AE490" s="20">
        <v>5768</v>
      </c>
      <c r="AF490" s="20">
        <v>0</v>
      </c>
      <c r="AG490" s="20">
        <v>0</v>
      </c>
      <c r="AH490" s="20">
        <v>0</v>
      </c>
      <c r="AI490" s="20">
        <v>5768</v>
      </c>
      <c r="AJ490" s="20">
        <v>5768</v>
      </c>
      <c r="AK490" s="20" t="s">
        <v>25</v>
      </c>
      <c r="AL490" s="20" t="s">
        <v>25</v>
      </c>
      <c r="AM490" s="20" t="s">
        <v>25</v>
      </c>
      <c r="AN490" s="20" t="s">
        <v>25</v>
      </c>
      <c r="AO490" s="20" t="s">
        <v>25</v>
      </c>
      <c r="AP490" s="20" t="s">
        <v>25</v>
      </c>
      <c r="AQ490" s="20" t="s">
        <v>25</v>
      </c>
      <c r="AR490" s="20" t="s">
        <v>4409</v>
      </c>
      <c r="AS490" s="20" t="s">
        <v>3704</v>
      </c>
      <c r="AT490" s="20" t="s">
        <v>3704</v>
      </c>
      <c r="AU490" s="20" t="s">
        <v>3719</v>
      </c>
      <c r="AV490" s="20" t="s">
        <v>25</v>
      </c>
    </row>
    <row r="491" spans="1:48" x14ac:dyDescent="0.25">
      <c r="A491" s="39" t="s">
        <v>3699</v>
      </c>
      <c r="B491" s="20" t="s">
        <v>3529</v>
      </c>
      <c r="C491" s="20" t="s">
        <v>3700</v>
      </c>
      <c r="D491" s="20" t="s">
        <v>3701</v>
      </c>
      <c r="E491" s="20" t="s">
        <v>4355</v>
      </c>
      <c r="F491" s="20" t="s">
        <v>4387</v>
      </c>
      <c r="G491" s="20" t="s">
        <v>3651</v>
      </c>
      <c r="H491" s="20" t="s">
        <v>1375</v>
      </c>
      <c r="I491" s="20" t="s">
        <v>4388</v>
      </c>
      <c r="J491" s="20" t="s">
        <v>2428</v>
      </c>
      <c r="K491" s="20" t="s">
        <v>3704</v>
      </c>
      <c r="L491" s="20" t="s">
        <v>3704</v>
      </c>
      <c r="M491" s="20" t="s">
        <v>2430</v>
      </c>
      <c r="N491" s="20" t="s">
        <v>1389</v>
      </c>
      <c r="O491" s="20" t="s">
        <v>3705</v>
      </c>
      <c r="P491" s="20" t="s">
        <v>4389</v>
      </c>
      <c r="Q491" s="20" t="s">
        <v>1375</v>
      </c>
      <c r="R491" s="20" t="s">
        <v>3704</v>
      </c>
      <c r="S491" s="20" t="s">
        <v>4390</v>
      </c>
      <c r="T491" s="20" t="s">
        <v>4391</v>
      </c>
      <c r="U491" s="20" t="s">
        <v>3708</v>
      </c>
      <c r="V491" s="20" t="s">
        <v>4359</v>
      </c>
      <c r="W491" s="20" t="s">
        <v>3704</v>
      </c>
      <c r="X491" s="20" t="s">
        <v>3704</v>
      </c>
      <c r="Y491" s="20" t="s">
        <v>25</v>
      </c>
      <c r="Z491" s="20" t="s">
        <v>3872</v>
      </c>
      <c r="AA491" s="20" t="s">
        <v>3704</v>
      </c>
      <c r="AB491" s="20" t="s">
        <v>3704</v>
      </c>
      <c r="AC491" s="20" t="s">
        <v>3872</v>
      </c>
      <c r="AD491" s="20" t="s">
        <v>4392</v>
      </c>
      <c r="AE491" s="20">
        <v>5008</v>
      </c>
      <c r="AF491" s="20">
        <v>0</v>
      </c>
      <c r="AG491" s="20">
        <v>0</v>
      </c>
      <c r="AH491" s="20">
        <v>0</v>
      </c>
      <c r="AI491" s="20">
        <v>5008</v>
      </c>
      <c r="AJ491" s="20" t="s">
        <v>25</v>
      </c>
      <c r="AK491" s="20" t="s">
        <v>25</v>
      </c>
      <c r="AL491" s="20" t="s">
        <v>25</v>
      </c>
      <c r="AM491" s="20" t="s">
        <v>25</v>
      </c>
      <c r="AN491" s="20" t="s">
        <v>25</v>
      </c>
      <c r="AO491" s="20" t="s">
        <v>25</v>
      </c>
      <c r="AP491" s="20" t="s">
        <v>25</v>
      </c>
      <c r="AQ491" s="20">
        <v>5008</v>
      </c>
      <c r="AR491" s="20" t="s">
        <v>3718</v>
      </c>
      <c r="AS491" s="20" t="s">
        <v>3704</v>
      </c>
      <c r="AT491" s="20" t="s">
        <v>3704</v>
      </c>
      <c r="AU491" s="20" t="s">
        <v>3719</v>
      </c>
      <c r="AV491" s="20" t="s">
        <v>4374</v>
      </c>
    </row>
    <row r="492" spans="1:48" x14ac:dyDescent="0.25">
      <c r="A492" s="39" t="s">
        <v>3699</v>
      </c>
      <c r="B492" s="20" t="s">
        <v>3529</v>
      </c>
      <c r="C492" s="20" t="s">
        <v>3700</v>
      </c>
      <c r="D492" s="20" t="s">
        <v>3701</v>
      </c>
      <c r="E492" s="20" t="s">
        <v>4355</v>
      </c>
      <c r="F492" s="20" t="s">
        <v>4387</v>
      </c>
      <c r="G492" s="20" t="s">
        <v>3651</v>
      </c>
      <c r="H492" s="20" t="s">
        <v>1375</v>
      </c>
      <c r="I492" s="20" t="s">
        <v>4388</v>
      </c>
      <c r="J492" s="20" t="s">
        <v>2428</v>
      </c>
      <c r="K492" s="20" t="s">
        <v>3704</v>
      </c>
      <c r="L492" s="20" t="s">
        <v>3704</v>
      </c>
      <c r="M492" s="20" t="s">
        <v>2430</v>
      </c>
      <c r="N492" s="20" t="s">
        <v>1389</v>
      </c>
      <c r="O492" s="20" t="s">
        <v>3705</v>
      </c>
      <c r="P492" s="20" t="s">
        <v>4389</v>
      </c>
      <c r="Q492" s="20" t="s">
        <v>1375</v>
      </c>
      <c r="R492" s="20" t="s">
        <v>3704</v>
      </c>
      <c r="S492" s="20" t="s">
        <v>4390</v>
      </c>
      <c r="T492" s="20" t="s">
        <v>4391</v>
      </c>
      <c r="U492" s="20" t="s">
        <v>3708</v>
      </c>
      <c r="V492" s="20" t="s">
        <v>4359</v>
      </c>
      <c r="W492" s="20" t="s">
        <v>3704</v>
      </c>
      <c r="X492" s="20" t="s">
        <v>3704</v>
      </c>
      <c r="Y492" s="20" t="s">
        <v>25</v>
      </c>
      <c r="Z492" s="20" t="s">
        <v>3872</v>
      </c>
      <c r="AA492" s="20" t="s">
        <v>3704</v>
      </c>
      <c r="AB492" s="20" t="s">
        <v>3704</v>
      </c>
      <c r="AC492" s="20" t="s">
        <v>3893</v>
      </c>
      <c r="AD492" s="20" t="s">
        <v>4393</v>
      </c>
      <c r="AE492" s="20">
        <v>11498</v>
      </c>
      <c r="AF492" s="20">
        <v>0</v>
      </c>
      <c r="AG492" s="20">
        <v>0</v>
      </c>
      <c r="AH492" s="20">
        <v>0</v>
      </c>
      <c r="AI492" s="20">
        <v>11498</v>
      </c>
      <c r="AJ492" s="20" t="s">
        <v>25</v>
      </c>
      <c r="AK492" s="20" t="s">
        <v>25</v>
      </c>
      <c r="AL492" s="20" t="s">
        <v>25</v>
      </c>
      <c r="AM492" s="20" t="s">
        <v>25</v>
      </c>
      <c r="AN492" s="20" t="s">
        <v>25</v>
      </c>
      <c r="AO492" s="20" t="s">
        <v>25</v>
      </c>
      <c r="AP492" s="20" t="s">
        <v>25</v>
      </c>
      <c r="AQ492" s="20">
        <v>11498</v>
      </c>
      <c r="AR492" s="20" t="s">
        <v>3718</v>
      </c>
      <c r="AS492" s="20" t="s">
        <v>3704</v>
      </c>
      <c r="AT492" s="20" t="s">
        <v>3704</v>
      </c>
      <c r="AU492" s="20" t="s">
        <v>3719</v>
      </c>
      <c r="AV492" s="20" t="s">
        <v>4374</v>
      </c>
    </row>
    <row r="493" spans="1:48" x14ac:dyDescent="0.25">
      <c r="A493" s="39" t="s">
        <v>3699</v>
      </c>
      <c r="B493" s="20" t="s">
        <v>3529</v>
      </c>
      <c r="C493" s="20" t="s">
        <v>3700</v>
      </c>
      <c r="D493" s="20" t="s">
        <v>3701</v>
      </c>
      <c r="E493" s="20" t="s">
        <v>4355</v>
      </c>
      <c r="F493" s="20" t="s">
        <v>2649</v>
      </c>
      <c r="G493" s="20" t="s">
        <v>3652</v>
      </c>
      <c r="H493" s="20" t="s">
        <v>1375</v>
      </c>
      <c r="I493" s="20" t="s">
        <v>4367</v>
      </c>
      <c r="J493" s="20" t="s">
        <v>2428</v>
      </c>
      <c r="K493" s="20" t="s">
        <v>3704</v>
      </c>
      <c r="L493" s="20" t="s">
        <v>3704</v>
      </c>
      <c r="M493" s="20" t="s">
        <v>2430</v>
      </c>
      <c r="N493" s="20" t="s">
        <v>2658</v>
      </c>
      <c r="O493" s="20" t="s">
        <v>4368</v>
      </c>
      <c r="P493" s="20" t="s">
        <v>2646</v>
      </c>
      <c r="Q493" s="20" t="s">
        <v>1375</v>
      </c>
      <c r="R493" s="20" t="s">
        <v>3704</v>
      </c>
      <c r="S493" s="20" t="s">
        <v>4369</v>
      </c>
      <c r="T493" s="20" t="s">
        <v>3704</v>
      </c>
      <c r="U493" s="20" t="s">
        <v>3708</v>
      </c>
      <c r="V493" s="20" t="s">
        <v>4359</v>
      </c>
      <c r="W493" s="20" t="s">
        <v>3704</v>
      </c>
      <c r="X493" s="20" t="s">
        <v>3704</v>
      </c>
      <c r="Y493" s="20" t="s">
        <v>25</v>
      </c>
      <c r="Z493" s="20" t="s">
        <v>4370</v>
      </c>
      <c r="AA493" s="20" t="s">
        <v>4371</v>
      </c>
      <c r="AB493" s="20" t="s">
        <v>3704</v>
      </c>
      <c r="AC493" s="20" t="s">
        <v>4372</v>
      </c>
      <c r="AD493" s="20" t="s">
        <v>4373</v>
      </c>
      <c r="AE493" s="20">
        <v>1341.71</v>
      </c>
      <c r="AF493" s="20">
        <v>0</v>
      </c>
      <c r="AG493" s="20">
        <v>0</v>
      </c>
      <c r="AH493" s="20">
        <v>0</v>
      </c>
      <c r="AI493" s="20">
        <v>1341.71</v>
      </c>
      <c r="AJ493" s="20" t="s">
        <v>25</v>
      </c>
      <c r="AK493" s="20" t="s">
        <v>25</v>
      </c>
      <c r="AL493" s="20" t="s">
        <v>25</v>
      </c>
      <c r="AM493" s="20" t="s">
        <v>25</v>
      </c>
      <c r="AN493" s="20" t="s">
        <v>25</v>
      </c>
      <c r="AO493" s="20" t="s">
        <v>25</v>
      </c>
      <c r="AP493" s="20" t="s">
        <v>25</v>
      </c>
      <c r="AQ493" s="20">
        <v>1341.71</v>
      </c>
      <c r="AR493" s="20" t="s">
        <v>3718</v>
      </c>
      <c r="AS493" s="20" t="s">
        <v>3704</v>
      </c>
      <c r="AT493" s="20" t="s">
        <v>3704</v>
      </c>
      <c r="AU493" s="20" t="s">
        <v>3719</v>
      </c>
      <c r="AV493" s="20" t="s">
        <v>4374</v>
      </c>
    </row>
    <row r="494" spans="1:48" x14ac:dyDescent="0.25">
      <c r="A494" s="39" t="s">
        <v>3699</v>
      </c>
      <c r="B494" s="20" t="s">
        <v>3529</v>
      </c>
      <c r="C494" s="20" t="s">
        <v>3700</v>
      </c>
      <c r="D494" s="20" t="s">
        <v>3701</v>
      </c>
      <c r="E494" s="20" t="s">
        <v>4355</v>
      </c>
      <c r="F494" s="20" t="s">
        <v>2649</v>
      </c>
      <c r="G494" s="20" t="s">
        <v>3652</v>
      </c>
      <c r="H494" s="20" t="s">
        <v>1375</v>
      </c>
      <c r="I494" s="20" t="s">
        <v>4367</v>
      </c>
      <c r="J494" s="20" t="s">
        <v>2428</v>
      </c>
      <c r="K494" s="20" t="s">
        <v>3704</v>
      </c>
      <c r="L494" s="20" t="s">
        <v>3704</v>
      </c>
      <c r="M494" s="20" t="s">
        <v>2430</v>
      </c>
      <c r="N494" s="20" t="s">
        <v>2658</v>
      </c>
      <c r="O494" s="20" t="s">
        <v>4368</v>
      </c>
      <c r="P494" s="20" t="s">
        <v>2646</v>
      </c>
      <c r="Q494" s="20" t="s">
        <v>1375</v>
      </c>
      <c r="R494" s="20" t="s">
        <v>3704</v>
      </c>
      <c r="S494" s="20" t="s">
        <v>4369</v>
      </c>
      <c r="T494" s="20" t="s">
        <v>3704</v>
      </c>
      <c r="U494" s="20" t="s">
        <v>3708</v>
      </c>
      <c r="V494" s="20" t="s">
        <v>4359</v>
      </c>
      <c r="W494" s="20" t="s">
        <v>3704</v>
      </c>
      <c r="X494" s="20" t="s">
        <v>3704</v>
      </c>
      <c r="Y494" s="20" t="s">
        <v>25</v>
      </c>
      <c r="Z494" s="20" t="s">
        <v>4370</v>
      </c>
      <c r="AA494" s="20" t="s">
        <v>4371</v>
      </c>
      <c r="AB494" s="20" t="s">
        <v>3704</v>
      </c>
      <c r="AC494" s="20" t="s">
        <v>4375</v>
      </c>
      <c r="AD494" s="20" t="s">
        <v>4376</v>
      </c>
      <c r="AE494" s="20">
        <v>2860</v>
      </c>
      <c r="AF494" s="20">
        <v>0</v>
      </c>
      <c r="AG494" s="20">
        <v>0</v>
      </c>
      <c r="AH494" s="20">
        <v>0</v>
      </c>
      <c r="AI494" s="20">
        <v>2860</v>
      </c>
      <c r="AJ494" s="20" t="s">
        <v>25</v>
      </c>
      <c r="AK494" s="20" t="s">
        <v>25</v>
      </c>
      <c r="AL494" s="20" t="s">
        <v>25</v>
      </c>
      <c r="AM494" s="20" t="s">
        <v>25</v>
      </c>
      <c r="AN494" s="20" t="s">
        <v>25</v>
      </c>
      <c r="AO494" s="20" t="s">
        <v>25</v>
      </c>
      <c r="AP494" s="20" t="s">
        <v>25</v>
      </c>
      <c r="AQ494" s="20">
        <v>2860</v>
      </c>
      <c r="AR494" s="20" t="s">
        <v>3718</v>
      </c>
      <c r="AS494" s="20" t="s">
        <v>3704</v>
      </c>
      <c r="AT494" s="20" t="s">
        <v>3704</v>
      </c>
      <c r="AU494" s="20" t="s">
        <v>3719</v>
      </c>
      <c r="AV494" s="20" t="s">
        <v>4374</v>
      </c>
    </row>
    <row r="495" spans="1:48" x14ac:dyDescent="0.25">
      <c r="A495" s="39" t="s">
        <v>3699</v>
      </c>
      <c r="B495" s="20" t="s">
        <v>3529</v>
      </c>
      <c r="C495" s="20" t="s">
        <v>3700</v>
      </c>
      <c r="D495" s="20" t="s">
        <v>3701</v>
      </c>
      <c r="E495" s="20" t="s">
        <v>4355</v>
      </c>
      <c r="F495" s="20" t="s">
        <v>2649</v>
      </c>
      <c r="G495" s="20" t="s">
        <v>3652</v>
      </c>
      <c r="H495" s="20" t="s">
        <v>1375</v>
      </c>
      <c r="I495" s="20" t="s">
        <v>4367</v>
      </c>
      <c r="J495" s="20" t="s">
        <v>2428</v>
      </c>
      <c r="K495" s="20" t="s">
        <v>3704</v>
      </c>
      <c r="L495" s="20" t="s">
        <v>3704</v>
      </c>
      <c r="M495" s="20" t="s">
        <v>2430</v>
      </c>
      <c r="N495" s="20" t="s">
        <v>2658</v>
      </c>
      <c r="O495" s="20" t="s">
        <v>4368</v>
      </c>
      <c r="P495" s="20" t="s">
        <v>2646</v>
      </c>
      <c r="Q495" s="20" t="s">
        <v>1375</v>
      </c>
      <c r="R495" s="20" t="s">
        <v>3704</v>
      </c>
      <c r="S495" s="20" t="s">
        <v>4369</v>
      </c>
      <c r="T495" s="20" t="s">
        <v>3704</v>
      </c>
      <c r="U495" s="20" t="s">
        <v>3708</v>
      </c>
      <c r="V495" s="20" t="s">
        <v>4359</v>
      </c>
      <c r="W495" s="20" t="s">
        <v>3704</v>
      </c>
      <c r="X495" s="20" t="s">
        <v>3704</v>
      </c>
      <c r="Y495" s="20" t="s">
        <v>25</v>
      </c>
      <c r="Z495" s="20" t="s">
        <v>4370</v>
      </c>
      <c r="AA495" s="20" t="s">
        <v>4371</v>
      </c>
      <c r="AB495" s="20" t="s">
        <v>3704</v>
      </c>
      <c r="AC495" s="20" t="s">
        <v>4377</v>
      </c>
      <c r="AD495" s="20" t="s">
        <v>4378</v>
      </c>
      <c r="AE495" s="20">
        <v>48000</v>
      </c>
      <c r="AF495" s="20">
        <v>0</v>
      </c>
      <c r="AG495" s="20">
        <v>0</v>
      </c>
      <c r="AH495" s="20">
        <v>0</v>
      </c>
      <c r="AI495" s="20">
        <v>48000</v>
      </c>
      <c r="AJ495" s="20" t="s">
        <v>25</v>
      </c>
      <c r="AK495" s="20" t="s">
        <v>25</v>
      </c>
      <c r="AL495" s="20" t="s">
        <v>25</v>
      </c>
      <c r="AM495" s="20" t="s">
        <v>25</v>
      </c>
      <c r="AN495" s="20" t="s">
        <v>25</v>
      </c>
      <c r="AO495" s="20" t="s">
        <v>25</v>
      </c>
      <c r="AP495" s="20" t="s">
        <v>25</v>
      </c>
      <c r="AQ495" s="20">
        <v>48000</v>
      </c>
      <c r="AR495" s="20" t="s">
        <v>3718</v>
      </c>
      <c r="AS495" s="20" t="s">
        <v>3704</v>
      </c>
      <c r="AT495" s="20" t="s">
        <v>3704</v>
      </c>
      <c r="AU495" s="20" t="s">
        <v>3719</v>
      </c>
      <c r="AV495" s="20" t="s">
        <v>4374</v>
      </c>
    </row>
    <row r="496" spans="1:48" x14ac:dyDescent="0.25">
      <c r="A496" s="39" t="s">
        <v>3699</v>
      </c>
      <c r="B496" s="20" t="s">
        <v>3529</v>
      </c>
      <c r="C496" s="20" t="s">
        <v>3700</v>
      </c>
      <c r="D496" s="20" t="s">
        <v>3701</v>
      </c>
      <c r="E496" s="20" t="s">
        <v>4355</v>
      </c>
      <c r="F496" s="20" t="s">
        <v>2649</v>
      </c>
      <c r="G496" s="20" t="s">
        <v>3652</v>
      </c>
      <c r="H496" s="20" t="s">
        <v>1375</v>
      </c>
      <c r="I496" s="20" t="s">
        <v>4367</v>
      </c>
      <c r="J496" s="20" t="s">
        <v>2428</v>
      </c>
      <c r="K496" s="20" t="s">
        <v>3704</v>
      </c>
      <c r="L496" s="20" t="s">
        <v>3704</v>
      </c>
      <c r="M496" s="20" t="s">
        <v>2430</v>
      </c>
      <c r="N496" s="20" t="s">
        <v>2658</v>
      </c>
      <c r="O496" s="20" t="s">
        <v>4368</v>
      </c>
      <c r="P496" s="20" t="s">
        <v>2646</v>
      </c>
      <c r="Q496" s="20" t="s">
        <v>1375</v>
      </c>
      <c r="R496" s="20" t="s">
        <v>3704</v>
      </c>
      <c r="S496" s="20" t="s">
        <v>4369</v>
      </c>
      <c r="T496" s="20" t="s">
        <v>3704</v>
      </c>
      <c r="U496" s="20" t="s">
        <v>3708</v>
      </c>
      <c r="V496" s="20" t="s">
        <v>4359</v>
      </c>
      <c r="W496" s="20" t="s">
        <v>3704</v>
      </c>
      <c r="X496" s="20" t="s">
        <v>3704</v>
      </c>
      <c r="Y496" s="20" t="s">
        <v>25</v>
      </c>
      <c r="Z496" s="20" t="s">
        <v>4370</v>
      </c>
      <c r="AA496" s="20" t="s">
        <v>4371</v>
      </c>
      <c r="AB496" s="20" t="s">
        <v>3704</v>
      </c>
      <c r="AC496" s="20" t="s">
        <v>4379</v>
      </c>
      <c r="AD496" s="20" t="s">
        <v>4380</v>
      </c>
      <c r="AE496" s="20">
        <v>8607.25</v>
      </c>
      <c r="AF496" s="20">
        <v>0</v>
      </c>
      <c r="AG496" s="20">
        <v>0</v>
      </c>
      <c r="AH496" s="20">
        <v>0</v>
      </c>
      <c r="AI496" s="20">
        <v>8607.25</v>
      </c>
      <c r="AJ496" s="20" t="s">
        <v>25</v>
      </c>
      <c r="AK496" s="20" t="s">
        <v>25</v>
      </c>
      <c r="AL496" s="20" t="s">
        <v>25</v>
      </c>
      <c r="AM496" s="20" t="s">
        <v>25</v>
      </c>
      <c r="AN496" s="20" t="s">
        <v>25</v>
      </c>
      <c r="AO496" s="20" t="s">
        <v>25</v>
      </c>
      <c r="AP496" s="20" t="s">
        <v>25</v>
      </c>
      <c r="AQ496" s="20">
        <v>8607.25</v>
      </c>
      <c r="AR496" s="20" t="s">
        <v>3718</v>
      </c>
      <c r="AS496" s="20" t="s">
        <v>3704</v>
      </c>
      <c r="AT496" s="20" t="s">
        <v>3704</v>
      </c>
      <c r="AU496" s="20" t="s">
        <v>3719</v>
      </c>
      <c r="AV496" s="20" t="s">
        <v>4374</v>
      </c>
    </row>
    <row r="497" spans="1:48" x14ac:dyDescent="0.25">
      <c r="A497" s="39" t="s">
        <v>3699</v>
      </c>
      <c r="B497" s="20" t="s">
        <v>3529</v>
      </c>
      <c r="C497" s="20" t="s">
        <v>3700</v>
      </c>
      <c r="D497" s="20" t="s">
        <v>3701</v>
      </c>
      <c r="E497" s="20" t="s">
        <v>4355</v>
      </c>
      <c r="F497" s="20" t="s">
        <v>2649</v>
      </c>
      <c r="G497" s="20" t="s">
        <v>3652</v>
      </c>
      <c r="H497" s="20" t="s">
        <v>1375</v>
      </c>
      <c r="I497" s="20" t="s">
        <v>4367</v>
      </c>
      <c r="J497" s="20" t="s">
        <v>2428</v>
      </c>
      <c r="K497" s="20" t="s">
        <v>3704</v>
      </c>
      <c r="L497" s="20" t="s">
        <v>3704</v>
      </c>
      <c r="M497" s="20" t="s">
        <v>2430</v>
      </c>
      <c r="N497" s="20" t="s">
        <v>2658</v>
      </c>
      <c r="O497" s="20" t="s">
        <v>4368</v>
      </c>
      <c r="P497" s="20" t="s">
        <v>2646</v>
      </c>
      <c r="Q497" s="20" t="s">
        <v>1375</v>
      </c>
      <c r="R497" s="20" t="s">
        <v>3704</v>
      </c>
      <c r="S497" s="20" t="s">
        <v>4369</v>
      </c>
      <c r="T497" s="20" t="s">
        <v>3704</v>
      </c>
      <c r="U497" s="20" t="s">
        <v>3708</v>
      </c>
      <c r="V497" s="20" t="s">
        <v>4359</v>
      </c>
      <c r="W497" s="20" t="s">
        <v>3704</v>
      </c>
      <c r="X497" s="20" t="s">
        <v>3704</v>
      </c>
      <c r="Y497" s="20" t="s">
        <v>25</v>
      </c>
      <c r="Z497" s="20" t="s">
        <v>4370</v>
      </c>
      <c r="AA497" s="20" t="s">
        <v>4371</v>
      </c>
      <c r="AB497" s="20" t="s">
        <v>3704</v>
      </c>
      <c r="AC497" s="20" t="s">
        <v>4381</v>
      </c>
      <c r="AD497" s="20" t="s">
        <v>4382</v>
      </c>
      <c r="AE497" s="20">
        <v>26200</v>
      </c>
      <c r="AF497" s="20">
        <v>0</v>
      </c>
      <c r="AG497" s="20">
        <v>0</v>
      </c>
      <c r="AH497" s="20">
        <v>0</v>
      </c>
      <c r="AI497" s="20">
        <v>26200</v>
      </c>
      <c r="AJ497" s="20" t="s">
        <v>25</v>
      </c>
      <c r="AK497" s="20" t="s">
        <v>25</v>
      </c>
      <c r="AL497" s="20" t="s">
        <v>25</v>
      </c>
      <c r="AM497" s="20" t="s">
        <v>25</v>
      </c>
      <c r="AN497" s="20" t="s">
        <v>25</v>
      </c>
      <c r="AO497" s="20" t="s">
        <v>25</v>
      </c>
      <c r="AP497" s="20" t="s">
        <v>25</v>
      </c>
      <c r="AQ497" s="20">
        <v>26200</v>
      </c>
      <c r="AR497" s="20" t="s">
        <v>3718</v>
      </c>
      <c r="AS497" s="20" t="s">
        <v>3704</v>
      </c>
      <c r="AT497" s="20" t="s">
        <v>3704</v>
      </c>
      <c r="AU497" s="20" t="s">
        <v>3719</v>
      </c>
      <c r="AV497" s="20" t="s">
        <v>4374</v>
      </c>
    </row>
    <row r="498" spans="1:48" x14ac:dyDescent="0.25">
      <c r="A498" s="39" t="s">
        <v>3699</v>
      </c>
      <c r="B498" s="20" t="s">
        <v>3529</v>
      </c>
      <c r="C498" s="20" t="s">
        <v>3700</v>
      </c>
      <c r="D498" s="20" t="s">
        <v>3701</v>
      </c>
      <c r="E498" s="20" t="s">
        <v>4355</v>
      </c>
      <c r="F498" s="20" t="s">
        <v>2649</v>
      </c>
      <c r="G498" s="20" t="s">
        <v>3652</v>
      </c>
      <c r="H498" s="20" t="s">
        <v>1375</v>
      </c>
      <c r="I498" s="20" t="s">
        <v>4367</v>
      </c>
      <c r="J498" s="20" t="s">
        <v>2428</v>
      </c>
      <c r="K498" s="20" t="s">
        <v>3704</v>
      </c>
      <c r="L498" s="20" t="s">
        <v>3704</v>
      </c>
      <c r="M498" s="20" t="s">
        <v>2430</v>
      </c>
      <c r="N498" s="20" t="s">
        <v>2658</v>
      </c>
      <c r="O498" s="20" t="s">
        <v>4368</v>
      </c>
      <c r="P498" s="20" t="s">
        <v>2646</v>
      </c>
      <c r="Q498" s="20" t="s">
        <v>1375</v>
      </c>
      <c r="R498" s="20" t="s">
        <v>3704</v>
      </c>
      <c r="S498" s="20" t="s">
        <v>4369</v>
      </c>
      <c r="T498" s="20" t="s">
        <v>3704</v>
      </c>
      <c r="U498" s="20" t="s">
        <v>3708</v>
      </c>
      <c r="V498" s="20" t="s">
        <v>4359</v>
      </c>
      <c r="W498" s="20" t="s">
        <v>3704</v>
      </c>
      <c r="X498" s="20" t="s">
        <v>3704</v>
      </c>
      <c r="Y498" s="20" t="s">
        <v>25</v>
      </c>
      <c r="Z498" s="20" t="s">
        <v>4370</v>
      </c>
      <c r="AA498" s="20" t="s">
        <v>4371</v>
      </c>
      <c r="AB498" s="20" t="s">
        <v>3704</v>
      </c>
      <c r="AC498" s="20" t="s">
        <v>4383</v>
      </c>
      <c r="AD498" s="20" t="s">
        <v>2652</v>
      </c>
      <c r="AE498" s="20">
        <v>12633.6</v>
      </c>
      <c r="AF498" s="20">
        <v>0</v>
      </c>
      <c r="AG498" s="20">
        <v>0</v>
      </c>
      <c r="AH498" s="20">
        <v>0</v>
      </c>
      <c r="AI498" s="20">
        <v>12633.6</v>
      </c>
      <c r="AJ498" s="20" t="s">
        <v>25</v>
      </c>
      <c r="AK498" s="20" t="s">
        <v>25</v>
      </c>
      <c r="AL498" s="20" t="s">
        <v>25</v>
      </c>
      <c r="AM498" s="20" t="s">
        <v>25</v>
      </c>
      <c r="AN498" s="20" t="s">
        <v>25</v>
      </c>
      <c r="AO498" s="20">
        <v>12633.6</v>
      </c>
      <c r="AP498" s="20" t="s">
        <v>25</v>
      </c>
      <c r="AQ498" s="20" t="s">
        <v>25</v>
      </c>
      <c r="AR498" s="20" t="s">
        <v>3718</v>
      </c>
      <c r="AS498" s="20" t="s">
        <v>3704</v>
      </c>
      <c r="AT498" s="20" t="s">
        <v>3704</v>
      </c>
      <c r="AU498" s="20" t="s">
        <v>3719</v>
      </c>
      <c r="AV498" s="20" t="s">
        <v>4374</v>
      </c>
    </row>
    <row r="499" spans="1:48" x14ac:dyDescent="0.25">
      <c r="A499" s="39" t="s">
        <v>3699</v>
      </c>
      <c r="B499" s="20" t="s">
        <v>3529</v>
      </c>
      <c r="C499" s="20" t="s">
        <v>3700</v>
      </c>
      <c r="D499" s="20" t="s">
        <v>3701</v>
      </c>
      <c r="E499" s="20" t="s">
        <v>4355</v>
      </c>
      <c r="F499" s="20" t="s">
        <v>2649</v>
      </c>
      <c r="G499" s="20" t="s">
        <v>3652</v>
      </c>
      <c r="H499" s="20" t="s">
        <v>1375</v>
      </c>
      <c r="I499" s="20" t="s">
        <v>4367</v>
      </c>
      <c r="J499" s="20" t="s">
        <v>2428</v>
      </c>
      <c r="K499" s="20" t="s">
        <v>3704</v>
      </c>
      <c r="L499" s="20" t="s">
        <v>3704</v>
      </c>
      <c r="M499" s="20" t="s">
        <v>2430</v>
      </c>
      <c r="N499" s="20" t="s">
        <v>2658</v>
      </c>
      <c r="O499" s="20" t="s">
        <v>4368</v>
      </c>
      <c r="P499" s="20" t="s">
        <v>2646</v>
      </c>
      <c r="Q499" s="20" t="s">
        <v>1375</v>
      </c>
      <c r="R499" s="20" t="s">
        <v>3704</v>
      </c>
      <c r="S499" s="20" t="s">
        <v>4369</v>
      </c>
      <c r="T499" s="20" t="s">
        <v>3704</v>
      </c>
      <c r="U499" s="20" t="s">
        <v>3708</v>
      </c>
      <c r="V499" s="20" t="s">
        <v>4359</v>
      </c>
      <c r="W499" s="20" t="s">
        <v>3704</v>
      </c>
      <c r="X499" s="20" t="s">
        <v>3704</v>
      </c>
      <c r="Y499" s="20" t="s">
        <v>25</v>
      </c>
      <c r="Z499" s="20" t="s">
        <v>4370</v>
      </c>
      <c r="AA499" s="20" t="s">
        <v>4371</v>
      </c>
      <c r="AB499" s="20" t="s">
        <v>3704</v>
      </c>
      <c r="AC499" s="20" t="s">
        <v>4339</v>
      </c>
      <c r="AD499" s="20" t="s">
        <v>2660</v>
      </c>
      <c r="AE499" s="20">
        <v>66326.399999999994</v>
      </c>
      <c r="AF499" s="20">
        <v>0</v>
      </c>
      <c r="AG499" s="20">
        <v>0</v>
      </c>
      <c r="AH499" s="20">
        <v>0</v>
      </c>
      <c r="AI499" s="20">
        <v>66326.399999999994</v>
      </c>
      <c r="AJ499" s="20" t="s">
        <v>25</v>
      </c>
      <c r="AK499" s="20" t="s">
        <v>25</v>
      </c>
      <c r="AL499" s="20" t="s">
        <v>25</v>
      </c>
      <c r="AM499" s="20" t="s">
        <v>25</v>
      </c>
      <c r="AN499" s="20" t="s">
        <v>25</v>
      </c>
      <c r="AO499" s="20">
        <v>66326.399999999994</v>
      </c>
      <c r="AP499" s="20" t="s">
        <v>25</v>
      </c>
      <c r="AQ499" s="20" t="s">
        <v>25</v>
      </c>
      <c r="AR499" s="20" t="s">
        <v>3718</v>
      </c>
      <c r="AS499" s="20" t="s">
        <v>3704</v>
      </c>
      <c r="AT499" s="20" t="s">
        <v>3704</v>
      </c>
      <c r="AU499" s="20" t="s">
        <v>3719</v>
      </c>
      <c r="AV499" s="20" t="s">
        <v>4374</v>
      </c>
    </row>
    <row r="500" spans="1:48" x14ac:dyDescent="0.25">
      <c r="A500" s="39" t="s">
        <v>3699</v>
      </c>
      <c r="B500" s="20" t="s">
        <v>3529</v>
      </c>
      <c r="C500" s="20" t="s">
        <v>3700</v>
      </c>
      <c r="D500" s="20" t="s">
        <v>3701</v>
      </c>
      <c r="E500" s="20" t="s">
        <v>4355</v>
      </c>
      <c r="F500" s="20" t="s">
        <v>2649</v>
      </c>
      <c r="G500" s="20" t="s">
        <v>3652</v>
      </c>
      <c r="H500" s="20" t="s">
        <v>1375</v>
      </c>
      <c r="I500" s="20" t="s">
        <v>4367</v>
      </c>
      <c r="J500" s="20" t="s">
        <v>2428</v>
      </c>
      <c r="K500" s="20" t="s">
        <v>3704</v>
      </c>
      <c r="L500" s="20" t="s">
        <v>3704</v>
      </c>
      <c r="M500" s="20" t="s">
        <v>2430</v>
      </c>
      <c r="N500" s="20" t="s">
        <v>2658</v>
      </c>
      <c r="O500" s="20" t="s">
        <v>4368</v>
      </c>
      <c r="P500" s="20" t="s">
        <v>2646</v>
      </c>
      <c r="Q500" s="20" t="s">
        <v>1375</v>
      </c>
      <c r="R500" s="20" t="s">
        <v>3704</v>
      </c>
      <c r="S500" s="20" t="s">
        <v>4369</v>
      </c>
      <c r="T500" s="20" t="s">
        <v>3704</v>
      </c>
      <c r="U500" s="20" t="s">
        <v>3708</v>
      </c>
      <c r="V500" s="20" t="s">
        <v>4359</v>
      </c>
      <c r="W500" s="20" t="s">
        <v>3704</v>
      </c>
      <c r="X500" s="20" t="s">
        <v>3704</v>
      </c>
      <c r="Y500" s="20" t="s">
        <v>25</v>
      </c>
      <c r="Z500" s="20" t="s">
        <v>4370</v>
      </c>
      <c r="AA500" s="20" t="s">
        <v>4371</v>
      </c>
      <c r="AB500" s="20" t="s">
        <v>3704</v>
      </c>
      <c r="AC500" s="20" t="s">
        <v>4384</v>
      </c>
      <c r="AD500" s="20" t="s">
        <v>2669</v>
      </c>
      <c r="AE500" s="20">
        <v>5652.24</v>
      </c>
      <c r="AF500" s="20">
        <v>0</v>
      </c>
      <c r="AG500" s="20">
        <v>0</v>
      </c>
      <c r="AH500" s="20">
        <v>0</v>
      </c>
      <c r="AI500" s="20">
        <v>5652.24</v>
      </c>
      <c r="AJ500" s="20" t="s">
        <v>25</v>
      </c>
      <c r="AK500" s="20" t="s">
        <v>25</v>
      </c>
      <c r="AL500" s="20" t="s">
        <v>25</v>
      </c>
      <c r="AM500" s="20" t="s">
        <v>25</v>
      </c>
      <c r="AN500" s="20" t="s">
        <v>25</v>
      </c>
      <c r="AO500" s="20">
        <v>5652.24</v>
      </c>
      <c r="AP500" s="20" t="s">
        <v>25</v>
      </c>
      <c r="AQ500" s="20" t="s">
        <v>25</v>
      </c>
      <c r="AR500" s="20" t="s">
        <v>3718</v>
      </c>
      <c r="AS500" s="20" t="s">
        <v>3704</v>
      </c>
      <c r="AT500" s="20" t="s">
        <v>3704</v>
      </c>
      <c r="AU500" s="20" t="s">
        <v>3719</v>
      </c>
      <c r="AV500" s="20" t="s">
        <v>4374</v>
      </c>
    </row>
    <row r="501" spans="1:48" x14ac:dyDescent="0.25">
      <c r="A501" s="39" t="s">
        <v>3699</v>
      </c>
      <c r="B501" s="20" t="s">
        <v>3529</v>
      </c>
      <c r="C501" s="20" t="s">
        <v>3700</v>
      </c>
      <c r="D501" s="20" t="s">
        <v>3701</v>
      </c>
      <c r="E501" s="20" t="s">
        <v>4355</v>
      </c>
      <c r="F501" s="20" t="s">
        <v>2649</v>
      </c>
      <c r="G501" s="20" t="s">
        <v>3652</v>
      </c>
      <c r="H501" s="20" t="s">
        <v>1375</v>
      </c>
      <c r="I501" s="20" t="s">
        <v>4367</v>
      </c>
      <c r="J501" s="20" t="s">
        <v>2428</v>
      </c>
      <c r="K501" s="20" t="s">
        <v>3704</v>
      </c>
      <c r="L501" s="20" t="s">
        <v>3704</v>
      </c>
      <c r="M501" s="20" t="s">
        <v>2430</v>
      </c>
      <c r="N501" s="20" t="s">
        <v>2658</v>
      </c>
      <c r="O501" s="20" t="s">
        <v>4368</v>
      </c>
      <c r="P501" s="20" t="s">
        <v>2646</v>
      </c>
      <c r="Q501" s="20" t="s">
        <v>1375</v>
      </c>
      <c r="R501" s="20" t="s">
        <v>3704</v>
      </c>
      <c r="S501" s="20" t="s">
        <v>4369</v>
      </c>
      <c r="T501" s="20" t="s">
        <v>3704</v>
      </c>
      <c r="U501" s="20" t="s">
        <v>3708</v>
      </c>
      <c r="V501" s="20" t="s">
        <v>4359</v>
      </c>
      <c r="W501" s="20" t="s">
        <v>3704</v>
      </c>
      <c r="X501" s="20" t="s">
        <v>3704</v>
      </c>
      <c r="Y501" s="20" t="s">
        <v>25</v>
      </c>
      <c r="Z501" s="20" t="s">
        <v>4370</v>
      </c>
      <c r="AA501" s="20" t="s">
        <v>4371</v>
      </c>
      <c r="AB501" s="20" t="s">
        <v>3704</v>
      </c>
      <c r="AC501" s="20" t="s">
        <v>4385</v>
      </c>
      <c r="AD501" s="20" t="s">
        <v>2671</v>
      </c>
      <c r="AE501" s="20">
        <v>3279</v>
      </c>
      <c r="AF501" s="20">
        <v>0</v>
      </c>
      <c r="AG501" s="20">
        <v>0</v>
      </c>
      <c r="AH501" s="20">
        <v>0</v>
      </c>
      <c r="AI501" s="20">
        <v>3279</v>
      </c>
      <c r="AJ501" s="20" t="s">
        <v>25</v>
      </c>
      <c r="AK501" s="20" t="s">
        <v>25</v>
      </c>
      <c r="AL501" s="20" t="s">
        <v>25</v>
      </c>
      <c r="AM501" s="20" t="s">
        <v>25</v>
      </c>
      <c r="AN501" s="20">
        <v>3279</v>
      </c>
      <c r="AO501" s="20" t="s">
        <v>25</v>
      </c>
      <c r="AP501" s="20" t="s">
        <v>25</v>
      </c>
      <c r="AQ501" s="20" t="s">
        <v>25</v>
      </c>
      <c r="AR501" s="20" t="s">
        <v>3718</v>
      </c>
      <c r="AS501" s="20" t="s">
        <v>3704</v>
      </c>
      <c r="AT501" s="20" t="s">
        <v>3704</v>
      </c>
      <c r="AU501" s="20" t="s">
        <v>3719</v>
      </c>
      <c r="AV501" s="20" t="s">
        <v>4374</v>
      </c>
    </row>
    <row r="502" spans="1:48" x14ac:dyDescent="0.25">
      <c r="A502" s="39" t="s">
        <v>3699</v>
      </c>
      <c r="B502" s="20" t="s">
        <v>3529</v>
      </c>
      <c r="C502" s="20" t="s">
        <v>3700</v>
      </c>
      <c r="D502" s="20" t="s">
        <v>3701</v>
      </c>
      <c r="E502" s="20" t="s">
        <v>4355</v>
      </c>
      <c r="F502" s="20" t="s">
        <v>2649</v>
      </c>
      <c r="G502" s="20" t="s">
        <v>3652</v>
      </c>
      <c r="H502" s="20" t="s">
        <v>1375</v>
      </c>
      <c r="I502" s="20" t="s">
        <v>4367</v>
      </c>
      <c r="J502" s="20" t="s">
        <v>2428</v>
      </c>
      <c r="K502" s="20" t="s">
        <v>3704</v>
      </c>
      <c r="L502" s="20" t="s">
        <v>3704</v>
      </c>
      <c r="M502" s="20" t="s">
        <v>2430</v>
      </c>
      <c r="N502" s="20" t="s">
        <v>2658</v>
      </c>
      <c r="O502" s="20" t="s">
        <v>4368</v>
      </c>
      <c r="P502" s="20" t="s">
        <v>2646</v>
      </c>
      <c r="Q502" s="20" t="s">
        <v>1375</v>
      </c>
      <c r="R502" s="20" t="s">
        <v>3704</v>
      </c>
      <c r="S502" s="20" t="s">
        <v>4369</v>
      </c>
      <c r="T502" s="20" t="s">
        <v>3704</v>
      </c>
      <c r="U502" s="20" t="s">
        <v>3708</v>
      </c>
      <c r="V502" s="20" t="s">
        <v>4359</v>
      </c>
      <c r="W502" s="20" t="s">
        <v>3704</v>
      </c>
      <c r="X502" s="20" t="s">
        <v>3704</v>
      </c>
      <c r="Y502" s="20" t="s">
        <v>25</v>
      </c>
      <c r="Z502" s="20" t="s">
        <v>4370</v>
      </c>
      <c r="AA502" s="20" t="s">
        <v>4371</v>
      </c>
      <c r="AB502" s="20" t="s">
        <v>3704</v>
      </c>
      <c r="AC502" s="20" t="s">
        <v>4386</v>
      </c>
      <c r="AD502" s="20" t="s">
        <v>2676</v>
      </c>
      <c r="AE502" s="20">
        <v>837.74</v>
      </c>
      <c r="AF502" s="20">
        <v>0</v>
      </c>
      <c r="AG502" s="20">
        <v>0</v>
      </c>
      <c r="AH502" s="20">
        <v>0</v>
      </c>
      <c r="AI502" s="20">
        <v>837.74</v>
      </c>
      <c r="AJ502" s="20" t="s">
        <v>25</v>
      </c>
      <c r="AK502" s="20" t="s">
        <v>25</v>
      </c>
      <c r="AL502" s="20" t="s">
        <v>25</v>
      </c>
      <c r="AM502" s="20">
        <v>837.74</v>
      </c>
      <c r="AN502" s="20" t="s">
        <v>25</v>
      </c>
      <c r="AO502" s="20" t="s">
        <v>25</v>
      </c>
      <c r="AP502" s="20" t="s">
        <v>25</v>
      </c>
      <c r="AQ502" s="20" t="s">
        <v>25</v>
      </c>
      <c r="AR502" s="20" t="s">
        <v>3718</v>
      </c>
      <c r="AS502" s="20" t="s">
        <v>3704</v>
      </c>
      <c r="AT502" s="20" t="s">
        <v>3704</v>
      </c>
      <c r="AU502" s="20" t="s">
        <v>3719</v>
      </c>
      <c r="AV502" s="20" t="s">
        <v>4374</v>
      </c>
    </row>
    <row r="503" spans="1:48" x14ac:dyDescent="0.25">
      <c r="A503" s="39" t="s">
        <v>3699</v>
      </c>
      <c r="B503" s="20" t="s">
        <v>3529</v>
      </c>
      <c r="C503" s="20" t="s">
        <v>3700</v>
      </c>
      <c r="D503" s="20" t="s">
        <v>3701</v>
      </c>
      <c r="E503" s="20" t="s">
        <v>3702</v>
      </c>
      <c r="F503" s="20" t="s">
        <v>2972</v>
      </c>
      <c r="G503" s="20" t="s">
        <v>3653</v>
      </c>
      <c r="H503" s="20" t="s">
        <v>1375</v>
      </c>
      <c r="I503" s="20" t="s">
        <v>4094</v>
      </c>
      <c r="J503" s="20" t="s">
        <v>2687</v>
      </c>
      <c r="K503" s="20" t="s">
        <v>3704</v>
      </c>
      <c r="L503" s="20" t="s">
        <v>3704</v>
      </c>
      <c r="M503" s="20" t="s">
        <v>2430</v>
      </c>
      <c r="N503" s="20" t="s">
        <v>1389</v>
      </c>
      <c r="O503" s="20" t="s">
        <v>3705</v>
      </c>
      <c r="P503" s="20" t="s">
        <v>2680</v>
      </c>
      <c r="Q503" s="20" t="s">
        <v>1375</v>
      </c>
      <c r="R503" s="20" t="s">
        <v>3704</v>
      </c>
      <c r="S503" s="20" t="s">
        <v>4095</v>
      </c>
      <c r="T503" s="20" t="s">
        <v>4096</v>
      </c>
      <c r="U503" s="20" t="s">
        <v>3708</v>
      </c>
      <c r="V503" s="20" t="s">
        <v>4097</v>
      </c>
      <c r="W503" s="20" t="s">
        <v>3704</v>
      </c>
      <c r="X503" s="20" t="s">
        <v>3704</v>
      </c>
      <c r="Y503" s="20" t="s">
        <v>25</v>
      </c>
      <c r="Z503" s="20" t="s">
        <v>4098</v>
      </c>
      <c r="AA503" s="20" t="s">
        <v>3704</v>
      </c>
      <c r="AB503" s="20" t="s">
        <v>3704</v>
      </c>
      <c r="AC503" s="20" t="s">
        <v>4099</v>
      </c>
      <c r="AD503" s="20" t="s">
        <v>4100</v>
      </c>
      <c r="AE503" s="20">
        <v>10301.290000000001</v>
      </c>
      <c r="AF503" s="20">
        <v>0</v>
      </c>
      <c r="AG503" s="20">
        <v>0</v>
      </c>
      <c r="AH503" s="20">
        <v>0</v>
      </c>
      <c r="AI503" s="20">
        <v>2058.5700000000002</v>
      </c>
      <c r="AJ503" s="20" t="s">
        <v>25</v>
      </c>
      <c r="AK503" s="20" t="s">
        <v>25</v>
      </c>
      <c r="AL503" s="20" t="s">
        <v>25</v>
      </c>
      <c r="AM503" s="20" t="s">
        <v>25</v>
      </c>
      <c r="AN503" s="20" t="s">
        <v>25</v>
      </c>
      <c r="AO503" s="20" t="s">
        <v>25</v>
      </c>
      <c r="AP503" s="20" t="s">
        <v>25</v>
      </c>
      <c r="AQ503" s="20">
        <v>2058.5700000000002</v>
      </c>
      <c r="AR503" s="20" t="s">
        <v>4101</v>
      </c>
      <c r="AS503" s="20" t="s">
        <v>3704</v>
      </c>
      <c r="AT503" s="20" t="s">
        <v>3704</v>
      </c>
      <c r="AU503" s="20" t="s">
        <v>3719</v>
      </c>
      <c r="AV503" s="20" t="s">
        <v>4102</v>
      </c>
    </row>
    <row r="504" spans="1:48" x14ac:dyDescent="0.25">
      <c r="A504" s="39" t="s">
        <v>3699</v>
      </c>
      <c r="B504" s="20" t="s">
        <v>3529</v>
      </c>
      <c r="C504" s="20" t="s">
        <v>3700</v>
      </c>
      <c r="D504" s="20" t="s">
        <v>3701</v>
      </c>
      <c r="E504" s="20" t="s">
        <v>3702</v>
      </c>
      <c r="F504" s="20" t="s">
        <v>2972</v>
      </c>
      <c r="G504" s="20" t="s">
        <v>3653</v>
      </c>
      <c r="H504" s="20" t="s">
        <v>1375</v>
      </c>
      <c r="I504" s="20" t="s">
        <v>4094</v>
      </c>
      <c r="J504" s="20" t="s">
        <v>2687</v>
      </c>
      <c r="K504" s="20" t="s">
        <v>3704</v>
      </c>
      <c r="L504" s="20" t="s">
        <v>3704</v>
      </c>
      <c r="M504" s="20" t="s">
        <v>2430</v>
      </c>
      <c r="N504" s="20" t="s">
        <v>1389</v>
      </c>
      <c r="O504" s="20" t="s">
        <v>3705</v>
      </c>
      <c r="P504" s="20" t="s">
        <v>2680</v>
      </c>
      <c r="Q504" s="20" t="s">
        <v>1375</v>
      </c>
      <c r="R504" s="20" t="s">
        <v>3704</v>
      </c>
      <c r="S504" s="20" t="s">
        <v>4095</v>
      </c>
      <c r="T504" s="20" t="s">
        <v>4096</v>
      </c>
      <c r="U504" s="20" t="s">
        <v>3708</v>
      </c>
      <c r="V504" s="20" t="s">
        <v>4097</v>
      </c>
      <c r="W504" s="20" t="s">
        <v>3704</v>
      </c>
      <c r="X504" s="20" t="s">
        <v>3704</v>
      </c>
      <c r="Y504" s="20" t="s">
        <v>25</v>
      </c>
      <c r="Z504" s="20" t="s">
        <v>4098</v>
      </c>
      <c r="AA504" s="20" t="s">
        <v>3704</v>
      </c>
      <c r="AB504" s="20" t="s">
        <v>3704</v>
      </c>
      <c r="AC504" s="20" t="s">
        <v>4103</v>
      </c>
      <c r="AD504" s="20" t="s">
        <v>4104</v>
      </c>
      <c r="AE504" s="20">
        <v>11371.5</v>
      </c>
      <c r="AF504" s="20">
        <v>0</v>
      </c>
      <c r="AG504" s="20">
        <v>0</v>
      </c>
      <c r="AH504" s="20">
        <v>0</v>
      </c>
      <c r="AI504" s="20">
        <v>11271.75</v>
      </c>
      <c r="AJ504" s="20" t="s">
        <v>25</v>
      </c>
      <c r="AK504" s="20" t="s">
        <v>25</v>
      </c>
      <c r="AL504" s="20" t="s">
        <v>25</v>
      </c>
      <c r="AM504" s="20" t="s">
        <v>25</v>
      </c>
      <c r="AN504" s="20" t="s">
        <v>25</v>
      </c>
      <c r="AO504" s="20" t="s">
        <v>25</v>
      </c>
      <c r="AP504" s="20" t="s">
        <v>25</v>
      </c>
      <c r="AQ504" s="20">
        <v>11271.75</v>
      </c>
      <c r="AR504" s="20" t="s">
        <v>4101</v>
      </c>
      <c r="AS504" s="20" t="s">
        <v>3704</v>
      </c>
      <c r="AT504" s="20" t="s">
        <v>3704</v>
      </c>
      <c r="AU504" s="20" t="s">
        <v>3719</v>
      </c>
      <c r="AV504" s="20" t="s">
        <v>4102</v>
      </c>
    </row>
    <row r="505" spans="1:48" x14ac:dyDescent="0.25">
      <c r="A505" s="39" t="s">
        <v>3699</v>
      </c>
      <c r="B505" s="20" t="s">
        <v>3529</v>
      </c>
      <c r="C505" s="20" t="s">
        <v>3700</v>
      </c>
      <c r="D505" s="20" t="s">
        <v>3701</v>
      </c>
      <c r="E505" s="20" t="s">
        <v>3702</v>
      </c>
      <c r="F505" s="20" t="s">
        <v>2972</v>
      </c>
      <c r="G505" s="20" t="s">
        <v>3653</v>
      </c>
      <c r="H505" s="20" t="s">
        <v>1375</v>
      </c>
      <c r="I505" s="20" t="s">
        <v>4094</v>
      </c>
      <c r="J505" s="20" t="s">
        <v>2687</v>
      </c>
      <c r="K505" s="20" t="s">
        <v>3704</v>
      </c>
      <c r="L505" s="20" t="s">
        <v>3704</v>
      </c>
      <c r="M505" s="20" t="s">
        <v>2430</v>
      </c>
      <c r="N505" s="20" t="s">
        <v>1389</v>
      </c>
      <c r="O505" s="20" t="s">
        <v>3705</v>
      </c>
      <c r="P505" s="20" t="s">
        <v>2680</v>
      </c>
      <c r="Q505" s="20" t="s">
        <v>1375</v>
      </c>
      <c r="R505" s="20" t="s">
        <v>3704</v>
      </c>
      <c r="S505" s="20" t="s">
        <v>4095</v>
      </c>
      <c r="T505" s="20" t="s">
        <v>4096</v>
      </c>
      <c r="U505" s="20" t="s">
        <v>3708</v>
      </c>
      <c r="V505" s="20" t="s">
        <v>4097</v>
      </c>
      <c r="W505" s="20" t="s">
        <v>3704</v>
      </c>
      <c r="X505" s="20" t="s">
        <v>3704</v>
      </c>
      <c r="Y505" s="20" t="s">
        <v>25</v>
      </c>
      <c r="Z505" s="20" t="s">
        <v>4098</v>
      </c>
      <c r="AA505" s="20" t="s">
        <v>3704</v>
      </c>
      <c r="AB505" s="20" t="s">
        <v>3704</v>
      </c>
      <c r="AC505" s="20" t="s">
        <v>4103</v>
      </c>
      <c r="AD505" s="20" t="s">
        <v>4105</v>
      </c>
      <c r="AE505" s="20">
        <v>8500.0499999999993</v>
      </c>
      <c r="AF505" s="20">
        <v>0</v>
      </c>
      <c r="AG505" s="20">
        <v>0</v>
      </c>
      <c r="AH505" s="20">
        <v>0</v>
      </c>
      <c r="AI505" s="20">
        <v>8425.49</v>
      </c>
      <c r="AJ505" s="20" t="s">
        <v>25</v>
      </c>
      <c r="AK505" s="20" t="s">
        <v>25</v>
      </c>
      <c r="AL505" s="20" t="s">
        <v>25</v>
      </c>
      <c r="AM505" s="20" t="s">
        <v>25</v>
      </c>
      <c r="AN505" s="20" t="s">
        <v>25</v>
      </c>
      <c r="AO505" s="20" t="s">
        <v>25</v>
      </c>
      <c r="AP505" s="20" t="s">
        <v>25</v>
      </c>
      <c r="AQ505" s="20">
        <v>8425.49</v>
      </c>
      <c r="AR505" s="20" t="s">
        <v>4101</v>
      </c>
      <c r="AS505" s="20" t="s">
        <v>3704</v>
      </c>
      <c r="AT505" s="20" t="s">
        <v>3704</v>
      </c>
      <c r="AU505" s="20" t="s">
        <v>3719</v>
      </c>
      <c r="AV505" s="20" t="s">
        <v>4102</v>
      </c>
    </row>
    <row r="506" spans="1:48" x14ac:dyDescent="0.25">
      <c r="A506" s="39" t="s">
        <v>3699</v>
      </c>
      <c r="B506" s="20" t="s">
        <v>3529</v>
      </c>
      <c r="C506" s="20" t="s">
        <v>3700</v>
      </c>
      <c r="D506" s="20" t="s">
        <v>3701</v>
      </c>
      <c r="E506" s="20" t="s">
        <v>3702</v>
      </c>
      <c r="F506" s="20" t="s">
        <v>2972</v>
      </c>
      <c r="G506" s="20" t="s">
        <v>3653</v>
      </c>
      <c r="H506" s="20" t="s">
        <v>1375</v>
      </c>
      <c r="I506" s="20" t="s">
        <v>4094</v>
      </c>
      <c r="J506" s="20" t="s">
        <v>2687</v>
      </c>
      <c r="K506" s="20" t="s">
        <v>3704</v>
      </c>
      <c r="L506" s="20" t="s">
        <v>3704</v>
      </c>
      <c r="M506" s="20" t="s">
        <v>2430</v>
      </c>
      <c r="N506" s="20" t="s">
        <v>1389</v>
      </c>
      <c r="O506" s="20" t="s">
        <v>3705</v>
      </c>
      <c r="P506" s="20" t="s">
        <v>2680</v>
      </c>
      <c r="Q506" s="20" t="s">
        <v>1375</v>
      </c>
      <c r="R506" s="20" t="s">
        <v>3704</v>
      </c>
      <c r="S506" s="20" t="s">
        <v>4095</v>
      </c>
      <c r="T506" s="20" t="s">
        <v>4096</v>
      </c>
      <c r="U506" s="20" t="s">
        <v>3708</v>
      </c>
      <c r="V506" s="20" t="s">
        <v>4097</v>
      </c>
      <c r="W506" s="20" t="s">
        <v>3704</v>
      </c>
      <c r="X506" s="20" t="s">
        <v>3704</v>
      </c>
      <c r="Y506" s="20" t="s">
        <v>25</v>
      </c>
      <c r="Z506" s="20" t="s">
        <v>4098</v>
      </c>
      <c r="AA506" s="20" t="s">
        <v>3704</v>
      </c>
      <c r="AB506" s="20" t="s">
        <v>3704</v>
      </c>
      <c r="AC506" s="20" t="s">
        <v>4103</v>
      </c>
      <c r="AD506" s="20" t="s">
        <v>4106</v>
      </c>
      <c r="AE506" s="20">
        <v>64.88</v>
      </c>
      <c r="AF506" s="20">
        <v>0</v>
      </c>
      <c r="AG506" s="20">
        <v>0</v>
      </c>
      <c r="AH506" s="20">
        <v>0</v>
      </c>
      <c r="AI506" s="20">
        <v>64.31</v>
      </c>
      <c r="AJ506" s="20" t="s">
        <v>25</v>
      </c>
      <c r="AK506" s="20" t="s">
        <v>25</v>
      </c>
      <c r="AL506" s="20" t="s">
        <v>25</v>
      </c>
      <c r="AM506" s="20" t="s">
        <v>25</v>
      </c>
      <c r="AN506" s="20" t="s">
        <v>25</v>
      </c>
      <c r="AO506" s="20" t="s">
        <v>25</v>
      </c>
      <c r="AP506" s="20" t="s">
        <v>25</v>
      </c>
      <c r="AQ506" s="20">
        <v>64.31</v>
      </c>
      <c r="AR506" s="20" t="s">
        <v>4101</v>
      </c>
      <c r="AS506" s="20" t="s">
        <v>3704</v>
      </c>
      <c r="AT506" s="20" t="s">
        <v>3704</v>
      </c>
      <c r="AU506" s="20" t="s">
        <v>3719</v>
      </c>
      <c r="AV506" s="20" t="s">
        <v>4102</v>
      </c>
    </row>
    <row r="507" spans="1:48" x14ac:dyDescent="0.25">
      <c r="A507" s="39" t="s">
        <v>3699</v>
      </c>
      <c r="B507" s="20" t="s">
        <v>3529</v>
      </c>
      <c r="C507" s="20" t="s">
        <v>3700</v>
      </c>
      <c r="D507" s="20" t="s">
        <v>3701</v>
      </c>
      <c r="E507" s="20" t="s">
        <v>3702</v>
      </c>
      <c r="F507" s="20" t="s">
        <v>2972</v>
      </c>
      <c r="G507" s="20" t="s">
        <v>3653</v>
      </c>
      <c r="H507" s="20" t="s">
        <v>1375</v>
      </c>
      <c r="I507" s="20" t="s">
        <v>4094</v>
      </c>
      <c r="J507" s="20" t="s">
        <v>2687</v>
      </c>
      <c r="K507" s="20" t="s">
        <v>3704</v>
      </c>
      <c r="L507" s="20" t="s">
        <v>3704</v>
      </c>
      <c r="M507" s="20" t="s">
        <v>2430</v>
      </c>
      <c r="N507" s="20" t="s">
        <v>1389</v>
      </c>
      <c r="O507" s="20" t="s">
        <v>3705</v>
      </c>
      <c r="P507" s="20" t="s">
        <v>2680</v>
      </c>
      <c r="Q507" s="20" t="s">
        <v>1375</v>
      </c>
      <c r="R507" s="20" t="s">
        <v>3704</v>
      </c>
      <c r="S507" s="20" t="s">
        <v>4095</v>
      </c>
      <c r="T507" s="20" t="s">
        <v>4096</v>
      </c>
      <c r="U507" s="20" t="s">
        <v>3708</v>
      </c>
      <c r="V507" s="20" t="s">
        <v>4097</v>
      </c>
      <c r="W507" s="20" t="s">
        <v>3704</v>
      </c>
      <c r="X507" s="20" t="s">
        <v>3704</v>
      </c>
      <c r="Y507" s="20" t="s">
        <v>25</v>
      </c>
      <c r="Z507" s="20" t="s">
        <v>4098</v>
      </c>
      <c r="AA507" s="20" t="s">
        <v>3704</v>
      </c>
      <c r="AB507" s="20" t="s">
        <v>3704</v>
      </c>
      <c r="AC507" s="20" t="s">
        <v>4103</v>
      </c>
      <c r="AD507" s="20" t="s">
        <v>4107</v>
      </c>
      <c r="AE507" s="20">
        <v>55.81</v>
      </c>
      <c r="AF507" s="20">
        <v>0</v>
      </c>
      <c r="AG507" s="20">
        <v>0</v>
      </c>
      <c r="AH507" s="20">
        <v>0</v>
      </c>
      <c r="AI507" s="20">
        <v>55.32</v>
      </c>
      <c r="AJ507" s="20" t="s">
        <v>25</v>
      </c>
      <c r="AK507" s="20" t="s">
        <v>25</v>
      </c>
      <c r="AL507" s="20" t="s">
        <v>25</v>
      </c>
      <c r="AM507" s="20" t="s">
        <v>25</v>
      </c>
      <c r="AN507" s="20" t="s">
        <v>25</v>
      </c>
      <c r="AO507" s="20" t="s">
        <v>25</v>
      </c>
      <c r="AP507" s="20" t="s">
        <v>25</v>
      </c>
      <c r="AQ507" s="20">
        <v>55.32</v>
      </c>
      <c r="AR507" s="20" t="s">
        <v>4101</v>
      </c>
      <c r="AS507" s="20" t="s">
        <v>3704</v>
      </c>
      <c r="AT507" s="20" t="s">
        <v>3704</v>
      </c>
      <c r="AU507" s="20" t="s">
        <v>3719</v>
      </c>
      <c r="AV507" s="20" t="s">
        <v>4102</v>
      </c>
    </row>
    <row r="508" spans="1:48" x14ac:dyDescent="0.25">
      <c r="A508" s="39" t="s">
        <v>3699</v>
      </c>
      <c r="B508" s="20" t="s">
        <v>3529</v>
      </c>
      <c r="C508" s="20" t="s">
        <v>3700</v>
      </c>
      <c r="D508" s="20" t="s">
        <v>3701</v>
      </c>
      <c r="E508" s="20" t="s">
        <v>3702</v>
      </c>
      <c r="F508" s="20" t="s">
        <v>2972</v>
      </c>
      <c r="G508" s="20" t="s">
        <v>3653</v>
      </c>
      <c r="H508" s="20" t="s">
        <v>1375</v>
      </c>
      <c r="I508" s="20" t="s">
        <v>4094</v>
      </c>
      <c r="J508" s="20" t="s">
        <v>2687</v>
      </c>
      <c r="K508" s="20" t="s">
        <v>3704</v>
      </c>
      <c r="L508" s="20" t="s">
        <v>3704</v>
      </c>
      <c r="M508" s="20" t="s">
        <v>2430</v>
      </c>
      <c r="N508" s="20" t="s">
        <v>1389</v>
      </c>
      <c r="O508" s="20" t="s">
        <v>3705</v>
      </c>
      <c r="P508" s="20" t="s">
        <v>2680</v>
      </c>
      <c r="Q508" s="20" t="s">
        <v>1375</v>
      </c>
      <c r="R508" s="20" t="s">
        <v>3704</v>
      </c>
      <c r="S508" s="20" t="s">
        <v>4095</v>
      </c>
      <c r="T508" s="20" t="s">
        <v>4096</v>
      </c>
      <c r="U508" s="20" t="s">
        <v>3708</v>
      </c>
      <c r="V508" s="20" t="s">
        <v>4097</v>
      </c>
      <c r="W508" s="20" t="s">
        <v>3704</v>
      </c>
      <c r="X508" s="20" t="s">
        <v>3704</v>
      </c>
      <c r="Y508" s="20" t="s">
        <v>25</v>
      </c>
      <c r="Z508" s="20" t="s">
        <v>4098</v>
      </c>
      <c r="AA508" s="20" t="s">
        <v>3704</v>
      </c>
      <c r="AB508" s="20" t="s">
        <v>3704</v>
      </c>
      <c r="AC508" s="20" t="s">
        <v>4103</v>
      </c>
      <c r="AD508" s="20" t="s">
        <v>4108</v>
      </c>
      <c r="AE508" s="20">
        <v>40.24</v>
      </c>
      <c r="AF508" s="20">
        <v>0</v>
      </c>
      <c r="AG508" s="20">
        <v>0</v>
      </c>
      <c r="AH508" s="20">
        <v>0</v>
      </c>
      <c r="AI508" s="20">
        <v>39.89</v>
      </c>
      <c r="AJ508" s="20" t="s">
        <v>25</v>
      </c>
      <c r="AK508" s="20" t="s">
        <v>25</v>
      </c>
      <c r="AL508" s="20" t="s">
        <v>25</v>
      </c>
      <c r="AM508" s="20" t="s">
        <v>25</v>
      </c>
      <c r="AN508" s="20" t="s">
        <v>25</v>
      </c>
      <c r="AO508" s="20" t="s">
        <v>25</v>
      </c>
      <c r="AP508" s="20" t="s">
        <v>25</v>
      </c>
      <c r="AQ508" s="20">
        <v>39.89</v>
      </c>
      <c r="AR508" s="20" t="s">
        <v>4101</v>
      </c>
      <c r="AS508" s="20" t="s">
        <v>3704</v>
      </c>
      <c r="AT508" s="20" t="s">
        <v>3704</v>
      </c>
      <c r="AU508" s="20" t="s">
        <v>3719</v>
      </c>
      <c r="AV508" s="20" t="s">
        <v>4102</v>
      </c>
    </row>
    <row r="509" spans="1:48" x14ac:dyDescent="0.25">
      <c r="A509" s="39" t="s">
        <v>3699</v>
      </c>
      <c r="B509" s="20" t="s">
        <v>3529</v>
      </c>
      <c r="C509" s="20" t="s">
        <v>3700</v>
      </c>
      <c r="D509" s="20" t="s">
        <v>3701</v>
      </c>
      <c r="E509" s="20" t="s">
        <v>3702</v>
      </c>
      <c r="F509" s="20" t="s">
        <v>2972</v>
      </c>
      <c r="G509" s="20" t="s">
        <v>3653</v>
      </c>
      <c r="H509" s="20" t="s">
        <v>1375</v>
      </c>
      <c r="I509" s="20" t="s">
        <v>4094</v>
      </c>
      <c r="J509" s="20" t="s">
        <v>2687</v>
      </c>
      <c r="K509" s="20" t="s">
        <v>3704</v>
      </c>
      <c r="L509" s="20" t="s">
        <v>3704</v>
      </c>
      <c r="M509" s="20" t="s">
        <v>2430</v>
      </c>
      <c r="N509" s="20" t="s">
        <v>1389</v>
      </c>
      <c r="O509" s="20" t="s">
        <v>3705</v>
      </c>
      <c r="P509" s="20" t="s">
        <v>2680</v>
      </c>
      <c r="Q509" s="20" t="s">
        <v>1375</v>
      </c>
      <c r="R509" s="20" t="s">
        <v>3704</v>
      </c>
      <c r="S509" s="20" t="s">
        <v>4095</v>
      </c>
      <c r="T509" s="20" t="s">
        <v>4096</v>
      </c>
      <c r="U509" s="20" t="s">
        <v>3708</v>
      </c>
      <c r="V509" s="20" t="s">
        <v>4097</v>
      </c>
      <c r="W509" s="20" t="s">
        <v>3704</v>
      </c>
      <c r="X509" s="20" t="s">
        <v>3704</v>
      </c>
      <c r="Y509" s="20" t="s">
        <v>25</v>
      </c>
      <c r="Z509" s="20" t="s">
        <v>4098</v>
      </c>
      <c r="AA509" s="20" t="s">
        <v>3704</v>
      </c>
      <c r="AB509" s="20" t="s">
        <v>3704</v>
      </c>
      <c r="AC509" s="20" t="s">
        <v>4103</v>
      </c>
      <c r="AD509" s="20" t="s">
        <v>4109</v>
      </c>
      <c r="AE509" s="20">
        <v>62.11</v>
      </c>
      <c r="AF509" s="20">
        <v>0</v>
      </c>
      <c r="AG509" s="20">
        <v>0</v>
      </c>
      <c r="AH509" s="20">
        <v>0</v>
      </c>
      <c r="AI509" s="20">
        <v>61.57</v>
      </c>
      <c r="AJ509" s="20" t="s">
        <v>25</v>
      </c>
      <c r="AK509" s="20" t="s">
        <v>25</v>
      </c>
      <c r="AL509" s="20" t="s">
        <v>25</v>
      </c>
      <c r="AM509" s="20" t="s">
        <v>25</v>
      </c>
      <c r="AN509" s="20" t="s">
        <v>25</v>
      </c>
      <c r="AO509" s="20" t="s">
        <v>25</v>
      </c>
      <c r="AP509" s="20" t="s">
        <v>25</v>
      </c>
      <c r="AQ509" s="20">
        <v>61.57</v>
      </c>
      <c r="AR509" s="20" t="s">
        <v>4101</v>
      </c>
      <c r="AS509" s="20" t="s">
        <v>3704</v>
      </c>
      <c r="AT509" s="20" t="s">
        <v>3704</v>
      </c>
      <c r="AU509" s="20" t="s">
        <v>3719</v>
      </c>
      <c r="AV509" s="20" t="s">
        <v>4102</v>
      </c>
    </row>
    <row r="510" spans="1:48" x14ac:dyDescent="0.25">
      <c r="A510" s="39" t="s">
        <v>3699</v>
      </c>
      <c r="B510" s="20" t="s">
        <v>3529</v>
      </c>
      <c r="C510" s="20" t="s">
        <v>3700</v>
      </c>
      <c r="D510" s="20" t="s">
        <v>3701</v>
      </c>
      <c r="E510" s="20" t="s">
        <v>3702</v>
      </c>
      <c r="F510" s="20" t="s">
        <v>2972</v>
      </c>
      <c r="G510" s="20" t="s">
        <v>3653</v>
      </c>
      <c r="H510" s="20" t="s">
        <v>1375</v>
      </c>
      <c r="I510" s="20" t="s">
        <v>4094</v>
      </c>
      <c r="J510" s="20" t="s">
        <v>2687</v>
      </c>
      <c r="K510" s="20" t="s">
        <v>3704</v>
      </c>
      <c r="L510" s="20" t="s">
        <v>3704</v>
      </c>
      <c r="M510" s="20" t="s">
        <v>2430</v>
      </c>
      <c r="N510" s="20" t="s">
        <v>1389</v>
      </c>
      <c r="O510" s="20" t="s">
        <v>3705</v>
      </c>
      <c r="P510" s="20" t="s">
        <v>2680</v>
      </c>
      <c r="Q510" s="20" t="s">
        <v>1375</v>
      </c>
      <c r="R510" s="20" t="s">
        <v>3704</v>
      </c>
      <c r="S510" s="20" t="s">
        <v>4095</v>
      </c>
      <c r="T510" s="20" t="s">
        <v>4096</v>
      </c>
      <c r="U510" s="20" t="s">
        <v>3708</v>
      </c>
      <c r="V510" s="20" t="s">
        <v>4097</v>
      </c>
      <c r="W510" s="20" t="s">
        <v>3704</v>
      </c>
      <c r="X510" s="20" t="s">
        <v>3704</v>
      </c>
      <c r="Y510" s="20" t="s">
        <v>25</v>
      </c>
      <c r="Z510" s="20" t="s">
        <v>4098</v>
      </c>
      <c r="AA510" s="20" t="s">
        <v>3704</v>
      </c>
      <c r="AB510" s="20" t="s">
        <v>3704</v>
      </c>
      <c r="AC510" s="20" t="s">
        <v>4103</v>
      </c>
      <c r="AD510" s="20" t="s">
        <v>4110</v>
      </c>
      <c r="AE510" s="20">
        <v>18280.89</v>
      </c>
      <c r="AF510" s="20">
        <v>0</v>
      </c>
      <c r="AG510" s="20">
        <v>0</v>
      </c>
      <c r="AH510" s="20">
        <v>0</v>
      </c>
      <c r="AI510" s="20">
        <v>18120.53</v>
      </c>
      <c r="AJ510" s="20" t="s">
        <v>25</v>
      </c>
      <c r="AK510" s="20" t="s">
        <v>25</v>
      </c>
      <c r="AL510" s="20" t="s">
        <v>25</v>
      </c>
      <c r="AM510" s="20" t="s">
        <v>25</v>
      </c>
      <c r="AN510" s="20" t="s">
        <v>25</v>
      </c>
      <c r="AO510" s="20" t="s">
        <v>25</v>
      </c>
      <c r="AP510" s="20" t="s">
        <v>25</v>
      </c>
      <c r="AQ510" s="20">
        <v>18120.53</v>
      </c>
      <c r="AR510" s="20" t="s">
        <v>4101</v>
      </c>
      <c r="AS510" s="20" t="s">
        <v>3704</v>
      </c>
      <c r="AT510" s="20" t="s">
        <v>3704</v>
      </c>
      <c r="AU510" s="20" t="s">
        <v>3719</v>
      </c>
      <c r="AV510" s="20" t="s">
        <v>4102</v>
      </c>
    </row>
    <row r="511" spans="1:48" x14ac:dyDescent="0.25">
      <c r="A511" s="39" t="s">
        <v>3699</v>
      </c>
      <c r="B511" s="20" t="s">
        <v>3529</v>
      </c>
      <c r="C511" s="20" t="s">
        <v>3700</v>
      </c>
      <c r="D511" s="20" t="s">
        <v>3701</v>
      </c>
      <c r="E511" s="20" t="s">
        <v>3702</v>
      </c>
      <c r="F511" s="20" t="s">
        <v>2972</v>
      </c>
      <c r="G511" s="20" t="s">
        <v>3653</v>
      </c>
      <c r="H511" s="20" t="s">
        <v>1375</v>
      </c>
      <c r="I511" s="20" t="s">
        <v>4094</v>
      </c>
      <c r="J511" s="20" t="s">
        <v>2687</v>
      </c>
      <c r="K511" s="20" t="s">
        <v>3704</v>
      </c>
      <c r="L511" s="20" t="s">
        <v>3704</v>
      </c>
      <c r="M511" s="20" t="s">
        <v>2430</v>
      </c>
      <c r="N511" s="20" t="s">
        <v>1389</v>
      </c>
      <c r="O511" s="20" t="s">
        <v>3705</v>
      </c>
      <c r="P511" s="20" t="s">
        <v>2680</v>
      </c>
      <c r="Q511" s="20" t="s">
        <v>1375</v>
      </c>
      <c r="R511" s="20" t="s">
        <v>3704</v>
      </c>
      <c r="S511" s="20" t="s">
        <v>4095</v>
      </c>
      <c r="T511" s="20" t="s">
        <v>4096</v>
      </c>
      <c r="U511" s="20" t="s">
        <v>3708</v>
      </c>
      <c r="V511" s="20" t="s">
        <v>4097</v>
      </c>
      <c r="W511" s="20" t="s">
        <v>3704</v>
      </c>
      <c r="X511" s="20" t="s">
        <v>3704</v>
      </c>
      <c r="Y511" s="20" t="s">
        <v>25</v>
      </c>
      <c r="Z511" s="20" t="s">
        <v>4098</v>
      </c>
      <c r="AA511" s="20" t="s">
        <v>3704</v>
      </c>
      <c r="AB511" s="20" t="s">
        <v>3704</v>
      </c>
      <c r="AC511" s="20" t="s">
        <v>4103</v>
      </c>
      <c r="AD511" s="20" t="s">
        <v>4111</v>
      </c>
      <c r="AE511" s="20">
        <v>2718.33</v>
      </c>
      <c r="AF511" s="20">
        <v>0</v>
      </c>
      <c r="AG511" s="20">
        <v>0</v>
      </c>
      <c r="AH511" s="20">
        <v>0</v>
      </c>
      <c r="AI511" s="20">
        <v>2694.48</v>
      </c>
      <c r="AJ511" s="20" t="s">
        <v>25</v>
      </c>
      <c r="AK511" s="20" t="s">
        <v>25</v>
      </c>
      <c r="AL511" s="20" t="s">
        <v>25</v>
      </c>
      <c r="AM511" s="20" t="s">
        <v>25</v>
      </c>
      <c r="AN511" s="20" t="s">
        <v>25</v>
      </c>
      <c r="AO511" s="20" t="s">
        <v>25</v>
      </c>
      <c r="AP511" s="20" t="s">
        <v>25</v>
      </c>
      <c r="AQ511" s="20">
        <v>2694.48</v>
      </c>
      <c r="AR511" s="20" t="s">
        <v>4101</v>
      </c>
      <c r="AS511" s="20" t="s">
        <v>3704</v>
      </c>
      <c r="AT511" s="20" t="s">
        <v>3704</v>
      </c>
      <c r="AU511" s="20" t="s">
        <v>3719</v>
      </c>
      <c r="AV511" s="20" t="s">
        <v>4102</v>
      </c>
    </row>
    <row r="512" spans="1:48" x14ac:dyDescent="0.25">
      <c r="A512" s="39" t="s">
        <v>3699</v>
      </c>
      <c r="B512" s="20" t="s">
        <v>3529</v>
      </c>
      <c r="C512" s="20" t="s">
        <v>3700</v>
      </c>
      <c r="D512" s="20" t="s">
        <v>3701</v>
      </c>
      <c r="E512" s="20" t="s">
        <v>3702</v>
      </c>
      <c r="F512" s="20" t="s">
        <v>2972</v>
      </c>
      <c r="G512" s="20" t="s">
        <v>3653</v>
      </c>
      <c r="H512" s="20" t="s">
        <v>1375</v>
      </c>
      <c r="I512" s="20" t="s">
        <v>4094</v>
      </c>
      <c r="J512" s="20" t="s">
        <v>2687</v>
      </c>
      <c r="K512" s="20" t="s">
        <v>3704</v>
      </c>
      <c r="L512" s="20" t="s">
        <v>3704</v>
      </c>
      <c r="M512" s="20" t="s">
        <v>2430</v>
      </c>
      <c r="N512" s="20" t="s">
        <v>1389</v>
      </c>
      <c r="O512" s="20" t="s">
        <v>3705</v>
      </c>
      <c r="P512" s="20" t="s">
        <v>2680</v>
      </c>
      <c r="Q512" s="20" t="s">
        <v>1375</v>
      </c>
      <c r="R512" s="20" t="s">
        <v>3704</v>
      </c>
      <c r="S512" s="20" t="s">
        <v>4095</v>
      </c>
      <c r="T512" s="20" t="s">
        <v>4096</v>
      </c>
      <c r="U512" s="20" t="s">
        <v>3708</v>
      </c>
      <c r="V512" s="20" t="s">
        <v>4097</v>
      </c>
      <c r="W512" s="20" t="s">
        <v>3704</v>
      </c>
      <c r="X512" s="20" t="s">
        <v>3704</v>
      </c>
      <c r="Y512" s="20" t="s">
        <v>25</v>
      </c>
      <c r="Z512" s="20" t="s">
        <v>4098</v>
      </c>
      <c r="AA512" s="20" t="s">
        <v>3704</v>
      </c>
      <c r="AB512" s="20" t="s">
        <v>3704</v>
      </c>
      <c r="AC512" s="20" t="s">
        <v>4103</v>
      </c>
      <c r="AD512" s="20" t="s">
        <v>4112</v>
      </c>
      <c r="AE512" s="20">
        <v>57.97</v>
      </c>
      <c r="AF512" s="20">
        <v>0</v>
      </c>
      <c r="AG512" s="20">
        <v>0</v>
      </c>
      <c r="AH512" s="20">
        <v>0</v>
      </c>
      <c r="AI512" s="20">
        <v>57.46</v>
      </c>
      <c r="AJ512" s="20" t="s">
        <v>25</v>
      </c>
      <c r="AK512" s="20" t="s">
        <v>25</v>
      </c>
      <c r="AL512" s="20" t="s">
        <v>25</v>
      </c>
      <c r="AM512" s="20" t="s">
        <v>25</v>
      </c>
      <c r="AN512" s="20" t="s">
        <v>25</v>
      </c>
      <c r="AO512" s="20" t="s">
        <v>25</v>
      </c>
      <c r="AP512" s="20" t="s">
        <v>25</v>
      </c>
      <c r="AQ512" s="20">
        <v>57.46</v>
      </c>
      <c r="AR512" s="20" t="s">
        <v>4101</v>
      </c>
      <c r="AS512" s="20" t="s">
        <v>3704</v>
      </c>
      <c r="AT512" s="20" t="s">
        <v>3704</v>
      </c>
      <c r="AU512" s="20" t="s">
        <v>3719</v>
      </c>
      <c r="AV512" s="20" t="s">
        <v>4102</v>
      </c>
    </row>
    <row r="513" spans="1:48" x14ac:dyDescent="0.25">
      <c r="A513" s="39" t="s">
        <v>3699</v>
      </c>
      <c r="B513" s="20" t="s">
        <v>3529</v>
      </c>
      <c r="C513" s="20" t="s">
        <v>3700</v>
      </c>
      <c r="D513" s="20" t="s">
        <v>3701</v>
      </c>
      <c r="E513" s="20" t="s">
        <v>3702</v>
      </c>
      <c r="F513" s="20" t="s">
        <v>2972</v>
      </c>
      <c r="G513" s="20" t="s">
        <v>3653</v>
      </c>
      <c r="H513" s="20" t="s">
        <v>1375</v>
      </c>
      <c r="I513" s="20" t="s">
        <v>4094</v>
      </c>
      <c r="J513" s="20" t="s">
        <v>2687</v>
      </c>
      <c r="K513" s="20" t="s">
        <v>3704</v>
      </c>
      <c r="L513" s="20" t="s">
        <v>3704</v>
      </c>
      <c r="M513" s="20" t="s">
        <v>2430</v>
      </c>
      <c r="N513" s="20" t="s">
        <v>1389</v>
      </c>
      <c r="O513" s="20" t="s">
        <v>3705</v>
      </c>
      <c r="P513" s="20" t="s">
        <v>2680</v>
      </c>
      <c r="Q513" s="20" t="s">
        <v>1375</v>
      </c>
      <c r="R513" s="20" t="s">
        <v>3704</v>
      </c>
      <c r="S513" s="20" t="s">
        <v>4095</v>
      </c>
      <c r="T513" s="20" t="s">
        <v>4096</v>
      </c>
      <c r="U513" s="20" t="s">
        <v>3708</v>
      </c>
      <c r="V513" s="20" t="s">
        <v>4097</v>
      </c>
      <c r="W513" s="20" t="s">
        <v>3704</v>
      </c>
      <c r="X513" s="20" t="s">
        <v>3704</v>
      </c>
      <c r="Y513" s="20" t="s">
        <v>25</v>
      </c>
      <c r="Z513" s="20" t="s">
        <v>4098</v>
      </c>
      <c r="AA513" s="20" t="s">
        <v>3704</v>
      </c>
      <c r="AB513" s="20" t="s">
        <v>3704</v>
      </c>
      <c r="AC513" s="20" t="s">
        <v>4103</v>
      </c>
      <c r="AD513" s="20" t="s">
        <v>4113</v>
      </c>
      <c r="AE513" s="20">
        <v>767.28</v>
      </c>
      <c r="AF513" s="20">
        <v>0</v>
      </c>
      <c r="AG513" s="20">
        <v>0</v>
      </c>
      <c r="AH513" s="20">
        <v>0</v>
      </c>
      <c r="AI513" s="20">
        <v>760.55</v>
      </c>
      <c r="AJ513" s="20" t="s">
        <v>25</v>
      </c>
      <c r="AK513" s="20" t="s">
        <v>25</v>
      </c>
      <c r="AL513" s="20" t="s">
        <v>25</v>
      </c>
      <c r="AM513" s="20" t="s">
        <v>25</v>
      </c>
      <c r="AN513" s="20" t="s">
        <v>25</v>
      </c>
      <c r="AO513" s="20" t="s">
        <v>25</v>
      </c>
      <c r="AP513" s="20" t="s">
        <v>25</v>
      </c>
      <c r="AQ513" s="20">
        <v>760.55</v>
      </c>
      <c r="AR513" s="20" t="s">
        <v>4101</v>
      </c>
      <c r="AS513" s="20" t="s">
        <v>3704</v>
      </c>
      <c r="AT513" s="20" t="s">
        <v>3704</v>
      </c>
      <c r="AU513" s="20" t="s">
        <v>3719</v>
      </c>
      <c r="AV513" s="20" t="s">
        <v>4102</v>
      </c>
    </row>
    <row r="514" spans="1:48" x14ac:dyDescent="0.25">
      <c r="A514" s="39" t="s">
        <v>3699</v>
      </c>
      <c r="B514" s="20" t="s">
        <v>3529</v>
      </c>
      <c r="C514" s="20" t="s">
        <v>3700</v>
      </c>
      <c r="D514" s="20" t="s">
        <v>3701</v>
      </c>
      <c r="E514" s="20" t="s">
        <v>3702</v>
      </c>
      <c r="F514" s="20" t="s">
        <v>2972</v>
      </c>
      <c r="G514" s="20" t="s">
        <v>3653</v>
      </c>
      <c r="H514" s="20" t="s">
        <v>1375</v>
      </c>
      <c r="I514" s="20" t="s">
        <v>4094</v>
      </c>
      <c r="J514" s="20" t="s">
        <v>2687</v>
      </c>
      <c r="K514" s="20" t="s">
        <v>3704</v>
      </c>
      <c r="L514" s="20" t="s">
        <v>3704</v>
      </c>
      <c r="M514" s="20" t="s">
        <v>2430</v>
      </c>
      <c r="N514" s="20" t="s">
        <v>1389</v>
      </c>
      <c r="O514" s="20" t="s">
        <v>3705</v>
      </c>
      <c r="P514" s="20" t="s">
        <v>2680</v>
      </c>
      <c r="Q514" s="20" t="s">
        <v>1375</v>
      </c>
      <c r="R514" s="20" t="s">
        <v>3704</v>
      </c>
      <c r="S514" s="20" t="s">
        <v>4095</v>
      </c>
      <c r="T514" s="20" t="s">
        <v>4096</v>
      </c>
      <c r="U514" s="20" t="s">
        <v>3708</v>
      </c>
      <c r="V514" s="20" t="s">
        <v>4097</v>
      </c>
      <c r="W514" s="20" t="s">
        <v>3704</v>
      </c>
      <c r="X514" s="20" t="s">
        <v>3704</v>
      </c>
      <c r="Y514" s="20" t="s">
        <v>25</v>
      </c>
      <c r="Z514" s="20" t="s">
        <v>4098</v>
      </c>
      <c r="AA514" s="20" t="s">
        <v>3704</v>
      </c>
      <c r="AB514" s="20" t="s">
        <v>3704</v>
      </c>
      <c r="AC514" s="20" t="s">
        <v>4103</v>
      </c>
      <c r="AD514" s="20" t="s">
        <v>4114</v>
      </c>
      <c r="AE514" s="20">
        <v>658.35</v>
      </c>
      <c r="AF514" s="20">
        <v>0</v>
      </c>
      <c r="AG514" s="20">
        <v>0</v>
      </c>
      <c r="AH514" s="20">
        <v>0</v>
      </c>
      <c r="AI514" s="20">
        <v>652.57000000000005</v>
      </c>
      <c r="AJ514" s="20" t="s">
        <v>25</v>
      </c>
      <c r="AK514" s="20" t="s">
        <v>25</v>
      </c>
      <c r="AL514" s="20" t="s">
        <v>25</v>
      </c>
      <c r="AM514" s="20" t="s">
        <v>25</v>
      </c>
      <c r="AN514" s="20" t="s">
        <v>25</v>
      </c>
      <c r="AO514" s="20" t="s">
        <v>25</v>
      </c>
      <c r="AP514" s="20" t="s">
        <v>25</v>
      </c>
      <c r="AQ514" s="20">
        <v>652.57000000000005</v>
      </c>
      <c r="AR514" s="20" t="s">
        <v>4101</v>
      </c>
      <c r="AS514" s="20" t="s">
        <v>3704</v>
      </c>
      <c r="AT514" s="20" t="s">
        <v>3704</v>
      </c>
      <c r="AU514" s="20" t="s">
        <v>3719</v>
      </c>
      <c r="AV514" s="20" t="s">
        <v>4102</v>
      </c>
    </row>
    <row r="515" spans="1:48" x14ac:dyDescent="0.25">
      <c r="A515" s="39" t="s">
        <v>3699</v>
      </c>
      <c r="B515" s="20" t="s">
        <v>3529</v>
      </c>
      <c r="C515" s="20" t="s">
        <v>3700</v>
      </c>
      <c r="D515" s="20" t="s">
        <v>3701</v>
      </c>
      <c r="E515" s="20" t="s">
        <v>3702</v>
      </c>
      <c r="F515" s="20" t="s">
        <v>2972</v>
      </c>
      <c r="G515" s="20" t="s">
        <v>3653</v>
      </c>
      <c r="H515" s="20" t="s">
        <v>1375</v>
      </c>
      <c r="I515" s="20" t="s">
        <v>4094</v>
      </c>
      <c r="J515" s="20" t="s">
        <v>2687</v>
      </c>
      <c r="K515" s="20" t="s">
        <v>3704</v>
      </c>
      <c r="L515" s="20" t="s">
        <v>3704</v>
      </c>
      <c r="M515" s="20" t="s">
        <v>2430</v>
      </c>
      <c r="N515" s="20" t="s">
        <v>1389</v>
      </c>
      <c r="O515" s="20" t="s">
        <v>3705</v>
      </c>
      <c r="P515" s="20" t="s">
        <v>2680</v>
      </c>
      <c r="Q515" s="20" t="s">
        <v>1375</v>
      </c>
      <c r="R515" s="20" t="s">
        <v>3704</v>
      </c>
      <c r="S515" s="20" t="s">
        <v>4095</v>
      </c>
      <c r="T515" s="20" t="s">
        <v>4096</v>
      </c>
      <c r="U515" s="20" t="s">
        <v>3708</v>
      </c>
      <c r="V515" s="20" t="s">
        <v>4097</v>
      </c>
      <c r="W515" s="20" t="s">
        <v>3704</v>
      </c>
      <c r="X515" s="20" t="s">
        <v>3704</v>
      </c>
      <c r="Y515" s="20" t="s">
        <v>25</v>
      </c>
      <c r="Z515" s="20" t="s">
        <v>4098</v>
      </c>
      <c r="AA515" s="20" t="s">
        <v>3704</v>
      </c>
      <c r="AB515" s="20" t="s">
        <v>3704</v>
      </c>
      <c r="AC515" s="20" t="s">
        <v>4103</v>
      </c>
      <c r="AD515" s="20" t="s">
        <v>4115</v>
      </c>
      <c r="AE515" s="20">
        <v>1795.5</v>
      </c>
      <c r="AF515" s="20">
        <v>0</v>
      </c>
      <c r="AG515" s="20">
        <v>0</v>
      </c>
      <c r="AH515" s="20">
        <v>0</v>
      </c>
      <c r="AI515" s="20">
        <v>1779.75</v>
      </c>
      <c r="AJ515" s="20" t="s">
        <v>25</v>
      </c>
      <c r="AK515" s="20" t="s">
        <v>25</v>
      </c>
      <c r="AL515" s="20" t="s">
        <v>25</v>
      </c>
      <c r="AM515" s="20" t="s">
        <v>25</v>
      </c>
      <c r="AN515" s="20" t="s">
        <v>25</v>
      </c>
      <c r="AO515" s="20" t="s">
        <v>25</v>
      </c>
      <c r="AP515" s="20" t="s">
        <v>25</v>
      </c>
      <c r="AQ515" s="20">
        <v>1779.75</v>
      </c>
      <c r="AR515" s="20" t="s">
        <v>4101</v>
      </c>
      <c r="AS515" s="20" t="s">
        <v>3704</v>
      </c>
      <c r="AT515" s="20" t="s">
        <v>3704</v>
      </c>
      <c r="AU515" s="20" t="s">
        <v>3719</v>
      </c>
      <c r="AV515" s="20" t="s">
        <v>4102</v>
      </c>
    </row>
    <row r="516" spans="1:48" x14ac:dyDescent="0.25">
      <c r="A516" s="39" t="s">
        <v>3699</v>
      </c>
      <c r="B516" s="20" t="s">
        <v>3529</v>
      </c>
      <c r="C516" s="20" t="s">
        <v>3700</v>
      </c>
      <c r="D516" s="20" t="s">
        <v>3701</v>
      </c>
      <c r="E516" s="20" t="s">
        <v>3702</v>
      </c>
      <c r="F516" s="20" t="s">
        <v>2972</v>
      </c>
      <c r="G516" s="20" t="s">
        <v>3653</v>
      </c>
      <c r="H516" s="20" t="s">
        <v>1375</v>
      </c>
      <c r="I516" s="20" t="s">
        <v>4094</v>
      </c>
      <c r="J516" s="20" t="s">
        <v>2687</v>
      </c>
      <c r="K516" s="20" t="s">
        <v>3704</v>
      </c>
      <c r="L516" s="20" t="s">
        <v>3704</v>
      </c>
      <c r="M516" s="20" t="s">
        <v>2430</v>
      </c>
      <c r="N516" s="20" t="s">
        <v>1389</v>
      </c>
      <c r="O516" s="20" t="s">
        <v>3705</v>
      </c>
      <c r="P516" s="20" t="s">
        <v>2680</v>
      </c>
      <c r="Q516" s="20" t="s">
        <v>1375</v>
      </c>
      <c r="R516" s="20" t="s">
        <v>3704</v>
      </c>
      <c r="S516" s="20" t="s">
        <v>4095</v>
      </c>
      <c r="T516" s="20" t="s">
        <v>4096</v>
      </c>
      <c r="U516" s="20" t="s">
        <v>3708</v>
      </c>
      <c r="V516" s="20" t="s">
        <v>4097</v>
      </c>
      <c r="W516" s="20" t="s">
        <v>3704</v>
      </c>
      <c r="X516" s="20" t="s">
        <v>3704</v>
      </c>
      <c r="Y516" s="20" t="s">
        <v>25</v>
      </c>
      <c r="Z516" s="20" t="s">
        <v>4098</v>
      </c>
      <c r="AA516" s="20" t="s">
        <v>3704</v>
      </c>
      <c r="AB516" s="20" t="s">
        <v>3704</v>
      </c>
      <c r="AC516" s="20" t="s">
        <v>4103</v>
      </c>
      <c r="AD516" s="20" t="s">
        <v>4116</v>
      </c>
      <c r="AE516" s="20">
        <v>275.97000000000003</v>
      </c>
      <c r="AF516" s="20">
        <v>0</v>
      </c>
      <c r="AG516" s="20">
        <v>0</v>
      </c>
      <c r="AH516" s="20">
        <v>0</v>
      </c>
      <c r="AI516" s="20">
        <v>273.55</v>
      </c>
      <c r="AJ516" s="20" t="s">
        <v>25</v>
      </c>
      <c r="AK516" s="20" t="s">
        <v>25</v>
      </c>
      <c r="AL516" s="20" t="s">
        <v>25</v>
      </c>
      <c r="AM516" s="20" t="s">
        <v>25</v>
      </c>
      <c r="AN516" s="20" t="s">
        <v>25</v>
      </c>
      <c r="AO516" s="20" t="s">
        <v>25</v>
      </c>
      <c r="AP516" s="20" t="s">
        <v>25</v>
      </c>
      <c r="AQ516" s="20">
        <v>273.55</v>
      </c>
      <c r="AR516" s="20" t="s">
        <v>4101</v>
      </c>
      <c r="AS516" s="20" t="s">
        <v>3704</v>
      </c>
      <c r="AT516" s="20" t="s">
        <v>3704</v>
      </c>
      <c r="AU516" s="20" t="s">
        <v>3719</v>
      </c>
      <c r="AV516" s="20" t="s">
        <v>4102</v>
      </c>
    </row>
    <row r="517" spans="1:48" x14ac:dyDescent="0.25">
      <c r="A517" s="39" t="s">
        <v>3699</v>
      </c>
      <c r="B517" s="20" t="s">
        <v>3529</v>
      </c>
      <c r="C517" s="20" t="s">
        <v>3700</v>
      </c>
      <c r="D517" s="20" t="s">
        <v>3701</v>
      </c>
      <c r="E517" s="20" t="s">
        <v>3702</v>
      </c>
      <c r="F517" s="20" t="s">
        <v>2972</v>
      </c>
      <c r="G517" s="20" t="s">
        <v>3653</v>
      </c>
      <c r="H517" s="20" t="s">
        <v>1375</v>
      </c>
      <c r="I517" s="20" t="s">
        <v>4094</v>
      </c>
      <c r="J517" s="20" t="s">
        <v>2687</v>
      </c>
      <c r="K517" s="20" t="s">
        <v>3704</v>
      </c>
      <c r="L517" s="20" t="s">
        <v>3704</v>
      </c>
      <c r="M517" s="20" t="s">
        <v>2430</v>
      </c>
      <c r="N517" s="20" t="s">
        <v>1389</v>
      </c>
      <c r="O517" s="20" t="s">
        <v>3705</v>
      </c>
      <c r="P517" s="20" t="s">
        <v>2680</v>
      </c>
      <c r="Q517" s="20" t="s">
        <v>1375</v>
      </c>
      <c r="R517" s="20" t="s">
        <v>3704</v>
      </c>
      <c r="S517" s="20" t="s">
        <v>4095</v>
      </c>
      <c r="T517" s="20" t="s">
        <v>4096</v>
      </c>
      <c r="U517" s="20" t="s">
        <v>3708</v>
      </c>
      <c r="V517" s="20" t="s">
        <v>4097</v>
      </c>
      <c r="W517" s="20" t="s">
        <v>3704</v>
      </c>
      <c r="X517" s="20" t="s">
        <v>3704</v>
      </c>
      <c r="Y517" s="20" t="s">
        <v>25</v>
      </c>
      <c r="Z517" s="20" t="s">
        <v>4098</v>
      </c>
      <c r="AA517" s="20" t="s">
        <v>3704</v>
      </c>
      <c r="AB517" s="20" t="s">
        <v>3704</v>
      </c>
      <c r="AC517" s="20" t="s">
        <v>4103</v>
      </c>
      <c r="AD517" s="20" t="s">
        <v>4117</v>
      </c>
      <c r="AE517" s="20">
        <v>26.76</v>
      </c>
      <c r="AF517" s="20">
        <v>0</v>
      </c>
      <c r="AG517" s="20">
        <v>0</v>
      </c>
      <c r="AH517" s="20">
        <v>0</v>
      </c>
      <c r="AI517" s="20">
        <v>26.53</v>
      </c>
      <c r="AJ517" s="20" t="s">
        <v>25</v>
      </c>
      <c r="AK517" s="20" t="s">
        <v>25</v>
      </c>
      <c r="AL517" s="20" t="s">
        <v>25</v>
      </c>
      <c r="AM517" s="20" t="s">
        <v>25</v>
      </c>
      <c r="AN517" s="20" t="s">
        <v>25</v>
      </c>
      <c r="AO517" s="20" t="s">
        <v>25</v>
      </c>
      <c r="AP517" s="20" t="s">
        <v>25</v>
      </c>
      <c r="AQ517" s="20">
        <v>26.53</v>
      </c>
      <c r="AR517" s="20" t="s">
        <v>4101</v>
      </c>
      <c r="AS517" s="20" t="s">
        <v>3704</v>
      </c>
      <c r="AT517" s="20" t="s">
        <v>3704</v>
      </c>
      <c r="AU517" s="20" t="s">
        <v>3719</v>
      </c>
      <c r="AV517" s="20" t="s">
        <v>4102</v>
      </c>
    </row>
    <row r="518" spans="1:48" x14ac:dyDescent="0.25">
      <c r="A518" s="39" t="s">
        <v>3699</v>
      </c>
      <c r="B518" s="20" t="s">
        <v>3529</v>
      </c>
      <c r="C518" s="20" t="s">
        <v>3700</v>
      </c>
      <c r="D518" s="20" t="s">
        <v>3701</v>
      </c>
      <c r="E518" s="20" t="s">
        <v>3702</v>
      </c>
      <c r="F518" s="20" t="s">
        <v>2972</v>
      </c>
      <c r="G518" s="20" t="s">
        <v>3653</v>
      </c>
      <c r="H518" s="20" t="s">
        <v>1375</v>
      </c>
      <c r="I518" s="20" t="s">
        <v>4094</v>
      </c>
      <c r="J518" s="20" t="s">
        <v>2687</v>
      </c>
      <c r="K518" s="20" t="s">
        <v>3704</v>
      </c>
      <c r="L518" s="20" t="s">
        <v>3704</v>
      </c>
      <c r="M518" s="20" t="s">
        <v>2430</v>
      </c>
      <c r="N518" s="20" t="s">
        <v>1389</v>
      </c>
      <c r="O518" s="20" t="s">
        <v>3705</v>
      </c>
      <c r="P518" s="20" t="s">
        <v>2680</v>
      </c>
      <c r="Q518" s="20" t="s">
        <v>1375</v>
      </c>
      <c r="R518" s="20" t="s">
        <v>3704</v>
      </c>
      <c r="S518" s="20" t="s">
        <v>4095</v>
      </c>
      <c r="T518" s="20" t="s">
        <v>4096</v>
      </c>
      <c r="U518" s="20" t="s">
        <v>3708</v>
      </c>
      <c r="V518" s="20" t="s">
        <v>4097</v>
      </c>
      <c r="W518" s="20" t="s">
        <v>3704</v>
      </c>
      <c r="X518" s="20" t="s">
        <v>3704</v>
      </c>
      <c r="Y518" s="20" t="s">
        <v>25</v>
      </c>
      <c r="Z518" s="20" t="s">
        <v>4098</v>
      </c>
      <c r="AA518" s="20" t="s">
        <v>3704</v>
      </c>
      <c r="AB518" s="20" t="s">
        <v>3704</v>
      </c>
      <c r="AC518" s="20" t="s">
        <v>4103</v>
      </c>
      <c r="AD518" s="20" t="s">
        <v>4118</v>
      </c>
      <c r="AE518" s="20">
        <v>26.76</v>
      </c>
      <c r="AF518" s="20">
        <v>0</v>
      </c>
      <c r="AG518" s="20">
        <v>0</v>
      </c>
      <c r="AH518" s="20">
        <v>0</v>
      </c>
      <c r="AI518" s="20">
        <v>26.53</v>
      </c>
      <c r="AJ518" s="20" t="s">
        <v>25</v>
      </c>
      <c r="AK518" s="20" t="s">
        <v>25</v>
      </c>
      <c r="AL518" s="20" t="s">
        <v>25</v>
      </c>
      <c r="AM518" s="20" t="s">
        <v>25</v>
      </c>
      <c r="AN518" s="20" t="s">
        <v>25</v>
      </c>
      <c r="AO518" s="20" t="s">
        <v>25</v>
      </c>
      <c r="AP518" s="20" t="s">
        <v>25</v>
      </c>
      <c r="AQ518" s="20">
        <v>26.53</v>
      </c>
      <c r="AR518" s="20" t="s">
        <v>4101</v>
      </c>
      <c r="AS518" s="20" t="s">
        <v>3704</v>
      </c>
      <c r="AT518" s="20" t="s">
        <v>3704</v>
      </c>
      <c r="AU518" s="20" t="s">
        <v>3719</v>
      </c>
      <c r="AV518" s="20" t="s">
        <v>4102</v>
      </c>
    </row>
    <row r="519" spans="1:48" x14ac:dyDescent="0.25">
      <c r="A519" s="39" t="s">
        <v>3699</v>
      </c>
      <c r="B519" s="20" t="s">
        <v>3529</v>
      </c>
      <c r="C519" s="20" t="s">
        <v>3700</v>
      </c>
      <c r="D519" s="20" t="s">
        <v>3701</v>
      </c>
      <c r="E519" s="20" t="s">
        <v>3702</v>
      </c>
      <c r="F519" s="20" t="s">
        <v>2972</v>
      </c>
      <c r="G519" s="20" t="s">
        <v>3653</v>
      </c>
      <c r="H519" s="20" t="s">
        <v>1375</v>
      </c>
      <c r="I519" s="20" t="s">
        <v>4094</v>
      </c>
      <c r="J519" s="20" t="s">
        <v>2687</v>
      </c>
      <c r="K519" s="20" t="s">
        <v>3704</v>
      </c>
      <c r="L519" s="20" t="s">
        <v>3704</v>
      </c>
      <c r="M519" s="20" t="s">
        <v>2430</v>
      </c>
      <c r="N519" s="20" t="s">
        <v>1389</v>
      </c>
      <c r="O519" s="20" t="s">
        <v>3705</v>
      </c>
      <c r="P519" s="20" t="s">
        <v>2680</v>
      </c>
      <c r="Q519" s="20" t="s">
        <v>1375</v>
      </c>
      <c r="R519" s="20" t="s">
        <v>3704</v>
      </c>
      <c r="S519" s="20" t="s">
        <v>4095</v>
      </c>
      <c r="T519" s="20" t="s">
        <v>4096</v>
      </c>
      <c r="U519" s="20" t="s">
        <v>3708</v>
      </c>
      <c r="V519" s="20" t="s">
        <v>4097</v>
      </c>
      <c r="W519" s="20" t="s">
        <v>3704</v>
      </c>
      <c r="X519" s="20" t="s">
        <v>3704</v>
      </c>
      <c r="Y519" s="20" t="s">
        <v>25</v>
      </c>
      <c r="Z519" s="20" t="s">
        <v>4098</v>
      </c>
      <c r="AA519" s="20" t="s">
        <v>3704</v>
      </c>
      <c r="AB519" s="20" t="s">
        <v>3704</v>
      </c>
      <c r="AC519" s="20" t="s">
        <v>4103</v>
      </c>
      <c r="AD519" s="20" t="s">
        <v>4119</v>
      </c>
      <c r="AE519" s="20">
        <v>32.630000000000003</v>
      </c>
      <c r="AF519" s="20">
        <v>0</v>
      </c>
      <c r="AG519" s="20">
        <v>0</v>
      </c>
      <c r="AH519" s="20">
        <v>0</v>
      </c>
      <c r="AI519" s="20">
        <v>32.340000000000003</v>
      </c>
      <c r="AJ519" s="20" t="s">
        <v>25</v>
      </c>
      <c r="AK519" s="20" t="s">
        <v>25</v>
      </c>
      <c r="AL519" s="20" t="s">
        <v>25</v>
      </c>
      <c r="AM519" s="20" t="s">
        <v>25</v>
      </c>
      <c r="AN519" s="20" t="s">
        <v>25</v>
      </c>
      <c r="AO519" s="20" t="s">
        <v>25</v>
      </c>
      <c r="AP519" s="20" t="s">
        <v>25</v>
      </c>
      <c r="AQ519" s="20">
        <v>32.340000000000003</v>
      </c>
      <c r="AR519" s="20" t="s">
        <v>4101</v>
      </c>
      <c r="AS519" s="20" t="s">
        <v>3704</v>
      </c>
      <c r="AT519" s="20" t="s">
        <v>3704</v>
      </c>
      <c r="AU519" s="20" t="s">
        <v>3719</v>
      </c>
      <c r="AV519" s="20" t="s">
        <v>4102</v>
      </c>
    </row>
    <row r="520" spans="1:48" x14ac:dyDescent="0.25">
      <c r="A520" s="39" t="s">
        <v>3699</v>
      </c>
      <c r="B520" s="20" t="s">
        <v>3529</v>
      </c>
      <c r="C520" s="20" t="s">
        <v>3700</v>
      </c>
      <c r="D520" s="20" t="s">
        <v>3701</v>
      </c>
      <c r="E520" s="20" t="s">
        <v>3702</v>
      </c>
      <c r="F520" s="20" t="s">
        <v>2972</v>
      </c>
      <c r="G520" s="20" t="s">
        <v>3653</v>
      </c>
      <c r="H520" s="20" t="s">
        <v>1375</v>
      </c>
      <c r="I520" s="20" t="s">
        <v>4094</v>
      </c>
      <c r="J520" s="20" t="s">
        <v>2687</v>
      </c>
      <c r="K520" s="20" t="s">
        <v>3704</v>
      </c>
      <c r="L520" s="20" t="s">
        <v>3704</v>
      </c>
      <c r="M520" s="20" t="s">
        <v>2430</v>
      </c>
      <c r="N520" s="20" t="s">
        <v>1389</v>
      </c>
      <c r="O520" s="20" t="s">
        <v>3705</v>
      </c>
      <c r="P520" s="20" t="s">
        <v>2680</v>
      </c>
      <c r="Q520" s="20" t="s">
        <v>1375</v>
      </c>
      <c r="R520" s="20" t="s">
        <v>3704</v>
      </c>
      <c r="S520" s="20" t="s">
        <v>4095</v>
      </c>
      <c r="T520" s="20" t="s">
        <v>4096</v>
      </c>
      <c r="U520" s="20" t="s">
        <v>3708</v>
      </c>
      <c r="V520" s="20" t="s">
        <v>4097</v>
      </c>
      <c r="W520" s="20" t="s">
        <v>3704</v>
      </c>
      <c r="X520" s="20" t="s">
        <v>3704</v>
      </c>
      <c r="Y520" s="20" t="s">
        <v>25</v>
      </c>
      <c r="Z520" s="20" t="s">
        <v>4098</v>
      </c>
      <c r="AA520" s="20" t="s">
        <v>3704</v>
      </c>
      <c r="AB520" s="20" t="s">
        <v>3704</v>
      </c>
      <c r="AC520" s="20" t="s">
        <v>4103</v>
      </c>
      <c r="AD520" s="20" t="s">
        <v>4120</v>
      </c>
      <c r="AE520" s="20">
        <v>26.76</v>
      </c>
      <c r="AF520" s="20">
        <v>0</v>
      </c>
      <c r="AG520" s="20">
        <v>0</v>
      </c>
      <c r="AH520" s="20">
        <v>0</v>
      </c>
      <c r="AI520" s="20">
        <v>26.53</v>
      </c>
      <c r="AJ520" s="20" t="s">
        <v>25</v>
      </c>
      <c r="AK520" s="20" t="s">
        <v>25</v>
      </c>
      <c r="AL520" s="20" t="s">
        <v>25</v>
      </c>
      <c r="AM520" s="20" t="s">
        <v>25</v>
      </c>
      <c r="AN520" s="20" t="s">
        <v>25</v>
      </c>
      <c r="AO520" s="20" t="s">
        <v>25</v>
      </c>
      <c r="AP520" s="20" t="s">
        <v>25</v>
      </c>
      <c r="AQ520" s="20">
        <v>26.53</v>
      </c>
      <c r="AR520" s="20" t="s">
        <v>4101</v>
      </c>
      <c r="AS520" s="20" t="s">
        <v>3704</v>
      </c>
      <c r="AT520" s="20" t="s">
        <v>3704</v>
      </c>
      <c r="AU520" s="20" t="s">
        <v>3719</v>
      </c>
      <c r="AV520" s="20" t="s">
        <v>4102</v>
      </c>
    </row>
    <row r="521" spans="1:48" x14ac:dyDescent="0.25">
      <c r="A521" s="39" t="s">
        <v>3699</v>
      </c>
      <c r="B521" s="20" t="s">
        <v>3529</v>
      </c>
      <c r="C521" s="20" t="s">
        <v>3700</v>
      </c>
      <c r="D521" s="20" t="s">
        <v>3701</v>
      </c>
      <c r="E521" s="20" t="s">
        <v>3702</v>
      </c>
      <c r="F521" s="20" t="s">
        <v>2972</v>
      </c>
      <c r="G521" s="20" t="s">
        <v>3653</v>
      </c>
      <c r="H521" s="20" t="s">
        <v>1375</v>
      </c>
      <c r="I521" s="20" t="s">
        <v>4094</v>
      </c>
      <c r="J521" s="20" t="s">
        <v>2687</v>
      </c>
      <c r="K521" s="20" t="s">
        <v>3704</v>
      </c>
      <c r="L521" s="20" t="s">
        <v>3704</v>
      </c>
      <c r="M521" s="20" t="s">
        <v>2430</v>
      </c>
      <c r="N521" s="20" t="s">
        <v>1389</v>
      </c>
      <c r="O521" s="20" t="s">
        <v>3705</v>
      </c>
      <c r="P521" s="20" t="s">
        <v>2680</v>
      </c>
      <c r="Q521" s="20" t="s">
        <v>1375</v>
      </c>
      <c r="R521" s="20" t="s">
        <v>3704</v>
      </c>
      <c r="S521" s="20" t="s">
        <v>4095</v>
      </c>
      <c r="T521" s="20" t="s">
        <v>4096</v>
      </c>
      <c r="U521" s="20" t="s">
        <v>3708</v>
      </c>
      <c r="V521" s="20" t="s">
        <v>4097</v>
      </c>
      <c r="W521" s="20" t="s">
        <v>3704</v>
      </c>
      <c r="X521" s="20" t="s">
        <v>3704</v>
      </c>
      <c r="Y521" s="20" t="s">
        <v>25</v>
      </c>
      <c r="Z521" s="20" t="s">
        <v>4098</v>
      </c>
      <c r="AA521" s="20" t="s">
        <v>3704</v>
      </c>
      <c r="AB521" s="20" t="s">
        <v>3704</v>
      </c>
      <c r="AC521" s="20" t="s">
        <v>4103</v>
      </c>
      <c r="AD521" s="20" t="s">
        <v>4121</v>
      </c>
      <c r="AE521" s="20">
        <v>26.76</v>
      </c>
      <c r="AF521" s="20">
        <v>0</v>
      </c>
      <c r="AG521" s="20">
        <v>0</v>
      </c>
      <c r="AH521" s="20">
        <v>0</v>
      </c>
      <c r="AI521" s="20">
        <v>26.53</v>
      </c>
      <c r="AJ521" s="20" t="s">
        <v>25</v>
      </c>
      <c r="AK521" s="20" t="s">
        <v>25</v>
      </c>
      <c r="AL521" s="20" t="s">
        <v>25</v>
      </c>
      <c r="AM521" s="20" t="s">
        <v>25</v>
      </c>
      <c r="AN521" s="20" t="s">
        <v>25</v>
      </c>
      <c r="AO521" s="20" t="s">
        <v>25</v>
      </c>
      <c r="AP521" s="20" t="s">
        <v>25</v>
      </c>
      <c r="AQ521" s="20">
        <v>26.53</v>
      </c>
      <c r="AR521" s="20" t="s">
        <v>4101</v>
      </c>
      <c r="AS521" s="20" t="s">
        <v>3704</v>
      </c>
      <c r="AT521" s="20" t="s">
        <v>3704</v>
      </c>
      <c r="AU521" s="20" t="s">
        <v>3719</v>
      </c>
      <c r="AV521" s="20" t="s">
        <v>4102</v>
      </c>
    </row>
    <row r="522" spans="1:48" x14ac:dyDescent="0.25">
      <c r="A522" s="39" t="s">
        <v>3699</v>
      </c>
      <c r="B522" s="20" t="s">
        <v>3529</v>
      </c>
      <c r="C522" s="20" t="s">
        <v>3700</v>
      </c>
      <c r="D522" s="20" t="s">
        <v>3701</v>
      </c>
      <c r="E522" s="20" t="s">
        <v>3702</v>
      </c>
      <c r="F522" s="20" t="s">
        <v>2972</v>
      </c>
      <c r="G522" s="20" t="s">
        <v>3653</v>
      </c>
      <c r="H522" s="20" t="s">
        <v>1375</v>
      </c>
      <c r="I522" s="20" t="s">
        <v>4094</v>
      </c>
      <c r="J522" s="20" t="s">
        <v>2687</v>
      </c>
      <c r="K522" s="20" t="s">
        <v>3704</v>
      </c>
      <c r="L522" s="20" t="s">
        <v>3704</v>
      </c>
      <c r="M522" s="20" t="s">
        <v>2430</v>
      </c>
      <c r="N522" s="20" t="s">
        <v>1389</v>
      </c>
      <c r="O522" s="20" t="s">
        <v>3705</v>
      </c>
      <c r="P522" s="20" t="s">
        <v>2680</v>
      </c>
      <c r="Q522" s="20" t="s">
        <v>1375</v>
      </c>
      <c r="R522" s="20" t="s">
        <v>3704</v>
      </c>
      <c r="S522" s="20" t="s">
        <v>4095</v>
      </c>
      <c r="T522" s="20" t="s">
        <v>4096</v>
      </c>
      <c r="U522" s="20" t="s">
        <v>3708</v>
      </c>
      <c r="V522" s="20" t="s">
        <v>4097</v>
      </c>
      <c r="W522" s="20" t="s">
        <v>3704</v>
      </c>
      <c r="X522" s="20" t="s">
        <v>3704</v>
      </c>
      <c r="Y522" s="20" t="s">
        <v>25</v>
      </c>
      <c r="Z522" s="20" t="s">
        <v>4098</v>
      </c>
      <c r="AA522" s="20" t="s">
        <v>3704</v>
      </c>
      <c r="AB522" s="20" t="s">
        <v>3704</v>
      </c>
      <c r="AC522" s="20" t="s">
        <v>4103</v>
      </c>
      <c r="AD522" s="20" t="s">
        <v>4122</v>
      </c>
      <c r="AE522" s="20">
        <v>26.76</v>
      </c>
      <c r="AF522" s="20">
        <v>0</v>
      </c>
      <c r="AG522" s="20">
        <v>0</v>
      </c>
      <c r="AH522" s="20">
        <v>0</v>
      </c>
      <c r="AI522" s="20">
        <v>25.54</v>
      </c>
      <c r="AJ522" s="20" t="s">
        <v>25</v>
      </c>
      <c r="AK522" s="20" t="s">
        <v>25</v>
      </c>
      <c r="AL522" s="20" t="s">
        <v>25</v>
      </c>
      <c r="AM522" s="20" t="s">
        <v>25</v>
      </c>
      <c r="AN522" s="20" t="s">
        <v>25</v>
      </c>
      <c r="AO522" s="20" t="s">
        <v>25</v>
      </c>
      <c r="AP522" s="20" t="s">
        <v>25</v>
      </c>
      <c r="AQ522" s="20">
        <v>25.54</v>
      </c>
      <c r="AR522" s="20" t="s">
        <v>4101</v>
      </c>
      <c r="AS522" s="20" t="s">
        <v>3704</v>
      </c>
      <c r="AT522" s="20" t="s">
        <v>3704</v>
      </c>
      <c r="AU522" s="20" t="s">
        <v>3719</v>
      </c>
      <c r="AV522" s="20" t="s">
        <v>4102</v>
      </c>
    </row>
    <row r="523" spans="1:48" x14ac:dyDescent="0.25">
      <c r="A523" s="39" t="s">
        <v>3699</v>
      </c>
      <c r="B523" s="20" t="s">
        <v>3529</v>
      </c>
      <c r="C523" s="20" t="s">
        <v>3700</v>
      </c>
      <c r="D523" s="20" t="s">
        <v>3701</v>
      </c>
      <c r="E523" s="20" t="s">
        <v>3702</v>
      </c>
      <c r="F523" s="20" t="s">
        <v>2972</v>
      </c>
      <c r="G523" s="20" t="s">
        <v>3653</v>
      </c>
      <c r="H523" s="20" t="s">
        <v>1375</v>
      </c>
      <c r="I523" s="20" t="s">
        <v>4094</v>
      </c>
      <c r="J523" s="20" t="s">
        <v>2687</v>
      </c>
      <c r="K523" s="20" t="s">
        <v>3704</v>
      </c>
      <c r="L523" s="20" t="s">
        <v>3704</v>
      </c>
      <c r="M523" s="20" t="s">
        <v>2430</v>
      </c>
      <c r="N523" s="20" t="s">
        <v>1389</v>
      </c>
      <c r="O523" s="20" t="s">
        <v>3705</v>
      </c>
      <c r="P523" s="20" t="s">
        <v>2680</v>
      </c>
      <c r="Q523" s="20" t="s">
        <v>1375</v>
      </c>
      <c r="R523" s="20" t="s">
        <v>3704</v>
      </c>
      <c r="S523" s="20" t="s">
        <v>4095</v>
      </c>
      <c r="T523" s="20" t="s">
        <v>4096</v>
      </c>
      <c r="U523" s="20" t="s">
        <v>3708</v>
      </c>
      <c r="V523" s="20" t="s">
        <v>4097</v>
      </c>
      <c r="W523" s="20" t="s">
        <v>3704</v>
      </c>
      <c r="X523" s="20" t="s">
        <v>3704</v>
      </c>
      <c r="Y523" s="20" t="s">
        <v>25</v>
      </c>
      <c r="Z523" s="20" t="s">
        <v>4098</v>
      </c>
      <c r="AA523" s="20" t="s">
        <v>3704</v>
      </c>
      <c r="AB523" s="20" t="s">
        <v>3704</v>
      </c>
      <c r="AC523" s="20" t="s">
        <v>4103</v>
      </c>
      <c r="AD523" s="20" t="s">
        <v>4123</v>
      </c>
      <c r="AE523" s="20">
        <v>291.68</v>
      </c>
      <c r="AF523" s="20">
        <v>0</v>
      </c>
      <c r="AG523" s="20">
        <v>0</v>
      </c>
      <c r="AH523" s="20">
        <v>0</v>
      </c>
      <c r="AI523" s="20">
        <v>289.12</v>
      </c>
      <c r="AJ523" s="20" t="s">
        <v>25</v>
      </c>
      <c r="AK523" s="20" t="s">
        <v>25</v>
      </c>
      <c r="AL523" s="20" t="s">
        <v>25</v>
      </c>
      <c r="AM523" s="20" t="s">
        <v>25</v>
      </c>
      <c r="AN523" s="20" t="s">
        <v>25</v>
      </c>
      <c r="AO523" s="20" t="s">
        <v>25</v>
      </c>
      <c r="AP523" s="20" t="s">
        <v>25</v>
      </c>
      <c r="AQ523" s="20">
        <v>289.12</v>
      </c>
      <c r="AR523" s="20" t="s">
        <v>4101</v>
      </c>
      <c r="AS523" s="20" t="s">
        <v>3704</v>
      </c>
      <c r="AT523" s="20" t="s">
        <v>3704</v>
      </c>
      <c r="AU523" s="20" t="s">
        <v>3719</v>
      </c>
      <c r="AV523" s="20" t="s">
        <v>4102</v>
      </c>
    </row>
    <row r="524" spans="1:48" x14ac:dyDescent="0.25">
      <c r="A524" s="39" t="s">
        <v>3699</v>
      </c>
      <c r="B524" s="20" t="s">
        <v>3529</v>
      </c>
      <c r="C524" s="20" t="s">
        <v>3700</v>
      </c>
      <c r="D524" s="20" t="s">
        <v>3701</v>
      </c>
      <c r="E524" s="20" t="s">
        <v>3702</v>
      </c>
      <c r="F524" s="20" t="s">
        <v>2972</v>
      </c>
      <c r="G524" s="20" t="s">
        <v>3653</v>
      </c>
      <c r="H524" s="20" t="s">
        <v>1375</v>
      </c>
      <c r="I524" s="20" t="s">
        <v>4094</v>
      </c>
      <c r="J524" s="20" t="s">
        <v>2687</v>
      </c>
      <c r="K524" s="20" t="s">
        <v>3704</v>
      </c>
      <c r="L524" s="20" t="s">
        <v>3704</v>
      </c>
      <c r="M524" s="20" t="s">
        <v>2430</v>
      </c>
      <c r="N524" s="20" t="s">
        <v>1389</v>
      </c>
      <c r="O524" s="20" t="s">
        <v>3705</v>
      </c>
      <c r="P524" s="20" t="s">
        <v>2680</v>
      </c>
      <c r="Q524" s="20" t="s">
        <v>1375</v>
      </c>
      <c r="R524" s="20" t="s">
        <v>3704</v>
      </c>
      <c r="S524" s="20" t="s">
        <v>4095</v>
      </c>
      <c r="T524" s="20" t="s">
        <v>4096</v>
      </c>
      <c r="U524" s="20" t="s">
        <v>3708</v>
      </c>
      <c r="V524" s="20" t="s">
        <v>4097</v>
      </c>
      <c r="W524" s="20" t="s">
        <v>3704</v>
      </c>
      <c r="X524" s="20" t="s">
        <v>3704</v>
      </c>
      <c r="Y524" s="20" t="s">
        <v>25</v>
      </c>
      <c r="Z524" s="20" t="s">
        <v>4098</v>
      </c>
      <c r="AA524" s="20" t="s">
        <v>3704</v>
      </c>
      <c r="AB524" s="20" t="s">
        <v>3704</v>
      </c>
      <c r="AC524" s="20" t="s">
        <v>4103</v>
      </c>
      <c r="AD524" s="20" t="s">
        <v>4124</v>
      </c>
      <c r="AE524" s="20">
        <v>25.9</v>
      </c>
      <c r="AF524" s="20">
        <v>0</v>
      </c>
      <c r="AG524" s="20">
        <v>0</v>
      </c>
      <c r="AH524" s="20">
        <v>0</v>
      </c>
      <c r="AI524" s="20">
        <v>25.67</v>
      </c>
      <c r="AJ524" s="20" t="s">
        <v>25</v>
      </c>
      <c r="AK524" s="20" t="s">
        <v>25</v>
      </c>
      <c r="AL524" s="20" t="s">
        <v>25</v>
      </c>
      <c r="AM524" s="20" t="s">
        <v>25</v>
      </c>
      <c r="AN524" s="20" t="s">
        <v>25</v>
      </c>
      <c r="AO524" s="20" t="s">
        <v>25</v>
      </c>
      <c r="AP524" s="20" t="s">
        <v>25</v>
      </c>
      <c r="AQ524" s="20">
        <v>25.67</v>
      </c>
      <c r="AR524" s="20" t="s">
        <v>4101</v>
      </c>
      <c r="AS524" s="20" t="s">
        <v>3704</v>
      </c>
      <c r="AT524" s="20" t="s">
        <v>3704</v>
      </c>
      <c r="AU524" s="20" t="s">
        <v>3719</v>
      </c>
      <c r="AV524" s="20" t="s">
        <v>4102</v>
      </c>
    </row>
    <row r="525" spans="1:48" x14ac:dyDescent="0.25">
      <c r="A525" s="39" t="s">
        <v>3699</v>
      </c>
      <c r="B525" s="20" t="s">
        <v>3529</v>
      </c>
      <c r="C525" s="20" t="s">
        <v>3700</v>
      </c>
      <c r="D525" s="20" t="s">
        <v>3701</v>
      </c>
      <c r="E525" s="20" t="s">
        <v>3702</v>
      </c>
      <c r="F525" s="20" t="s">
        <v>2972</v>
      </c>
      <c r="G525" s="20" t="s">
        <v>3653</v>
      </c>
      <c r="H525" s="20" t="s">
        <v>1375</v>
      </c>
      <c r="I525" s="20" t="s">
        <v>4094</v>
      </c>
      <c r="J525" s="20" t="s">
        <v>2687</v>
      </c>
      <c r="K525" s="20" t="s">
        <v>3704</v>
      </c>
      <c r="L525" s="20" t="s">
        <v>3704</v>
      </c>
      <c r="M525" s="20" t="s">
        <v>2430</v>
      </c>
      <c r="N525" s="20" t="s">
        <v>1389</v>
      </c>
      <c r="O525" s="20" t="s">
        <v>3705</v>
      </c>
      <c r="P525" s="20" t="s">
        <v>2680</v>
      </c>
      <c r="Q525" s="20" t="s">
        <v>1375</v>
      </c>
      <c r="R525" s="20" t="s">
        <v>3704</v>
      </c>
      <c r="S525" s="20" t="s">
        <v>4095</v>
      </c>
      <c r="T525" s="20" t="s">
        <v>4096</v>
      </c>
      <c r="U525" s="20" t="s">
        <v>3708</v>
      </c>
      <c r="V525" s="20" t="s">
        <v>4097</v>
      </c>
      <c r="W525" s="20" t="s">
        <v>3704</v>
      </c>
      <c r="X525" s="20" t="s">
        <v>3704</v>
      </c>
      <c r="Y525" s="20" t="s">
        <v>25</v>
      </c>
      <c r="Z525" s="20" t="s">
        <v>4098</v>
      </c>
      <c r="AA525" s="20" t="s">
        <v>3704</v>
      </c>
      <c r="AB525" s="20" t="s">
        <v>3704</v>
      </c>
      <c r="AC525" s="20" t="s">
        <v>4103</v>
      </c>
      <c r="AD525" s="20" t="s">
        <v>4125</v>
      </c>
      <c r="AE525" s="20">
        <v>2971.92</v>
      </c>
      <c r="AF525" s="20">
        <v>0</v>
      </c>
      <c r="AG525" s="20">
        <v>0</v>
      </c>
      <c r="AH525" s="20">
        <v>0</v>
      </c>
      <c r="AI525" s="20">
        <v>2945.85</v>
      </c>
      <c r="AJ525" s="20" t="s">
        <v>25</v>
      </c>
      <c r="AK525" s="20" t="s">
        <v>25</v>
      </c>
      <c r="AL525" s="20" t="s">
        <v>25</v>
      </c>
      <c r="AM525" s="20" t="s">
        <v>25</v>
      </c>
      <c r="AN525" s="20" t="s">
        <v>25</v>
      </c>
      <c r="AO525" s="20" t="s">
        <v>25</v>
      </c>
      <c r="AP525" s="20" t="s">
        <v>25</v>
      </c>
      <c r="AQ525" s="20">
        <v>2945.85</v>
      </c>
      <c r="AR525" s="20" t="s">
        <v>4101</v>
      </c>
      <c r="AS525" s="20" t="s">
        <v>3704</v>
      </c>
      <c r="AT525" s="20" t="s">
        <v>3704</v>
      </c>
      <c r="AU525" s="20" t="s">
        <v>3719</v>
      </c>
      <c r="AV525" s="20" t="s">
        <v>4102</v>
      </c>
    </row>
    <row r="526" spans="1:48" x14ac:dyDescent="0.25">
      <c r="A526" s="39" t="s">
        <v>3699</v>
      </c>
      <c r="B526" s="20" t="s">
        <v>3529</v>
      </c>
      <c r="C526" s="20" t="s">
        <v>3700</v>
      </c>
      <c r="D526" s="20" t="s">
        <v>3701</v>
      </c>
      <c r="E526" s="20" t="s">
        <v>3702</v>
      </c>
      <c r="F526" s="20" t="s">
        <v>2972</v>
      </c>
      <c r="G526" s="20" t="s">
        <v>3653</v>
      </c>
      <c r="H526" s="20" t="s">
        <v>1375</v>
      </c>
      <c r="I526" s="20" t="s">
        <v>4094</v>
      </c>
      <c r="J526" s="20" t="s">
        <v>2687</v>
      </c>
      <c r="K526" s="20" t="s">
        <v>3704</v>
      </c>
      <c r="L526" s="20" t="s">
        <v>3704</v>
      </c>
      <c r="M526" s="20" t="s">
        <v>2430</v>
      </c>
      <c r="N526" s="20" t="s">
        <v>1389</v>
      </c>
      <c r="O526" s="20" t="s">
        <v>3705</v>
      </c>
      <c r="P526" s="20" t="s">
        <v>2680</v>
      </c>
      <c r="Q526" s="20" t="s">
        <v>1375</v>
      </c>
      <c r="R526" s="20" t="s">
        <v>3704</v>
      </c>
      <c r="S526" s="20" t="s">
        <v>4095</v>
      </c>
      <c r="T526" s="20" t="s">
        <v>4096</v>
      </c>
      <c r="U526" s="20" t="s">
        <v>3708</v>
      </c>
      <c r="V526" s="20" t="s">
        <v>4097</v>
      </c>
      <c r="W526" s="20" t="s">
        <v>3704</v>
      </c>
      <c r="X526" s="20" t="s">
        <v>3704</v>
      </c>
      <c r="Y526" s="20" t="s">
        <v>25</v>
      </c>
      <c r="Z526" s="20" t="s">
        <v>4098</v>
      </c>
      <c r="AA526" s="20" t="s">
        <v>3704</v>
      </c>
      <c r="AB526" s="20" t="s">
        <v>3704</v>
      </c>
      <c r="AC526" s="20" t="s">
        <v>4103</v>
      </c>
      <c r="AD526" s="20" t="s">
        <v>4126</v>
      </c>
      <c r="AE526" s="20">
        <v>141.44999999999999</v>
      </c>
      <c r="AF526" s="20">
        <v>0</v>
      </c>
      <c r="AG526" s="20">
        <v>0</v>
      </c>
      <c r="AH526" s="20">
        <v>0</v>
      </c>
      <c r="AI526" s="20">
        <v>140.21</v>
      </c>
      <c r="AJ526" s="20" t="s">
        <v>25</v>
      </c>
      <c r="AK526" s="20" t="s">
        <v>25</v>
      </c>
      <c r="AL526" s="20" t="s">
        <v>25</v>
      </c>
      <c r="AM526" s="20" t="s">
        <v>25</v>
      </c>
      <c r="AN526" s="20" t="s">
        <v>25</v>
      </c>
      <c r="AO526" s="20" t="s">
        <v>25</v>
      </c>
      <c r="AP526" s="20" t="s">
        <v>25</v>
      </c>
      <c r="AQ526" s="20">
        <v>140.21</v>
      </c>
      <c r="AR526" s="20" t="s">
        <v>4101</v>
      </c>
      <c r="AS526" s="20" t="s">
        <v>3704</v>
      </c>
      <c r="AT526" s="20" t="s">
        <v>3704</v>
      </c>
      <c r="AU526" s="20" t="s">
        <v>3719</v>
      </c>
      <c r="AV526" s="20" t="s">
        <v>4102</v>
      </c>
    </row>
    <row r="527" spans="1:48" x14ac:dyDescent="0.25">
      <c r="A527" s="39" t="s">
        <v>3699</v>
      </c>
      <c r="B527" s="20" t="s">
        <v>3529</v>
      </c>
      <c r="C527" s="20" t="s">
        <v>3700</v>
      </c>
      <c r="D527" s="20" t="s">
        <v>3701</v>
      </c>
      <c r="E527" s="20" t="s">
        <v>3702</v>
      </c>
      <c r="F527" s="20" t="s">
        <v>2972</v>
      </c>
      <c r="G527" s="20" t="s">
        <v>3653</v>
      </c>
      <c r="H527" s="20" t="s">
        <v>1375</v>
      </c>
      <c r="I527" s="20" t="s">
        <v>4094</v>
      </c>
      <c r="J527" s="20" t="s">
        <v>2687</v>
      </c>
      <c r="K527" s="20" t="s">
        <v>3704</v>
      </c>
      <c r="L527" s="20" t="s">
        <v>3704</v>
      </c>
      <c r="M527" s="20" t="s">
        <v>2430</v>
      </c>
      <c r="N527" s="20" t="s">
        <v>1389</v>
      </c>
      <c r="O527" s="20" t="s">
        <v>3705</v>
      </c>
      <c r="P527" s="20" t="s">
        <v>2680</v>
      </c>
      <c r="Q527" s="20" t="s">
        <v>1375</v>
      </c>
      <c r="R527" s="20" t="s">
        <v>3704</v>
      </c>
      <c r="S527" s="20" t="s">
        <v>4095</v>
      </c>
      <c r="T527" s="20" t="s">
        <v>4096</v>
      </c>
      <c r="U527" s="20" t="s">
        <v>3708</v>
      </c>
      <c r="V527" s="20" t="s">
        <v>4097</v>
      </c>
      <c r="W527" s="20" t="s">
        <v>3704</v>
      </c>
      <c r="X527" s="20" t="s">
        <v>3704</v>
      </c>
      <c r="Y527" s="20" t="s">
        <v>25</v>
      </c>
      <c r="Z527" s="20" t="s">
        <v>4098</v>
      </c>
      <c r="AA527" s="20" t="s">
        <v>3704</v>
      </c>
      <c r="AB527" s="20" t="s">
        <v>3704</v>
      </c>
      <c r="AC527" s="20" t="s">
        <v>4103</v>
      </c>
      <c r="AD527" s="20" t="s">
        <v>4127</v>
      </c>
      <c r="AE527" s="20">
        <v>305.19</v>
      </c>
      <c r="AF527" s="20">
        <v>0</v>
      </c>
      <c r="AG527" s="20">
        <v>0</v>
      </c>
      <c r="AH527" s="20">
        <v>0</v>
      </c>
      <c r="AI527" s="20">
        <v>302.51</v>
      </c>
      <c r="AJ527" s="20" t="s">
        <v>25</v>
      </c>
      <c r="AK527" s="20" t="s">
        <v>25</v>
      </c>
      <c r="AL527" s="20" t="s">
        <v>25</v>
      </c>
      <c r="AM527" s="20" t="s">
        <v>25</v>
      </c>
      <c r="AN527" s="20" t="s">
        <v>25</v>
      </c>
      <c r="AO527" s="20" t="s">
        <v>25</v>
      </c>
      <c r="AP527" s="20" t="s">
        <v>25</v>
      </c>
      <c r="AQ527" s="20">
        <v>302.51</v>
      </c>
      <c r="AR527" s="20" t="s">
        <v>4101</v>
      </c>
      <c r="AS527" s="20" t="s">
        <v>3704</v>
      </c>
      <c r="AT527" s="20" t="s">
        <v>3704</v>
      </c>
      <c r="AU527" s="20" t="s">
        <v>3719</v>
      </c>
      <c r="AV527" s="20" t="s">
        <v>4102</v>
      </c>
    </row>
    <row r="528" spans="1:48" x14ac:dyDescent="0.25">
      <c r="A528" s="39" t="s">
        <v>3699</v>
      </c>
      <c r="B528" s="20" t="s">
        <v>3529</v>
      </c>
      <c r="C528" s="20" t="s">
        <v>3700</v>
      </c>
      <c r="D528" s="20" t="s">
        <v>3701</v>
      </c>
      <c r="E528" s="20" t="s">
        <v>3702</v>
      </c>
      <c r="F528" s="20" t="s">
        <v>2972</v>
      </c>
      <c r="G528" s="20" t="s">
        <v>3653</v>
      </c>
      <c r="H528" s="20" t="s">
        <v>1375</v>
      </c>
      <c r="I528" s="20" t="s">
        <v>4094</v>
      </c>
      <c r="J528" s="20" t="s">
        <v>2687</v>
      </c>
      <c r="K528" s="20" t="s">
        <v>3704</v>
      </c>
      <c r="L528" s="20" t="s">
        <v>3704</v>
      </c>
      <c r="M528" s="20" t="s">
        <v>2430</v>
      </c>
      <c r="N528" s="20" t="s">
        <v>1389</v>
      </c>
      <c r="O528" s="20" t="s">
        <v>3705</v>
      </c>
      <c r="P528" s="20" t="s">
        <v>2680</v>
      </c>
      <c r="Q528" s="20" t="s">
        <v>1375</v>
      </c>
      <c r="R528" s="20" t="s">
        <v>3704</v>
      </c>
      <c r="S528" s="20" t="s">
        <v>4095</v>
      </c>
      <c r="T528" s="20" t="s">
        <v>4096</v>
      </c>
      <c r="U528" s="20" t="s">
        <v>3708</v>
      </c>
      <c r="V528" s="20" t="s">
        <v>4097</v>
      </c>
      <c r="W528" s="20" t="s">
        <v>3704</v>
      </c>
      <c r="X528" s="20" t="s">
        <v>3704</v>
      </c>
      <c r="Y528" s="20" t="s">
        <v>25</v>
      </c>
      <c r="Z528" s="20" t="s">
        <v>4098</v>
      </c>
      <c r="AA528" s="20" t="s">
        <v>3704</v>
      </c>
      <c r="AB528" s="20" t="s">
        <v>3704</v>
      </c>
      <c r="AC528" s="20" t="s">
        <v>4103</v>
      </c>
      <c r="AD528" s="20" t="s">
        <v>4128</v>
      </c>
      <c r="AE528" s="20">
        <v>8505.1</v>
      </c>
      <c r="AF528" s="20">
        <v>0</v>
      </c>
      <c r="AG528" s="20">
        <v>0</v>
      </c>
      <c r="AH528" s="20">
        <v>0</v>
      </c>
      <c r="AI528" s="20">
        <v>8430.49</v>
      </c>
      <c r="AJ528" s="20" t="s">
        <v>25</v>
      </c>
      <c r="AK528" s="20" t="s">
        <v>25</v>
      </c>
      <c r="AL528" s="20" t="s">
        <v>25</v>
      </c>
      <c r="AM528" s="20" t="s">
        <v>25</v>
      </c>
      <c r="AN528" s="20" t="s">
        <v>25</v>
      </c>
      <c r="AO528" s="20" t="s">
        <v>25</v>
      </c>
      <c r="AP528" s="20" t="s">
        <v>25</v>
      </c>
      <c r="AQ528" s="20">
        <v>8430.49</v>
      </c>
      <c r="AR528" s="20" t="s">
        <v>4101</v>
      </c>
      <c r="AS528" s="20" t="s">
        <v>3704</v>
      </c>
      <c r="AT528" s="20" t="s">
        <v>3704</v>
      </c>
      <c r="AU528" s="20" t="s">
        <v>3719</v>
      </c>
      <c r="AV528" s="20" t="s">
        <v>4102</v>
      </c>
    </row>
    <row r="529" spans="1:48" x14ac:dyDescent="0.25">
      <c r="A529" s="39" t="s">
        <v>3699</v>
      </c>
      <c r="B529" s="20" t="s">
        <v>3529</v>
      </c>
      <c r="C529" s="20" t="s">
        <v>3700</v>
      </c>
      <c r="D529" s="20" t="s">
        <v>3701</v>
      </c>
      <c r="E529" s="20" t="s">
        <v>3702</v>
      </c>
      <c r="F529" s="20" t="s">
        <v>2972</v>
      </c>
      <c r="G529" s="20" t="s">
        <v>3653</v>
      </c>
      <c r="H529" s="20" t="s">
        <v>1375</v>
      </c>
      <c r="I529" s="20" t="s">
        <v>4094</v>
      </c>
      <c r="J529" s="20" t="s">
        <v>2687</v>
      </c>
      <c r="K529" s="20" t="s">
        <v>3704</v>
      </c>
      <c r="L529" s="20" t="s">
        <v>3704</v>
      </c>
      <c r="M529" s="20" t="s">
        <v>2430</v>
      </c>
      <c r="N529" s="20" t="s">
        <v>1389</v>
      </c>
      <c r="O529" s="20" t="s">
        <v>3705</v>
      </c>
      <c r="P529" s="20" t="s">
        <v>2680</v>
      </c>
      <c r="Q529" s="20" t="s">
        <v>1375</v>
      </c>
      <c r="R529" s="20" t="s">
        <v>3704</v>
      </c>
      <c r="S529" s="20" t="s">
        <v>4095</v>
      </c>
      <c r="T529" s="20" t="s">
        <v>4096</v>
      </c>
      <c r="U529" s="20" t="s">
        <v>3708</v>
      </c>
      <c r="V529" s="20" t="s">
        <v>4097</v>
      </c>
      <c r="W529" s="20" t="s">
        <v>3704</v>
      </c>
      <c r="X529" s="20" t="s">
        <v>3704</v>
      </c>
      <c r="Y529" s="20" t="s">
        <v>25</v>
      </c>
      <c r="Z529" s="20" t="s">
        <v>4098</v>
      </c>
      <c r="AA529" s="20" t="s">
        <v>3704</v>
      </c>
      <c r="AB529" s="20" t="s">
        <v>3704</v>
      </c>
      <c r="AC529" s="20" t="s">
        <v>4103</v>
      </c>
      <c r="AD529" s="20" t="s">
        <v>4129</v>
      </c>
      <c r="AE529" s="20">
        <v>2320.71</v>
      </c>
      <c r="AF529" s="20">
        <v>0</v>
      </c>
      <c r="AG529" s="20">
        <v>0</v>
      </c>
      <c r="AH529" s="20">
        <v>0</v>
      </c>
      <c r="AI529" s="20">
        <v>2300.35</v>
      </c>
      <c r="AJ529" s="20" t="s">
        <v>25</v>
      </c>
      <c r="AK529" s="20" t="s">
        <v>25</v>
      </c>
      <c r="AL529" s="20" t="s">
        <v>25</v>
      </c>
      <c r="AM529" s="20" t="s">
        <v>25</v>
      </c>
      <c r="AN529" s="20" t="s">
        <v>25</v>
      </c>
      <c r="AO529" s="20" t="s">
        <v>25</v>
      </c>
      <c r="AP529" s="20" t="s">
        <v>25</v>
      </c>
      <c r="AQ529" s="20">
        <v>2300.35</v>
      </c>
      <c r="AR529" s="20" t="s">
        <v>4101</v>
      </c>
      <c r="AS529" s="20" t="s">
        <v>3704</v>
      </c>
      <c r="AT529" s="20" t="s">
        <v>3704</v>
      </c>
      <c r="AU529" s="20" t="s">
        <v>3719</v>
      </c>
      <c r="AV529" s="20" t="s">
        <v>4102</v>
      </c>
    </row>
    <row r="530" spans="1:48" x14ac:dyDescent="0.25">
      <c r="A530" s="39" t="s">
        <v>3699</v>
      </c>
      <c r="B530" s="20" t="s">
        <v>3529</v>
      </c>
      <c r="C530" s="20" t="s">
        <v>3700</v>
      </c>
      <c r="D530" s="20" t="s">
        <v>3701</v>
      </c>
      <c r="E530" s="20" t="s">
        <v>3702</v>
      </c>
      <c r="F530" s="20" t="s">
        <v>2972</v>
      </c>
      <c r="G530" s="20" t="s">
        <v>3653</v>
      </c>
      <c r="H530" s="20" t="s">
        <v>1375</v>
      </c>
      <c r="I530" s="20" t="s">
        <v>4094</v>
      </c>
      <c r="J530" s="20" t="s">
        <v>2687</v>
      </c>
      <c r="K530" s="20" t="s">
        <v>3704</v>
      </c>
      <c r="L530" s="20" t="s">
        <v>3704</v>
      </c>
      <c r="M530" s="20" t="s">
        <v>2430</v>
      </c>
      <c r="N530" s="20" t="s">
        <v>1389</v>
      </c>
      <c r="O530" s="20" t="s">
        <v>3705</v>
      </c>
      <c r="P530" s="20" t="s">
        <v>2680</v>
      </c>
      <c r="Q530" s="20" t="s">
        <v>1375</v>
      </c>
      <c r="R530" s="20" t="s">
        <v>3704</v>
      </c>
      <c r="S530" s="20" t="s">
        <v>4095</v>
      </c>
      <c r="T530" s="20" t="s">
        <v>4096</v>
      </c>
      <c r="U530" s="20" t="s">
        <v>3708</v>
      </c>
      <c r="V530" s="20" t="s">
        <v>4097</v>
      </c>
      <c r="W530" s="20" t="s">
        <v>3704</v>
      </c>
      <c r="X530" s="20" t="s">
        <v>3704</v>
      </c>
      <c r="Y530" s="20" t="s">
        <v>25</v>
      </c>
      <c r="Z530" s="20" t="s">
        <v>4098</v>
      </c>
      <c r="AA530" s="20" t="s">
        <v>3704</v>
      </c>
      <c r="AB530" s="20" t="s">
        <v>3704</v>
      </c>
      <c r="AC530" s="20" t="s">
        <v>4103</v>
      </c>
      <c r="AD530" s="20" t="s">
        <v>4130</v>
      </c>
      <c r="AE530" s="20">
        <v>299.25</v>
      </c>
      <c r="AF530" s="20">
        <v>0</v>
      </c>
      <c r="AG530" s="20">
        <v>0</v>
      </c>
      <c r="AH530" s="20">
        <v>0</v>
      </c>
      <c r="AI530" s="20">
        <v>296.62</v>
      </c>
      <c r="AJ530" s="20" t="s">
        <v>25</v>
      </c>
      <c r="AK530" s="20" t="s">
        <v>25</v>
      </c>
      <c r="AL530" s="20" t="s">
        <v>25</v>
      </c>
      <c r="AM530" s="20" t="s">
        <v>25</v>
      </c>
      <c r="AN530" s="20" t="s">
        <v>25</v>
      </c>
      <c r="AO530" s="20" t="s">
        <v>25</v>
      </c>
      <c r="AP530" s="20" t="s">
        <v>25</v>
      </c>
      <c r="AQ530" s="20">
        <v>296.62</v>
      </c>
      <c r="AR530" s="20" t="s">
        <v>4101</v>
      </c>
      <c r="AS530" s="20" t="s">
        <v>3704</v>
      </c>
      <c r="AT530" s="20" t="s">
        <v>3704</v>
      </c>
      <c r="AU530" s="20" t="s">
        <v>3719</v>
      </c>
      <c r="AV530" s="20" t="s">
        <v>4102</v>
      </c>
    </row>
    <row r="531" spans="1:48" x14ac:dyDescent="0.25">
      <c r="A531" s="39" t="s">
        <v>3699</v>
      </c>
      <c r="B531" s="20" t="s">
        <v>3529</v>
      </c>
      <c r="C531" s="20" t="s">
        <v>3700</v>
      </c>
      <c r="D531" s="20" t="s">
        <v>3701</v>
      </c>
      <c r="E531" s="20" t="s">
        <v>3702</v>
      </c>
      <c r="F531" s="20" t="s">
        <v>2972</v>
      </c>
      <c r="G531" s="20" t="s">
        <v>3653</v>
      </c>
      <c r="H531" s="20" t="s">
        <v>1375</v>
      </c>
      <c r="I531" s="20" t="s">
        <v>4094</v>
      </c>
      <c r="J531" s="20" t="s">
        <v>2687</v>
      </c>
      <c r="K531" s="20" t="s">
        <v>3704</v>
      </c>
      <c r="L531" s="20" t="s">
        <v>3704</v>
      </c>
      <c r="M531" s="20" t="s">
        <v>2430</v>
      </c>
      <c r="N531" s="20" t="s">
        <v>1389</v>
      </c>
      <c r="O531" s="20" t="s">
        <v>3705</v>
      </c>
      <c r="P531" s="20" t="s">
        <v>2680</v>
      </c>
      <c r="Q531" s="20" t="s">
        <v>1375</v>
      </c>
      <c r="R531" s="20" t="s">
        <v>3704</v>
      </c>
      <c r="S531" s="20" t="s">
        <v>4095</v>
      </c>
      <c r="T531" s="20" t="s">
        <v>4096</v>
      </c>
      <c r="U531" s="20" t="s">
        <v>3708</v>
      </c>
      <c r="V531" s="20" t="s">
        <v>4097</v>
      </c>
      <c r="W531" s="20" t="s">
        <v>3704</v>
      </c>
      <c r="X531" s="20" t="s">
        <v>3704</v>
      </c>
      <c r="Y531" s="20" t="s">
        <v>25</v>
      </c>
      <c r="Z531" s="20" t="s">
        <v>4098</v>
      </c>
      <c r="AA531" s="20" t="s">
        <v>3704</v>
      </c>
      <c r="AB531" s="20" t="s">
        <v>3704</v>
      </c>
      <c r="AC531" s="20" t="s">
        <v>4103</v>
      </c>
      <c r="AD531" s="20" t="s">
        <v>4131</v>
      </c>
      <c r="AE531" s="20">
        <v>18.100000000000001</v>
      </c>
      <c r="AF531" s="20">
        <v>0</v>
      </c>
      <c r="AG531" s="20">
        <v>0</v>
      </c>
      <c r="AH531" s="20">
        <v>0</v>
      </c>
      <c r="AI531" s="20">
        <v>17.940000000000001</v>
      </c>
      <c r="AJ531" s="20" t="s">
        <v>25</v>
      </c>
      <c r="AK531" s="20" t="s">
        <v>25</v>
      </c>
      <c r="AL531" s="20" t="s">
        <v>25</v>
      </c>
      <c r="AM531" s="20" t="s">
        <v>25</v>
      </c>
      <c r="AN531" s="20" t="s">
        <v>25</v>
      </c>
      <c r="AO531" s="20" t="s">
        <v>25</v>
      </c>
      <c r="AP531" s="20" t="s">
        <v>25</v>
      </c>
      <c r="AQ531" s="20">
        <v>17.940000000000001</v>
      </c>
      <c r="AR531" s="20" t="s">
        <v>4101</v>
      </c>
      <c r="AS531" s="20" t="s">
        <v>3704</v>
      </c>
      <c r="AT531" s="20" t="s">
        <v>3704</v>
      </c>
      <c r="AU531" s="20" t="s">
        <v>3719</v>
      </c>
      <c r="AV531" s="20" t="s">
        <v>4102</v>
      </c>
    </row>
    <row r="532" spans="1:48" x14ac:dyDescent="0.25">
      <c r="A532" s="39" t="s">
        <v>3699</v>
      </c>
      <c r="B532" s="20" t="s">
        <v>3529</v>
      </c>
      <c r="C532" s="20" t="s">
        <v>3700</v>
      </c>
      <c r="D532" s="20" t="s">
        <v>3701</v>
      </c>
      <c r="E532" s="20" t="s">
        <v>3702</v>
      </c>
      <c r="F532" s="20" t="s">
        <v>2972</v>
      </c>
      <c r="G532" s="20" t="s">
        <v>3653</v>
      </c>
      <c r="H532" s="20" t="s">
        <v>1375</v>
      </c>
      <c r="I532" s="20" t="s">
        <v>4094</v>
      </c>
      <c r="J532" s="20" t="s">
        <v>2687</v>
      </c>
      <c r="K532" s="20" t="s">
        <v>3704</v>
      </c>
      <c r="L532" s="20" t="s">
        <v>3704</v>
      </c>
      <c r="M532" s="20" t="s">
        <v>2430</v>
      </c>
      <c r="N532" s="20" t="s">
        <v>1389</v>
      </c>
      <c r="O532" s="20" t="s">
        <v>3705</v>
      </c>
      <c r="P532" s="20" t="s">
        <v>2680</v>
      </c>
      <c r="Q532" s="20" t="s">
        <v>1375</v>
      </c>
      <c r="R532" s="20" t="s">
        <v>3704</v>
      </c>
      <c r="S532" s="20" t="s">
        <v>4095</v>
      </c>
      <c r="T532" s="20" t="s">
        <v>4096</v>
      </c>
      <c r="U532" s="20" t="s">
        <v>3708</v>
      </c>
      <c r="V532" s="20" t="s">
        <v>4097</v>
      </c>
      <c r="W532" s="20" t="s">
        <v>3704</v>
      </c>
      <c r="X532" s="20" t="s">
        <v>3704</v>
      </c>
      <c r="Y532" s="20" t="s">
        <v>25</v>
      </c>
      <c r="Z532" s="20" t="s">
        <v>4098</v>
      </c>
      <c r="AA532" s="20" t="s">
        <v>3704</v>
      </c>
      <c r="AB532" s="20" t="s">
        <v>3704</v>
      </c>
      <c r="AC532" s="20" t="s">
        <v>4103</v>
      </c>
      <c r="AD532" s="20" t="s">
        <v>4132</v>
      </c>
      <c r="AE532" s="20">
        <v>3.88</v>
      </c>
      <c r="AF532" s="20">
        <v>0</v>
      </c>
      <c r="AG532" s="20">
        <v>0</v>
      </c>
      <c r="AH532" s="20">
        <v>0</v>
      </c>
      <c r="AI532" s="20">
        <v>3.85</v>
      </c>
      <c r="AJ532" s="20" t="s">
        <v>25</v>
      </c>
      <c r="AK532" s="20" t="s">
        <v>25</v>
      </c>
      <c r="AL532" s="20" t="s">
        <v>25</v>
      </c>
      <c r="AM532" s="20" t="s">
        <v>25</v>
      </c>
      <c r="AN532" s="20" t="s">
        <v>25</v>
      </c>
      <c r="AO532" s="20" t="s">
        <v>25</v>
      </c>
      <c r="AP532" s="20" t="s">
        <v>25</v>
      </c>
      <c r="AQ532" s="20">
        <v>3.85</v>
      </c>
      <c r="AR532" s="20" t="s">
        <v>4101</v>
      </c>
      <c r="AS532" s="20" t="s">
        <v>3704</v>
      </c>
      <c r="AT532" s="20" t="s">
        <v>3704</v>
      </c>
      <c r="AU532" s="20" t="s">
        <v>3719</v>
      </c>
      <c r="AV532" s="20" t="s">
        <v>4102</v>
      </c>
    </row>
    <row r="533" spans="1:48" x14ac:dyDescent="0.25">
      <c r="A533" s="39" t="s">
        <v>3699</v>
      </c>
      <c r="B533" s="20" t="s">
        <v>3529</v>
      </c>
      <c r="C533" s="20" t="s">
        <v>3700</v>
      </c>
      <c r="D533" s="20" t="s">
        <v>3701</v>
      </c>
      <c r="E533" s="20" t="s">
        <v>3702</v>
      </c>
      <c r="F533" s="20" t="s">
        <v>2972</v>
      </c>
      <c r="G533" s="20" t="s">
        <v>3653</v>
      </c>
      <c r="H533" s="20" t="s">
        <v>1375</v>
      </c>
      <c r="I533" s="20" t="s">
        <v>4094</v>
      </c>
      <c r="J533" s="20" t="s">
        <v>2687</v>
      </c>
      <c r="K533" s="20" t="s">
        <v>3704</v>
      </c>
      <c r="L533" s="20" t="s">
        <v>3704</v>
      </c>
      <c r="M533" s="20" t="s">
        <v>2430</v>
      </c>
      <c r="N533" s="20" t="s">
        <v>1389</v>
      </c>
      <c r="O533" s="20" t="s">
        <v>3705</v>
      </c>
      <c r="P533" s="20" t="s">
        <v>2680</v>
      </c>
      <c r="Q533" s="20" t="s">
        <v>1375</v>
      </c>
      <c r="R533" s="20" t="s">
        <v>3704</v>
      </c>
      <c r="S533" s="20" t="s">
        <v>4095</v>
      </c>
      <c r="T533" s="20" t="s">
        <v>4096</v>
      </c>
      <c r="U533" s="20" t="s">
        <v>3708</v>
      </c>
      <c r="V533" s="20" t="s">
        <v>4097</v>
      </c>
      <c r="W533" s="20" t="s">
        <v>3704</v>
      </c>
      <c r="X533" s="20" t="s">
        <v>3704</v>
      </c>
      <c r="Y533" s="20" t="s">
        <v>25</v>
      </c>
      <c r="Z533" s="20" t="s">
        <v>4098</v>
      </c>
      <c r="AA533" s="20" t="s">
        <v>3704</v>
      </c>
      <c r="AB533" s="20" t="s">
        <v>3704</v>
      </c>
      <c r="AC533" s="20" t="s">
        <v>4103</v>
      </c>
      <c r="AD533" s="20" t="s">
        <v>4133</v>
      </c>
      <c r="AE533" s="20">
        <v>98.8</v>
      </c>
      <c r="AF533" s="20">
        <v>0</v>
      </c>
      <c r="AG533" s="20">
        <v>0</v>
      </c>
      <c r="AH533" s="20">
        <v>0</v>
      </c>
      <c r="AI533" s="20">
        <v>97.93</v>
      </c>
      <c r="AJ533" s="20" t="s">
        <v>25</v>
      </c>
      <c r="AK533" s="20" t="s">
        <v>25</v>
      </c>
      <c r="AL533" s="20" t="s">
        <v>25</v>
      </c>
      <c r="AM533" s="20" t="s">
        <v>25</v>
      </c>
      <c r="AN533" s="20" t="s">
        <v>25</v>
      </c>
      <c r="AO533" s="20" t="s">
        <v>25</v>
      </c>
      <c r="AP533" s="20" t="s">
        <v>25</v>
      </c>
      <c r="AQ533" s="20">
        <v>97.93</v>
      </c>
      <c r="AR533" s="20" t="s">
        <v>4101</v>
      </c>
      <c r="AS533" s="20" t="s">
        <v>3704</v>
      </c>
      <c r="AT533" s="20" t="s">
        <v>3704</v>
      </c>
      <c r="AU533" s="20" t="s">
        <v>3719</v>
      </c>
      <c r="AV533" s="20" t="s">
        <v>4102</v>
      </c>
    </row>
    <row r="534" spans="1:48" x14ac:dyDescent="0.25">
      <c r="A534" s="39" t="s">
        <v>3699</v>
      </c>
      <c r="B534" s="20" t="s">
        <v>3529</v>
      </c>
      <c r="C534" s="20" t="s">
        <v>3700</v>
      </c>
      <c r="D534" s="20" t="s">
        <v>3701</v>
      </c>
      <c r="E534" s="20" t="s">
        <v>3702</v>
      </c>
      <c r="F534" s="20" t="s">
        <v>2972</v>
      </c>
      <c r="G534" s="20" t="s">
        <v>3653</v>
      </c>
      <c r="H534" s="20" t="s">
        <v>1375</v>
      </c>
      <c r="I534" s="20" t="s">
        <v>4094</v>
      </c>
      <c r="J534" s="20" t="s">
        <v>2687</v>
      </c>
      <c r="K534" s="20" t="s">
        <v>3704</v>
      </c>
      <c r="L534" s="20" t="s">
        <v>3704</v>
      </c>
      <c r="M534" s="20" t="s">
        <v>2430</v>
      </c>
      <c r="N534" s="20" t="s">
        <v>1389</v>
      </c>
      <c r="O534" s="20" t="s">
        <v>3705</v>
      </c>
      <c r="P534" s="20" t="s">
        <v>2680</v>
      </c>
      <c r="Q534" s="20" t="s">
        <v>1375</v>
      </c>
      <c r="R534" s="20" t="s">
        <v>3704</v>
      </c>
      <c r="S534" s="20" t="s">
        <v>4095</v>
      </c>
      <c r="T534" s="20" t="s">
        <v>4096</v>
      </c>
      <c r="U534" s="20" t="s">
        <v>3708</v>
      </c>
      <c r="V534" s="20" t="s">
        <v>4097</v>
      </c>
      <c r="W534" s="20" t="s">
        <v>3704</v>
      </c>
      <c r="X534" s="20" t="s">
        <v>3704</v>
      </c>
      <c r="Y534" s="20" t="s">
        <v>25</v>
      </c>
      <c r="Z534" s="20" t="s">
        <v>4098</v>
      </c>
      <c r="AA534" s="20" t="s">
        <v>3704</v>
      </c>
      <c r="AB534" s="20" t="s">
        <v>3704</v>
      </c>
      <c r="AC534" s="20" t="s">
        <v>4103</v>
      </c>
      <c r="AD534" s="20" t="s">
        <v>4134</v>
      </c>
      <c r="AE534" s="20">
        <v>67.89</v>
      </c>
      <c r="AF534" s="20">
        <v>0</v>
      </c>
      <c r="AG534" s="20">
        <v>0</v>
      </c>
      <c r="AH534" s="20">
        <v>0</v>
      </c>
      <c r="AI534" s="20">
        <v>67.290000000000006</v>
      </c>
      <c r="AJ534" s="20" t="s">
        <v>25</v>
      </c>
      <c r="AK534" s="20" t="s">
        <v>25</v>
      </c>
      <c r="AL534" s="20" t="s">
        <v>25</v>
      </c>
      <c r="AM534" s="20" t="s">
        <v>25</v>
      </c>
      <c r="AN534" s="20" t="s">
        <v>25</v>
      </c>
      <c r="AO534" s="20" t="s">
        <v>25</v>
      </c>
      <c r="AP534" s="20" t="s">
        <v>25</v>
      </c>
      <c r="AQ534" s="20">
        <v>67.290000000000006</v>
      </c>
      <c r="AR534" s="20" t="s">
        <v>4101</v>
      </c>
      <c r="AS534" s="20" t="s">
        <v>3704</v>
      </c>
      <c r="AT534" s="20" t="s">
        <v>3704</v>
      </c>
      <c r="AU534" s="20" t="s">
        <v>3719</v>
      </c>
      <c r="AV534" s="20" t="s">
        <v>4102</v>
      </c>
    </row>
    <row r="535" spans="1:48" x14ac:dyDescent="0.25">
      <c r="A535" s="39" t="s">
        <v>3699</v>
      </c>
      <c r="B535" s="20" t="s">
        <v>3529</v>
      </c>
      <c r="C535" s="20" t="s">
        <v>3700</v>
      </c>
      <c r="D535" s="20" t="s">
        <v>3701</v>
      </c>
      <c r="E535" s="20" t="s">
        <v>3702</v>
      </c>
      <c r="F535" s="20" t="s">
        <v>2972</v>
      </c>
      <c r="G535" s="20" t="s">
        <v>3653</v>
      </c>
      <c r="H535" s="20" t="s">
        <v>1375</v>
      </c>
      <c r="I535" s="20" t="s">
        <v>4094</v>
      </c>
      <c r="J535" s="20" t="s">
        <v>2687</v>
      </c>
      <c r="K535" s="20" t="s">
        <v>3704</v>
      </c>
      <c r="L535" s="20" t="s">
        <v>3704</v>
      </c>
      <c r="M535" s="20" t="s">
        <v>2430</v>
      </c>
      <c r="N535" s="20" t="s">
        <v>1389</v>
      </c>
      <c r="O535" s="20" t="s">
        <v>3705</v>
      </c>
      <c r="P535" s="20" t="s">
        <v>2680</v>
      </c>
      <c r="Q535" s="20" t="s">
        <v>1375</v>
      </c>
      <c r="R535" s="20" t="s">
        <v>3704</v>
      </c>
      <c r="S535" s="20" t="s">
        <v>4095</v>
      </c>
      <c r="T535" s="20" t="s">
        <v>4096</v>
      </c>
      <c r="U535" s="20" t="s">
        <v>3708</v>
      </c>
      <c r="V535" s="20" t="s">
        <v>4097</v>
      </c>
      <c r="W535" s="20" t="s">
        <v>3704</v>
      </c>
      <c r="X535" s="20" t="s">
        <v>3704</v>
      </c>
      <c r="Y535" s="20" t="s">
        <v>25</v>
      </c>
      <c r="Z535" s="20" t="s">
        <v>4098</v>
      </c>
      <c r="AA535" s="20" t="s">
        <v>3704</v>
      </c>
      <c r="AB535" s="20" t="s">
        <v>3704</v>
      </c>
      <c r="AC535" s="20" t="s">
        <v>4103</v>
      </c>
      <c r="AD535" s="20" t="s">
        <v>4135</v>
      </c>
      <c r="AE535" s="20">
        <v>785.23</v>
      </c>
      <c r="AF535" s="20">
        <v>0</v>
      </c>
      <c r="AG535" s="20">
        <v>0</v>
      </c>
      <c r="AH535" s="20">
        <v>0</v>
      </c>
      <c r="AI535" s="20">
        <v>778.34</v>
      </c>
      <c r="AJ535" s="20" t="s">
        <v>25</v>
      </c>
      <c r="AK535" s="20" t="s">
        <v>25</v>
      </c>
      <c r="AL535" s="20" t="s">
        <v>25</v>
      </c>
      <c r="AM535" s="20" t="s">
        <v>25</v>
      </c>
      <c r="AN535" s="20" t="s">
        <v>25</v>
      </c>
      <c r="AO535" s="20" t="s">
        <v>25</v>
      </c>
      <c r="AP535" s="20" t="s">
        <v>25</v>
      </c>
      <c r="AQ535" s="20">
        <v>778.34</v>
      </c>
      <c r="AR535" s="20" t="s">
        <v>4101</v>
      </c>
      <c r="AS535" s="20" t="s">
        <v>3704</v>
      </c>
      <c r="AT535" s="20" t="s">
        <v>3704</v>
      </c>
      <c r="AU535" s="20" t="s">
        <v>3719</v>
      </c>
      <c r="AV535" s="20" t="s">
        <v>4102</v>
      </c>
    </row>
    <row r="536" spans="1:48" x14ac:dyDescent="0.25">
      <c r="A536" s="39" t="s">
        <v>3699</v>
      </c>
      <c r="B536" s="20" t="s">
        <v>3529</v>
      </c>
      <c r="C536" s="20" t="s">
        <v>3700</v>
      </c>
      <c r="D536" s="20" t="s">
        <v>3701</v>
      </c>
      <c r="E536" s="20" t="s">
        <v>3702</v>
      </c>
      <c r="F536" s="20" t="s">
        <v>2972</v>
      </c>
      <c r="G536" s="20" t="s">
        <v>3653</v>
      </c>
      <c r="H536" s="20" t="s">
        <v>1375</v>
      </c>
      <c r="I536" s="20" t="s">
        <v>4094</v>
      </c>
      <c r="J536" s="20" t="s">
        <v>2687</v>
      </c>
      <c r="K536" s="20" t="s">
        <v>3704</v>
      </c>
      <c r="L536" s="20" t="s">
        <v>3704</v>
      </c>
      <c r="M536" s="20" t="s">
        <v>2430</v>
      </c>
      <c r="N536" s="20" t="s">
        <v>1389</v>
      </c>
      <c r="O536" s="20" t="s">
        <v>3705</v>
      </c>
      <c r="P536" s="20" t="s">
        <v>2680</v>
      </c>
      <c r="Q536" s="20" t="s">
        <v>1375</v>
      </c>
      <c r="R536" s="20" t="s">
        <v>3704</v>
      </c>
      <c r="S536" s="20" t="s">
        <v>4095</v>
      </c>
      <c r="T536" s="20" t="s">
        <v>4096</v>
      </c>
      <c r="U536" s="20" t="s">
        <v>3708</v>
      </c>
      <c r="V536" s="20" t="s">
        <v>4097</v>
      </c>
      <c r="W536" s="20" t="s">
        <v>3704</v>
      </c>
      <c r="X536" s="20" t="s">
        <v>3704</v>
      </c>
      <c r="Y536" s="20" t="s">
        <v>25</v>
      </c>
      <c r="Z536" s="20" t="s">
        <v>4098</v>
      </c>
      <c r="AA536" s="20" t="s">
        <v>3704</v>
      </c>
      <c r="AB536" s="20" t="s">
        <v>3704</v>
      </c>
      <c r="AC536" s="20" t="s">
        <v>4103</v>
      </c>
      <c r="AD536" s="20" t="s">
        <v>4136</v>
      </c>
      <c r="AE536" s="20">
        <v>15069.9</v>
      </c>
      <c r="AF536" s="20">
        <v>0</v>
      </c>
      <c r="AG536" s="20">
        <v>0</v>
      </c>
      <c r="AH536" s="20">
        <v>0</v>
      </c>
      <c r="AI536" s="20">
        <v>14937.71</v>
      </c>
      <c r="AJ536" s="20" t="s">
        <v>25</v>
      </c>
      <c r="AK536" s="20" t="s">
        <v>25</v>
      </c>
      <c r="AL536" s="20" t="s">
        <v>25</v>
      </c>
      <c r="AM536" s="20" t="s">
        <v>25</v>
      </c>
      <c r="AN536" s="20" t="s">
        <v>25</v>
      </c>
      <c r="AO536" s="20" t="s">
        <v>25</v>
      </c>
      <c r="AP536" s="20" t="s">
        <v>25</v>
      </c>
      <c r="AQ536" s="20">
        <v>14937.71</v>
      </c>
      <c r="AR536" s="20" t="s">
        <v>4101</v>
      </c>
      <c r="AS536" s="20" t="s">
        <v>3704</v>
      </c>
      <c r="AT536" s="20" t="s">
        <v>3704</v>
      </c>
      <c r="AU536" s="20" t="s">
        <v>3719</v>
      </c>
      <c r="AV536" s="20" t="s">
        <v>4102</v>
      </c>
    </row>
    <row r="537" spans="1:48" x14ac:dyDescent="0.25">
      <c r="A537" s="39" t="s">
        <v>3699</v>
      </c>
      <c r="B537" s="20" t="s">
        <v>3529</v>
      </c>
      <c r="C537" s="20" t="s">
        <v>3700</v>
      </c>
      <c r="D537" s="20" t="s">
        <v>3701</v>
      </c>
      <c r="E537" s="20" t="s">
        <v>3702</v>
      </c>
      <c r="F537" s="20" t="s">
        <v>2972</v>
      </c>
      <c r="G537" s="20" t="s">
        <v>3653</v>
      </c>
      <c r="H537" s="20" t="s">
        <v>1375</v>
      </c>
      <c r="I537" s="20" t="s">
        <v>4094</v>
      </c>
      <c r="J537" s="20" t="s">
        <v>2687</v>
      </c>
      <c r="K537" s="20" t="s">
        <v>3704</v>
      </c>
      <c r="L537" s="20" t="s">
        <v>3704</v>
      </c>
      <c r="M537" s="20" t="s">
        <v>2430</v>
      </c>
      <c r="N537" s="20" t="s">
        <v>1389</v>
      </c>
      <c r="O537" s="20" t="s">
        <v>3705</v>
      </c>
      <c r="P537" s="20" t="s">
        <v>2680</v>
      </c>
      <c r="Q537" s="20" t="s">
        <v>1375</v>
      </c>
      <c r="R537" s="20" t="s">
        <v>3704</v>
      </c>
      <c r="S537" s="20" t="s">
        <v>4095</v>
      </c>
      <c r="T537" s="20" t="s">
        <v>4096</v>
      </c>
      <c r="U537" s="20" t="s">
        <v>3708</v>
      </c>
      <c r="V537" s="20" t="s">
        <v>4097</v>
      </c>
      <c r="W537" s="20" t="s">
        <v>3704</v>
      </c>
      <c r="X537" s="20" t="s">
        <v>3704</v>
      </c>
      <c r="Y537" s="20" t="s">
        <v>25</v>
      </c>
      <c r="Z537" s="20" t="s">
        <v>4098</v>
      </c>
      <c r="AA537" s="20" t="s">
        <v>3704</v>
      </c>
      <c r="AB537" s="20" t="s">
        <v>3704</v>
      </c>
      <c r="AC537" s="20" t="s">
        <v>4103</v>
      </c>
      <c r="AD537" s="20" t="s">
        <v>4137</v>
      </c>
      <c r="AE537" s="20">
        <v>89.35</v>
      </c>
      <c r="AF537" s="20">
        <v>0</v>
      </c>
      <c r="AG537" s="20">
        <v>0</v>
      </c>
      <c r="AH537" s="20">
        <v>0</v>
      </c>
      <c r="AI537" s="20">
        <v>88.57</v>
      </c>
      <c r="AJ537" s="20" t="s">
        <v>25</v>
      </c>
      <c r="AK537" s="20" t="s">
        <v>25</v>
      </c>
      <c r="AL537" s="20" t="s">
        <v>25</v>
      </c>
      <c r="AM537" s="20" t="s">
        <v>25</v>
      </c>
      <c r="AN537" s="20" t="s">
        <v>25</v>
      </c>
      <c r="AO537" s="20" t="s">
        <v>25</v>
      </c>
      <c r="AP537" s="20" t="s">
        <v>25</v>
      </c>
      <c r="AQ537" s="20">
        <v>88.57</v>
      </c>
      <c r="AR537" s="20" t="s">
        <v>4101</v>
      </c>
      <c r="AS537" s="20" t="s">
        <v>3704</v>
      </c>
      <c r="AT537" s="20" t="s">
        <v>3704</v>
      </c>
      <c r="AU537" s="20" t="s">
        <v>3719</v>
      </c>
      <c r="AV537" s="20" t="s">
        <v>4102</v>
      </c>
    </row>
    <row r="538" spans="1:48" x14ac:dyDescent="0.25">
      <c r="A538" s="39" t="s">
        <v>3699</v>
      </c>
      <c r="B538" s="20" t="s">
        <v>3529</v>
      </c>
      <c r="C538" s="20" t="s">
        <v>3700</v>
      </c>
      <c r="D538" s="20" t="s">
        <v>3701</v>
      </c>
      <c r="E538" s="20" t="s">
        <v>3702</v>
      </c>
      <c r="F538" s="20" t="s">
        <v>2972</v>
      </c>
      <c r="G538" s="20" t="s">
        <v>3653</v>
      </c>
      <c r="H538" s="20" t="s">
        <v>1375</v>
      </c>
      <c r="I538" s="20" t="s">
        <v>4094</v>
      </c>
      <c r="J538" s="20" t="s">
        <v>2687</v>
      </c>
      <c r="K538" s="20" t="s">
        <v>3704</v>
      </c>
      <c r="L538" s="20" t="s">
        <v>3704</v>
      </c>
      <c r="M538" s="20" t="s">
        <v>2430</v>
      </c>
      <c r="N538" s="20" t="s">
        <v>1389</v>
      </c>
      <c r="O538" s="20" t="s">
        <v>3705</v>
      </c>
      <c r="P538" s="20" t="s">
        <v>2680</v>
      </c>
      <c r="Q538" s="20" t="s">
        <v>1375</v>
      </c>
      <c r="R538" s="20" t="s">
        <v>3704</v>
      </c>
      <c r="S538" s="20" t="s">
        <v>4095</v>
      </c>
      <c r="T538" s="20" t="s">
        <v>4096</v>
      </c>
      <c r="U538" s="20" t="s">
        <v>3708</v>
      </c>
      <c r="V538" s="20" t="s">
        <v>4097</v>
      </c>
      <c r="W538" s="20" t="s">
        <v>3704</v>
      </c>
      <c r="X538" s="20" t="s">
        <v>3704</v>
      </c>
      <c r="Y538" s="20" t="s">
        <v>25</v>
      </c>
      <c r="Z538" s="20" t="s">
        <v>4098</v>
      </c>
      <c r="AA538" s="20" t="s">
        <v>3704</v>
      </c>
      <c r="AB538" s="20" t="s">
        <v>3704</v>
      </c>
      <c r="AC538" s="20" t="s">
        <v>4103</v>
      </c>
      <c r="AD538" s="20" t="s">
        <v>4138</v>
      </c>
      <c r="AE538" s="20">
        <v>652.07000000000005</v>
      </c>
      <c r="AF538" s="20">
        <v>0</v>
      </c>
      <c r="AG538" s="20">
        <v>0</v>
      </c>
      <c r="AH538" s="20">
        <v>0</v>
      </c>
      <c r="AI538" s="20">
        <v>646.35</v>
      </c>
      <c r="AJ538" s="20" t="s">
        <v>25</v>
      </c>
      <c r="AK538" s="20" t="s">
        <v>25</v>
      </c>
      <c r="AL538" s="20" t="s">
        <v>25</v>
      </c>
      <c r="AM538" s="20" t="s">
        <v>25</v>
      </c>
      <c r="AN538" s="20" t="s">
        <v>25</v>
      </c>
      <c r="AO538" s="20" t="s">
        <v>25</v>
      </c>
      <c r="AP538" s="20" t="s">
        <v>25</v>
      </c>
      <c r="AQ538" s="20">
        <v>646.35</v>
      </c>
      <c r="AR538" s="20" t="s">
        <v>4101</v>
      </c>
      <c r="AS538" s="20" t="s">
        <v>3704</v>
      </c>
      <c r="AT538" s="20" t="s">
        <v>3704</v>
      </c>
      <c r="AU538" s="20" t="s">
        <v>3719</v>
      </c>
      <c r="AV538" s="20" t="s">
        <v>4102</v>
      </c>
    </row>
    <row r="539" spans="1:48" x14ac:dyDescent="0.25">
      <c r="A539" s="39" t="s">
        <v>3699</v>
      </c>
      <c r="B539" s="20" t="s">
        <v>3529</v>
      </c>
      <c r="C539" s="20" t="s">
        <v>3700</v>
      </c>
      <c r="D539" s="20" t="s">
        <v>3701</v>
      </c>
      <c r="E539" s="20" t="s">
        <v>3702</v>
      </c>
      <c r="F539" s="20" t="s">
        <v>2972</v>
      </c>
      <c r="G539" s="20" t="s">
        <v>3653</v>
      </c>
      <c r="H539" s="20" t="s">
        <v>1375</v>
      </c>
      <c r="I539" s="20" t="s">
        <v>4094</v>
      </c>
      <c r="J539" s="20" t="s">
        <v>2687</v>
      </c>
      <c r="K539" s="20" t="s">
        <v>3704</v>
      </c>
      <c r="L539" s="20" t="s">
        <v>3704</v>
      </c>
      <c r="M539" s="20" t="s">
        <v>2430</v>
      </c>
      <c r="N539" s="20" t="s">
        <v>1389</v>
      </c>
      <c r="O539" s="20" t="s">
        <v>3705</v>
      </c>
      <c r="P539" s="20" t="s">
        <v>2680</v>
      </c>
      <c r="Q539" s="20" t="s">
        <v>1375</v>
      </c>
      <c r="R539" s="20" t="s">
        <v>3704</v>
      </c>
      <c r="S539" s="20" t="s">
        <v>4095</v>
      </c>
      <c r="T539" s="20" t="s">
        <v>4096</v>
      </c>
      <c r="U539" s="20" t="s">
        <v>3708</v>
      </c>
      <c r="V539" s="20" t="s">
        <v>4097</v>
      </c>
      <c r="W539" s="20" t="s">
        <v>3704</v>
      </c>
      <c r="X539" s="20" t="s">
        <v>3704</v>
      </c>
      <c r="Y539" s="20" t="s">
        <v>25</v>
      </c>
      <c r="Z539" s="20" t="s">
        <v>4098</v>
      </c>
      <c r="AA539" s="20" t="s">
        <v>3704</v>
      </c>
      <c r="AB539" s="20" t="s">
        <v>3704</v>
      </c>
      <c r="AC539" s="20" t="s">
        <v>4103</v>
      </c>
      <c r="AD539" s="20" t="s">
        <v>4139</v>
      </c>
      <c r="AE539" s="20">
        <v>296.42</v>
      </c>
      <c r="AF539" s="20">
        <v>0</v>
      </c>
      <c r="AG539" s="20">
        <v>0</v>
      </c>
      <c r="AH539" s="20">
        <v>0</v>
      </c>
      <c r="AI539" s="20">
        <v>293.82</v>
      </c>
      <c r="AJ539" s="20" t="s">
        <v>25</v>
      </c>
      <c r="AK539" s="20" t="s">
        <v>25</v>
      </c>
      <c r="AL539" s="20" t="s">
        <v>25</v>
      </c>
      <c r="AM539" s="20" t="s">
        <v>25</v>
      </c>
      <c r="AN539" s="20" t="s">
        <v>25</v>
      </c>
      <c r="AO539" s="20" t="s">
        <v>25</v>
      </c>
      <c r="AP539" s="20" t="s">
        <v>25</v>
      </c>
      <c r="AQ539" s="20">
        <v>293.82</v>
      </c>
      <c r="AR539" s="20" t="s">
        <v>4101</v>
      </c>
      <c r="AS539" s="20" t="s">
        <v>3704</v>
      </c>
      <c r="AT539" s="20" t="s">
        <v>3704</v>
      </c>
      <c r="AU539" s="20" t="s">
        <v>3719</v>
      </c>
      <c r="AV539" s="20" t="s">
        <v>4102</v>
      </c>
    </row>
    <row r="540" spans="1:48" x14ac:dyDescent="0.25">
      <c r="A540" s="39" t="s">
        <v>3699</v>
      </c>
      <c r="B540" s="20" t="s">
        <v>3529</v>
      </c>
      <c r="C540" s="20" t="s">
        <v>3700</v>
      </c>
      <c r="D540" s="20" t="s">
        <v>3701</v>
      </c>
      <c r="E540" s="20" t="s">
        <v>3702</v>
      </c>
      <c r="F540" s="20" t="s">
        <v>2972</v>
      </c>
      <c r="G540" s="20" t="s">
        <v>3653</v>
      </c>
      <c r="H540" s="20" t="s">
        <v>1375</v>
      </c>
      <c r="I540" s="20" t="s">
        <v>4094</v>
      </c>
      <c r="J540" s="20" t="s">
        <v>2687</v>
      </c>
      <c r="K540" s="20" t="s">
        <v>3704</v>
      </c>
      <c r="L540" s="20" t="s">
        <v>3704</v>
      </c>
      <c r="M540" s="20" t="s">
        <v>2430</v>
      </c>
      <c r="N540" s="20" t="s">
        <v>1389</v>
      </c>
      <c r="O540" s="20" t="s">
        <v>3705</v>
      </c>
      <c r="P540" s="20" t="s">
        <v>2680</v>
      </c>
      <c r="Q540" s="20" t="s">
        <v>1375</v>
      </c>
      <c r="R540" s="20" t="s">
        <v>3704</v>
      </c>
      <c r="S540" s="20" t="s">
        <v>4095</v>
      </c>
      <c r="T540" s="20" t="s">
        <v>4096</v>
      </c>
      <c r="U540" s="20" t="s">
        <v>3708</v>
      </c>
      <c r="V540" s="20" t="s">
        <v>4097</v>
      </c>
      <c r="W540" s="20" t="s">
        <v>3704</v>
      </c>
      <c r="X540" s="20" t="s">
        <v>3704</v>
      </c>
      <c r="Y540" s="20" t="s">
        <v>25</v>
      </c>
      <c r="Z540" s="20" t="s">
        <v>4098</v>
      </c>
      <c r="AA540" s="20" t="s">
        <v>3704</v>
      </c>
      <c r="AB540" s="20" t="s">
        <v>3704</v>
      </c>
      <c r="AC540" s="20" t="s">
        <v>4103</v>
      </c>
      <c r="AD540" s="20" t="s">
        <v>4140</v>
      </c>
      <c r="AE540" s="20">
        <v>303.47000000000003</v>
      </c>
      <c r="AF540" s="20">
        <v>0</v>
      </c>
      <c r="AG540" s="20">
        <v>0</v>
      </c>
      <c r="AH540" s="20">
        <v>0</v>
      </c>
      <c r="AI540" s="20">
        <v>300.81</v>
      </c>
      <c r="AJ540" s="20" t="s">
        <v>25</v>
      </c>
      <c r="AK540" s="20" t="s">
        <v>25</v>
      </c>
      <c r="AL540" s="20" t="s">
        <v>25</v>
      </c>
      <c r="AM540" s="20" t="s">
        <v>25</v>
      </c>
      <c r="AN540" s="20" t="s">
        <v>25</v>
      </c>
      <c r="AO540" s="20" t="s">
        <v>25</v>
      </c>
      <c r="AP540" s="20" t="s">
        <v>25</v>
      </c>
      <c r="AQ540" s="20">
        <v>300.81</v>
      </c>
      <c r="AR540" s="20" t="s">
        <v>4101</v>
      </c>
      <c r="AS540" s="20" t="s">
        <v>3704</v>
      </c>
      <c r="AT540" s="20" t="s">
        <v>3704</v>
      </c>
      <c r="AU540" s="20" t="s">
        <v>3719</v>
      </c>
      <c r="AV540" s="20" t="s">
        <v>4102</v>
      </c>
    </row>
    <row r="541" spans="1:48" x14ac:dyDescent="0.25">
      <c r="A541" s="39" t="s">
        <v>3699</v>
      </c>
      <c r="B541" s="20" t="s">
        <v>3529</v>
      </c>
      <c r="C541" s="20" t="s">
        <v>3700</v>
      </c>
      <c r="D541" s="20" t="s">
        <v>3701</v>
      </c>
      <c r="E541" s="20" t="s">
        <v>3702</v>
      </c>
      <c r="F541" s="20" t="s">
        <v>2972</v>
      </c>
      <c r="G541" s="20" t="s">
        <v>3653</v>
      </c>
      <c r="H541" s="20" t="s">
        <v>1375</v>
      </c>
      <c r="I541" s="20" t="s">
        <v>4094</v>
      </c>
      <c r="J541" s="20" t="s">
        <v>2687</v>
      </c>
      <c r="K541" s="20" t="s">
        <v>3704</v>
      </c>
      <c r="L541" s="20" t="s">
        <v>3704</v>
      </c>
      <c r="M541" s="20" t="s">
        <v>2430</v>
      </c>
      <c r="N541" s="20" t="s">
        <v>1389</v>
      </c>
      <c r="O541" s="20" t="s">
        <v>3705</v>
      </c>
      <c r="P541" s="20" t="s">
        <v>2680</v>
      </c>
      <c r="Q541" s="20" t="s">
        <v>1375</v>
      </c>
      <c r="R541" s="20" t="s">
        <v>3704</v>
      </c>
      <c r="S541" s="20" t="s">
        <v>4095</v>
      </c>
      <c r="T541" s="20" t="s">
        <v>4096</v>
      </c>
      <c r="U541" s="20" t="s">
        <v>3708</v>
      </c>
      <c r="V541" s="20" t="s">
        <v>4097</v>
      </c>
      <c r="W541" s="20" t="s">
        <v>3704</v>
      </c>
      <c r="X541" s="20" t="s">
        <v>3704</v>
      </c>
      <c r="Y541" s="20" t="s">
        <v>25</v>
      </c>
      <c r="Z541" s="20" t="s">
        <v>4098</v>
      </c>
      <c r="AA541" s="20" t="s">
        <v>3704</v>
      </c>
      <c r="AB541" s="20" t="s">
        <v>3704</v>
      </c>
      <c r="AC541" s="20" t="s">
        <v>4103</v>
      </c>
      <c r="AD541" s="20" t="s">
        <v>4141</v>
      </c>
      <c r="AE541" s="20">
        <v>7.05</v>
      </c>
      <c r="AF541" s="20">
        <v>0</v>
      </c>
      <c r="AG541" s="20">
        <v>0</v>
      </c>
      <c r="AH541" s="20">
        <v>0</v>
      </c>
      <c r="AI541" s="20">
        <v>6.99</v>
      </c>
      <c r="AJ541" s="20" t="s">
        <v>25</v>
      </c>
      <c r="AK541" s="20" t="s">
        <v>25</v>
      </c>
      <c r="AL541" s="20" t="s">
        <v>25</v>
      </c>
      <c r="AM541" s="20" t="s">
        <v>25</v>
      </c>
      <c r="AN541" s="20" t="s">
        <v>25</v>
      </c>
      <c r="AO541" s="20" t="s">
        <v>25</v>
      </c>
      <c r="AP541" s="20" t="s">
        <v>25</v>
      </c>
      <c r="AQ541" s="20">
        <v>6.99</v>
      </c>
      <c r="AR541" s="20" t="s">
        <v>4101</v>
      </c>
      <c r="AS541" s="20" t="s">
        <v>3704</v>
      </c>
      <c r="AT541" s="20" t="s">
        <v>3704</v>
      </c>
      <c r="AU541" s="20" t="s">
        <v>3719</v>
      </c>
      <c r="AV541" s="20" t="s">
        <v>4102</v>
      </c>
    </row>
    <row r="542" spans="1:48" x14ac:dyDescent="0.25">
      <c r="A542" s="39" t="s">
        <v>3699</v>
      </c>
      <c r="B542" s="20" t="s">
        <v>3529</v>
      </c>
      <c r="C542" s="20" t="s">
        <v>3700</v>
      </c>
      <c r="D542" s="20" t="s">
        <v>3701</v>
      </c>
      <c r="E542" s="20" t="s">
        <v>3702</v>
      </c>
      <c r="F542" s="20" t="s">
        <v>2972</v>
      </c>
      <c r="G542" s="20" t="s">
        <v>3653</v>
      </c>
      <c r="H542" s="20" t="s">
        <v>1375</v>
      </c>
      <c r="I542" s="20" t="s">
        <v>4094</v>
      </c>
      <c r="J542" s="20" t="s">
        <v>2687</v>
      </c>
      <c r="K542" s="20" t="s">
        <v>3704</v>
      </c>
      <c r="L542" s="20" t="s">
        <v>3704</v>
      </c>
      <c r="M542" s="20" t="s">
        <v>2430</v>
      </c>
      <c r="N542" s="20" t="s">
        <v>1389</v>
      </c>
      <c r="O542" s="20" t="s">
        <v>3705</v>
      </c>
      <c r="P542" s="20" t="s">
        <v>2680</v>
      </c>
      <c r="Q542" s="20" t="s">
        <v>1375</v>
      </c>
      <c r="R542" s="20" t="s">
        <v>3704</v>
      </c>
      <c r="S542" s="20" t="s">
        <v>4095</v>
      </c>
      <c r="T542" s="20" t="s">
        <v>4096</v>
      </c>
      <c r="U542" s="20" t="s">
        <v>3708</v>
      </c>
      <c r="V542" s="20" t="s">
        <v>4097</v>
      </c>
      <c r="W542" s="20" t="s">
        <v>3704</v>
      </c>
      <c r="X542" s="20" t="s">
        <v>3704</v>
      </c>
      <c r="Y542" s="20" t="s">
        <v>25</v>
      </c>
      <c r="Z542" s="20" t="s">
        <v>4098</v>
      </c>
      <c r="AA542" s="20" t="s">
        <v>3704</v>
      </c>
      <c r="AB542" s="20" t="s">
        <v>3704</v>
      </c>
      <c r="AC542" s="20" t="s">
        <v>4103</v>
      </c>
      <c r="AD542" s="20" t="s">
        <v>4142</v>
      </c>
      <c r="AE542" s="20">
        <v>8250.26</v>
      </c>
      <c r="AF542" s="20">
        <v>0</v>
      </c>
      <c r="AG542" s="20">
        <v>0</v>
      </c>
      <c r="AH542" s="20">
        <v>0</v>
      </c>
      <c r="AI542" s="20">
        <v>8177.89</v>
      </c>
      <c r="AJ542" s="20" t="s">
        <v>25</v>
      </c>
      <c r="AK542" s="20" t="s">
        <v>25</v>
      </c>
      <c r="AL542" s="20" t="s">
        <v>25</v>
      </c>
      <c r="AM542" s="20" t="s">
        <v>25</v>
      </c>
      <c r="AN542" s="20" t="s">
        <v>25</v>
      </c>
      <c r="AO542" s="20" t="s">
        <v>25</v>
      </c>
      <c r="AP542" s="20" t="s">
        <v>25</v>
      </c>
      <c r="AQ542" s="20">
        <v>8177.89</v>
      </c>
      <c r="AR542" s="20" t="s">
        <v>4101</v>
      </c>
      <c r="AS542" s="20" t="s">
        <v>3704</v>
      </c>
      <c r="AT542" s="20" t="s">
        <v>3704</v>
      </c>
      <c r="AU542" s="20" t="s">
        <v>3719</v>
      </c>
      <c r="AV542" s="20" t="s">
        <v>4102</v>
      </c>
    </row>
    <row r="543" spans="1:48" x14ac:dyDescent="0.25">
      <c r="A543" s="39" t="s">
        <v>3699</v>
      </c>
      <c r="B543" s="20" t="s">
        <v>3529</v>
      </c>
      <c r="C543" s="20" t="s">
        <v>3700</v>
      </c>
      <c r="D543" s="20" t="s">
        <v>3701</v>
      </c>
      <c r="E543" s="20" t="s">
        <v>3702</v>
      </c>
      <c r="F543" s="20" t="s">
        <v>2972</v>
      </c>
      <c r="G543" s="20" t="s">
        <v>3653</v>
      </c>
      <c r="H543" s="20" t="s">
        <v>1375</v>
      </c>
      <c r="I543" s="20" t="s">
        <v>4094</v>
      </c>
      <c r="J543" s="20" t="s">
        <v>2687</v>
      </c>
      <c r="K543" s="20" t="s">
        <v>3704</v>
      </c>
      <c r="L543" s="20" t="s">
        <v>3704</v>
      </c>
      <c r="M543" s="20" t="s">
        <v>2430</v>
      </c>
      <c r="N543" s="20" t="s">
        <v>1389</v>
      </c>
      <c r="O543" s="20" t="s">
        <v>3705</v>
      </c>
      <c r="P543" s="20" t="s">
        <v>2680</v>
      </c>
      <c r="Q543" s="20" t="s">
        <v>1375</v>
      </c>
      <c r="R543" s="20" t="s">
        <v>3704</v>
      </c>
      <c r="S543" s="20" t="s">
        <v>4095</v>
      </c>
      <c r="T543" s="20" t="s">
        <v>4096</v>
      </c>
      <c r="U543" s="20" t="s">
        <v>3708</v>
      </c>
      <c r="V543" s="20" t="s">
        <v>4097</v>
      </c>
      <c r="W543" s="20" t="s">
        <v>3704</v>
      </c>
      <c r="X543" s="20" t="s">
        <v>3704</v>
      </c>
      <c r="Y543" s="20" t="s">
        <v>25</v>
      </c>
      <c r="Z543" s="20" t="s">
        <v>4098</v>
      </c>
      <c r="AA543" s="20" t="s">
        <v>3704</v>
      </c>
      <c r="AB543" s="20" t="s">
        <v>3704</v>
      </c>
      <c r="AC543" s="20" t="s">
        <v>4103</v>
      </c>
      <c r="AD543" s="20" t="s">
        <v>4143</v>
      </c>
      <c r="AE543" s="20">
        <v>13446.6</v>
      </c>
      <c r="AF543" s="20">
        <v>0</v>
      </c>
      <c r="AG543" s="20">
        <v>0</v>
      </c>
      <c r="AH543" s="20">
        <v>0</v>
      </c>
      <c r="AI543" s="20">
        <v>13328.65</v>
      </c>
      <c r="AJ543" s="20" t="s">
        <v>25</v>
      </c>
      <c r="AK543" s="20" t="s">
        <v>25</v>
      </c>
      <c r="AL543" s="20" t="s">
        <v>25</v>
      </c>
      <c r="AM543" s="20" t="s">
        <v>25</v>
      </c>
      <c r="AN543" s="20" t="s">
        <v>25</v>
      </c>
      <c r="AO543" s="20" t="s">
        <v>25</v>
      </c>
      <c r="AP543" s="20" t="s">
        <v>25</v>
      </c>
      <c r="AQ543" s="20">
        <v>13328.65</v>
      </c>
      <c r="AR543" s="20" t="s">
        <v>4101</v>
      </c>
      <c r="AS543" s="20" t="s">
        <v>3704</v>
      </c>
      <c r="AT543" s="20" t="s">
        <v>3704</v>
      </c>
      <c r="AU543" s="20" t="s">
        <v>3719</v>
      </c>
      <c r="AV543" s="20" t="s">
        <v>4102</v>
      </c>
    </row>
    <row r="544" spans="1:48" x14ac:dyDescent="0.25">
      <c r="A544" s="39" t="s">
        <v>3699</v>
      </c>
      <c r="B544" s="20" t="s">
        <v>3529</v>
      </c>
      <c r="C544" s="20" t="s">
        <v>3700</v>
      </c>
      <c r="D544" s="20" t="s">
        <v>3701</v>
      </c>
      <c r="E544" s="20" t="s">
        <v>3702</v>
      </c>
      <c r="F544" s="20" t="s">
        <v>2972</v>
      </c>
      <c r="G544" s="20" t="s">
        <v>3653</v>
      </c>
      <c r="H544" s="20" t="s">
        <v>1375</v>
      </c>
      <c r="I544" s="20" t="s">
        <v>4094</v>
      </c>
      <c r="J544" s="20" t="s">
        <v>2687</v>
      </c>
      <c r="K544" s="20" t="s">
        <v>3704</v>
      </c>
      <c r="L544" s="20" t="s">
        <v>3704</v>
      </c>
      <c r="M544" s="20" t="s">
        <v>2430</v>
      </c>
      <c r="N544" s="20" t="s">
        <v>1389</v>
      </c>
      <c r="O544" s="20" t="s">
        <v>3705</v>
      </c>
      <c r="P544" s="20" t="s">
        <v>2680</v>
      </c>
      <c r="Q544" s="20" t="s">
        <v>1375</v>
      </c>
      <c r="R544" s="20" t="s">
        <v>3704</v>
      </c>
      <c r="S544" s="20" t="s">
        <v>4095</v>
      </c>
      <c r="T544" s="20" t="s">
        <v>4096</v>
      </c>
      <c r="U544" s="20" t="s">
        <v>3708</v>
      </c>
      <c r="V544" s="20" t="s">
        <v>4097</v>
      </c>
      <c r="W544" s="20" t="s">
        <v>3704</v>
      </c>
      <c r="X544" s="20" t="s">
        <v>3704</v>
      </c>
      <c r="Y544" s="20" t="s">
        <v>25</v>
      </c>
      <c r="Z544" s="20" t="s">
        <v>4098</v>
      </c>
      <c r="AA544" s="20" t="s">
        <v>3704</v>
      </c>
      <c r="AB544" s="20" t="s">
        <v>3704</v>
      </c>
      <c r="AC544" s="20" t="s">
        <v>4103</v>
      </c>
      <c r="AD544" s="20" t="s">
        <v>4144</v>
      </c>
      <c r="AE544" s="20">
        <v>126.83</v>
      </c>
      <c r="AF544" s="20">
        <v>0</v>
      </c>
      <c r="AG544" s="20">
        <v>0</v>
      </c>
      <c r="AH544" s="20">
        <v>0</v>
      </c>
      <c r="AI544" s="20">
        <v>125.72</v>
      </c>
      <c r="AJ544" s="20" t="s">
        <v>25</v>
      </c>
      <c r="AK544" s="20" t="s">
        <v>25</v>
      </c>
      <c r="AL544" s="20" t="s">
        <v>25</v>
      </c>
      <c r="AM544" s="20" t="s">
        <v>25</v>
      </c>
      <c r="AN544" s="20" t="s">
        <v>25</v>
      </c>
      <c r="AO544" s="20" t="s">
        <v>25</v>
      </c>
      <c r="AP544" s="20" t="s">
        <v>25</v>
      </c>
      <c r="AQ544" s="20">
        <v>125.72</v>
      </c>
      <c r="AR544" s="20" t="s">
        <v>4101</v>
      </c>
      <c r="AS544" s="20" t="s">
        <v>3704</v>
      </c>
      <c r="AT544" s="20" t="s">
        <v>3704</v>
      </c>
      <c r="AU544" s="20" t="s">
        <v>3719</v>
      </c>
      <c r="AV544" s="20" t="s">
        <v>4102</v>
      </c>
    </row>
    <row r="545" spans="1:48" x14ac:dyDescent="0.25">
      <c r="A545" s="39" t="s">
        <v>3699</v>
      </c>
      <c r="B545" s="20" t="s">
        <v>3529</v>
      </c>
      <c r="C545" s="20" t="s">
        <v>3700</v>
      </c>
      <c r="D545" s="20" t="s">
        <v>3701</v>
      </c>
      <c r="E545" s="20" t="s">
        <v>3702</v>
      </c>
      <c r="F545" s="20" t="s">
        <v>2972</v>
      </c>
      <c r="G545" s="20" t="s">
        <v>3653</v>
      </c>
      <c r="H545" s="20" t="s">
        <v>1375</v>
      </c>
      <c r="I545" s="20" t="s">
        <v>4094</v>
      </c>
      <c r="J545" s="20" t="s">
        <v>2687</v>
      </c>
      <c r="K545" s="20" t="s">
        <v>3704</v>
      </c>
      <c r="L545" s="20" t="s">
        <v>3704</v>
      </c>
      <c r="M545" s="20" t="s">
        <v>2430</v>
      </c>
      <c r="N545" s="20" t="s">
        <v>1389</v>
      </c>
      <c r="O545" s="20" t="s">
        <v>3705</v>
      </c>
      <c r="P545" s="20" t="s">
        <v>2680</v>
      </c>
      <c r="Q545" s="20" t="s">
        <v>1375</v>
      </c>
      <c r="R545" s="20" t="s">
        <v>3704</v>
      </c>
      <c r="S545" s="20" t="s">
        <v>4095</v>
      </c>
      <c r="T545" s="20" t="s">
        <v>4096</v>
      </c>
      <c r="U545" s="20" t="s">
        <v>3708</v>
      </c>
      <c r="V545" s="20" t="s">
        <v>4097</v>
      </c>
      <c r="W545" s="20" t="s">
        <v>3704</v>
      </c>
      <c r="X545" s="20" t="s">
        <v>3704</v>
      </c>
      <c r="Y545" s="20" t="s">
        <v>25</v>
      </c>
      <c r="Z545" s="20" t="s">
        <v>4098</v>
      </c>
      <c r="AA545" s="20" t="s">
        <v>3704</v>
      </c>
      <c r="AB545" s="20" t="s">
        <v>3704</v>
      </c>
      <c r="AC545" s="20" t="s">
        <v>4103</v>
      </c>
      <c r="AD545" s="20" t="s">
        <v>4145</v>
      </c>
      <c r="AE545" s="20">
        <v>383.04</v>
      </c>
      <c r="AF545" s="20">
        <v>0</v>
      </c>
      <c r="AG545" s="20">
        <v>0</v>
      </c>
      <c r="AH545" s="20">
        <v>0</v>
      </c>
      <c r="AI545" s="20">
        <v>379.68</v>
      </c>
      <c r="AJ545" s="20" t="s">
        <v>25</v>
      </c>
      <c r="AK545" s="20" t="s">
        <v>25</v>
      </c>
      <c r="AL545" s="20" t="s">
        <v>25</v>
      </c>
      <c r="AM545" s="20" t="s">
        <v>25</v>
      </c>
      <c r="AN545" s="20" t="s">
        <v>25</v>
      </c>
      <c r="AO545" s="20" t="s">
        <v>25</v>
      </c>
      <c r="AP545" s="20" t="s">
        <v>25</v>
      </c>
      <c r="AQ545" s="20">
        <v>379.68</v>
      </c>
      <c r="AR545" s="20" t="s">
        <v>4101</v>
      </c>
      <c r="AS545" s="20" t="s">
        <v>3704</v>
      </c>
      <c r="AT545" s="20" t="s">
        <v>3704</v>
      </c>
      <c r="AU545" s="20" t="s">
        <v>3719</v>
      </c>
      <c r="AV545" s="20" t="s">
        <v>4102</v>
      </c>
    </row>
    <row r="546" spans="1:48" x14ac:dyDescent="0.25">
      <c r="A546" s="39" t="s">
        <v>3699</v>
      </c>
      <c r="B546" s="20" t="s">
        <v>3529</v>
      </c>
      <c r="C546" s="20" t="s">
        <v>3700</v>
      </c>
      <c r="D546" s="20" t="s">
        <v>3701</v>
      </c>
      <c r="E546" s="20" t="s">
        <v>3702</v>
      </c>
      <c r="F546" s="20" t="s">
        <v>2972</v>
      </c>
      <c r="G546" s="20" t="s">
        <v>3653</v>
      </c>
      <c r="H546" s="20" t="s">
        <v>1375</v>
      </c>
      <c r="I546" s="20" t="s">
        <v>4094</v>
      </c>
      <c r="J546" s="20" t="s">
        <v>2687</v>
      </c>
      <c r="K546" s="20" t="s">
        <v>3704</v>
      </c>
      <c r="L546" s="20" t="s">
        <v>3704</v>
      </c>
      <c r="M546" s="20" t="s">
        <v>2430</v>
      </c>
      <c r="N546" s="20" t="s">
        <v>1389</v>
      </c>
      <c r="O546" s="20" t="s">
        <v>3705</v>
      </c>
      <c r="P546" s="20" t="s">
        <v>2680</v>
      </c>
      <c r="Q546" s="20" t="s">
        <v>1375</v>
      </c>
      <c r="R546" s="20" t="s">
        <v>3704</v>
      </c>
      <c r="S546" s="20" t="s">
        <v>4095</v>
      </c>
      <c r="T546" s="20" t="s">
        <v>4096</v>
      </c>
      <c r="U546" s="20" t="s">
        <v>3708</v>
      </c>
      <c r="V546" s="20" t="s">
        <v>4097</v>
      </c>
      <c r="W546" s="20" t="s">
        <v>3704</v>
      </c>
      <c r="X546" s="20" t="s">
        <v>3704</v>
      </c>
      <c r="Y546" s="20" t="s">
        <v>25</v>
      </c>
      <c r="Z546" s="20" t="s">
        <v>4098</v>
      </c>
      <c r="AA546" s="20" t="s">
        <v>3704</v>
      </c>
      <c r="AB546" s="20" t="s">
        <v>3704</v>
      </c>
      <c r="AC546" s="20" t="s">
        <v>4103</v>
      </c>
      <c r="AD546" s="20" t="s">
        <v>4146</v>
      </c>
      <c r="AE546" s="20">
        <v>3344.53</v>
      </c>
      <c r="AF546" s="20">
        <v>0</v>
      </c>
      <c r="AG546" s="20">
        <v>0</v>
      </c>
      <c r="AH546" s="20">
        <v>0</v>
      </c>
      <c r="AI546" s="20">
        <v>3315.19</v>
      </c>
      <c r="AJ546" s="20" t="s">
        <v>25</v>
      </c>
      <c r="AK546" s="20" t="s">
        <v>25</v>
      </c>
      <c r="AL546" s="20" t="s">
        <v>25</v>
      </c>
      <c r="AM546" s="20" t="s">
        <v>25</v>
      </c>
      <c r="AN546" s="20" t="s">
        <v>25</v>
      </c>
      <c r="AO546" s="20" t="s">
        <v>25</v>
      </c>
      <c r="AP546" s="20" t="s">
        <v>25</v>
      </c>
      <c r="AQ546" s="20">
        <v>3315.19</v>
      </c>
      <c r="AR546" s="20" t="s">
        <v>4101</v>
      </c>
      <c r="AS546" s="20" t="s">
        <v>3704</v>
      </c>
      <c r="AT546" s="20" t="s">
        <v>3704</v>
      </c>
      <c r="AU546" s="20" t="s">
        <v>3719</v>
      </c>
      <c r="AV546" s="20" t="s">
        <v>4102</v>
      </c>
    </row>
    <row r="547" spans="1:48" x14ac:dyDescent="0.25">
      <c r="A547" s="39" t="s">
        <v>3699</v>
      </c>
      <c r="B547" s="20" t="s">
        <v>3529</v>
      </c>
      <c r="C547" s="20" t="s">
        <v>3700</v>
      </c>
      <c r="D547" s="20" t="s">
        <v>3701</v>
      </c>
      <c r="E547" s="20" t="s">
        <v>3702</v>
      </c>
      <c r="F547" s="20" t="s">
        <v>2972</v>
      </c>
      <c r="G547" s="20" t="s">
        <v>3653</v>
      </c>
      <c r="H547" s="20" t="s">
        <v>1375</v>
      </c>
      <c r="I547" s="20" t="s">
        <v>4094</v>
      </c>
      <c r="J547" s="20" t="s">
        <v>2687</v>
      </c>
      <c r="K547" s="20" t="s">
        <v>3704</v>
      </c>
      <c r="L547" s="20" t="s">
        <v>3704</v>
      </c>
      <c r="M547" s="20" t="s">
        <v>2430</v>
      </c>
      <c r="N547" s="20" t="s">
        <v>1389</v>
      </c>
      <c r="O547" s="20" t="s">
        <v>3705</v>
      </c>
      <c r="P547" s="20" t="s">
        <v>2680</v>
      </c>
      <c r="Q547" s="20" t="s">
        <v>1375</v>
      </c>
      <c r="R547" s="20" t="s">
        <v>3704</v>
      </c>
      <c r="S547" s="20" t="s">
        <v>4095</v>
      </c>
      <c r="T547" s="20" t="s">
        <v>4096</v>
      </c>
      <c r="U547" s="20" t="s">
        <v>3708</v>
      </c>
      <c r="V547" s="20" t="s">
        <v>4097</v>
      </c>
      <c r="W547" s="20" t="s">
        <v>3704</v>
      </c>
      <c r="X547" s="20" t="s">
        <v>3704</v>
      </c>
      <c r="Y547" s="20" t="s">
        <v>25</v>
      </c>
      <c r="Z547" s="20" t="s">
        <v>4098</v>
      </c>
      <c r="AA547" s="20" t="s">
        <v>3704</v>
      </c>
      <c r="AB547" s="20" t="s">
        <v>3704</v>
      </c>
      <c r="AC547" s="20" t="s">
        <v>4103</v>
      </c>
      <c r="AD547" s="20" t="s">
        <v>4147</v>
      </c>
      <c r="AE547" s="20">
        <v>7034.35</v>
      </c>
      <c r="AF547" s="20">
        <v>0</v>
      </c>
      <c r="AG547" s="20">
        <v>0</v>
      </c>
      <c r="AH547" s="20">
        <v>0</v>
      </c>
      <c r="AI547" s="20">
        <v>6972.65</v>
      </c>
      <c r="AJ547" s="20" t="s">
        <v>25</v>
      </c>
      <c r="AK547" s="20" t="s">
        <v>25</v>
      </c>
      <c r="AL547" s="20" t="s">
        <v>25</v>
      </c>
      <c r="AM547" s="20" t="s">
        <v>25</v>
      </c>
      <c r="AN547" s="20" t="s">
        <v>25</v>
      </c>
      <c r="AO547" s="20" t="s">
        <v>25</v>
      </c>
      <c r="AP547" s="20" t="s">
        <v>25</v>
      </c>
      <c r="AQ547" s="20">
        <v>6972.65</v>
      </c>
      <c r="AR547" s="20" t="s">
        <v>4101</v>
      </c>
      <c r="AS547" s="20" t="s">
        <v>3704</v>
      </c>
      <c r="AT547" s="20" t="s">
        <v>3704</v>
      </c>
      <c r="AU547" s="20" t="s">
        <v>3719</v>
      </c>
      <c r="AV547" s="20" t="s">
        <v>4102</v>
      </c>
    </row>
    <row r="548" spans="1:48" x14ac:dyDescent="0.25">
      <c r="A548" s="39" t="s">
        <v>3699</v>
      </c>
      <c r="B548" s="20" t="s">
        <v>3529</v>
      </c>
      <c r="C548" s="20" t="s">
        <v>3700</v>
      </c>
      <c r="D548" s="20" t="s">
        <v>3701</v>
      </c>
      <c r="E548" s="20" t="s">
        <v>3702</v>
      </c>
      <c r="F548" s="20" t="s">
        <v>2972</v>
      </c>
      <c r="G548" s="20" t="s">
        <v>3653</v>
      </c>
      <c r="H548" s="20" t="s">
        <v>1375</v>
      </c>
      <c r="I548" s="20" t="s">
        <v>4094</v>
      </c>
      <c r="J548" s="20" t="s">
        <v>2687</v>
      </c>
      <c r="K548" s="20" t="s">
        <v>3704</v>
      </c>
      <c r="L548" s="20" t="s">
        <v>3704</v>
      </c>
      <c r="M548" s="20" t="s">
        <v>2430</v>
      </c>
      <c r="N548" s="20" t="s">
        <v>1389</v>
      </c>
      <c r="O548" s="20" t="s">
        <v>3705</v>
      </c>
      <c r="P548" s="20" t="s">
        <v>2680</v>
      </c>
      <c r="Q548" s="20" t="s">
        <v>1375</v>
      </c>
      <c r="R548" s="20" t="s">
        <v>3704</v>
      </c>
      <c r="S548" s="20" t="s">
        <v>4095</v>
      </c>
      <c r="T548" s="20" t="s">
        <v>4096</v>
      </c>
      <c r="U548" s="20" t="s">
        <v>3708</v>
      </c>
      <c r="V548" s="20" t="s">
        <v>4097</v>
      </c>
      <c r="W548" s="20" t="s">
        <v>3704</v>
      </c>
      <c r="X548" s="20" t="s">
        <v>3704</v>
      </c>
      <c r="Y548" s="20" t="s">
        <v>25</v>
      </c>
      <c r="Z548" s="20" t="s">
        <v>4098</v>
      </c>
      <c r="AA548" s="20" t="s">
        <v>3704</v>
      </c>
      <c r="AB548" s="20" t="s">
        <v>3704</v>
      </c>
      <c r="AC548" s="20" t="s">
        <v>4148</v>
      </c>
      <c r="AD548" s="20" t="s">
        <v>4149</v>
      </c>
      <c r="AE548" s="20">
        <v>44.29</v>
      </c>
      <c r="AF548" s="20">
        <v>0</v>
      </c>
      <c r="AG548" s="20">
        <v>0</v>
      </c>
      <c r="AH548" s="20">
        <v>0</v>
      </c>
      <c r="AI548" s="20">
        <v>43.9</v>
      </c>
      <c r="AJ548" s="20" t="s">
        <v>25</v>
      </c>
      <c r="AK548" s="20" t="s">
        <v>25</v>
      </c>
      <c r="AL548" s="20" t="s">
        <v>25</v>
      </c>
      <c r="AM548" s="20" t="s">
        <v>25</v>
      </c>
      <c r="AN548" s="20" t="s">
        <v>25</v>
      </c>
      <c r="AO548" s="20" t="s">
        <v>25</v>
      </c>
      <c r="AP548" s="20" t="s">
        <v>25</v>
      </c>
      <c r="AQ548" s="20">
        <v>43.9</v>
      </c>
      <c r="AR548" s="20" t="s">
        <v>4101</v>
      </c>
      <c r="AS548" s="20" t="s">
        <v>3704</v>
      </c>
      <c r="AT548" s="20" t="s">
        <v>3704</v>
      </c>
      <c r="AU548" s="20" t="s">
        <v>3719</v>
      </c>
      <c r="AV548" s="20" t="s">
        <v>4102</v>
      </c>
    </row>
    <row r="549" spans="1:48" x14ac:dyDescent="0.25">
      <c r="A549" s="39" t="s">
        <v>3699</v>
      </c>
      <c r="B549" s="20" t="s">
        <v>3529</v>
      </c>
      <c r="C549" s="20" t="s">
        <v>3700</v>
      </c>
      <c r="D549" s="20" t="s">
        <v>3701</v>
      </c>
      <c r="E549" s="20" t="s">
        <v>3702</v>
      </c>
      <c r="F549" s="20" t="s">
        <v>2972</v>
      </c>
      <c r="G549" s="20" t="s">
        <v>3653</v>
      </c>
      <c r="H549" s="20" t="s">
        <v>1375</v>
      </c>
      <c r="I549" s="20" t="s">
        <v>4094</v>
      </c>
      <c r="J549" s="20" t="s">
        <v>2687</v>
      </c>
      <c r="K549" s="20" t="s">
        <v>3704</v>
      </c>
      <c r="L549" s="20" t="s">
        <v>3704</v>
      </c>
      <c r="M549" s="20" t="s">
        <v>2430</v>
      </c>
      <c r="N549" s="20" t="s">
        <v>1389</v>
      </c>
      <c r="O549" s="20" t="s">
        <v>3705</v>
      </c>
      <c r="P549" s="20" t="s">
        <v>2680</v>
      </c>
      <c r="Q549" s="20" t="s">
        <v>1375</v>
      </c>
      <c r="R549" s="20" t="s">
        <v>3704</v>
      </c>
      <c r="S549" s="20" t="s">
        <v>4095</v>
      </c>
      <c r="T549" s="20" t="s">
        <v>4096</v>
      </c>
      <c r="U549" s="20" t="s">
        <v>3708</v>
      </c>
      <c r="V549" s="20" t="s">
        <v>4097</v>
      </c>
      <c r="W549" s="20" t="s">
        <v>3704</v>
      </c>
      <c r="X549" s="20" t="s">
        <v>3704</v>
      </c>
      <c r="Y549" s="20" t="s">
        <v>25</v>
      </c>
      <c r="Z549" s="20" t="s">
        <v>4098</v>
      </c>
      <c r="AA549" s="20" t="s">
        <v>3704</v>
      </c>
      <c r="AB549" s="20" t="s">
        <v>3704</v>
      </c>
      <c r="AC549" s="20" t="s">
        <v>4148</v>
      </c>
      <c r="AD549" s="20" t="s">
        <v>4150</v>
      </c>
      <c r="AE549" s="20">
        <v>65.17</v>
      </c>
      <c r="AF549" s="20">
        <v>0</v>
      </c>
      <c r="AG549" s="20">
        <v>0</v>
      </c>
      <c r="AH549" s="20">
        <v>0</v>
      </c>
      <c r="AI549" s="20">
        <v>64.599999999999994</v>
      </c>
      <c r="AJ549" s="20" t="s">
        <v>25</v>
      </c>
      <c r="AK549" s="20" t="s">
        <v>25</v>
      </c>
      <c r="AL549" s="20" t="s">
        <v>25</v>
      </c>
      <c r="AM549" s="20" t="s">
        <v>25</v>
      </c>
      <c r="AN549" s="20" t="s">
        <v>25</v>
      </c>
      <c r="AO549" s="20" t="s">
        <v>25</v>
      </c>
      <c r="AP549" s="20" t="s">
        <v>25</v>
      </c>
      <c r="AQ549" s="20">
        <v>64.599999999999994</v>
      </c>
      <c r="AR549" s="20" t="s">
        <v>4101</v>
      </c>
      <c r="AS549" s="20" t="s">
        <v>3704</v>
      </c>
      <c r="AT549" s="20" t="s">
        <v>3704</v>
      </c>
      <c r="AU549" s="20" t="s">
        <v>3719</v>
      </c>
      <c r="AV549" s="20" t="s">
        <v>4102</v>
      </c>
    </row>
    <row r="550" spans="1:48" x14ac:dyDescent="0.25">
      <c r="A550" s="39" t="s">
        <v>3699</v>
      </c>
      <c r="B550" s="20" t="s">
        <v>3529</v>
      </c>
      <c r="C550" s="20" t="s">
        <v>3700</v>
      </c>
      <c r="D550" s="20" t="s">
        <v>3701</v>
      </c>
      <c r="E550" s="20" t="s">
        <v>3702</v>
      </c>
      <c r="F550" s="20" t="s">
        <v>2972</v>
      </c>
      <c r="G550" s="20" t="s">
        <v>3653</v>
      </c>
      <c r="H550" s="20" t="s">
        <v>1375</v>
      </c>
      <c r="I550" s="20" t="s">
        <v>4094</v>
      </c>
      <c r="J550" s="20" t="s">
        <v>2687</v>
      </c>
      <c r="K550" s="20" t="s">
        <v>3704</v>
      </c>
      <c r="L550" s="20" t="s">
        <v>3704</v>
      </c>
      <c r="M550" s="20" t="s">
        <v>2430</v>
      </c>
      <c r="N550" s="20" t="s">
        <v>1389</v>
      </c>
      <c r="O550" s="20" t="s">
        <v>3705</v>
      </c>
      <c r="P550" s="20" t="s">
        <v>2680</v>
      </c>
      <c r="Q550" s="20" t="s">
        <v>1375</v>
      </c>
      <c r="R550" s="20" t="s">
        <v>3704</v>
      </c>
      <c r="S550" s="20" t="s">
        <v>4095</v>
      </c>
      <c r="T550" s="20" t="s">
        <v>4096</v>
      </c>
      <c r="U550" s="20" t="s">
        <v>3708</v>
      </c>
      <c r="V550" s="20" t="s">
        <v>4097</v>
      </c>
      <c r="W550" s="20" t="s">
        <v>3704</v>
      </c>
      <c r="X550" s="20" t="s">
        <v>3704</v>
      </c>
      <c r="Y550" s="20" t="s">
        <v>25</v>
      </c>
      <c r="Z550" s="20" t="s">
        <v>4098</v>
      </c>
      <c r="AA550" s="20" t="s">
        <v>3704</v>
      </c>
      <c r="AB550" s="20" t="s">
        <v>3704</v>
      </c>
      <c r="AC550" s="20" t="s">
        <v>4148</v>
      </c>
      <c r="AD550" s="20" t="s">
        <v>4151</v>
      </c>
      <c r="AE550" s="20">
        <v>65.17</v>
      </c>
      <c r="AF550" s="20">
        <v>0</v>
      </c>
      <c r="AG550" s="20">
        <v>0</v>
      </c>
      <c r="AH550" s="20">
        <v>0</v>
      </c>
      <c r="AI550" s="20">
        <v>64.599999999999994</v>
      </c>
      <c r="AJ550" s="20" t="s">
        <v>25</v>
      </c>
      <c r="AK550" s="20" t="s">
        <v>25</v>
      </c>
      <c r="AL550" s="20" t="s">
        <v>25</v>
      </c>
      <c r="AM550" s="20" t="s">
        <v>25</v>
      </c>
      <c r="AN550" s="20" t="s">
        <v>25</v>
      </c>
      <c r="AO550" s="20" t="s">
        <v>25</v>
      </c>
      <c r="AP550" s="20" t="s">
        <v>25</v>
      </c>
      <c r="AQ550" s="20">
        <v>64.599999999999994</v>
      </c>
      <c r="AR550" s="20" t="s">
        <v>4101</v>
      </c>
      <c r="AS550" s="20" t="s">
        <v>3704</v>
      </c>
      <c r="AT550" s="20" t="s">
        <v>3704</v>
      </c>
      <c r="AU550" s="20" t="s">
        <v>3719</v>
      </c>
      <c r="AV550" s="20" t="s">
        <v>4102</v>
      </c>
    </row>
    <row r="551" spans="1:48" x14ac:dyDescent="0.25">
      <c r="A551" s="39" t="s">
        <v>3699</v>
      </c>
      <c r="B551" s="20" t="s">
        <v>3529</v>
      </c>
      <c r="C551" s="20" t="s">
        <v>3700</v>
      </c>
      <c r="D551" s="20" t="s">
        <v>3701</v>
      </c>
      <c r="E551" s="20" t="s">
        <v>3702</v>
      </c>
      <c r="F551" s="20" t="s">
        <v>2972</v>
      </c>
      <c r="G551" s="20" t="s">
        <v>3653</v>
      </c>
      <c r="H551" s="20" t="s">
        <v>1375</v>
      </c>
      <c r="I551" s="20" t="s">
        <v>4094</v>
      </c>
      <c r="J551" s="20" t="s">
        <v>2687</v>
      </c>
      <c r="K551" s="20" t="s">
        <v>3704</v>
      </c>
      <c r="L551" s="20" t="s">
        <v>3704</v>
      </c>
      <c r="M551" s="20" t="s">
        <v>2430</v>
      </c>
      <c r="N551" s="20" t="s">
        <v>1389</v>
      </c>
      <c r="O551" s="20" t="s">
        <v>3705</v>
      </c>
      <c r="P551" s="20" t="s">
        <v>2680</v>
      </c>
      <c r="Q551" s="20" t="s">
        <v>1375</v>
      </c>
      <c r="R551" s="20" t="s">
        <v>3704</v>
      </c>
      <c r="S551" s="20" t="s">
        <v>4095</v>
      </c>
      <c r="T551" s="20" t="s">
        <v>4096</v>
      </c>
      <c r="U551" s="20" t="s">
        <v>3708</v>
      </c>
      <c r="V551" s="20" t="s">
        <v>4097</v>
      </c>
      <c r="W551" s="20" t="s">
        <v>3704</v>
      </c>
      <c r="X551" s="20" t="s">
        <v>3704</v>
      </c>
      <c r="Y551" s="20" t="s">
        <v>25</v>
      </c>
      <c r="Z551" s="20" t="s">
        <v>4098</v>
      </c>
      <c r="AA551" s="20" t="s">
        <v>3704</v>
      </c>
      <c r="AB551" s="20" t="s">
        <v>3704</v>
      </c>
      <c r="AC551" s="20" t="s">
        <v>4148</v>
      </c>
      <c r="AD551" s="20" t="s">
        <v>4152</v>
      </c>
      <c r="AE551" s="20">
        <v>34.28</v>
      </c>
      <c r="AF551" s="20">
        <v>0</v>
      </c>
      <c r="AG551" s="20">
        <v>0</v>
      </c>
      <c r="AH551" s="20">
        <v>0</v>
      </c>
      <c r="AI551" s="20">
        <v>33.979999999999997</v>
      </c>
      <c r="AJ551" s="20" t="s">
        <v>25</v>
      </c>
      <c r="AK551" s="20" t="s">
        <v>25</v>
      </c>
      <c r="AL551" s="20" t="s">
        <v>25</v>
      </c>
      <c r="AM551" s="20" t="s">
        <v>25</v>
      </c>
      <c r="AN551" s="20" t="s">
        <v>25</v>
      </c>
      <c r="AO551" s="20" t="s">
        <v>25</v>
      </c>
      <c r="AP551" s="20" t="s">
        <v>25</v>
      </c>
      <c r="AQ551" s="20">
        <v>33.979999999999997</v>
      </c>
      <c r="AR551" s="20" t="s">
        <v>4101</v>
      </c>
      <c r="AS551" s="20" t="s">
        <v>3704</v>
      </c>
      <c r="AT551" s="20" t="s">
        <v>3704</v>
      </c>
      <c r="AU551" s="20" t="s">
        <v>3719</v>
      </c>
      <c r="AV551" s="20" t="s">
        <v>4102</v>
      </c>
    </row>
    <row r="552" spans="1:48" x14ac:dyDescent="0.25">
      <c r="A552" s="39" t="s">
        <v>3699</v>
      </c>
      <c r="B552" s="20" t="s">
        <v>3529</v>
      </c>
      <c r="C552" s="20" t="s">
        <v>3700</v>
      </c>
      <c r="D552" s="20" t="s">
        <v>3701</v>
      </c>
      <c r="E552" s="20" t="s">
        <v>3702</v>
      </c>
      <c r="F552" s="20" t="s">
        <v>2972</v>
      </c>
      <c r="G552" s="20" t="s">
        <v>3653</v>
      </c>
      <c r="H552" s="20" t="s">
        <v>1375</v>
      </c>
      <c r="I552" s="20" t="s">
        <v>4094</v>
      </c>
      <c r="J552" s="20" t="s">
        <v>2687</v>
      </c>
      <c r="K552" s="20" t="s">
        <v>3704</v>
      </c>
      <c r="L552" s="20" t="s">
        <v>3704</v>
      </c>
      <c r="M552" s="20" t="s">
        <v>2430</v>
      </c>
      <c r="N552" s="20" t="s">
        <v>1389</v>
      </c>
      <c r="O552" s="20" t="s">
        <v>3705</v>
      </c>
      <c r="P552" s="20" t="s">
        <v>2680</v>
      </c>
      <c r="Q552" s="20" t="s">
        <v>1375</v>
      </c>
      <c r="R552" s="20" t="s">
        <v>3704</v>
      </c>
      <c r="S552" s="20" t="s">
        <v>4095</v>
      </c>
      <c r="T552" s="20" t="s">
        <v>4096</v>
      </c>
      <c r="U552" s="20" t="s">
        <v>3708</v>
      </c>
      <c r="V552" s="20" t="s">
        <v>4097</v>
      </c>
      <c r="W552" s="20" t="s">
        <v>3704</v>
      </c>
      <c r="X552" s="20" t="s">
        <v>3704</v>
      </c>
      <c r="Y552" s="20" t="s">
        <v>25</v>
      </c>
      <c r="Z552" s="20" t="s">
        <v>4098</v>
      </c>
      <c r="AA552" s="20" t="s">
        <v>3704</v>
      </c>
      <c r="AB552" s="20" t="s">
        <v>3704</v>
      </c>
      <c r="AC552" s="20" t="s">
        <v>4148</v>
      </c>
      <c r="AD552" s="20" t="s">
        <v>4153</v>
      </c>
      <c r="AE552" s="20">
        <v>34.28</v>
      </c>
      <c r="AF552" s="20">
        <v>0</v>
      </c>
      <c r="AG552" s="20">
        <v>0</v>
      </c>
      <c r="AH552" s="20">
        <v>0</v>
      </c>
      <c r="AI552" s="20">
        <v>33.979999999999997</v>
      </c>
      <c r="AJ552" s="20" t="s">
        <v>25</v>
      </c>
      <c r="AK552" s="20" t="s">
        <v>25</v>
      </c>
      <c r="AL552" s="20" t="s">
        <v>25</v>
      </c>
      <c r="AM552" s="20" t="s">
        <v>25</v>
      </c>
      <c r="AN552" s="20" t="s">
        <v>25</v>
      </c>
      <c r="AO552" s="20" t="s">
        <v>25</v>
      </c>
      <c r="AP552" s="20" t="s">
        <v>25</v>
      </c>
      <c r="AQ552" s="20">
        <v>33.979999999999997</v>
      </c>
      <c r="AR552" s="20" t="s">
        <v>4101</v>
      </c>
      <c r="AS552" s="20" t="s">
        <v>3704</v>
      </c>
      <c r="AT552" s="20" t="s">
        <v>3704</v>
      </c>
      <c r="AU552" s="20" t="s">
        <v>3719</v>
      </c>
      <c r="AV552" s="20" t="s">
        <v>4102</v>
      </c>
    </row>
    <row r="553" spans="1:48" x14ac:dyDescent="0.25">
      <c r="A553" s="39" t="s">
        <v>3699</v>
      </c>
      <c r="B553" s="20" t="s">
        <v>3529</v>
      </c>
      <c r="C553" s="20" t="s">
        <v>3700</v>
      </c>
      <c r="D553" s="20" t="s">
        <v>3701</v>
      </c>
      <c r="E553" s="20" t="s">
        <v>3702</v>
      </c>
      <c r="F553" s="20" t="s">
        <v>2972</v>
      </c>
      <c r="G553" s="20" t="s">
        <v>3653</v>
      </c>
      <c r="H553" s="20" t="s">
        <v>1375</v>
      </c>
      <c r="I553" s="20" t="s">
        <v>4094</v>
      </c>
      <c r="J553" s="20" t="s">
        <v>2687</v>
      </c>
      <c r="K553" s="20" t="s">
        <v>3704</v>
      </c>
      <c r="L553" s="20" t="s">
        <v>3704</v>
      </c>
      <c r="M553" s="20" t="s">
        <v>2430</v>
      </c>
      <c r="N553" s="20" t="s">
        <v>1389</v>
      </c>
      <c r="O553" s="20" t="s">
        <v>3705</v>
      </c>
      <c r="P553" s="20" t="s">
        <v>2680</v>
      </c>
      <c r="Q553" s="20" t="s">
        <v>1375</v>
      </c>
      <c r="R553" s="20" t="s">
        <v>3704</v>
      </c>
      <c r="S553" s="20" t="s">
        <v>4095</v>
      </c>
      <c r="T553" s="20" t="s">
        <v>4096</v>
      </c>
      <c r="U553" s="20" t="s">
        <v>3708</v>
      </c>
      <c r="V553" s="20" t="s">
        <v>4097</v>
      </c>
      <c r="W553" s="20" t="s">
        <v>3704</v>
      </c>
      <c r="X553" s="20" t="s">
        <v>3704</v>
      </c>
      <c r="Y553" s="20" t="s">
        <v>25</v>
      </c>
      <c r="Z553" s="20" t="s">
        <v>4098</v>
      </c>
      <c r="AA553" s="20" t="s">
        <v>3704</v>
      </c>
      <c r="AB553" s="20" t="s">
        <v>3704</v>
      </c>
      <c r="AC553" s="20" t="s">
        <v>4148</v>
      </c>
      <c r="AD553" s="20" t="s">
        <v>4154</v>
      </c>
      <c r="AE553" s="20">
        <v>34.28</v>
      </c>
      <c r="AF553" s="20">
        <v>0</v>
      </c>
      <c r="AG553" s="20">
        <v>0</v>
      </c>
      <c r="AH553" s="20">
        <v>0</v>
      </c>
      <c r="AI553" s="20">
        <v>33.979999999999997</v>
      </c>
      <c r="AJ553" s="20" t="s">
        <v>25</v>
      </c>
      <c r="AK553" s="20" t="s">
        <v>25</v>
      </c>
      <c r="AL553" s="20" t="s">
        <v>25</v>
      </c>
      <c r="AM553" s="20" t="s">
        <v>25</v>
      </c>
      <c r="AN553" s="20" t="s">
        <v>25</v>
      </c>
      <c r="AO553" s="20" t="s">
        <v>25</v>
      </c>
      <c r="AP553" s="20" t="s">
        <v>25</v>
      </c>
      <c r="AQ553" s="20">
        <v>33.979999999999997</v>
      </c>
      <c r="AR553" s="20" t="s">
        <v>4101</v>
      </c>
      <c r="AS553" s="20" t="s">
        <v>3704</v>
      </c>
      <c r="AT553" s="20" t="s">
        <v>3704</v>
      </c>
      <c r="AU553" s="20" t="s">
        <v>3719</v>
      </c>
      <c r="AV553" s="20" t="s">
        <v>4102</v>
      </c>
    </row>
    <row r="554" spans="1:48" x14ac:dyDescent="0.25">
      <c r="A554" s="39" t="s">
        <v>3699</v>
      </c>
      <c r="B554" s="20" t="s">
        <v>3529</v>
      </c>
      <c r="C554" s="20" t="s">
        <v>3700</v>
      </c>
      <c r="D554" s="20" t="s">
        <v>3701</v>
      </c>
      <c r="E554" s="20" t="s">
        <v>3702</v>
      </c>
      <c r="F554" s="20" t="s">
        <v>2972</v>
      </c>
      <c r="G554" s="20" t="s">
        <v>3653</v>
      </c>
      <c r="H554" s="20" t="s">
        <v>1375</v>
      </c>
      <c r="I554" s="20" t="s">
        <v>4094</v>
      </c>
      <c r="J554" s="20" t="s">
        <v>2687</v>
      </c>
      <c r="K554" s="20" t="s">
        <v>3704</v>
      </c>
      <c r="L554" s="20" t="s">
        <v>3704</v>
      </c>
      <c r="M554" s="20" t="s">
        <v>2430</v>
      </c>
      <c r="N554" s="20" t="s">
        <v>1389</v>
      </c>
      <c r="O554" s="20" t="s">
        <v>3705</v>
      </c>
      <c r="P554" s="20" t="s">
        <v>2680</v>
      </c>
      <c r="Q554" s="20" t="s">
        <v>1375</v>
      </c>
      <c r="R554" s="20" t="s">
        <v>3704</v>
      </c>
      <c r="S554" s="20" t="s">
        <v>4095</v>
      </c>
      <c r="T554" s="20" t="s">
        <v>4096</v>
      </c>
      <c r="U554" s="20" t="s">
        <v>3708</v>
      </c>
      <c r="V554" s="20" t="s">
        <v>4097</v>
      </c>
      <c r="W554" s="20" t="s">
        <v>3704</v>
      </c>
      <c r="X554" s="20" t="s">
        <v>3704</v>
      </c>
      <c r="Y554" s="20" t="s">
        <v>25</v>
      </c>
      <c r="Z554" s="20" t="s">
        <v>4098</v>
      </c>
      <c r="AA554" s="20" t="s">
        <v>3704</v>
      </c>
      <c r="AB554" s="20" t="s">
        <v>3704</v>
      </c>
      <c r="AC554" s="20" t="s">
        <v>4148</v>
      </c>
      <c r="AD554" s="20" t="s">
        <v>4155</v>
      </c>
      <c r="AE554" s="20">
        <v>6.73</v>
      </c>
      <c r="AF554" s="20">
        <v>0</v>
      </c>
      <c r="AG554" s="20">
        <v>0</v>
      </c>
      <c r="AH554" s="20">
        <v>0</v>
      </c>
      <c r="AI554" s="20">
        <v>6.67</v>
      </c>
      <c r="AJ554" s="20" t="s">
        <v>25</v>
      </c>
      <c r="AK554" s="20" t="s">
        <v>25</v>
      </c>
      <c r="AL554" s="20" t="s">
        <v>25</v>
      </c>
      <c r="AM554" s="20" t="s">
        <v>25</v>
      </c>
      <c r="AN554" s="20" t="s">
        <v>25</v>
      </c>
      <c r="AO554" s="20" t="s">
        <v>25</v>
      </c>
      <c r="AP554" s="20" t="s">
        <v>25</v>
      </c>
      <c r="AQ554" s="20">
        <v>6.67</v>
      </c>
      <c r="AR554" s="20" t="s">
        <v>4101</v>
      </c>
      <c r="AS554" s="20" t="s">
        <v>3704</v>
      </c>
      <c r="AT554" s="20" t="s">
        <v>3704</v>
      </c>
      <c r="AU554" s="20" t="s">
        <v>3719</v>
      </c>
      <c r="AV554" s="20" t="s">
        <v>4102</v>
      </c>
    </row>
    <row r="555" spans="1:48" x14ac:dyDescent="0.25">
      <c r="A555" s="39" t="s">
        <v>3699</v>
      </c>
      <c r="B555" s="20" t="s">
        <v>3529</v>
      </c>
      <c r="C555" s="20" t="s">
        <v>3700</v>
      </c>
      <c r="D555" s="20" t="s">
        <v>3701</v>
      </c>
      <c r="E555" s="20" t="s">
        <v>3702</v>
      </c>
      <c r="F555" s="20" t="s">
        <v>2972</v>
      </c>
      <c r="G555" s="20" t="s">
        <v>3653</v>
      </c>
      <c r="H555" s="20" t="s">
        <v>1375</v>
      </c>
      <c r="I555" s="20" t="s">
        <v>4094</v>
      </c>
      <c r="J555" s="20" t="s">
        <v>2687</v>
      </c>
      <c r="K555" s="20" t="s">
        <v>3704</v>
      </c>
      <c r="L555" s="20" t="s">
        <v>3704</v>
      </c>
      <c r="M555" s="20" t="s">
        <v>2430</v>
      </c>
      <c r="N555" s="20" t="s">
        <v>1389</v>
      </c>
      <c r="O555" s="20" t="s">
        <v>3705</v>
      </c>
      <c r="P555" s="20" t="s">
        <v>2680</v>
      </c>
      <c r="Q555" s="20" t="s">
        <v>1375</v>
      </c>
      <c r="R555" s="20" t="s">
        <v>3704</v>
      </c>
      <c r="S555" s="20" t="s">
        <v>4095</v>
      </c>
      <c r="T555" s="20" t="s">
        <v>4096</v>
      </c>
      <c r="U555" s="20" t="s">
        <v>3708</v>
      </c>
      <c r="V555" s="20" t="s">
        <v>4097</v>
      </c>
      <c r="W555" s="20" t="s">
        <v>3704</v>
      </c>
      <c r="X555" s="20" t="s">
        <v>3704</v>
      </c>
      <c r="Y555" s="20" t="s">
        <v>25</v>
      </c>
      <c r="Z555" s="20" t="s">
        <v>4098</v>
      </c>
      <c r="AA555" s="20" t="s">
        <v>3704</v>
      </c>
      <c r="AB555" s="20" t="s">
        <v>3704</v>
      </c>
      <c r="AC555" s="20" t="s">
        <v>4156</v>
      </c>
      <c r="AD555" s="20" t="s">
        <v>4157</v>
      </c>
      <c r="AE555" s="20">
        <v>59.62</v>
      </c>
      <c r="AF555" s="20">
        <v>0</v>
      </c>
      <c r="AG555" s="20">
        <v>0</v>
      </c>
      <c r="AH555" s="20">
        <v>0</v>
      </c>
      <c r="AI555" s="20">
        <v>59.1</v>
      </c>
      <c r="AJ555" s="20" t="s">
        <v>25</v>
      </c>
      <c r="AK555" s="20" t="s">
        <v>25</v>
      </c>
      <c r="AL555" s="20" t="s">
        <v>25</v>
      </c>
      <c r="AM555" s="20" t="s">
        <v>25</v>
      </c>
      <c r="AN555" s="20" t="s">
        <v>25</v>
      </c>
      <c r="AO555" s="20" t="s">
        <v>25</v>
      </c>
      <c r="AP555" s="20" t="s">
        <v>25</v>
      </c>
      <c r="AQ555" s="20">
        <v>59.1</v>
      </c>
      <c r="AR555" s="20" t="s">
        <v>4101</v>
      </c>
      <c r="AS555" s="20" t="s">
        <v>3704</v>
      </c>
      <c r="AT555" s="20" t="s">
        <v>3704</v>
      </c>
      <c r="AU555" s="20" t="s">
        <v>3719</v>
      </c>
      <c r="AV555" s="20" t="s">
        <v>4102</v>
      </c>
    </row>
    <row r="556" spans="1:48" x14ac:dyDescent="0.25">
      <c r="A556" s="39" t="s">
        <v>3699</v>
      </c>
      <c r="B556" s="20" t="s">
        <v>3529</v>
      </c>
      <c r="C556" s="20" t="s">
        <v>3700</v>
      </c>
      <c r="D556" s="20" t="s">
        <v>3701</v>
      </c>
      <c r="E556" s="20" t="s">
        <v>3702</v>
      </c>
      <c r="F556" s="20" t="s">
        <v>2972</v>
      </c>
      <c r="G556" s="20" t="s">
        <v>3653</v>
      </c>
      <c r="H556" s="20" t="s">
        <v>1375</v>
      </c>
      <c r="I556" s="20" t="s">
        <v>4094</v>
      </c>
      <c r="J556" s="20" t="s">
        <v>2687</v>
      </c>
      <c r="K556" s="20" t="s">
        <v>3704</v>
      </c>
      <c r="L556" s="20" t="s">
        <v>3704</v>
      </c>
      <c r="M556" s="20" t="s">
        <v>2430</v>
      </c>
      <c r="N556" s="20" t="s">
        <v>1389</v>
      </c>
      <c r="O556" s="20" t="s">
        <v>3705</v>
      </c>
      <c r="P556" s="20" t="s">
        <v>2680</v>
      </c>
      <c r="Q556" s="20" t="s">
        <v>1375</v>
      </c>
      <c r="R556" s="20" t="s">
        <v>3704</v>
      </c>
      <c r="S556" s="20" t="s">
        <v>4095</v>
      </c>
      <c r="T556" s="20" t="s">
        <v>4096</v>
      </c>
      <c r="U556" s="20" t="s">
        <v>3708</v>
      </c>
      <c r="V556" s="20" t="s">
        <v>4097</v>
      </c>
      <c r="W556" s="20" t="s">
        <v>3704</v>
      </c>
      <c r="X556" s="20" t="s">
        <v>3704</v>
      </c>
      <c r="Y556" s="20" t="s">
        <v>25</v>
      </c>
      <c r="Z556" s="20" t="s">
        <v>4098</v>
      </c>
      <c r="AA556" s="20" t="s">
        <v>3704</v>
      </c>
      <c r="AB556" s="20" t="s">
        <v>3704</v>
      </c>
      <c r="AC556" s="20" t="s">
        <v>4156</v>
      </c>
      <c r="AD556" s="20" t="s">
        <v>4158</v>
      </c>
      <c r="AE556" s="20">
        <v>15.5</v>
      </c>
      <c r="AF556" s="20">
        <v>0</v>
      </c>
      <c r="AG556" s="20">
        <v>0</v>
      </c>
      <c r="AH556" s="20">
        <v>0</v>
      </c>
      <c r="AI556" s="20">
        <v>15.36</v>
      </c>
      <c r="AJ556" s="20" t="s">
        <v>25</v>
      </c>
      <c r="AK556" s="20" t="s">
        <v>25</v>
      </c>
      <c r="AL556" s="20" t="s">
        <v>25</v>
      </c>
      <c r="AM556" s="20" t="s">
        <v>25</v>
      </c>
      <c r="AN556" s="20" t="s">
        <v>25</v>
      </c>
      <c r="AO556" s="20" t="s">
        <v>25</v>
      </c>
      <c r="AP556" s="20" t="s">
        <v>25</v>
      </c>
      <c r="AQ556" s="20">
        <v>15.36</v>
      </c>
      <c r="AR556" s="20" t="s">
        <v>4101</v>
      </c>
      <c r="AS556" s="20" t="s">
        <v>3704</v>
      </c>
      <c r="AT556" s="20" t="s">
        <v>3704</v>
      </c>
      <c r="AU556" s="20" t="s">
        <v>3719</v>
      </c>
      <c r="AV556" s="20" t="s">
        <v>4102</v>
      </c>
    </row>
    <row r="557" spans="1:48" x14ac:dyDescent="0.25">
      <c r="A557" s="39" t="s">
        <v>3699</v>
      </c>
      <c r="B557" s="20" t="s">
        <v>3529</v>
      </c>
      <c r="C557" s="20" t="s">
        <v>3700</v>
      </c>
      <c r="D557" s="20" t="s">
        <v>3701</v>
      </c>
      <c r="E557" s="20" t="s">
        <v>3702</v>
      </c>
      <c r="F557" s="20" t="s">
        <v>2972</v>
      </c>
      <c r="G557" s="20" t="s">
        <v>3653</v>
      </c>
      <c r="H557" s="20" t="s">
        <v>1375</v>
      </c>
      <c r="I557" s="20" t="s">
        <v>4094</v>
      </c>
      <c r="J557" s="20" t="s">
        <v>2687</v>
      </c>
      <c r="K557" s="20" t="s">
        <v>3704</v>
      </c>
      <c r="L557" s="20" t="s">
        <v>3704</v>
      </c>
      <c r="M557" s="20" t="s">
        <v>2430</v>
      </c>
      <c r="N557" s="20" t="s">
        <v>1389</v>
      </c>
      <c r="O557" s="20" t="s">
        <v>3705</v>
      </c>
      <c r="P557" s="20" t="s">
        <v>2680</v>
      </c>
      <c r="Q557" s="20" t="s">
        <v>1375</v>
      </c>
      <c r="R557" s="20" t="s">
        <v>3704</v>
      </c>
      <c r="S557" s="20" t="s">
        <v>4095</v>
      </c>
      <c r="T557" s="20" t="s">
        <v>4096</v>
      </c>
      <c r="U557" s="20" t="s">
        <v>3708</v>
      </c>
      <c r="V557" s="20" t="s">
        <v>4097</v>
      </c>
      <c r="W557" s="20" t="s">
        <v>3704</v>
      </c>
      <c r="X557" s="20" t="s">
        <v>3704</v>
      </c>
      <c r="Y557" s="20" t="s">
        <v>25</v>
      </c>
      <c r="Z557" s="20" t="s">
        <v>4098</v>
      </c>
      <c r="AA557" s="20" t="s">
        <v>3704</v>
      </c>
      <c r="AB557" s="20" t="s">
        <v>3704</v>
      </c>
      <c r="AC557" s="20" t="s">
        <v>3804</v>
      </c>
      <c r="AD557" s="20" t="s">
        <v>4159</v>
      </c>
      <c r="AE557" s="20">
        <v>289.04000000000002</v>
      </c>
      <c r="AF557" s="20">
        <v>0</v>
      </c>
      <c r="AG557" s="20">
        <v>0</v>
      </c>
      <c r="AH557" s="20">
        <v>0</v>
      </c>
      <c r="AI557" s="20">
        <v>286.5</v>
      </c>
      <c r="AJ557" s="20" t="s">
        <v>25</v>
      </c>
      <c r="AK557" s="20" t="s">
        <v>25</v>
      </c>
      <c r="AL557" s="20" t="s">
        <v>25</v>
      </c>
      <c r="AM557" s="20" t="s">
        <v>25</v>
      </c>
      <c r="AN557" s="20" t="s">
        <v>25</v>
      </c>
      <c r="AO557" s="20" t="s">
        <v>25</v>
      </c>
      <c r="AP557" s="20" t="s">
        <v>25</v>
      </c>
      <c r="AQ557" s="20">
        <v>286.5</v>
      </c>
      <c r="AR557" s="20" t="s">
        <v>4101</v>
      </c>
      <c r="AS557" s="20" t="s">
        <v>3704</v>
      </c>
      <c r="AT557" s="20" t="s">
        <v>3704</v>
      </c>
      <c r="AU557" s="20" t="s">
        <v>3719</v>
      </c>
      <c r="AV557" s="20" t="s">
        <v>4102</v>
      </c>
    </row>
    <row r="558" spans="1:48" x14ac:dyDescent="0.25">
      <c r="A558" s="39" t="s">
        <v>3699</v>
      </c>
      <c r="B558" s="20" t="s">
        <v>3529</v>
      </c>
      <c r="C558" s="20" t="s">
        <v>3700</v>
      </c>
      <c r="D558" s="20" t="s">
        <v>3701</v>
      </c>
      <c r="E558" s="20" t="s">
        <v>3702</v>
      </c>
      <c r="F558" s="20" t="s">
        <v>2972</v>
      </c>
      <c r="G558" s="20" t="s">
        <v>3653</v>
      </c>
      <c r="H558" s="20" t="s">
        <v>1375</v>
      </c>
      <c r="I558" s="20" t="s">
        <v>4094</v>
      </c>
      <c r="J558" s="20" t="s">
        <v>2687</v>
      </c>
      <c r="K558" s="20" t="s">
        <v>3704</v>
      </c>
      <c r="L558" s="20" t="s">
        <v>3704</v>
      </c>
      <c r="M558" s="20" t="s">
        <v>2430</v>
      </c>
      <c r="N558" s="20" t="s">
        <v>1389</v>
      </c>
      <c r="O558" s="20" t="s">
        <v>3705</v>
      </c>
      <c r="P558" s="20" t="s">
        <v>2680</v>
      </c>
      <c r="Q558" s="20" t="s">
        <v>1375</v>
      </c>
      <c r="R558" s="20" t="s">
        <v>3704</v>
      </c>
      <c r="S558" s="20" t="s">
        <v>4095</v>
      </c>
      <c r="T558" s="20" t="s">
        <v>4096</v>
      </c>
      <c r="U558" s="20" t="s">
        <v>3708</v>
      </c>
      <c r="V558" s="20" t="s">
        <v>4097</v>
      </c>
      <c r="W558" s="20" t="s">
        <v>3704</v>
      </c>
      <c r="X558" s="20" t="s">
        <v>3704</v>
      </c>
      <c r="Y558" s="20" t="s">
        <v>25</v>
      </c>
      <c r="Z558" s="20" t="s">
        <v>4098</v>
      </c>
      <c r="AA558" s="20" t="s">
        <v>3704</v>
      </c>
      <c r="AB558" s="20" t="s">
        <v>3704</v>
      </c>
      <c r="AC558" s="20" t="s">
        <v>3804</v>
      </c>
      <c r="AD558" s="20" t="s">
        <v>4160</v>
      </c>
      <c r="AE558" s="20">
        <v>11.97</v>
      </c>
      <c r="AF558" s="20">
        <v>0</v>
      </c>
      <c r="AG558" s="20">
        <v>0</v>
      </c>
      <c r="AH558" s="20">
        <v>0</v>
      </c>
      <c r="AI558" s="20">
        <v>11.86</v>
      </c>
      <c r="AJ558" s="20" t="s">
        <v>25</v>
      </c>
      <c r="AK558" s="20" t="s">
        <v>25</v>
      </c>
      <c r="AL558" s="20" t="s">
        <v>25</v>
      </c>
      <c r="AM558" s="20" t="s">
        <v>25</v>
      </c>
      <c r="AN558" s="20" t="s">
        <v>25</v>
      </c>
      <c r="AO558" s="20" t="s">
        <v>25</v>
      </c>
      <c r="AP558" s="20" t="s">
        <v>25</v>
      </c>
      <c r="AQ558" s="20">
        <v>11.86</v>
      </c>
      <c r="AR558" s="20" t="s">
        <v>4101</v>
      </c>
      <c r="AS558" s="20" t="s">
        <v>3704</v>
      </c>
      <c r="AT558" s="20" t="s">
        <v>3704</v>
      </c>
      <c r="AU558" s="20" t="s">
        <v>3719</v>
      </c>
      <c r="AV558" s="20" t="s">
        <v>4102</v>
      </c>
    </row>
    <row r="559" spans="1:48" x14ac:dyDescent="0.25">
      <c r="A559" s="39" t="s">
        <v>3699</v>
      </c>
      <c r="B559" s="20" t="s">
        <v>3529</v>
      </c>
      <c r="C559" s="20" t="s">
        <v>3700</v>
      </c>
      <c r="D559" s="20" t="s">
        <v>3701</v>
      </c>
      <c r="E559" s="20" t="s">
        <v>3702</v>
      </c>
      <c r="F559" s="20" t="s">
        <v>2972</v>
      </c>
      <c r="G559" s="20" t="s">
        <v>3653</v>
      </c>
      <c r="H559" s="20" t="s">
        <v>1375</v>
      </c>
      <c r="I559" s="20" t="s">
        <v>4094</v>
      </c>
      <c r="J559" s="20" t="s">
        <v>2687</v>
      </c>
      <c r="K559" s="20" t="s">
        <v>3704</v>
      </c>
      <c r="L559" s="20" t="s">
        <v>3704</v>
      </c>
      <c r="M559" s="20" t="s">
        <v>2430</v>
      </c>
      <c r="N559" s="20" t="s">
        <v>1389</v>
      </c>
      <c r="O559" s="20" t="s">
        <v>3705</v>
      </c>
      <c r="P559" s="20" t="s">
        <v>2680</v>
      </c>
      <c r="Q559" s="20" t="s">
        <v>1375</v>
      </c>
      <c r="R559" s="20" t="s">
        <v>3704</v>
      </c>
      <c r="S559" s="20" t="s">
        <v>4095</v>
      </c>
      <c r="T559" s="20" t="s">
        <v>4096</v>
      </c>
      <c r="U559" s="20" t="s">
        <v>3708</v>
      </c>
      <c r="V559" s="20" t="s">
        <v>4097</v>
      </c>
      <c r="W559" s="20" t="s">
        <v>3704</v>
      </c>
      <c r="X559" s="20" t="s">
        <v>3704</v>
      </c>
      <c r="Y559" s="20" t="s">
        <v>25</v>
      </c>
      <c r="Z559" s="20" t="s">
        <v>4098</v>
      </c>
      <c r="AA559" s="20" t="s">
        <v>3704</v>
      </c>
      <c r="AB559" s="20" t="s">
        <v>3704</v>
      </c>
      <c r="AC559" s="20" t="s">
        <v>3804</v>
      </c>
      <c r="AD559" s="20" t="s">
        <v>4161</v>
      </c>
      <c r="AE559" s="20">
        <v>165.53</v>
      </c>
      <c r="AF559" s="20">
        <v>0</v>
      </c>
      <c r="AG559" s="20">
        <v>0</v>
      </c>
      <c r="AH559" s="20">
        <v>0</v>
      </c>
      <c r="AI559" s="20">
        <v>164.08</v>
      </c>
      <c r="AJ559" s="20" t="s">
        <v>25</v>
      </c>
      <c r="AK559" s="20" t="s">
        <v>25</v>
      </c>
      <c r="AL559" s="20" t="s">
        <v>25</v>
      </c>
      <c r="AM559" s="20" t="s">
        <v>25</v>
      </c>
      <c r="AN559" s="20" t="s">
        <v>25</v>
      </c>
      <c r="AO559" s="20" t="s">
        <v>25</v>
      </c>
      <c r="AP559" s="20" t="s">
        <v>25</v>
      </c>
      <c r="AQ559" s="20">
        <v>164.08</v>
      </c>
      <c r="AR559" s="20" t="s">
        <v>4101</v>
      </c>
      <c r="AS559" s="20" t="s">
        <v>3704</v>
      </c>
      <c r="AT559" s="20" t="s">
        <v>3704</v>
      </c>
      <c r="AU559" s="20" t="s">
        <v>3719</v>
      </c>
      <c r="AV559" s="20" t="s">
        <v>4102</v>
      </c>
    </row>
    <row r="560" spans="1:48" x14ac:dyDescent="0.25">
      <c r="A560" s="39" t="s">
        <v>3699</v>
      </c>
      <c r="B560" s="20" t="s">
        <v>3529</v>
      </c>
      <c r="C560" s="20" t="s">
        <v>3700</v>
      </c>
      <c r="D560" s="20" t="s">
        <v>3701</v>
      </c>
      <c r="E560" s="20" t="s">
        <v>3702</v>
      </c>
      <c r="F560" s="20" t="s">
        <v>2972</v>
      </c>
      <c r="G560" s="20" t="s">
        <v>3653</v>
      </c>
      <c r="H560" s="20" t="s">
        <v>1375</v>
      </c>
      <c r="I560" s="20" t="s">
        <v>4094</v>
      </c>
      <c r="J560" s="20" t="s">
        <v>2687</v>
      </c>
      <c r="K560" s="20" t="s">
        <v>3704</v>
      </c>
      <c r="L560" s="20" t="s">
        <v>3704</v>
      </c>
      <c r="M560" s="20" t="s">
        <v>2430</v>
      </c>
      <c r="N560" s="20" t="s">
        <v>1389</v>
      </c>
      <c r="O560" s="20" t="s">
        <v>3705</v>
      </c>
      <c r="P560" s="20" t="s">
        <v>2680</v>
      </c>
      <c r="Q560" s="20" t="s">
        <v>1375</v>
      </c>
      <c r="R560" s="20" t="s">
        <v>3704</v>
      </c>
      <c r="S560" s="20" t="s">
        <v>4095</v>
      </c>
      <c r="T560" s="20" t="s">
        <v>4096</v>
      </c>
      <c r="U560" s="20" t="s">
        <v>3708</v>
      </c>
      <c r="V560" s="20" t="s">
        <v>4097</v>
      </c>
      <c r="W560" s="20" t="s">
        <v>3704</v>
      </c>
      <c r="X560" s="20" t="s">
        <v>3704</v>
      </c>
      <c r="Y560" s="20" t="s">
        <v>25</v>
      </c>
      <c r="Z560" s="20" t="s">
        <v>4098</v>
      </c>
      <c r="AA560" s="20" t="s">
        <v>3704</v>
      </c>
      <c r="AB560" s="20" t="s">
        <v>3704</v>
      </c>
      <c r="AC560" s="20" t="s">
        <v>4162</v>
      </c>
      <c r="AD560" s="20" t="s">
        <v>4163</v>
      </c>
      <c r="AE560" s="20">
        <v>31.14</v>
      </c>
      <c r="AF560" s="20">
        <v>0</v>
      </c>
      <c r="AG560" s="20">
        <v>0</v>
      </c>
      <c r="AH560" s="20">
        <v>0</v>
      </c>
      <c r="AI560" s="20">
        <v>30.87</v>
      </c>
      <c r="AJ560" s="20" t="s">
        <v>25</v>
      </c>
      <c r="AK560" s="20" t="s">
        <v>25</v>
      </c>
      <c r="AL560" s="20" t="s">
        <v>25</v>
      </c>
      <c r="AM560" s="20" t="s">
        <v>25</v>
      </c>
      <c r="AN560" s="20" t="s">
        <v>25</v>
      </c>
      <c r="AO560" s="20" t="s">
        <v>25</v>
      </c>
      <c r="AP560" s="20" t="s">
        <v>25</v>
      </c>
      <c r="AQ560" s="20">
        <v>30.87</v>
      </c>
      <c r="AR560" s="20" t="s">
        <v>4101</v>
      </c>
      <c r="AS560" s="20" t="s">
        <v>3704</v>
      </c>
      <c r="AT560" s="20" t="s">
        <v>3704</v>
      </c>
      <c r="AU560" s="20" t="s">
        <v>3719</v>
      </c>
      <c r="AV560" s="20" t="s">
        <v>4102</v>
      </c>
    </row>
    <row r="561" spans="1:48" x14ac:dyDescent="0.25">
      <c r="A561" s="39" t="s">
        <v>3699</v>
      </c>
      <c r="B561" s="20" t="s">
        <v>3529</v>
      </c>
      <c r="C561" s="20" t="s">
        <v>3700</v>
      </c>
      <c r="D561" s="20" t="s">
        <v>3701</v>
      </c>
      <c r="E561" s="20" t="s">
        <v>3702</v>
      </c>
      <c r="F561" s="20" t="s">
        <v>2972</v>
      </c>
      <c r="G561" s="20" t="s">
        <v>3653</v>
      </c>
      <c r="H561" s="20" t="s">
        <v>1375</v>
      </c>
      <c r="I561" s="20" t="s">
        <v>4094</v>
      </c>
      <c r="J561" s="20" t="s">
        <v>2687</v>
      </c>
      <c r="K561" s="20" t="s">
        <v>3704</v>
      </c>
      <c r="L561" s="20" t="s">
        <v>3704</v>
      </c>
      <c r="M561" s="20" t="s">
        <v>2430</v>
      </c>
      <c r="N561" s="20" t="s">
        <v>1389</v>
      </c>
      <c r="O561" s="20" t="s">
        <v>3705</v>
      </c>
      <c r="P561" s="20" t="s">
        <v>2680</v>
      </c>
      <c r="Q561" s="20" t="s">
        <v>1375</v>
      </c>
      <c r="R561" s="20" t="s">
        <v>3704</v>
      </c>
      <c r="S561" s="20" t="s">
        <v>4095</v>
      </c>
      <c r="T561" s="20" t="s">
        <v>4096</v>
      </c>
      <c r="U561" s="20" t="s">
        <v>3708</v>
      </c>
      <c r="V561" s="20" t="s">
        <v>4097</v>
      </c>
      <c r="W561" s="20" t="s">
        <v>3704</v>
      </c>
      <c r="X561" s="20" t="s">
        <v>3704</v>
      </c>
      <c r="Y561" s="20" t="s">
        <v>25</v>
      </c>
      <c r="Z561" s="20" t="s">
        <v>4098</v>
      </c>
      <c r="AA561" s="20" t="s">
        <v>3704</v>
      </c>
      <c r="AB561" s="20" t="s">
        <v>3704</v>
      </c>
      <c r="AC561" s="20" t="s">
        <v>4162</v>
      </c>
      <c r="AD561" s="20" t="s">
        <v>4164</v>
      </c>
      <c r="AE561" s="20">
        <v>29.07</v>
      </c>
      <c r="AF561" s="20">
        <v>0</v>
      </c>
      <c r="AG561" s="20">
        <v>0</v>
      </c>
      <c r="AH561" s="20">
        <v>0</v>
      </c>
      <c r="AI561" s="20">
        <v>28.81</v>
      </c>
      <c r="AJ561" s="20" t="s">
        <v>25</v>
      </c>
      <c r="AK561" s="20" t="s">
        <v>25</v>
      </c>
      <c r="AL561" s="20" t="s">
        <v>25</v>
      </c>
      <c r="AM561" s="20" t="s">
        <v>25</v>
      </c>
      <c r="AN561" s="20" t="s">
        <v>25</v>
      </c>
      <c r="AO561" s="20" t="s">
        <v>25</v>
      </c>
      <c r="AP561" s="20" t="s">
        <v>25</v>
      </c>
      <c r="AQ561" s="20">
        <v>28.81</v>
      </c>
      <c r="AR561" s="20" t="s">
        <v>4101</v>
      </c>
      <c r="AS561" s="20" t="s">
        <v>3704</v>
      </c>
      <c r="AT561" s="20" t="s">
        <v>3704</v>
      </c>
      <c r="AU561" s="20" t="s">
        <v>3719</v>
      </c>
      <c r="AV561" s="20" t="s">
        <v>4102</v>
      </c>
    </row>
    <row r="562" spans="1:48" x14ac:dyDescent="0.25">
      <c r="A562" s="39" t="s">
        <v>3699</v>
      </c>
      <c r="B562" s="20" t="s">
        <v>3529</v>
      </c>
      <c r="C562" s="20" t="s">
        <v>3700</v>
      </c>
      <c r="D562" s="20" t="s">
        <v>3701</v>
      </c>
      <c r="E562" s="20" t="s">
        <v>3702</v>
      </c>
      <c r="F562" s="20" t="s">
        <v>2972</v>
      </c>
      <c r="G562" s="20" t="s">
        <v>3653</v>
      </c>
      <c r="H562" s="20" t="s">
        <v>1375</v>
      </c>
      <c r="I562" s="20" t="s">
        <v>4094</v>
      </c>
      <c r="J562" s="20" t="s">
        <v>2687</v>
      </c>
      <c r="K562" s="20" t="s">
        <v>3704</v>
      </c>
      <c r="L562" s="20" t="s">
        <v>3704</v>
      </c>
      <c r="M562" s="20" t="s">
        <v>2430</v>
      </c>
      <c r="N562" s="20" t="s">
        <v>1389</v>
      </c>
      <c r="O562" s="20" t="s">
        <v>3705</v>
      </c>
      <c r="P562" s="20" t="s">
        <v>2680</v>
      </c>
      <c r="Q562" s="20" t="s">
        <v>1375</v>
      </c>
      <c r="R562" s="20" t="s">
        <v>3704</v>
      </c>
      <c r="S562" s="20" t="s">
        <v>4095</v>
      </c>
      <c r="T562" s="20" t="s">
        <v>4096</v>
      </c>
      <c r="U562" s="20" t="s">
        <v>3708</v>
      </c>
      <c r="V562" s="20" t="s">
        <v>4097</v>
      </c>
      <c r="W562" s="20" t="s">
        <v>3704</v>
      </c>
      <c r="X562" s="20" t="s">
        <v>3704</v>
      </c>
      <c r="Y562" s="20" t="s">
        <v>25</v>
      </c>
      <c r="Z562" s="20" t="s">
        <v>4098</v>
      </c>
      <c r="AA562" s="20" t="s">
        <v>3704</v>
      </c>
      <c r="AB562" s="20" t="s">
        <v>3704</v>
      </c>
      <c r="AC562" s="20" t="s">
        <v>4162</v>
      </c>
      <c r="AD562" s="20" t="s">
        <v>4165</v>
      </c>
      <c r="AE562" s="20">
        <v>40.56</v>
      </c>
      <c r="AF562" s="20">
        <v>0</v>
      </c>
      <c r="AG562" s="20">
        <v>0</v>
      </c>
      <c r="AH562" s="20">
        <v>0</v>
      </c>
      <c r="AI562" s="20">
        <v>40.200000000000003</v>
      </c>
      <c r="AJ562" s="20" t="s">
        <v>25</v>
      </c>
      <c r="AK562" s="20" t="s">
        <v>25</v>
      </c>
      <c r="AL562" s="20" t="s">
        <v>25</v>
      </c>
      <c r="AM562" s="20" t="s">
        <v>25</v>
      </c>
      <c r="AN562" s="20" t="s">
        <v>25</v>
      </c>
      <c r="AO562" s="20" t="s">
        <v>25</v>
      </c>
      <c r="AP562" s="20" t="s">
        <v>25</v>
      </c>
      <c r="AQ562" s="20">
        <v>40.200000000000003</v>
      </c>
      <c r="AR562" s="20" t="s">
        <v>4101</v>
      </c>
      <c r="AS562" s="20" t="s">
        <v>3704</v>
      </c>
      <c r="AT562" s="20" t="s">
        <v>3704</v>
      </c>
      <c r="AU562" s="20" t="s">
        <v>3719</v>
      </c>
      <c r="AV562" s="20" t="s">
        <v>4102</v>
      </c>
    </row>
    <row r="563" spans="1:48" x14ac:dyDescent="0.25">
      <c r="A563" s="39" t="s">
        <v>3699</v>
      </c>
      <c r="B563" s="20" t="s">
        <v>3529</v>
      </c>
      <c r="C563" s="20" t="s">
        <v>3700</v>
      </c>
      <c r="D563" s="20" t="s">
        <v>3701</v>
      </c>
      <c r="E563" s="20" t="s">
        <v>3702</v>
      </c>
      <c r="F563" s="20" t="s">
        <v>2972</v>
      </c>
      <c r="G563" s="20" t="s">
        <v>3653</v>
      </c>
      <c r="H563" s="20" t="s">
        <v>1375</v>
      </c>
      <c r="I563" s="20" t="s">
        <v>4094</v>
      </c>
      <c r="J563" s="20" t="s">
        <v>2687</v>
      </c>
      <c r="K563" s="20" t="s">
        <v>3704</v>
      </c>
      <c r="L563" s="20" t="s">
        <v>3704</v>
      </c>
      <c r="M563" s="20" t="s">
        <v>2430</v>
      </c>
      <c r="N563" s="20" t="s">
        <v>1389</v>
      </c>
      <c r="O563" s="20" t="s">
        <v>3705</v>
      </c>
      <c r="P563" s="20" t="s">
        <v>2680</v>
      </c>
      <c r="Q563" s="20" t="s">
        <v>1375</v>
      </c>
      <c r="R563" s="20" t="s">
        <v>3704</v>
      </c>
      <c r="S563" s="20" t="s">
        <v>4095</v>
      </c>
      <c r="T563" s="20" t="s">
        <v>4096</v>
      </c>
      <c r="U563" s="20" t="s">
        <v>3708</v>
      </c>
      <c r="V563" s="20" t="s">
        <v>4097</v>
      </c>
      <c r="W563" s="20" t="s">
        <v>3704</v>
      </c>
      <c r="X563" s="20" t="s">
        <v>3704</v>
      </c>
      <c r="Y563" s="20" t="s">
        <v>25</v>
      </c>
      <c r="Z563" s="20" t="s">
        <v>4098</v>
      </c>
      <c r="AA563" s="20" t="s">
        <v>3704</v>
      </c>
      <c r="AB563" s="20" t="s">
        <v>3704</v>
      </c>
      <c r="AC563" s="20" t="s">
        <v>4162</v>
      </c>
      <c r="AD563" s="20" t="s">
        <v>4166</v>
      </c>
      <c r="AE563" s="20">
        <v>11.91</v>
      </c>
      <c r="AF563" s="20">
        <v>0</v>
      </c>
      <c r="AG563" s="20">
        <v>0</v>
      </c>
      <c r="AH563" s="20">
        <v>0</v>
      </c>
      <c r="AI563" s="20">
        <v>11.81</v>
      </c>
      <c r="AJ563" s="20" t="s">
        <v>25</v>
      </c>
      <c r="AK563" s="20" t="s">
        <v>25</v>
      </c>
      <c r="AL563" s="20" t="s">
        <v>25</v>
      </c>
      <c r="AM563" s="20" t="s">
        <v>25</v>
      </c>
      <c r="AN563" s="20" t="s">
        <v>25</v>
      </c>
      <c r="AO563" s="20" t="s">
        <v>25</v>
      </c>
      <c r="AP563" s="20" t="s">
        <v>25</v>
      </c>
      <c r="AQ563" s="20">
        <v>11.81</v>
      </c>
      <c r="AR563" s="20" t="s">
        <v>4101</v>
      </c>
      <c r="AS563" s="20" t="s">
        <v>3704</v>
      </c>
      <c r="AT563" s="20" t="s">
        <v>3704</v>
      </c>
      <c r="AU563" s="20" t="s">
        <v>3719</v>
      </c>
      <c r="AV563" s="20" t="s">
        <v>4102</v>
      </c>
    </row>
    <row r="564" spans="1:48" x14ac:dyDescent="0.25">
      <c r="A564" s="39" t="s">
        <v>3699</v>
      </c>
      <c r="B564" s="20" t="s">
        <v>3529</v>
      </c>
      <c r="C564" s="20" t="s">
        <v>3700</v>
      </c>
      <c r="D564" s="20" t="s">
        <v>3701</v>
      </c>
      <c r="E564" s="20" t="s">
        <v>3702</v>
      </c>
      <c r="F564" s="20" t="s">
        <v>2972</v>
      </c>
      <c r="G564" s="20" t="s">
        <v>3653</v>
      </c>
      <c r="H564" s="20" t="s">
        <v>1375</v>
      </c>
      <c r="I564" s="20" t="s">
        <v>4094</v>
      </c>
      <c r="J564" s="20" t="s">
        <v>2687</v>
      </c>
      <c r="K564" s="20" t="s">
        <v>3704</v>
      </c>
      <c r="L564" s="20" t="s">
        <v>3704</v>
      </c>
      <c r="M564" s="20" t="s">
        <v>2430</v>
      </c>
      <c r="N564" s="20" t="s">
        <v>1389</v>
      </c>
      <c r="O564" s="20" t="s">
        <v>3705</v>
      </c>
      <c r="P564" s="20" t="s">
        <v>2680</v>
      </c>
      <c r="Q564" s="20" t="s">
        <v>1375</v>
      </c>
      <c r="R564" s="20" t="s">
        <v>3704</v>
      </c>
      <c r="S564" s="20" t="s">
        <v>4095</v>
      </c>
      <c r="T564" s="20" t="s">
        <v>4096</v>
      </c>
      <c r="U564" s="20" t="s">
        <v>3708</v>
      </c>
      <c r="V564" s="20" t="s">
        <v>4097</v>
      </c>
      <c r="W564" s="20" t="s">
        <v>3704</v>
      </c>
      <c r="X564" s="20" t="s">
        <v>3704</v>
      </c>
      <c r="Y564" s="20" t="s">
        <v>25</v>
      </c>
      <c r="Z564" s="20" t="s">
        <v>4098</v>
      </c>
      <c r="AA564" s="20" t="s">
        <v>3704</v>
      </c>
      <c r="AB564" s="20" t="s">
        <v>3704</v>
      </c>
      <c r="AC564" s="20" t="s">
        <v>4162</v>
      </c>
      <c r="AD564" s="20" t="s">
        <v>4167</v>
      </c>
      <c r="AE564" s="20">
        <v>11.91</v>
      </c>
      <c r="AF564" s="20">
        <v>0</v>
      </c>
      <c r="AG564" s="20">
        <v>0</v>
      </c>
      <c r="AH564" s="20">
        <v>0</v>
      </c>
      <c r="AI564" s="20">
        <v>11.81</v>
      </c>
      <c r="AJ564" s="20" t="s">
        <v>25</v>
      </c>
      <c r="AK564" s="20" t="s">
        <v>25</v>
      </c>
      <c r="AL564" s="20" t="s">
        <v>25</v>
      </c>
      <c r="AM564" s="20" t="s">
        <v>25</v>
      </c>
      <c r="AN564" s="20" t="s">
        <v>25</v>
      </c>
      <c r="AO564" s="20" t="s">
        <v>25</v>
      </c>
      <c r="AP564" s="20" t="s">
        <v>25</v>
      </c>
      <c r="AQ564" s="20">
        <v>11.81</v>
      </c>
      <c r="AR564" s="20" t="s">
        <v>4101</v>
      </c>
      <c r="AS564" s="20" t="s">
        <v>3704</v>
      </c>
      <c r="AT564" s="20" t="s">
        <v>3704</v>
      </c>
      <c r="AU564" s="20" t="s">
        <v>3719</v>
      </c>
      <c r="AV564" s="20" t="s">
        <v>4102</v>
      </c>
    </row>
    <row r="565" spans="1:48" x14ac:dyDescent="0.25">
      <c r="A565" s="39" t="s">
        <v>3699</v>
      </c>
      <c r="B565" s="20" t="s">
        <v>3529</v>
      </c>
      <c r="C565" s="20" t="s">
        <v>3700</v>
      </c>
      <c r="D565" s="20" t="s">
        <v>3701</v>
      </c>
      <c r="E565" s="20" t="s">
        <v>3702</v>
      </c>
      <c r="F565" s="20" t="s">
        <v>2972</v>
      </c>
      <c r="G565" s="20" t="s">
        <v>3653</v>
      </c>
      <c r="H565" s="20" t="s">
        <v>1375</v>
      </c>
      <c r="I565" s="20" t="s">
        <v>4094</v>
      </c>
      <c r="J565" s="20" t="s">
        <v>2687</v>
      </c>
      <c r="K565" s="20" t="s">
        <v>3704</v>
      </c>
      <c r="L565" s="20" t="s">
        <v>3704</v>
      </c>
      <c r="M565" s="20" t="s">
        <v>2430</v>
      </c>
      <c r="N565" s="20" t="s">
        <v>1389</v>
      </c>
      <c r="O565" s="20" t="s">
        <v>3705</v>
      </c>
      <c r="P565" s="20" t="s">
        <v>2680</v>
      </c>
      <c r="Q565" s="20" t="s">
        <v>1375</v>
      </c>
      <c r="R565" s="20" t="s">
        <v>3704</v>
      </c>
      <c r="S565" s="20" t="s">
        <v>4095</v>
      </c>
      <c r="T565" s="20" t="s">
        <v>4096</v>
      </c>
      <c r="U565" s="20" t="s">
        <v>3708</v>
      </c>
      <c r="V565" s="20" t="s">
        <v>4097</v>
      </c>
      <c r="W565" s="20" t="s">
        <v>3704</v>
      </c>
      <c r="X565" s="20" t="s">
        <v>3704</v>
      </c>
      <c r="Y565" s="20" t="s">
        <v>25</v>
      </c>
      <c r="Z565" s="20" t="s">
        <v>4098</v>
      </c>
      <c r="AA565" s="20" t="s">
        <v>3704</v>
      </c>
      <c r="AB565" s="20" t="s">
        <v>3704</v>
      </c>
      <c r="AC565" s="20" t="s">
        <v>3819</v>
      </c>
      <c r="AD565" s="20" t="s">
        <v>4168</v>
      </c>
      <c r="AE565" s="20">
        <v>7902.7</v>
      </c>
      <c r="AF565" s="20">
        <v>0</v>
      </c>
      <c r="AG565" s="20">
        <v>0</v>
      </c>
      <c r="AH565" s="20">
        <v>0</v>
      </c>
      <c r="AI565" s="20">
        <v>7833.38</v>
      </c>
      <c r="AJ565" s="20" t="s">
        <v>25</v>
      </c>
      <c r="AK565" s="20" t="s">
        <v>25</v>
      </c>
      <c r="AL565" s="20" t="s">
        <v>25</v>
      </c>
      <c r="AM565" s="20" t="s">
        <v>25</v>
      </c>
      <c r="AN565" s="20" t="s">
        <v>25</v>
      </c>
      <c r="AO565" s="20" t="s">
        <v>25</v>
      </c>
      <c r="AP565" s="20" t="s">
        <v>25</v>
      </c>
      <c r="AQ565" s="20">
        <v>7833.38</v>
      </c>
      <c r="AR565" s="20" t="s">
        <v>4101</v>
      </c>
      <c r="AS565" s="20" t="s">
        <v>3704</v>
      </c>
      <c r="AT565" s="20" t="s">
        <v>3704</v>
      </c>
      <c r="AU565" s="20" t="s">
        <v>3719</v>
      </c>
      <c r="AV565" s="20" t="s">
        <v>4102</v>
      </c>
    </row>
    <row r="566" spans="1:48" x14ac:dyDescent="0.25">
      <c r="A566" s="39" t="s">
        <v>3699</v>
      </c>
      <c r="B566" s="20" t="s">
        <v>3529</v>
      </c>
      <c r="C566" s="20" t="s">
        <v>3700</v>
      </c>
      <c r="D566" s="20" t="s">
        <v>3701</v>
      </c>
      <c r="E566" s="20" t="s">
        <v>3702</v>
      </c>
      <c r="F566" s="20" t="s">
        <v>2972</v>
      </c>
      <c r="G566" s="20" t="s">
        <v>3653</v>
      </c>
      <c r="H566" s="20" t="s">
        <v>1375</v>
      </c>
      <c r="I566" s="20" t="s">
        <v>4094</v>
      </c>
      <c r="J566" s="20" t="s">
        <v>2687</v>
      </c>
      <c r="K566" s="20" t="s">
        <v>3704</v>
      </c>
      <c r="L566" s="20" t="s">
        <v>3704</v>
      </c>
      <c r="M566" s="20" t="s">
        <v>2430</v>
      </c>
      <c r="N566" s="20" t="s">
        <v>1389</v>
      </c>
      <c r="O566" s="20" t="s">
        <v>3705</v>
      </c>
      <c r="P566" s="20" t="s">
        <v>2680</v>
      </c>
      <c r="Q566" s="20" t="s">
        <v>1375</v>
      </c>
      <c r="R566" s="20" t="s">
        <v>3704</v>
      </c>
      <c r="S566" s="20" t="s">
        <v>4095</v>
      </c>
      <c r="T566" s="20" t="s">
        <v>4096</v>
      </c>
      <c r="U566" s="20" t="s">
        <v>3708</v>
      </c>
      <c r="V566" s="20" t="s">
        <v>4097</v>
      </c>
      <c r="W566" s="20" t="s">
        <v>3704</v>
      </c>
      <c r="X566" s="20" t="s">
        <v>3704</v>
      </c>
      <c r="Y566" s="20" t="s">
        <v>25</v>
      </c>
      <c r="Z566" s="20" t="s">
        <v>4098</v>
      </c>
      <c r="AA566" s="20" t="s">
        <v>3704</v>
      </c>
      <c r="AB566" s="20" t="s">
        <v>3704</v>
      </c>
      <c r="AC566" s="20" t="s">
        <v>3825</v>
      </c>
      <c r="AD566" s="20" t="s">
        <v>4169</v>
      </c>
      <c r="AE566" s="20">
        <v>115.89</v>
      </c>
      <c r="AF566" s="20">
        <v>0</v>
      </c>
      <c r="AG566" s="20">
        <v>0</v>
      </c>
      <c r="AH566" s="20">
        <v>0</v>
      </c>
      <c r="AI566" s="20">
        <v>114.87</v>
      </c>
      <c r="AJ566" s="20" t="s">
        <v>25</v>
      </c>
      <c r="AK566" s="20" t="s">
        <v>25</v>
      </c>
      <c r="AL566" s="20" t="s">
        <v>25</v>
      </c>
      <c r="AM566" s="20" t="s">
        <v>25</v>
      </c>
      <c r="AN566" s="20" t="s">
        <v>25</v>
      </c>
      <c r="AO566" s="20" t="s">
        <v>25</v>
      </c>
      <c r="AP566" s="20" t="s">
        <v>25</v>
      </c>
      <c r="AQ566" s="20">
        <v>114.87</v>
      </c>
      <c r="AR566" s="20" t="s">
        <v>4101</v>
      </c>
      <c r="AS566" s="20" t="s">
        <v>3704</v>
      </c>
      <c r="AT566" s="20" t="s">
        <v>3704</v>
      </c>
      <c r="AU566" s="20" t="s">
        <v>3719</v>
      </c>
      <c r="AV566" s="20" t="s">
        <v>4102</v>
      </c>
    </row>
    <row r="567" spans="1:48" x14ac:dyDescent="0.25">
      <c r="A567" s="39" t="s">
        <v>3699</v>
      </c>
      <c r="B567" s="20" t="s">
        <v>3529</v>
      </c>
      <c r="C567" s="20" t="s">
        <v>3700</v>
      </c>
      <c r="D567" s="20" t="s">
        <v>3701</v>
      </c>
      <c r="E567" s="20" t="s">
        <v>3702</v>
      </c>
      <c r="F567" s="20" t="s">
        <v>2972</v>
      </c>
      <c r="G567" s="20" t="s">
        <v>3653</v>
      </c>
      <c r="H567" s="20" t="s">
        <v>1375</v>
      </c>
      <c r="I567" s="20" t="s">
        <v>4094</v>
      </c>
      <c r="J567" s="20" t="s">
        <v>2687</v>
      </c>
      <c r="K567" s="20" t="s">
        <v>3704</v>
      </c>
      <c r="L567" s="20" t="s">
        <v>3704</v>
      </c>
      <c r="M567" s="20" t="s">
        <v>2430</v>
      </c>
      <c r="N567" s="20" t="s">
        <v>1389</v>
      </c>
      <c r="O567" s="20" t="s">
        <v>3705</v>
      </c>
      <c r="P567" s="20" t="s">
        <v>2680</v>
      </c>
      <c r="Q567" s="20" t="s">
        <v>1375</v>
      </c>
      <c r="R567" s="20" t="s">
        <v>3704</v>
      </c>
      <c r="S567" s="20" t="s">
        <v>4095</v>
      </c>
      <c r="T567" s="20" t="s">
        <v>4096</v>
      </c>
      <c r="U567" s="20" t="s">
        <v>3708</v>
      </c>
      <c r="V567" s="20" t="s">
        <v>4097</v>
      </c>
      <c r="W567" s="20" t="s">
        <v>3704</v>
      </c>
      <c r="X567" s="20" t="s">
        <v>3704</v>
      </c>
      <c r="Y567" s="20" t="s">
        <v>25</v>
      </c>
      <c r="Z567" s="20" t="s">
        <v>4098</v>
      </c>
      <c r="AA567" s="20" t="s">
        <v>3704</v>
      </c>
      <c r="AB567" s="20" t="s">
        <v>3704</v>
      </c>
      <c r="AC567" s="20" t="s">
        <v>3825</v>
      </c>
      <c r="AD567" s="20" t="s">
        <v>4170</v>
      </c>
      <c r="AE567" s="20">
        <v>115.89</v>
      </c>
      <c r="AF567" s="20">
        <v>0</v>
      </c>
      <c r="AG567" s="20">
        <v>0</v>
      </c>
      <c r="AH567" s="20">
        <v>0</v>
      </c>
      <c r="AI567" s="20">
        <v>114.87</v>
      </c>
      <c r="AJ567" s="20" t="s">
        <v>25</v>
      </c>
      <c r="AK567" s="20" t="s">
        <v>25</v>
      </c>
      <c r="AL567" s="20" t="s">
        <v>25</v>
      </c>
      <c r="AM567" s="20" t="s">
        <v>25</v>
      </c>
      <c r="AN567" s="20" t="s">
        <v>25</v>
      </c>
      <c r="AO567" s="20" t="s">
        <v>25</v>
      </c>
      <c r="AP567" s="20" t="s">
        <v>25</v>
      </c>
      <c r="AQ567" s="20">
        <v>114.87</v>
      </c>
      <c r="AR567" s="20" t="s">
        <v>4101</v>
      </c>
      <c r="AS567" s="20" t="s">
        <v>3704</v>
      </c>
      <c r="AT567" s="20" t="s">
        <v>3704</v>
      </c>
      <c r="AU567" s="20" t="s">
        <v>3719</v>
      </c>
      <c r="AV567" s="20" t="s">
        <v>4102</v>
      </c>
    </row>
    <row r="568" spans="1:48" x14ac:dyDescent="0.25">
      <c r="A568" s="39" t="s">
        <v>3699</v>
      </c>
      <c r="B568" s="20" t="s">
        <v>3529</v>
      </c>
      <c r="C568" s="20" t="s">
        <v>3700</v>
      </c>
      <c r="D568" s="20" t="s">
        <v>3701</v>
      </c>
      <c r="E568" s="20" t="s">
        <v>3702</v>
      </c>
      <c r="F568" s="20" t="s">
        <v>2972</v>
      </c>
      <c r="G568" s="20" t="s">
        <v>3653</v>
      </c>
      <c r="H568" s="20" t="s">
        <v>1375</v>
      </c>
      <c r="I568" s="20" t="s">
        <v>4094</v>
      </c>
      <c r="J568" s="20" t="s">
        <v>2687</v>
      </c>
      <c r="K568" s="20" t="s">
        <v>3704</v>
      </c>
      <c r="L568" s="20" t="s">
        <v>3704</v>
      </c>
      <c r="M568" s="20" t="s">
        <v>2430</v>
      </c>
      <c r="N568" s="20" t="s">
        <v>1389</v>
      </c>
      <c r="O568" s="20" t="s">
        <v>3705</v>
      </c>
      <c r="P568" s="20" t="s">
        <v>2680</v>
      </c>
      <c r="Q568" s="20" t="s">
        <v>1375</v>
      </c>
      <c r="R568" s="20" t="s">
        <v>3704</v>
      </c>
      <c r="S568" s="20" t="s">
        <v>4095</v>
      </c>
      <c r="T568" s="20" t="s">
        <v>4096</v>
      </c>
      <c r="U568" s="20" t="s">
        <v>3708</v>
      </c>
      <c r="V568" s="20" t="s">
        <v>4097</v>
      </c>
      <c r="W568" s="20" t="s">
        <v>3704</v>
      </c>
      <c r="X568" s="20" t="s">
        <v>3704</v>
      </c>
      <c r="Y568" s="20" t="s">
        <v>25</v>
      </c>
      <c r="Z568" s="20" t="s">
        <v>4098</v>
      </c>
      <c r="AA568" s="20" t="s">
        <v>3704</v>
      </c>
      <c r="AB568" s="20" t="s">
        <v>3704</v>
      </c>
      <c r="AC568" s="20" t="s">
        <v>3825</v>
      </c>
      <c r="AD568" s="20" t="s">
        <v>4171</v>
      </c>
      <c r="AE568" s="20">
        <v>20.88</v>
      </c>
      <c r="AF568" s="20">
        <v>0</v>
      </c>
      <c r="AG568" s="20">
        <v>0</v>
      </c>
      <c r="AH568" s="20">
        <v>0</v>
      </c>
      <c r="AI568" s="20">
        <v>20.7</v>
      </c>
      <c r="AJ568" s="20" t="s">
        <v>25</v>
      </c>
      <c r="AK568" s="20" t="s">
        <v>25</v>
      </c>
      <c r="AL568" s="20" t="s">
        <v>25</v>
      </c>
      <c r="AM568" s="20" t="s">
        <v>25</v>
      </c>
      <c r="AN568" s="20" t="s">
        <v>25</v>
      </c>
      <c r="AO568" s="20" t="s">
        <v>25</v>
      </c>
      <c r="AP568" s="20" t="s">
        <v>25</v>
      </c>
      <c r="AQ568" s="20">
        <v>20.7</v>
      </c>
      <c r="AR568" s="20" t="s">
        <v>4101</v>
      </c>
      <c r="AS568" s="20" t="s">
        <v>3704</v>
      </c>
      <c r="AT568" s="20" t="s">
        <v>3704</v>
      </c>
      <c r="AU568" s="20" t="s">
        <v>3719</v>
      </c>
      <c r="AV568" s="20" t="s">
        <v>4102</v>
      </c>
    </row>
    <row r="569" spans="1:48" x14ac:dyDescent="0.25">
      <c r="A569" s="39" t="s">
        <v>3699</v>
      </c>
      <c r="B569" s="20" t="s">
        <v>3529</v>
      </c>
      <c r="C569" s="20" t="s">
        <v>3700</v>
      </c>
      <c r="D569" s="20" t="s">
        <v>3701</v>
      </c>
      <c r="E569" s="20" t="s">
        <v>3702</v>
      </c>
      <c r="F569" s="20" t="s">
        <v>2972</v>
      </c>
      <c r="G569" s="20" t="s">
        <v>3653</v>
      </c>
      <c r="H569" s="20" t="s">
        <v>1375</v>
      </c>
      <c r="I569" s="20" t="s">
        <v>4094</v>
      </c>
      <c r="J569" s="20" t="s">
        <v>2687</v>
      </c>
      <c r="K569" s="20" t="s">
        <v>3704</v>
      </c>
      <c r="L569" s="20" t="s">
        <v>3704</v>
      </c>
      <c r="M569" s="20" t="s">
        <v>2430</v>
      </c>
      <c r="N569" s="20" t="s">
        <v>1389</v>
      </c>
      <c r="O569" s="20" t="s">
        <v>3705</v>
      </c>
      <c r="P569" s="20" t="s">
        <v>2680</v>
      </c>
      <c r="Q569" s="20" t="s">
        <v>1375</v>
      </c>
      <c r="R569" s="20" t="s">
        <v>3704</v>
      </c>
      <c r="S569" s="20" t="s">
        <v>4095</v>
      </c>
      <c r="T569" s="20" t="s">
        <v>4096</v>
      </c>
      <c r="U569" s="20" t="s">
        <v>3708</v>
      </c>
      <c r="V569" s="20" t="s">
        <v>4097</v>
      </c>
      <c r="W569" s="20" t="s">
        <v>3704</v>
      </c>
      <c r="X569" s="20" t="s">
        <v>3704</v>
      </c>
      <c r="Y569" s="20" t="s">
        <v>25</v>
      </c>
      <c r="Z569" s="20" t="s">
        <v>4098</v>
      </c>
      <c r="AA569" s="20" t="s">
        <v>3704</v>
      </c>
      <c r="AB569" s="20" t="s">
        <v>3704</v>
      </c>
      <c r="AC569" s="20" t="s">
        <v>3825</v>
      </c>
      <c r="AD569" s="20" t="s">
        <v>4172</v>
      </c>
      <c r="AE569" s="20">
        <v>54.38</v>
      </c>
      <c r="AF569" s="20">
        <v>0</v>
      </c>
      <c r="AG569" s="20">
        <v>0</v>
      </c>
      <c r="AH569" s="20">
        <v>0</v>
      </c>
      <c r="AI569" s="20">
        <v>53.9</v>
      </c>
      <c r="AJ569" s="20" t="s">
        <v>25</v>
      </c>
      <c r="AK569" s="20" t="s">
        <v>25</v>
      </c>
      <c r="AL569" s="20" t="s">
        <v>25</v>
      </c>
      <c r="AM569" s="20" t="s">
        <v>25</v>
      </c>
      <c r="AN569" s="20" t="s">
        <v>25</v>
      </c>
      <c r="AO569" s="20" t="s">
        <v>25</v>
      </c>
      <c r="AP569" s="20" t="s">
        <v>25</v>
      </c>
      <c r="AQ569" s="20">
        <v>53.9</v>
      </c>
      <c r="AR569" s="20" t="s">
        <v>4101</v>
      </c>
      <c r="AS569" s="20" t="s">
        <v>3704</v>
      </c>
      <c r="AT569" s="20" t="s">
        <v>3704</v>
      </c>
      <c r="AU569" s="20" t="s">
        <v>3719</v>
      </c>
      <c r="AV569" s="20" t="s">
        <v>4102</v>
      </c>
    </row>
    <row r="570" spans="1:48" x14ac:dyDescent="0.25">
      <c r="A570" s="39" t="s">
        <v>3699</v>
      </c>
      <c r="B570" s="20" t="s">
        <v>3529</v>
      </c>
      <c r="C570" s="20" t="s">
        <v>3700</v>
      </c>
      <c r="D570" s="20" t="s">
        <v>3701</v>
      </c>
      <c r="E570" s="20" t="s">
        <v>3702</v>
      </c>
      <c r="F570" s="20" t="s">
        <v>2972</v>
      </c>
      <c r="G570" s="20" t="s">
        <v>3653</v>
      </c>
      <c r="H570" s="20" t="s">
        <v>1375</v>
      </c>
      <c r="I570" s="20" t="s">
        <v>4094</v>
      </c>
      <c r="J570" s="20" t="s">
        <v>2687</v>
      </c>
      <c r="K570" s="20" t="s">
        <v>3704</v>
      </c>
      <c r="L570" s="20" t="s">
        <v>3704</v>
      </c>
      <c r="M570" s="20" t="s">
        <v>2430</v>
      </c>
      <c r="N570" s="20" t="s">
        <v>1389</v>
      </c>
      <c r="O570" s="20" t="s">
        <v>3705</v>
      </c>
      <c r="P570" s="20" t="s">
        <v>2680</v>
      </c>
      <c r="Q570" s="20" t="s">
        <v>1375</v>
      </c>
      <c r="R570" s="20" t="s">
        <v>3704</v>
      </c>
      <c r="S570" s="20" t="s">
        <v>4095</v>
      </c>
      <c r="T570" s="20" t="s">
        <v>4096</v>
      </c>
      <c r="U570" s="20" t="s">
        <v>3708</v>
      </c>
      <c r="V570" s="20" t="s">
        <v>4097</v>
      </c>
      <c r="W570" s="20" t="s">
        <v>3704</v>
      </c>
      <c r="X570" s="20" t="s">
        <v>3704</v>
      </c>
      <c r="Y570" s="20" t="s">
        <v>25</v>
      </c>
      <c r="Z570" s="20" t="s">
        <v>4098</v>
      </c>
      <c r="AA570" s="20" t="s">
        <v>3704</v>
      </c>
      <c r="AB570" s="20" t="s">
        <v>3704</v>
      </c>
      <c r="AC570" s="20" t="s">
        <v>3825</v>
      </c>
      <c r="AD570" s="20" t="s">
        <v>4173</v>
      </c>
      <c r="AE570" s="20">
        <v>13.91</v>
      </c>
      <c r="AF570" s="20">
        <v>0</v>
      </c>
      <c r="AG570" s="20">
        <v>0</v>
      </c>
      <c r="AH570" s="20">
        <v>0</v>
      </c>
      <c r="AI570" s="20">
        <v>13.67</v>
      </c>
      <c r="AJ570" s="20" t="s">
        <v>25</v>
      </c>
      <c r="AK570" s="20" t="s">
        <v>25</v>
      </c>
      <c r="AL570" s="20" t="s">
        <v>25</v>
      </c>
      <c r="AM570" s="20" t="s">
        <v>25</v>
      </c>
      <c r="AN570" s="20" t="s">
        <v>25</v>
      </c>
      <c r="AO570" s="20" t="s">
        <v>25</v>
      </c>
      <c r="AP570" s="20" t="s">
        <v>25</v>
      </c>
      <c r="AQ570" s="20">
        <v>13.67</v>
      </c>
      <c r="AR570" s="20" t="s">
        <v>4101</v>
      </c>
      <c r="AS570" s="20" t="s">
        <v>3704</v>
      </c>
      <c r="AT570" s="20" t="s">
        <v>3704</v>
      </c>
      <c r="AU570" s="20" t="s">
        <v>3719</v>
      </c>
      <c r="AV570" s="20" t="s">
        <v>4102</v>
      </c>
    </row>
    <row r="571" spans="1:48" x14ac:dyDescent="0.25">
      <c r="A571" s="39" t="s">
        <v>3699</v>
      </c>
      <c r="B571" s="20" t="s">
        <v>3529</v>
      </c>
      <c r="C571" s="20" t="s">
        <v>3700</v>
      </c>
      <c r="D571" s="20" t="s">
        <v>3701</v>
      </c>
      <c r="E571" s="20" t="s">
        <v>3702</v>
      </c>
      <c r="F571" s="20" t="s">
        <v>2972</v>
      </c>
      <c r="G571" s="20" t="s">
        <v>3653</v>
      </c>
      <c r="H571" s="20" t="s">
        <v>1375</v>
      </c>
      <c r="I571" s="20" t="s">
        <v>4094</v>
      </c>
      <c r="J571" s="20" t="s">
        <v>2687</v>
      </c>
      <c r="K571" s="20" t="s">
        <v>3704</v>
      </c>
      <c r="L571" s="20" t="s">
        <v>3704</v>
      </c>
      <c r="M571" s="20" t="s">
        <v>2430</v>
      </c>
      <c r="N571" s="20" t="s">
        <v>1389</v>
      </c>
      <c r="O571" s="20" t="s">
        <v>3705</v>
      </c>
      <c r="P571" s="20" t="s">
        <v>2680</v>
      </c>
      <c r="Q571" s="20" t="s">
        <v>1375</v>
      </c>
      <c r="R571" s="20" t="s">
        <v>3704</v>
      </c>
      <c r="S571" s="20" t="s">
        <v>4095</v>
      </c>
      <c r="T571" s="20" t="s">
        <v>4096</v>
      </c>
      <c r="U571" s="20" t="s">
        <v>3708</v>
      </c>
      <c r="V571" s="20" t="s">
        <v>4097</v>
      </c>
      <c r="W571" s="20" t="s">
        <v>3704</v>
      </c>
      <c r="X571" s="20" t="s">
        <v>3704</v>
      </c>
      <c r="Y571" s="20" t="s">
        <v>25</v>
      </c>
      <c r="Z571" s="20" t="s">
        <v>4098</v>
      </c>
      <c r="AA571" s="20" t="s">
        <v>3704</v>
      </c>
      <c r="AB571" s="20" t="s">
        <v>3704</v>
      </c>
      <c r="AC571" s="20" t="s">
        <v>3825</v>
      </c>
      <c r="AD571" s="20" t="s">
        <v>4174</v>
      </c>
      <c r="AE571" s="20">
        <v>38.19</v>
      </c>
      <c r="AF571" s="20">
        <v>0</v>
      </c>
      <c r="AG571" s="20">
        <v>0</v>
      </c>
      <c r="AH571" s="20">
        <v>0</v>
      </c>
      <c r="AI571" s="20">
        <v>37.85</v>
      </c>
      <c r="AJ571" s="20" t="s">
        <v>25</v>
      </c>
      <c r="AK571" s="20" t="s">
        <v>25</v>
      </c>
      <c r="AL571" s="20" t="s">
        <v>25</v>
      </c>
      <c r="AM571" s="20" t="s">
        <v>25</v>
      </c>
      <c r="AN571" s="20" t="s">
        <v>25</v>
      </c>
      <c r="AO571" s="20" t="s">
        <v>25</v>
      </c>
      <c r="AP571" s="20" t="s">
        <v>25</v>
      </c>
      <c r="AQ571" s="20">
        <v>37.85</v>
      </c>
      <c r="AR571" s="20" t="s">
        <v>4101</v>
      </c>
      <c r="AS571" s="20" t="s">
        <v>3704</v>
      </c>
      <c r="AT571" s="20" t="s">
        <v>3704</v>
      </c>
      <c r="AU571" s="20" t="s">
        <v>3719</v>
      </c>
      <c r="AV571" s="20" t="s">
        <v>4102</v>
      </c>
    </row>
    <row r="572" spans="1:48" x14ac:dyDescent="0.25">
      <c r="A572" s="39" t="s">
        <v>3699</v>
      </c>
      <c r="B572" s="20" t="s">
        <v>3529</v>
      </c>
      <c r="C572" s="20" t="s">
        <v>3700</v>
      </c>
      <c r="D572" s="20" t="s">
        <v>3701</v>
      </c>
      <c r="E572" s="20" t="s">
        <v>3702</v>
      </c>
      <c r="F572" s="20" t="s">
        <v>2972</v>
      </c>
      <c r="G572" s="20" t="s">
        <v>3653</v>
      </c>
      <c r="H572" s="20" t="s">
        <v>1375</v>
      </c>
      <c r="I572" s="20" t="s">
        <v>4094</v>
      </c>
      <c r="J572" s="20" t="s">
        <v>2687</v>
      </c>
      <c r="K572" s="20" t="s">
        <v>3704</v>
      </c>
      <c r="L572" s="20" t="s">
        <v>3704</v>
      </c>
      <c r="M572" s="20" t="s">
        <v>2430</v>
      </c>
      <c r="N572" s="20" t="s">
        <v>1389</v>
      </c>
      <c r="O572" s="20" t="s">
        <v>3705</v>
      </c>
      <c r="P572" s="20" t="s">
        <v>2680</v>
      </c>
      <c r="Q572" s="20" t="s">
        <v>1375</v>
      </c>
      <c r="R572" s="20" t="s">
        <v>3704</v>
      </c>
      <c r="S572" s="20" t="s">
        <v>4095</v>
      </c>
      <c r="T572" s="20" t="s">
        <v>4096</v>
      </c>
      <c r="U572" s="20" t="s">
        <v>3708</v>
      </c>
      <c r="V572" s="20" t="s">
        <v>4097</v>
      </c>
      <c r="W572" s="20" t="s">
        <v>3704</v>
      </c>
      <c r="X572" s="20" t="s">
        <v>3704</v>
      </c>
      <c r="Y572" s="20" t="s">
        <v>25</v>
      </c>
      <c r="Z572" s="20" t="s">
        <v>4098</v>
      </c>
      <c r="AA572" s="20" t="s">
        <v>3704</v>
      </c>
      <c r="AB572" s="20" t="s">
        <v>3704</v>
      </c>
      <c r="AC572" s="20" t="s">
        <v>3825</v>
      </c>
      <c r="AD572" s="20" t="s">
        <v>4175</v>
      </c>
      <c r="AE572" s="20">
        <v>18.32</v>
      </c>
      <c r="AF572" s="20">
        <v>0</v>
      </c>
      <c r="AG572" s="20">
        <v>0</v>
      </c>
      <c r="AH572" s="20">
        <v>0</v>
      </c>
      <c r="AI572" s="20">
        <v>18.16</v>
      </c>
      <c r="AJ572" s="20" t="s">
        <v>25</v>
      </c>
      <c r="AK572" s="20" t="s">
        <v>25</v>
      </c>
      <c r="AL572" s="20" t="s">
        <v>25</v>
      </c>
      <c r="AM572" s="20" t="s">
        <v>25</v>
      </c>
      <c r="AN572" s="20" t="s">
        <v>25</v>
      </c>
      <c r="AO572" s="20" t="s">
        <v>25</v>
      </c>
      <c r="AP572" s="20" t="s">
        <v>25</v>
      </c>
      <c r="AQ572" s="20">
        <v>18.16</v>
      </c>
      <c r="AR572" s="20" t="s">
        <v>4101</v>
      </c>
      <c r="AS572" s="20" t="s">
        <v>3704</v>
      </c>
      <c r="AT572" s="20" t="s">
        <v>3704</v>
      </c>
      <c r="AU572" s="20" t="s">
        <v>3719</v>
      </c>
      <c r="AV572" s="20" t="s">
        <v>4102</v>
      </c>
    </row>
    <row r="573" spans="1:48" x14ac:dyDescent="0.25">
      <c r="A573" s="39" t="s">
        <v>3699</v>
      </c>
      <c r="B573" s="20" t="s">
        <v>3529</v>
      </c>
      <c r="C573" s="20" t="s">
        <v>3700</v>
      </c>
      <c r="D573" s="20" t="s">
        <v>3701</v>
      </c>
      <c r="E573" s="20" t="s">
        <v>3702</v>
      </c>
      <c r="F573" s="20" t="s">
        <v>2972</v>
      </c>
      <c r="G573" s="20" t="s">
        <v>3653</v>
      </c>
      <c r="H573" s="20" t="s">
        <v>1375</v>
      </c>
      <c r="I573" s="20" t="s">
        <v>4094</v>
      </c>
      <c r="J573" s="20" t="s">
        <v>2687</v>
      </c>
      <c r="K573" s="20" t="s">
        <v>3704</v>
      </c>
      <c r="L573" s="20" t="s">
        <v>3704</v>
      </c>
      <c r="M573" s="20" t="s">
        <v>2430</v>
      </c>
      <c r="N573" s="20" t="s">
        <v>1389</v>
      </c>
      <c r="O573" s="20" t="s">
        <v>3705</v>
      </c>
      <c r="P573" s="20" t="s">
        <v>2680</v>
      </c>
      <c r="Q573" s="20" t="s">
        <v>1375</v>
      </c>
      <c r="R573" s="20" t="s">
        <v>3704</v>
      </c>
      <c r="S573" s="20" t="s">
        <v>4095</v>
      </c>
      <c r="T573" s="20" t="s">
        <v>4096</v>
      </c>
      <c r="U573" s="20" t="s">
        <v>3708</v>
      </c>
      <c r="V573" s="20" t="s">
        <v>4097</v>
      </c>
      <c r="W573" s="20" t="s">
        <v>3704</v>
      </c>
      <c r="X573" s="20" t="s">
        <v>3704</v>
      </c>
      <c r="Y573" s="20" t="s">
        <v>25</v>
      </c>
      <c r="Z573" s="20" t="s">
        <v>4098</v>
      </c>
      <c r="AA573" s="20" t="s">
        <v>3704</v>
      </c>
      <c r="AB573" s="20" t="s">
        <v>3704</v>
      </c>
      <c r="AC573" s="20" t="s">
        <v>3825</v>
      </c>
      <c r="AD573" s="20" t="s">
        <v>4176</v>
      </c>
      <c r="AE573" s="20">
        <v>4.7699999999999996</v>
      </c>
      <c r="AF573" s="20">
        <v>0</v>
      </c>
      <c r="AG573" s="20">
        <v>0</v>
      </c>
      <c r="AH573" s="20">
        <v>0</v>
      </c>
      <c r="AI573" s="20">
        <v>4.7300000000000004</v>
      </c>
      <c r="AJ573" s="20" t="s">
        <v>25</v>
      </c>
      <c r="AK573" s="20" t="s">
        <v>25</v>
      </c>
      <c r="AL573" s="20" t="s">
        <v>25</v>
      </c>
      <c r="AM573" s="20" t="s">
        <v>25</v>
      </c>
      <c r="AN573" s="20" t="s">
        <v>25</v>
      </c>
      <c r="AO573" s="20" t="s">
        <v>25</v>
      </c>
      <c r="AP573" s="20" t="s">
        <v>25</v>
      </c>
      <c r="AQ573" s="20">
        <v>4.7300000000000004</v>
      </c>
      <c r="AR573" s="20" t="s">
        <v>4101</v>
      </c>
      <c r="AS573" s="20" t="s">
        <v>3704</v>
      </c>
      <c r="AT573" s="20" t="s">
        <v>3704</v>
      </c>
      <c r="AU573" s="20" t="s">
        <v>3719</v>
      </c>
      <c r="AV573" s="20" t="s">
        <v>4102</v>
      </c>
    </row>
    <row r="574" spans="1:48" x14ac:dyDescent="0.25">
      <c r="A574" s="39" t="s">
        <v>3699</v>
      </c>
      <c r="B574" s="20" t="s">
        <v>3529</v>
      </c>
      <c r="C574" s="20" t="s">
        <v>3700</v>
      </c>
      <c r="D574" s="20" t="s">
        <v>3701</v>
      </c>
      <c r="E574" s="20" t="s">
        <v>3702</v>
      </c>
      <c r="F574" s="20" t="s">
        <v>2972</v>
      </c>
      <c r="G574" s="20" t="s">
        <v>3653</v>
      </c>
      <c r="H574" s="20" t="s">
        <v>1375</v>
      </c>
      <c r="I574" s="20" t="s">
        <v>4094</v>
      </c>
      <c r="J574" s="20" t="s">
        <v>2687</v>
      </c>
      <c r="K574" s="20" t="s">
        <v>3704</v>
      </c>
      <c r="L574" s="20" t="s">
        <v>3704</v>
      </c>
      <c r="M574" s="20" t="s">
        <v>2430</v>
      </c>
      <c r="N574" s="20" t="s">
        <v>1389</v>
      </c>
      <c r="O574" s="20" t="s">
        <v>3705</v>
      </c>
      <c r="P574" s="20" t="s">
        <v>2680</v>
      </c>
      <c r="Q574" s="20" t="s">
        <v>1375</v>
      </c>
      <c r="R574" s="20" t="s">
        <v>3704</v>
      </c>
      <c r="S574" s="20" t="s">
        <v>4095</v>
      </c>
      <c r="T574" s="20" t="s">
        <v>4096</v>
      </c>
      <c r="U574" s="20" t="s">
        <v>3708</v>
      </c>
      <c r="V574" s="20" t="s">
        <v>4097</v>
      </c>
      <c r="W574" s="20" t="s">
        <v>3704</v>
      </c>
      <c r="X574" s="20" t="s">
        <v>3704</v>
      </c>
      <c r="Y574" s="20" t="s">
        <v>25</v>
      </c>
      <c r="Z574" s="20" t="s">
        <v>4098</v>
      </c>
      <c r="AA574" s="20" t="s">
        <v>3704</v>
      </c>
      <c r="AB574" s="20" t="s">
        <v>3704</v>
      </c>
      <c r="AC574" s="20" t="s">
        <v>3825</v>
      </c>
      <c r="AD574" s="20" t="s">
        <v>4177</v>
      </c>
      <c r="AE574" s="20">
        <v>66.28</v>
      </c>
      <c r="AF574" s="20">
        <v>0</v>
      </c>
      <c r="AG574" s="20">
        <v>0</v>
      </c>
      <c r="AH574" s="20">
        <v>0</v>
      </c>
      <c r="AI574" s="20">
        <v>65.7</v>
      </c>
      <c r="AJ574" s="20" t="s">
        <v>25</v>
      </c>
      <c r="AK574" s="20" t="s">
        <v>25</v>
      </c>
      <c r="AL574" s="20" t="s">
        <v>25</v>
      </c>
      <c r="AM574" s="20" t="s">
        <v>25</v>
      </c>
      <c r="AN574" s="20" t="s">
        <v>25</v>
      </c>
      <c r="AO574" s="20" t="s">
        <v>25</v>
      </c>
      <c r="AP574" s="20" t="s">
        <v>25</v>
      </c>
      <c r="AQ574" s="20">
        <v>65.7</v>
      </c>
      <c r="AR574" s="20" t="s">
        <v>4101</v>
      </c>
      <c r="AS574" s="20" t="s">
        <v>3704</v>
      </c>
      <c r="AT574" s="20" t="s">
        <v>3704</v>
      </c>
      <c r="AU574" s="20" t="s">
        <v>3719</v>
      </c>
      <c r="AV574" s="20" t="s">
        <v>4102</v>
      </c>
    </row>
    <row r="575" spans="1:48" x14ac:dyDescent="0.25">
      <c r="A575" s="39" t="s">
        <v>3699</v>
      </c>
      <c r="B575" s="20" t="s">
        <v>3529</v>
      </c>
      <c r="C575" s="20" t="s">
        <v>3700</v>
      </c>
      <c r="D575" s="20" t="s">
        <v>3701</v>
      </c>
      <c r="E575" s="20" t="s">
        <v>3702</v>
      </c>
      <c r="F575" s="20" t="s">
        <v>2972</v>
      </c>
      <c r="G575" s="20" t="s">
        <v>3653</v>
      </c>
      <c r="H575" s="20" t="s">
        <v>1375</v>
      </c>
      <c r="I575" s="20" t="s">
        <v>4094</v>
      </c>
      <c r="J575" s="20" t="s">
        <v>2687</v>
      </c>
      <c r="K575" s="20" t="s">
        <v>3704</v>
      </c>
      <c r="L575" s="20" t="s">
        <v>3704</v>
      </c>
      <c r="M575" s="20" t="s">
        <v>2430</v>
      </c>
      <c r="N575" s="20" t="s">
        <v>1389</v>
      </c>
      <c r="O575" s="20" t="s">
        <v>3705</v>
      </c>
      <c r="P575" s="20" t="s">
        <v>2680</v>
      </c>
      <c r="Q575" s="20" t="s">
        <v>1375</v>
      </c>
      <c r="R575" s="20" t="s">
        <v>3704</v>
      </c>
      <c r="S575" s="20" t="s">
        <v>4095</v>
      </c>
      <c r="T575" s="20" t="s">
        <v>4096</v>
      </c>
      <c r="U575" s="20" t="s">
        <v>3708</v>
      </c>
      <c r="V575" s="20" t="s">
        <v>4097</v>
      </c>
      <c r="W575" s="20" t="s">
        <v>3704</v>
      </c>
      <c r="X575" s="20" t="s">
        <v>3704</v>
      </c>
      <c r="Y575" s="20" t="s">
        <v>25</v>
      </c>
      <c r="Z575" s="20" t="s">
        <v>4098</v>
      </c>
      <c r="AA575" s="20" t="s">
        <v>3704</v>
      </c>
      <c r="AB575" s="20" t="s">
        <v>3704</v>
      </c>
      <c r="AC575" s="20" t="s">
        <v>4178</v>
      </c>
      <c r="AD575" s="20" t="s">
        <v>4179</v>
      </c>
      <c r="AE575" s="20">
        <v>27.33</v>
      </c>
      <c r="AF575" s="20">
        <v>0</v>
      </c>
      <c r="AG575" s="20">
        <v>0</v>
      </c>
      <c r="AH575" s="20">
        <v>0</v>
      </c>
      <c r="AI575" s="20">
        <v>27.09</v>
      </c>
      <c r="AJ575" s="20" t="s">
        <v>25</v>
      </c>
      <c r="AK575" s="20" t="s">
        <v>25</v>
      </c>
      <c r="AL575" s="20" t="s">
        <v>25</v>
      </c>
      <c r="AM575" s="20" t="s">
        <v>25</v>
      </c>
      <c r="AN575" s="20" t="s">
        <v>25</v>
      </c>
      <c r="AO575" s="20" t="s">
        <v>25</v>
      </c>
      <c r="AP575" s="20" t="s">
        <v>25</v>
      </c>
      <c r="AQ575" s="20">
        <v>27.09</v>
      </c>
      <c r="AR575" s="20" t="s">
        <v>4101</v>
      </c>
      <c r="AS575" s="20" t="s">
        <v>3704</v>
      </c>
      <c r="AT575" s="20" t="s">
        <v>3704</v>
      </c>
      <c r="AU575" s="20" t="s">
        <v>3719</v>
      </c>
      <c r="AV575" s="20" t="s">
        <v>4102</v>
      </c>
    </row>
    <row r="576" spans="1:48" x14ac:dyDescent="0.25">
      <c r="A576" s="39" t="s">
        <v>3699</v>
      </c>
      <c r="B576" s="20" t="s">
        <v>3529</v>
      </c>
      <c r="C576" s="20" t="s">
        <v>3700</v>
      </c>
      <c r="D576" s="20" t="s">
        <v>3701</v>
      </c>
      <c r="E576" s="20" t="s">
        <v>3702</v>
      </c>
      <c r="F576" s="20" t="s">
        <v>2972</v>
      </c>
      <c r="G576" s="20" t="s">
        <v>3653</v>
      </c>
      <c r="H576" s="20" t="s">
        <v>1375</v>
      </c>
      <c r="I576" s="20" t="s">
        <v>4094</v>
      </c>
      <c r="J576" s="20" t="s">
        <v>2687</v>
      </c>
      <c r="K576" s="20" t="s">
        <v>3704</v>
      </c>
      <c r="L576" s="20" t="s">
        <v>3704</v>
      </c>
      <c r="M576" s="20" t="s">
        <v>2430</v>
      </c>
      <c r="N576" s="20" t="s">
        <v>1389</v>
      </c>
      <c r="O576" s="20" t="s">
        <v>3705</v>
      </c>
      <c r="P576" s="20" t="s">
        <v>2680</v>
      </c>
      <c r="Q576" s="20" t="s">
        <v>1375</v>
      </c>
      <c r="R576" s="20" t="s">
        <v>3704</v>
      </c>
      <c r="S576" s="20" t="s">
        <v>4095</v>
      </c>
      <c r="T576" s="20" t="s">
        <v>4096</v>
      </c>
      <c r="U576" s="20" t="s">
        <v>3708</v>
      </c>
      <c r="V576" s="20" t="s">
        <v>4097</v>
      </c>
      <c r="W576" s="20" t="s">
        <v>3704</v>
      </c>
      <c r="X576" s="20" t="s">
        <v>3704</v>
      </c>
      <c r="Y576" s="20" t="s">
        <v>25</v>
      </c>
      <c r="Z576" s="20" t="s">
        <v>4098</v>
      </c>
      <c r="AA576" s="20" t="s">
        <v>3704</v>
      </c>
      <c r="AB576" s="20" t="s">
        <v>3704</v>
      </c>
      <c r="AC576" s="20" t="s">
        <v>4178</v>
      </c>
      <c r="AD576" s="20" t="s">
        <v>4180</v>
      </c>
      <c r="AE576" s="20">
        <v>27.33</v>
      </c>
      <c r="AF576" s="20">
        <v>0</v>
      </c>
      <c r="AG576" s="20">
        <v>0</v>
      </c>
      <c r="AH576" s="20">
        <v>0</v>
      </c>
      <c r="AI576" s="20">
        <v>27.09</v>
      </c>
      <c r="AJ576" s="20" t="s">
        <v>25</v>
      </c>
      <c r="AK576" s="20" t="s">
        <v>25</v>
      </c>
      <c r="AL576" s="20" t="s">
        <v>25</v>
      </c>
      <c r="AM576" s="20" t="s">
        <v>25</v>
      </c>
      <c r="AN576" s="20" t="s">
        <v>25</v>
      </c>
      <c r="AO576" s="20" t="s">
        <v>25</v>
      </c>
      <c r="AP576" s="20" t="s">
        <v>25</v>
      </c>
      <c r="AQ576" s="20">
        <v>27.09</v>
      </c>
      <c r="AR576" s="20" t="s">
        <v>4101</v>
      </c>
      <c r="AS576" s="20" t="s">
        <v>3704</v>
      </c>
      <c r="AT576" s="20" t="s">
        <v>3704</v>
      </c>
      <c r="AU576" s="20" t="s">
        <v>3719</v>
      </c>
      <c r="AV576" s="20" t="s">
        <v>4102</v>
      </c>
    </row>
    <row r="577" spans="1:48" x14ac:dyDescent="0.25">
      <c r="A577" s="39" t="s">
        <v>3699</v>
      </c>
      <c r="B577" s="20" t="s">
        <v>3529</v>
      </c>
      <c r="C577" s="20" t="s">
        <v>3700</v>
      </c>
      <c r="D577" s="20" t="s">
        <v>3701</v>
      </c>
      <c r="E577" s="20" t="s">
        <v>3702</v>
      </c>
      <c r="F577" s="20" t="s">
        <v>2972</v>
      </c>
      <c r="G577" s="20" t="s">
        <v>3653</v>
      </c>
      <c r="H577" s="20" t="s">
        <v>1375</v>
      </c>
      <c r="I577" s="20" t="s">
        <v>4094</v>
      </c>
      <c r="J577" s="20" t="s">
        <v>2687</v>
      </c>
      <c r="K577" s="20" t="s">
        <v>3704</v>
      </c>
      <c r="L577" s="20" t="s">
        <v>3704</v>
      </c>
      <c r="M577" s="20" t="s">
        <v>2430</v>
      </c>
      <c r="N577" s="20" t="s">
        <v>1389</v>
      </c>
      <c r="O577" s="20" t="s">
        <v>3705</v>
      </c>
      <c r="P577" s="20" t="s">
        <v>2680</v>
      </c>
      <c r="Q577" s="20" t="s">
        <v>1375</v>
      </c>
      <c r="R577" s="20" t="s">
        <v>3704</v>
      </c>
      <c r="S577" s="20" t="s">
        <v>4095</v>
      </c>
      <c r="T577" s="20" t="s">
        <v>4096</v>
      </c>
      <c r="U577" s="20" t="s">
        <v>3708</v>
      </c>
      <c r="V577" s="20" t="s">
        <v>4097</v>
      </c>
      <c r="W577" s="20" t="s">
        <v>3704</v>
      </c>
      <c r="X577" s="20" t="s">
        <v>3704</v>
      </c>
      <c r="Y577" s="20" t="s">
        <v>25</v>
      </c>
      <c r="Z577" s="20" t="s">
        <v>4098</v>
      </c>
      <c r="AA577" s="20" t="s">
        <v>3704</v>
      </c>
      <c r="AB577" s="20" t="s">
        <v>3704</v>
      </c>
      <c r="AC577" s="20" t="s">
        <v>4178</v>
      </c>
      <c r="AD577" s="20" t="s">
        <v>4181</v>
      </c>
      <c r="AE577" s="20">
        <v>34.54</v>
      </c>
      <c r="AF577" s="20">
        <v>0</v>
      </c>
      <c r="AG577" s="20">
        <v>0</v>
      </c>
      <c r="AH577" s="20">
        <v>0</v>
      </c>
      <c r="AI577" s="20">
        <v>34.229999999999997</v>
      </c>
      <c r="AJ577" s="20" t="s">
        <v>25</v>
      </c>
      <c r="AK577" s="20" t="s">
        <v>25</v>
      </c>
      <c r="AL577" s="20" t="s">
        <v>25</v>
      </c>
      <c r="AM577" s="20" t="s">
        <v>25</v>
      </c>
      <c r="AN577" s="20" t="s">
        <v>25</v>
      </c>
      <c r="AO577" s="20" t="s">
        <v>25</v>
      </c>
      <c r="AP577" s="20" t="s">
        <v>25</v>
      </c>
      <c r="AQ577" s="20">
        <v>34.229999999999997</v>
      </c>
      <c r="AR577" s="20" t="s">
        <v>4101</v>
      </c>
      <c r="AS577" s="20" t="s">
        <v>3704</v>
      </c>
      <c r="AT577" s="20" t="s">
        <v>3704</v>
      </c>
      <c r="AU577" s="20" t="s">
        <v>3719</v>
      </c>
      <c r="AV577" s="20" t="s">
        <v>4102</v>
      </c>
    </row>
    <row r="578" spans="1:48" x14ac:dyDescent="0.25">
      <c r="A578" s="39" t="s">
        <v>3699</v>
      </c>
      <c r="B578" s="20" t="s">
        <v>3529</v>
      </c>
      <c r="C578" s="20" t="s">
        <v>3700</v>
      </c>
      <c r="D578" s="20" t="s">
        <v>3701</v>
      </c>
      <c r="E578" s="20" t="s">
        <v>3702</v>
      </c>
      <c r="F578" s="20" t="s">
        <v>2972</v>
      </c>
      <c r="G578" s="20" t="s">
        <v>3653</v>
      </c>
      <c r="H578" s="20" t="s">
        <v>1375</v>
      </c>
      <c r="I578" s="20" t="s">
        <v>4094</v>
      </c>
      <c r="J578" s="20" t="s">
        <v>2687</v>
      </c>
      <c r="K578" s="20" t="s">
        <v>3704</v>
      </c>
      <c r="L578" s="20" t="s">
        <v>3704</v>
      </c>
      <c r="M578" s="20" t="s">
        <v>2430</v>
      </c>
      <c r="N578" s="20" t="s">
        <v>1389</v>
      </c>
      <c r="O578" s="20" t="s">
        <v>3705</v>
      </c>
      <c r="P578" s="20" t="s">
        <v>2680</v>
      </c>
      <c r="Q578" s="20" t="s">
        <v>1375</v>
      </c>
      <c r="R578" s="20" t="s">
        <v>3704</v>
      </c>
      <c r="S578" s="20" t="s">
        <v>4095</v>
      </c>
      <c r="T578" s="20" t="s">
        <v>4096</v>
      </c>
      <c r="U578" s="20" t="s">
        <v>3708</v>
      </c>
      <c r="V578" s="20" t="s">
        <v>4097</v>
      </c>
      <c r="W578" s="20" t="s">
        <v>3704</v>
      </c>
      <c r="X578" s="20" t="s">
        <v>3704</v>
      </c>
      <c r="Y578" s="20" t="s">
        <v>25</v>
      </c>
      <c r="Z578" s="20" t="s">
        <v>4098</v>
      </c>
      <c r="AA578" s="20" t="s">
        <v>3704</v>
      </c>
      <c r="AB578" s="20" t="s">
        <v>3704</v>
      </c>
      <c r="AC578" s="20" t="s">
        <v>4178</v>
      </c>
      <c r="AD578" s="20" t="s">
        <v>4182</v>
      </c>
      <c r="AE578" s="20">
        <v>27.06</v>
      </c>
      <c r="AF578" s="20">
        <v>0</v>
      </c>
      <c r="AG578" s="20">
        <v>0</v>
      </c>
      <c r="AH578" s="20">
        <v>0</v>
      </c>
      <c r="AI578" s="20">
        <v>26.82</v>
      </c>
      <c r="AJ578" s="20" t="s">
        <v>25</v>
      </c>
      <c r="AK578" s="20" t="s">
        <v>25</v>
      </c>
      <c r="AL578" s="20" t="s">
        <v>25</v>
      </c>
      <c r="AM578" s="20" t="s">
        <v>25</v>
      </c>
      <c r="AN578" s="20" t="s">
        <v>25</v>
      </c>
      <c r="AO578" s="20" t="s">
        <v>25</v>
      </c>
      <c r="AP578" s="20" t="s">
        <v>25</v>
      </c>
      <c r="AQ578" s="20">
        <v>26.82</v>
      </c>
      <c r="AR578" s="20" t="s">
        <v>4101</v>
      </c>
      <c r="AS578" s="20" t="s">
        <v>3704</v>
      </c>
      <c r="AT578" s="20" t="s">
        <v>3704</v>
      </c>
      <c r="AU578" s="20" t="s">
        <v>3719</v>
      </c>
      <c r="AV578" s="20" t="s">
        <v>4102</v>
      </c>
    </row>
    <row r="579" spans="1:48" x14ac:dyDescent="0.25">
      <c r="A579" s="39" t="s">
        <v>3699</v>
      </c>
      <c r="B579" s="20" t="s">
        <v>3529</v>
      </c>
      <c r="C579" s="20" t="s">
        <v>3700</v>
      </c>
      <c r="D579" s="20" t="s">
        <v>3701</v>
      </c>
      <c r="E579" s="20" t="s">
        <v>3702</v>
      </c>
      <c r="F579" s="20" t="s">
        <v>2972</v>
      </c>
      <c r="G579" s="20" t="s">
        <v>3653</v>
      </c>
      <c r="H579" s="20" t="s">
        <v>1375</v>
      </c>
      <c r="I579" s="20" t="s">
        <v>4094</v>
      </c>
      <c r="J579" s="20" t="s">
        <v>2687</v>
      </c>
      <c r="K579" s="20" t="s">
        <v>3704</v>
      </c>
      <c r="L579" s="20" t="s">
        <v>3704</v>
      </c>
      <c r="M579" s="20" t="s">
        <v>2430</v>
      </c>
      <c r="N579" s="20" t="s">
        <v>1389</v>
      </c>
      <c r="O579" s="20" t="s">
        <v>3705</v>
      </c>
      <c r="P579" s="20" t="s">
        <v>2680</v>
      </c>
      <c r="Q579" s="20" t="s">
        <v>1375</v>
      </c>
      <c r="R579" s="20" t="s">
        <v>3704</v>
      </c>
      <c r="S579" s="20" t="s">
        <v>4095</v>
      </c>
      <c r="T579" s="20" t="s">
        <v>4096</v>
      </c>
      <c r="U579" s="20" t="s">
        <v>3708</v>
      </c>
      <c r="V579" s="20" t="s">
        <v>4097</v>
      </c>
      <c r="W579" s="20" t="s">
        <v>3704</v>
      </c>
      <c r="X579" s="20" t="s">
        <v>3704</v>
      </c>
      <c r="Y579" s="20" t="s">
        <v>25</v>
      </c>
      <c r="Z579" s="20" t="s">
        <v>4098</v>
      </c>
      <c r="AA579" s="20" t="s">
        <v>3704</v>
      </c>
      <c r="AB579" s="20" t="s">
        <v>3704</v>
      </c>
      <c r="AC579" s="20" t="s">
        <v>3846</v>
      </c>
      <c r="AD579" s="20" t="s">
        <v>4183</v>
      </c>
      <c r="AE579" s="20">
        <v>38.04</v>
      </c>
      <c r="AF579" s="20">
        <v>0</v>
      </c>
      <c r="AG579" s="20">
        <v>0</v>
      </c>
      <c r="AH579" s="20">
        <v>0</v>
      </c>
      <c r="AI579" s="20">
        <v>37.700000000000003</v>
      </c>
      <c r="AJ579" s="20" t="s">
        <v>25</v>
      </c>
      <c r="AK579" s="20" t="s">
        <v>25</v>
      </c>
      <c r="AL579" s="20" t="s">
        <v>25</v>
      </c>
      <c r="AM579" s="20" t="s">
        <v>25</v>
      </c>
      <c r="AN579" s="20" t="s">
        <v>25</v>
      </c>
      <c r="AO579" s="20" t="s">
        <v>25</v>
      </c>
      <c r="AP579" s="20" t="s">
        <v>25</v>
      </c>
      <c r="AQ579" s="20">
        <v>37.700000000000003</v>
      </c>
      <c r="AR579" s="20" t="s">
        <v>4101</v>
      </c>
      <c r="AS579" s="20" t="s">
        <v>3704</v>
      </c>
      <c r="AT579" s="20" t="s">
        <v>3704</v>
      </c>
      <c r="AU579" s="20" t="s">
        <v>3719</v>
      </c>
      <c r="AV579" s="20" t="s">
        <v>4102</v>
      </c>
    </row>
    <row r="580" spans="1:48" x14ac:dyDescent="0.25">
      <c r="A580" s="39" t="s">
        <v>3699</v>
      </c>
      <c r="B580" s="20" t="s">
        <v>3529</v>
      </c>
      <c r="C580" s="20" t="s">
        <v>3700</v>
      </c>
      <c r="D580" s="20" t="s">
        <v>3701</v>
      </c>
      <c r="E580" s="20" t="s">
        <v>3702</v>
      </c>
      <c r="F580" s="20" t="s">
        <v>2972</v>
      </c>
      <c r="G580" s="20" t="s">
        <v>3653</v>
      </c>
      <c r="H580" s="20" t="s">
        <v>1375</v>
      </c>
      <c r="I580" s="20" t="s">
        <v>4094</v>
      </c>
      <c r="J580" s="20" t="s">
        <v>2687</v>
      </c>
      <c r="K580" s="20" t="s">
        <v>3704</v>
      </c>
      <c r="L580" s="20" t="s">
        <v>3704</v>
      </c>
      <c r="M580" s="20" t="s">
        <v>2430</v>
      </c>
      <c r="N580" s="20" t="s">
        <v>1389</v>
      </c>
      <c r="O580" s="20" t="s">
        <v>3705</v>
      </c>
      <c r="P580" s="20" t="s">
        <v>2680</v>
      </c>
      <c r="Q580" s="20" t="s">
        <v>1375</v>
      </c>
      <c r="R580" s="20" t="s">
        <v>3704</v>
      </c>
      <c r="S580" s="20" t="s">
        <v>4095</v>
      </c>
      <c r="T580" s="20" t="s">
        <v>4096</v>
      </c>
      <c r="U580" s="20" t="s">
        <v>3708</v>
      </c>
      <c r="V580" s="20" t="s">
        <v>4097</v>
      </c>
      <c r="W580" s="20" t="s">
        <v>3704</v>
      </c>
      <c r="X580" s="20" t="s">
        <v>3704</v>
      </c>
      <c r="Y580" s="20" t="s">
        <v>25</v>
      </c>
      <c r="Z580" s="20" t="s">
        <v>4098</v>
      </c>
      <c r="AA580" s="20" t="s">
        <v>3704</v>
      </c>
      <c r="AB580" s="20" t="s">
        <v>3704</v>
      </c>
      <c r="AC580" s="20" t="s">
        <v>3846</v>
      </c>
      <c r="AD580" s="20" t="s">
        <v>4184</v>
      </c>
      <c r="AE580" s="20">
        <v>60.67</v>
      </c>
      <c r="AF580" s="20">
        <v>0</v>
      </c>
      <c r="AG580" s="20">
        <v>0</v>
      </c>
      <c r="AH580" s="20">
        <v>0</v>
      </c>
      <c r="AI580" s="20">
        <v>60.13</v>
      </c>
      <c r="AJ580" s="20" t="s">
        <v>25</v>
      </c>
      <c r="AK580" s="20" t="s">
        <v>25</v>
      </c>
      <c r="AL580" s="20" t="s">
        <v>25</v>
      </c>
      <c r="AM580" s="20" t="s">
        <v>25</v>
      </c>
      <c r="AN580" s="20" t="s">
        <v>25</v>
      </c>
      <c r="AO580" s="20" t="s">
        <v>25</v>
      </c>
      <c r="AP580" s="20" t="s">
        <v>25</v>
      </c>
      <c r="AQ580" s="20">
        <v>60.13</v>
      </c>
      <c r="AR580" s="20" t="s">
        <v>4101</v>
      </c>
      <c r="AS580" s="20" t="s">
        <v>3704</v>
      </c>
      <c r="AT580" s="20" t="s">
        <v>3704</v>
      </c>
      <c r="AU580" s="20" t="s">
        <v>3719</v>
      </c>
      <c r="AV580" s="20" t="s">
        <v>4102</v>
      </c>
    </row>
    <row r="581" spans="1:48" x14ac:dyDescent="0.25">
      <c r="A581" s="39" t="s">
        <v>3699</v>
      </c>
      <c r="B581" s="20" t="s">
        <v>3529</v>
      </c>
      <c r="C581" s="20" t="s">
        <v>3700</v>
      </c>
      <c r="D581" s="20" t="s">
        <v>3701</v>
      </c>
      <c r="E581" s="20" t="s">
        <v>3702</v>
      </c>
      <c r="F581" s="20" t="s">
        <v>2972</v>
      </c>
      <c r="G581" s="20" t="s">
        <v>3653</v>
      </c>
      <c r="H581" s="20" t="s">
        <v>1375</v>
      </c>
      <c r="I581" s="20" t="s">
        <v>4094</v>
      </c>
      <c r="J581" s="20" t="s">
        <v>2687</v>
      </c>
      <c r="K581" s="20" t="s">
        <v>3704</v>
      </c>
      <c r="L581" s="20" t="s">
        <v>3704</v>
      </c>
      <c r="M581" s="20" t="s">
        <v>2430</v>
      </c>
      <c r="N581" s="20" t="s">
        <v>1389</v>
      </c>
      <c r="O581" s="20" t="s">
        <v>3705</v>
      </c>
      <c r="P581" s="20" t="s">
        <v>2680</v>
      </c>
      <c r="Q581" s="20" t="s">
        <v>1375</v>
      </c>
      <c r="R581" s="20" t="s">
        <v>3704</v>
      </c>
      <c r="S581" s="20" t="s">
        <v>4095</v>
      </c>
      <c r="T581" s="20" t="s">
        <v>4096</v>
      </c>
      <c r="U581" s="20" t="s">
        <v>3708</v>
      </c>
      <c r="V581" s="20" t="s">
        <v>4097</v>
      </c>
      <c r="W581" s="20" t="s">
        <v>3704</v>
      </c>
      <c r="X581" s="20" t="s">
        <v>3704</v>
      </c>
      <c r="Y581" s="20" t="s">
        <v>25</v>
      </c>
      <c r="Z581" s="20" t="s">
        <v>4098</v>
      </c>
      <c r="AA581" s="20" t="s">
        <v>3704</v>
      </c>
      <c r="AB581" s="20" t="s">
        <v>3704</v>
      </c>
      <c r="AC581" s="20" t="s">
        <v>3846</v>
      </c>
      <c r="AD581" s="20" t="s">
        <v>4185</v>
      </c>
      <c r="AE581" s="20">
        <v>60.67</v>
      </c>
      <c r="AF581" s="20">
        <v>0</v>
      </c>
      <c r="AG581" s="20">
        <v>0</v>
      </c>
      <c r="AH581" s="20">
        <v>0</v>
      </c>
      <c r="AI581" s="20">
        <v>60.13</v>
      </c>
      <c r="AJ581" s="20" t="s">
        <v>25</v>
      </c>
      <c r="AK581" s="20" t="s">
        <v>25</v>
      </c>
      <c r="AL581" s="20" t="s">
        <v>25</v>
      </c>
      <c r="AM581" s="20" t="s">
        <v>25</v>
      </c>
      <c r="AN581" s="20" t="s">
        <v>25</v>
      </c>
      <c r="AO581" s="20" t="s">
        <v>25</v>
      </c>
      <c r="AP581" s="20" t="s">
        <v>25</v>
      </c>
      <c r="AQ581" s="20">
        <v>60.13</v>
      </c>
      <c r="AR581" s="20" t="s">
        <v>4101</v>
      </c>
      <c r="AS581" s="20" t="s">
        <v>3704</v>
      </c>
      <c r="AT581" s="20" t="s">
        <v>3704</v>
      </c>
      <c r="AU581" s="20" t="s">
        <v>3719</v>
      </c>
      <c r="AV581" s="20" t="s">
        <v>4102</v>
      </c>
    </row>
    <row r="582" spans="1:48" x14ac:dyDescent="0.25">
      <c r="A582" s="39" t="s">
        <v>3699</v>
      </c>
      <c r="B582" s="20" t="s">
        <v>3529</v>
      </c>
      <c r="C582" s="20" t="s">
        <v>3700</v>
      </c>
      <c r="D582" s="20" t="s">
        <v>3701</v>
      </c>
      <c r="E582" s="20" t="s">
        <v>3702</v>
      </c>
      <c r="F582" s="20" t="s">
        <v>2972</v>
      </c>
      <c r="G582" s="20" t="s">
        <v>3653</v>
      </c>
      <c r="H582" s="20" t="s">
        <v>1375</v>
      </c>
      <c r="I582" s="20" t="s">
        <v>4094</v>
      </c>
      <c r="J582" s="20" t="s">
        <v>2687</v>
      </c>
      <c r="K582" s="20" t="s">
        <v>3704</v>
      </c>
      <c r="L582" s="20" t="s">
        <v>3704</v>
      </c>
      <c r="M582" s="20" t="s">
        <v>2430</v>
      </c>
      <c r="N582" s="20" t="s">
        <v>1389</v>
      </c>
      <c r="O582" s="20" t="s">
        <v>3705</v>
      </c>
      <c r="P582" s="20" t="s">
        <v>2680</v>
      </c>
      <c r="Q582" s="20" t="s">
        <v>1375</v>
      </c>
      <c r="R582" s="20" t="s">
        <v>3704</v>
      </c>
      <c r="S582" s="20" t="s">
        <v>4095</v>
      </c>
      <c r="T582" s="20" t="s">
        <v>4096</v>
      </c>
      <c r="U582" s="20" t="s">
        <v>3708</v>
      </c>
      <c r="V582" s="20" t="s">
        <v>4097</v>
      </c>
      <c r="W582" s="20" t="s">
        <v>3704</v>
      </c>
      <c r="X582" s="20" t="s">
        <v>3704</v>
      </c>
      <c r="Y582" s="20" t="s">
        <v>25</v>
      </c>
      <c r="Z582" s="20" t="s">
        <v>4098</v>
      </c>
      <c r="AA582" s="20" t="s">
        <v>3704</v>
      </c>
      <c r="AB582" s="20" t="s">
        <v>3704</v>
      </c>
      <c r="AC582" s="20" t="s">
        <v>3846</v>
      </c>
      <c r="AD582" s="20" t="s">
        <v>4186</v>
      </c>
      <c r="AE582" s="20">
        <v>20953.580000000002</v>
      </c>
      <c r="AF582" s="20">
        <v>0</v>
      </c>
      <c r="AG582" s="20">
        <v>0</v>
      </c>
      <c r="AH582" s="20">
        <v>0</v>
      </c>
      <c r="AI582" s="20">
        <v>20766.490000000002</v>
      </c>
      <c r="AJ582" s="20" t="s">
        <v>25</v>
      </c>
      <c r="AK582" s="20" t="s">
        <v>25</v>
      </c>
      <c r="AL582" s="20" t="s">
        <v>25</v>
      </c>
      <c r="AM582" s="20" t="s">
        <v>25</v>
      </c>
      <c r="AN582" s="20" t="s">
        <v>25</v>
      </c>
      <c r="AO582" s="20" t="s">
        <v>25</v>
      </c>
      <c r="AP582" s="20" t="s">
        <v>25</v>
      </c>
      <c r="AQ582" s="20">
        <v>20766.490000000002</v>
      </c>
      <c r="AR582" s="20" t="s">
        <v>4101</v>
      </c>
      <c r="AS582" s="20" t="s">
        <v>3704</v>
      </c>
      <c r="AT582" s="20" t="s">
        <v>3704</v>
      </c>
      <c r="AU582" s="20" t="s">
        <v>3719</v>
      </c>
      <c r="AV582" s="20" t="s">
        <v>4102</v>
      </c>
    </row>
    <row r="583" spans="1:48" x14ac:dyDescent="0.25">
      <c r="A583" s="39" t="s">
        <v>3699</v>
      </c>
      <c r="B583" s="20" t="s">
        <v>3529</v>
      </c>
      <c r="C583" s="20" t="s">
        <v>3700</v>
      </c>
      <c r="D583" s="20" t="s">
        <v>3701</v>
      </c>
      <c r="E583" s="20" t="s">
        <v>3702</v>
      </c>
      <c r="F583" s="20" t="s">
        <v>2972</v>
      </c>
      <c r="G583" s="20" t="s">
        <v>3653</v>
      </c>
      <c r="H583" s="20" t="s">
        <v>1375</v>
      </c>
      <c r="I583" s="20" t="s">
        <v>4094</v>
      </c>
      <c r="J583" s="20" t="s">
        <v>2687</v>
      </c>
      <c r="K583" s="20" t="s">
        <v>3704</v>
      </c>
      <c r="L583" s="20" t="s">
        <v>3704</v>
      </c>
      <c r="M583" s="20" t="s">
        <v>2430</v>
      </c>
      <c r="N583" s="20" t="s">
        <v>1389</v>
      </c>
      <c r="O583" s="20" t="s">
        <v>3705</v>
      </c>
      <c r="P583" s="20" t="s">
        <v>2680</v>
      </c>
      <c r="Q583" s="20" t="s">
        <v>1375</v>
      </c>
      <c r="R583" s="20" t="s">
        <v>3704</v>
      </c>
      <c r="S583" s="20" t="s">
        <v>4095</v>
      </c>
      <c r="T583" s="20" t="s">
        <v>4096</v>
      </c>
      <c r="U583" s="20" t="s">
        <v>3708</v>
      </c>
      <c r="V583" s="20" t="s">
        <v>4097</v>
      </c>
      <c r="W583" s="20" t="s">
        <v>3704</v>
      </c>
      <c r="X583" s="20" t="s">
        <v>3704</v>
      </c>
      <c r="Y583" s="20" t="s">
        <v>25</v>
      </c>
      <c r="Z583" s="20" t="s">
        <v>4098</v>
      </c>
      <c r="AA583" s="20" t="s">
        <v>3704</v>
      </c>
      <c r="AB583" s="20" t="s">
        <v>3704</v>
      </c>
      <c r="AC583" s="20" t="s">
        <v>3846</v>
      </c>
      <c r="AD583" s="20" t="s">
        <v>4187</v>
      </c>
      <c r="AE583" s="20">
        <v>159.30000000000001</v>
      </c>
      <c r="AF583" s="20">
        <v>0</v>
      </c>
      <c r="AG583" s="20">
        <v>0</v>
      </c>
      <c r="AH583" s="20">
        <v>0</v>
      </c>
      <c r="AI583" s="20">
        <v>157.88</v>
      </c>
      <c r="AJ583" s="20" t="s">
        <v>25</v>
      </c>
      <c r="AK583" s="20" t="s">
        <v>25</v>
      </c>
      <c r="AL583" s="20" t="s">
        <v>25</v>
      </c>
      <c r="AM583" s="20" t="s">
        <v>25</v>
      </c>
      <c r="AN583" s="20" t="s">
        <v>25</v>
      </c>
      <c r="AO583" s="20" t="s">
        <v>25</v>
      </c>
      <c r="AP583" s="20" t="s">
        <v>25</v>
      </c>
      <c r="AQ583" s="20">
        <v>157.88</v>
      </c>
      <c r="AR583" s="20" t="s">
        <v>4101</v>
      </c>
      <c r="AS583" s="20" t="s">
        <v>3704</v>
      </c>
      <c r="AT583" s="20" t="s">
        <v>3704</v>
      </c>
      <c r="AU583" s="20" t="s">
        <v>3719</v>
      </c>
      <c r="AV583" s="20" t="s">
        <v>4102</v>
      </c>
    </row>
    <row r="584" spans="1:48" x14ac:dyDescent="0.25">
      <c r="A584" s="39" t="s">
        <v>3699</v>
      </c>
      <c r="B584" s="20" t="s">
        <v>3529</v>
      </c>
      <c r="C584" s="20" t="s">
        <v>3700</v>
      </c>
      <c r="D584" s="20" t="s">
        <v>3701</v>
      </c>
      <c r="E584" s="20" t="s">
        <v>3702</v>
      </c>
      <c r="F584" s="20" t="s">
        <v>2972</v>
      </c>
      <c r="G584" s="20" t="s">
        <v>3653</v>
      </c>
      <c r="H584" s="20" t="s">
        <v>1375</v>
      </c>
      <c r="I584" s="20" t="s">
        <v>4094</v>
      </c>
      <c r="J584" s="20" t="s">
        <v>2687</v>
      </c>
      <c r="K584" s="20" t="s">
        <v>3704</v>
      </c>
      <c r="L584" s="20" t="s">
        <v>3704</v>
      </c>
      <c r="M584" s="20" t="s">
        <v>2430</v>
      </c>
      <c r="N584" s="20" t="s">
        <v>1389</v>
      </c>
      <c r="O584" s="20" t="s">
        <v>3705</v>
      </c>
      <c r="P584" s="20" t="s">
        <v>2680</v>
      </c>
      <c r="Q584" s="20" t="s">
        <v>1375</v>
      </c>
      <c r="R584" s="20" t="s">
        <v>3704</v>
      </c>
      <c r="S584" s="20" t="s">
        <v>4095</v>
      </c>
      <c r="T584" s="20" t="s">
        <v>4096</v>
      </c>
      <c r="U584" s="20" t="s">
        <v>3708</v>
      </c>
      <c r="V584" s="20" t="s">
        <v>4097</v>
      </c>
      <c r="W584" s="20" t="s">
        <v>3704</v>
      </c>
      <c r="X584" s="20" t="s">
        <v>3704</v>
      </c>
      <c r="Y584" s="20" t="s">
        <v>25</v>
      </c>
      <c r="Z584" s="20" t="s">
        <v>4098</v>
      </c>
      <c r="AA584" s="20" t="s">
        <v>3704</v>
      </c>
      <c r="AB584" s="20" t="s">
        <v>3704</v>
      </c>
      <c r="AC584" s="20" t="s">
        <v>4188</v>
      </c>
      <c r="AD584" s="20" t="s">
        <v>4189</v>
      </c>
      <c r="AE584" s="20">
        <v>42.16</v>
      </c>
      <c r="AF584" s="20">
        <v>0</v>
      </c>
      <c r="AG584" s="20">
        <v>0</v>
      </c>
      <c r="AH584" s="20">
        <v>0</v>
      </c>
      <c r="AI584" s="20">
        <v>41.78</v>
      </c>
      <c r="AJ584" s="20" t="s">
        <v>25</v>
      </c>
      <c r="AK584" s="20" t="s">
        <v>25</v>
      </c>
      <c r="AL584" s="20" t="s">
        <v>25</v>
      </c>
      <c r="AM584" s="20" t="s">
        <v>25</v>
      </c>
      <c r="AN584" s="20" t="s">
        <v>25</v>
      </c>
      <c r="AO584" s="20" t="s">
        <v>25</v>
      </c>
      <c r="AP584" s="20" t="s">
        <v>25</v>
      </c>
      <c r="AQ584" s="20">
        <v>41.78</v>
      </c>
      <c r="AR584" s="20" t="s">
        <v>4101</v>
      </c>
      <c r="AS584" s="20" t="s">
        <v>3704</v>
      </c>
      <c r="AT584" s="20" t="s">
        <v>3704</v>
      </c>
      <c r="AU584" s="20" t="s">
        <v>3719</v>
      </c>
      <c r="AV584" s="20" t="s">
        <v>4102</v>
      </c>
    </row>
    <row r="585" spans="1:48" x14ac:dyDescent="0.25">
      <c r="A585" s="39" t="s">
        <v>3699</v>
      </c>
      <c r="B585" s="20" t="s">
        <v>3529</v>
      </c>
      <c r="C585" s="20" t="s">
        <v>3700</v>
      </c>
      <c r="D585" s="20" t="s">
        <v>3701</v>
      </c>
      <c r="E585" s="20" t="s">
        <v>3702</v>
      </c>
      <c r="F585" s="20" t="s">
        <v>2972</v>
      </c>
      <c r="G585" s="20" t="s">
        <v>3653</v>
      </c>
      <c r="H585" s="20" t="s">
        <v>1375</v>
      </c>
      <c r="I585" s="20" t="s">
        <v>4094</v>
      </c>
      <c r="J585" s="20" t="s">
        <v>2687</v>
      </c>
      <c r="K585" s="20" t="s">
        <v>3704</v>
      </c>
      <c r="L585" s="20" t="s">
        <v>3704</v>
      </c>
      <c r="M585" s="20" t="s">
        <v>2430</v>
      </c>
      <c r="N585" s="20" t="s">
        <v>1389</v>
      </c>
      <c r="O585" s="20" t="s">
        <v>3705</v>
      </c>
      <c r="P585" s="20" t="s">
        <v>2680</v>
      </c>
      <c r="Q585" s="20" t="s">
        <v>1375</v>
      </c>
      <c r="R585" s="20" t="s">
        <v>3704</v>
      </c>
      <c r="S585" s="20" t="s">
        <v>4095</v>
      </c>
      <c r="T585" s="20" t="s">
        <v>4096</v>
      </c>
      <c r="U585" s="20" t="s">
        <v>3708</v>
      </c>
      <c r="V585" s="20" t="s">
        <v>4097</v>
      </c>
      <c r="W585" s="20" t="s">
        <v>3704</v>
      </c>
      <c r="X585" s="20" t="s">
        <v>3704</v>
      </c>
      <c r="Y585" s="20" t="s">
        <v>25</v>
      </c>
      <c r="Z585" s="20" t="s">
        <v>4098</v>
      </c>
      <c r="AA585" s="20" t="s">
        <v>3704</v>
      </c>
      <c r="AB585" s="20" t="s">
        <v>3704</v>
      </c>
      <c r="AC585" s="20" t="s">
        <v>4190</v>
      </c>
      <c r="AD585" s="20" t="s">
        <v>4191</v>
      </c>
      <c r="AE585" s="20">
        <v>180.63</v>
      </c>
      <c r="AF585" s="20">
        <v>0</v>
      </c>
      <c r="AG585" s="20">
        <v>0</v>
      </c>
      <c r="AH585" s="20">
        <v>0</v>
      </c>
      <c r="AI585" s="20">
        <v>179.02</v>
      </c>
      <c r="AJ585" s="20" t="s">
        <v>25</v>
      </c>
      <c r="AK585" s="20" t="s">
        <v>25</v>
      </c>
      <c r="AL585" s="20" t="s">
        <v>25</v>
      </c>
      <c r="AM585" s="20" t="s">
        <v>25</v>
      </c>
      <c r="AN585" s="20" t="s">
        <v>25</v>
      </c>
      <c r="AO585" s="20" t="s">
        <v>25</v>
      </c>
      <c r="AP585" s="20" t="s">
        <v>25</v>
      </c>
      <c r="AQ585" s="20">
        <v>179.02</v>
      </c>
      <c r="AR585" s="20" t="s">
        <v>4101</v>
      </c>
      <c r="AS585" s="20" t="s">
        <v>3704</v>
      </c>
      <c r="AT585" s="20" t="s">
        <v>3704</v>
      </c>
      <c r="AU585" s="20" t="s">
        <v>3719</v>
      </c>
      <c r="AV585" s="20" t="s">
        <v>4102</v>
      </c>
    </row>
    <row r="586" spans="1:48" x14ac:dyDescent="0.25">
      <c r="A586" s="39" t="s">
        <v>3699</v>
      </c>
      <c r="B586" s="20" t="s">
        <v>3529</v>
      </c>
      <c r="C586" s="20" t="s">
        <v>3700</v>
      </c>
      <c r="D586" s="20" t="s">
        <v>3701</v>
      </c>
      <c r="E586" s="20" t="s">
        <v>3702</v>
      </c>
      <c r="F586" s="20" t="s">
        <v>2972</v>
      </c>
      <c r="G586" s="20" t="s">
        <v>3653</v>
      </c>
      <c r="H586" s="20" t="s">
        <v>1375</v>
      </c>
      <c r="I586" s="20" t="s">
        <v>4094</v>
      </c>
      <c r="J586" s="20" t="s">
        <v>2687</v>
      </c>
      <c r="K586" s="20" t="s">
        <v>3704</v>
      </c>
      <c r="L586" s="20" t="s">
        <v>3704</v>
      </c>
      <c r="M586" s="20" t="s">
        <v>2430</v>
      </c>
      <c r="N586" s="20" t="s">
        <v>1389</v>
      </c>
      <c r="O586" s="20" t="s">
        <v>3705</v>
      </c>
      <c r="P586" s="20" t="s">
        <v>2680</v>
      </c>
      <c r="Q586" s="20" t="s">
        <v>1375</v>
      </c>
      <c r="R586" s="20" t="s">
        <v>3704</v>
      </c>
      <c r="S586" s="20" t="s">
        <v>4095</v>
      </c>
      <c r="T586" s="20" t="s">
        <v>4096</v>
      </c>
      <c r="U586" s="20" t="s">
        <v>3708</v>
      </c>
      <c r="V586" s="20" t="s">
        <v>4097</v>
      </c>
      <c r="W586" s="20" t="s">
        <v>3704</v>
      </c>
      <c r="X586" s="20" t="s">
        <v>3704</v>
      </c>
      <c r="Y586" s="20" t="s">
        <v>25</v>
      </c>
      <c r="Z586" s="20" t="s">
        <v>4098</v>
      </c>
      <c r="AA586" s="20" t="s">
        <v>3704</v>
      </c>
      <c r="AB586" s="20" t="s">
        <v>3704</v>
      </c>
      <c r="AC586" s="20" t="s">
        <v>4190</v>
      </c>
      <c r="AD586" s="20" t="s">
        <v>4192</v>
      </c>
      <c r="AE586" s="20">
        <v>642.23</v>
      </c>
      <c r="AF586" s="20">
        <v>0</v>
      </c>
      <c r="AG586" s="20">
        <v>0</v>
      </c>
      <c r="AH586" s="20">
        <v>0</v>
      </c>
      <c r="AI586" s="20">
        <v>642.23</v>
      </c>
      <c r="AJ586" s="20" t="s">
        <v>25</v>
      </c>
      <c r="AK586" s="20" t="s">
        <v>25</v>
      </c>
      <c r="AL586" s="20" t="s">
        <v>25</v>
      </c>
      <c r="AM586" s="20" t="s">
        <v>25</v>
      </c>
      <c r="AN586" s="20" t="s">
        <v>25</v>
      </c>
      <c r="AO586" s="20" t="s">
        <v>25</v>
      </c>
      <c r="AP586" s="20" t="s">
        <v>25</v>
      </c>
      <c r="AQ586" s="20">
        <v>642.23</v>
      </c>
      <c r="AR586" s="20" t="s">
        <v>4101</v>
      </c>
      <c r="AS586" s="20" t="s">
        <v>3704</v>
      </c>
      <c r="AT586" s="20" t="s">
        <v>3704</v>
      </c>
      <c r="AU586" s="20" t="s">
        <v>3719</v>
      </c>
      <c r="AV586" s="20" t="s">
        <v>4102</v>
      </c>
    </row>
    <row r="587" spans="1:48" x14ac:dyDescent="0.25">
      <c r="A587" s="39" t="s">
        <v>3699</v>
      </c>
      <c r="B587" s="20" t="s">
        <v>3529</v>
      </c>
      <c r="C587" s="20" t="s">
        <v>3700</v>
      </c>
      <c r="D587" s="20" t="s">
        <v>3701</v>
      </c>
      <c r="E587" s="20" t="s">
        <v>3702</v>
      </c>
      <c r="F587" s="20" t="s">
        <v>2972</v>
      </c>
      <c r="G587" s="20" t="s">
        <v>3653</v>
      </c>
      <c r="H587" s="20" t="s">
        <v>1375</v>
      </c>
      <c r="I587" s="20" t="s">
        <v>4094</v>
      </c>
      <c r="J587" s="20" t="s">
        <v>2687</v>
      </c>
      <c r="K587" s="20" t="s">
        <v>3704</v>
      </c>
      <c r="L587" s="20" t="s">
        <v>3704</v>
      </c>
      <c r="M587" s="20" t="s">
        <v>2430</v>
      </c>
      <c r="N587" s="20" t="s">
        <v>1389</v>
      </c>
      <c r="O587" s="20" t="s">
        <v>3705</v>
      </c>
      <c r="P587" s="20" t="s">
        <v>2680</v>
      </c>
      <c r="Q587" s="20" t="s">
        <v>1375</v>
      </c>
      <c r="R587" s="20" t="s">
        <v>3704</v>
      </c>
      <c r="S587" s="20" t="s">
        <v>4095</v>
      </c>
      <c r="T587" s="20" t="s">
        <v>4096</v>
      </c>
      <c r="U587" s="20" t="s">
        <v>3708</v>
      </c>
      <c r="V587" s="20" t="s">
        <v>4097</v>
      </c>
      <c r="W587" s="20" t="s">
        <v>3704</v>
      </c>
      <c r="X587" s="20" t="s">
        <v>3704</v>
      </c>
      <c r="Y587" s="20" t="s">
        <v>25</v>
      </c>
      <c r="Z587" s="20" t="s">
        <v>4098</v>
      </c>
      <c r="AA587" s="20" t="s">
        <v>3704</v>
      </c>
      <c r="AB587" s="20" t="s">
        <v>3704</v>
      </c>
      <c r="AC587" s="20" t="s">
        <v>4190</v>
      </c>
      <c r="AD587" s="20" t="s">
        <v>4193</v>
      </c>
      <c r="AE587" s="20">
        <v>11.96</v>
      </c>
      <c r="AF587" s="20">
        <v>0</v>
      </c>
      <c r="AG587" s="20">
        <v>0</v>
      </c>
      <c r="AH587" s="20">
        <v>0</v>
      </c>
      <c r="AI587" s="20">
        <v>11.85</v>
      </c>
      <c r="AJ587" s="20" t="s">
        <v>25</v>
      </c>
      <c r="AK587" s="20" t="s">
        <v>25</v>
      </c>
      <c r="AL587" s="20" t="s">
        <v>25</v>
      </c>
      <c r="AM587" s="20" t="s">
        <v>25</v>
      </c>
      <c r="AN587" s="20" t="s">
        <v>25</v>
      </c>
      <c r="AO587" s="20" t="s">
        <v>25</v>
      </c>
      <c r="AP587" s="20" t="s">
        <v>25</v>
      </c>
      <c r="AQ587" s="20">
        <v>11.85</v>
      </c>
      <c r="AR587" s="20" t="s">
        <v>4101</v>
      </c>
      <c r="AS587" s="20" t="s">
        <v>3704</v>
      </c>
      <c r="AT587" s="20" t="s">
        <v>3704</v>
      </c>
      <c r="AU587" s="20" t="s">
        <v>3719</v>
      </c>
      <c r="AV587" s="20" t="s">
        <v>4102</v>
      </c>
    </row>
    <row r="588" spans="1:48" x14ac:dyDescent="0.25">
      <c r="A588" s="39" t="s">
        <v>3699</v>
      </c>
      <c r="B588" s="20" t="s">
        <v>3529</v>
      </c>
      <c r="C588" s="20" t="s">
        <v>3700</v>
      </c>
      <c r="D588" s="20" t="s">
        <v>3701</v>
      </c>
      <c r="E588" s="20" t="s">
        <v>3702</v>
      </c>
      <c r="F588" s="20" t="s">
        <v>2972</v>
      </c>
      <c r="G588" s="20" t="s">
        <v>3653</v>
      </c>
      <c r="H588" s="20" t="s">
        <v>1375</v>
      </c>
      <c r="I588" s="20" t="s">
        <v>4094</v>
      </c>
      <c r="J588" s="20" t="s">
        <v>2687</v>
      </c>
      <c r="K588" s="20" t="s">
        <v>3704</v>
      </c>
      <c r="L588" s="20" t="s">
        <v>3704</v>
      </c>
      <c r="M588" s="20" t="s">
        <v>2430</v>
      </c>
      <c r="N588" s="20" t="s">
        <v>1389</v>
      </c>
      <c r="O588" s="20" t="s">
        <v>3705</v>
      </c>
      <c r="P588" s="20" t="s">
        <v>2680</v>
      </c>
      <c r="Q588" s="20" t="s">
        <v>1375</v>
      </c>
      <c r="R588" s="20" t="s">
        <v>3704</v>
      </c>
      <c r="S588" s="20" t="s">
        <v>4095</v>
      </c>
      <c r="T588" s="20" t="s">
        <v>4096</v>
      </c>
      <c r="U588" s="20" t="s">
        <v>3708</v>
      </c>
      <c r="V588" s="20" t="s">
        <v>4097</v>
      </c>
      <c r="W588" s="20" t="s">
        <v>3704</v>
      </c>
      <c r="X588" s="20" t="s">
        <v>3704</v>
      </c>
      <c r="Y588" s="20" t="s">
        <v>25</v>
      </c>
      <c r="Z588" s="20" t="s">
        <v>4098</v>
      </c>
      <c r="AA588" s="20" t="s">
        <v>3704</v>
      </c>
      <c r="AB588" s="20" t="s">
        <v>3704</v>
      </c>
      <c r="AC588" s="20" t="s">
        <v>4190</v>
      </c>
      <c r="AD588" s="20" t="s">
        <v>4194</v>
      </c>
      <c r="AE588" s="20">
        <v>171.7</v>
      </c>
      <c r="AF588" s="20">
        <v>0</v>
      </c>
      <c r="AG588" s="20">
        <v>0</v>
      </c>
      <c r="AH588" s="20">
        <v>0</v>
      </c>
      <c r="AI588" s="20">
        <v>170.17</v>
      </c>
      <c r="AJ588" s="20" t="s">
        <v>25</v>
      </c>
      <c r="AK588" s="20" t="s">
        <v>25</v>
      </c>
      <c r="AL588" s="20" t="s">
        <v>25</v>
      </c>
      <c r="AM588" s="20" t="s">
        <v>25</v>
      </c>
      <c r="AN588" s="20" t="s">
        <v>25</v>
      </c>
      <c r="AO588" s="20" t="s">
        <v>25</v>
      </c>
      <c r="AP588" s="20" t="s">
        <v>25</v>
      </c>
      <c r="AQ588" s="20">
        <v>170.17</v>
      </c>
      <c r="AR588" s="20" t="s">
        <v>4101</v>
      </c>
      <c r="AS588" s="20" t="s">
        <v>3704</v>
      </c>
      <c r="AT588" s="20" t="s">
        <v>3704</v>
      </c>
      <c r="AU588" s="20" t="s">
        <v>3719</v>
      </c>
      <c r="AV588" s="20" t="s">
        <v>4102</v>
      </c>
    </row>
    <row r="589" spans="1:48" x14ac:dyDescent="0.25">
      <c r="A589" s="39" t="s">
        <v>3699</v>
      </c>
      <c r="B589" s="20" t="s">
        <v>3529</v>
      </c>
      <c r="C589" s="20" t="s">
        <v>3700</v>
      </c>
      <c r="D589" s="20" t="s">
        <v>3701</v>
      </c>
      <c r="E589" s="20" t="s">
        <v>3702</v>
      </c>
      <c r="F589" s="20" t="s">
        <v>2972</v>
      </c>
      <c r="G589" s="20" t="s">
        <v>3653</v>
      </c>
      <c r="H589" s="20" t="s">
        <v>1375</v>
      </c>
      <c r="I589" s="20" t="s">
        <v>4094</v>
      </c>
      <c r="J589" s="20" t="s">
        <v>2687</v>
      </c>
      <c r="K589" s="20" t="s">
        <v>3704</v>
      </c>
      <c r="L589" s="20" t="s">
        <v>3704</v>
      </c>
      <c r="M589" s="20" t="s">
        <v>2430</v>
      </c>
      <c r="N589" s="20" t="s">
        <v>1389</v>
      </c>
      <c r="O589" s="20" t="s">
        <v>3705</v>
      </c>
      <c r="P589" s="20" t="s">
        <v>2680</v>
      </c>
      <c r="Q589" s="20" t="s">
        <v>1375</v>
      </c>
      <c r="R589" s="20" t="s">
        <v>3704</v>
      </c>
      <c r="S589" s="20" t="s">
        <v>4095</v>
      </c>
      <c r="T589" s="20" t="s">
        <v>4096</v>
      </c>
      <c r="U589" s="20" t="s">
        <v>3708</v>
      </c>
      <c r="V589" s="20" t="s">
        <v>4097</v>
      </c>
      <c r="W589" s="20" t="s">
        <v>3704</v>
      </c>
      <c r="X589" s="20" t="s">
        <v>3704</v>
      </c>
      <c r="Y589" s="20" t="s">
        <v>25</v>
      </c>
      <c r="Z589" s="20" t="s">
        <v>4098</v>
      </c>
      <c r="AA589" s="20" t="s">
        <v>3704</v>
      </c>
      <c r="AB589" s="20" t="s">
        <v>3704</v>
      </c>
      <c r="AC589" s="20" t="s">
        <v>4195</v>
      </c>
      <c r="AD589" s="20" t="s">
        <v>4196</v>
      </c>
      <c r="AE589" s="20">
        <v>333.92</v>
      </c>
      <c r="AF589" s="20">
        <v>0</v>
      </c>
      <c r="AG589" s="20">
        <v>0</v>
      </c>
      <c r="AH589" s="20">
        <v>0</v>
      </c>
      <c r="AI589" s="20">
        <v>330.96</v>
      </c>
      <c r="AJ589" s="20" t="s">
        <v>25</v>
      </c>
      <c r="AK589" s="20" t="s">
        <v>25</v>
      </c>
      <c r="AL589" s="20" t="s">
        <v>25</v>
      </c>
      <c r="AM589" s="20" t="s">
        <v>25</v>
      </c>
      <c r="AN589" s="20" t="s">
        <v>25</v>
      </c>
      <c r="AO589" s="20" t="s">
        <v>25</v>
      </c>
      <c r="AP589" s="20" t="s">
        <v>25</v>
      </c>
      <c r="AQ589" s="20">
        <v>330.96</v>
      </c>
      <c r="AR589" s="20" t="s">
        <v>4101</v>
      </c>
      <c r="AS589" s="20" t="s">
        <v>3704</v>
      </c>
      <c r="AT589" s="20" t="s">
        <v>3704</v>
      </c>
      <c r="AU589" s="20" t="s">
        <v>3719</v>
      </c>
      <c r="AV589" s="20" t="s">
        <v>4102</v>
      </c>
    </row>
    <row r="590" spans="1:48" x14ac:dyDescent="0.25">
      <c r="A590" s="39" t="s">
        <v>3699</v>
      </c>
      <c r="B590" s="20" t="s">
        <v>3529</v>
      </c>
      <c r="C590" s="20" t="s">
        <v>3700</v>
      </c>
      <c r="D590" s="20" t="s">
        <v>3701</v>
      </c>
      <c r="E590" s="20" t="s">
        <v>3702</v>
      </c>
      <c r="F590" s="20" t="s">
        <v>2972</v>
      </c>
      <c r="G590" s="20" t="s">
        <v>3653</v>
      </c>
      <c r="H590" s="20" t="s">
        <v>1375</v>
      </c>
      <c r="I590" s="20" t="s">
        <v>4094</v>
      </c>
      <c r="J590" s="20" t="s">
        <v>2687</v>
      </c>
      <c r="K590" s="20" t="s">
        <v>3704</v>
      </c>
      <c r="L590" s="20" t="s">
        <v>3704</v>
      </c>
      <c r="M590" s="20" t="s">
        <v>2430</v>
      </c>
      <c r="N590" s="20" t="s">
        <v>1389</v>
      </c>
      <c r="O590" s="20" t="s">
        <v>3705</v>
      </c>
      <c r="P590" s="20" t="s">
        <v>2680</v>
      </c>
      <c r="Q590" s="20" t="s">
        <v>1375</v>
      </c>
      <c r="R590" s="20" t="s">
        <v>3704</v>
      </c>
      <c r="S590" s="20" t="s">
        <v>4095</v>
      </c>
      <c r="T590" s="20" t="s">
        <v>4096</v>
      </c>
      <c r="U590" s="20" t="s">
        <v>3708</v>
      </c>
      <c r="V590" s="20" t="s">
        <v>4097</v>
      </c>
      <c r="W590" s="20" t="s">
        <v>3704</v>
      </c>
      <c r="X590" s="20" t="s">
        <v>3704</v>
      </c>
      <c r="Y590" s="20" t="s">
        <v>25</v>
      </c>
      <c r="Z590" s="20" t="s">
        <v>4098</v>
      </c>
      <c r="AA590" s="20" t="s">
        <v>3704</v>
      </c>
      <c r="AB590" s="20" t="s">
        <v>3704</v>
      </c>
      <c r="AC590" s="20" t="s">
        <v>4195</v>
      </c>
      <c r="AD590" s="20" t="s">
        <v>4197</v>
      </c>
      <c r="AE590" s="20">
        <v>587.33000000000004</v>
      </c>
      <c r="AF590" s="20">
        <v>0</v>
      </c>
      <c r="AG590" s="20">
        <v>0</v>
      </c>
      <c r="AH590" s="20">
        <v>0</v>
      </c>
      <c r="AI590" s="20">
        <v>582.09</v>
      </c>
      <c r="AJ590" s="20" t="s">
        <v>25</v>
      </c>
      <c r="AK590" s="20" t="s">
        <v>25</v>
      </c>
      <c r="AL590" s="20" t="s">
        <v>25</v>
      </c>
      <c r="AM590" s="20" t="s">
        <v>25</v>
      </c>
      <c r="AN590" s="20" t="s">
        <v>25</v>
      </c>
      <c r="AO590" s="20" t="s">
        <v>25</v>
      </c>
      <c r="AP590" s="20" t="s">
        <v>25</v>
      </c>
      <c r="AQ590" s="20">
        <v>582.09</v>
      </c>
      <c r="AR590" s="20" t="s">
        <v>4101</v>
      </c>
      <c r="AS590" s="20" t="s">
        <v>3704</v>
      </c>
      <c r="AT590" s="20" t="s">
        <v>3704</v>
      </c>
      <c r="AU590" s="20" t="s">
        <v>3719</v>
      </c>
      <c r="AV590" s="20" t="s">
        <v>4102</v>
      </c>
    </row>
    <row r="591" spans="1:48" x14ac:dyDescent="0.25">
      <c r="A591" s="39" t="s">
        <v>3699</v>
      </c>
      <c r="B591" s="20" t="s">
        <v>3529</v>
      </c>
      <c r="C591" s="20" t="s">
        <v>3700</v>
      </c>
      <c r="D591" s="20" t="s">
        <v>3701</v>
      </c>
      <c r="E591" s="20" t="s">
        <v>3702</v>
      </c>
      <c r="F591" s="20" t="s">
        <v>2972</v>
      </c>
      <c r="G591" s="20" t="s">
        <v>3653</v>
      </c>
      <c r="H591" s="20" t="s">
        <v>1375</v>
      </c>
      <c r="I591" s="20" t="s">
        <v>4094</v>
      </c>
      <c r="J591" s="20" t="s">
        <v>2687</v>
      </c>
      <c r="K591" s="20" t="s">
        <v>3704</v>
      </c>
      <c r="L591" s="20" t="s">
        <v>3704</v>
      </c>
      <c r="M591" s="20" t="s">
        <v>2430</v>
      </c>
      <c r="N591" s="20" t="s">
        <v>1389</v>
      </c>
      <c r="O591" s="20" t="s">
        <v>3705</v>
      </c>
      <c r="P591" s="20" t="s">
        <v>2680</v>
      </c>
      <c r="Q591" s="20" t="s">
        <v>1375</v>
      </c>
      <c r="R591" s="20" t="s">
        <v>3704</v>
      </c>
      <c r="S591" s="20" t="s">
        <v>4095</v>
      </c>
      <c r="T591" s="20" t="s">
        <v>4096</v>
      </c>
      <c r="U591" s="20" t="s">
        <v>3708</v>
      </c>
      <c r="V591" s="20" t="s">
        <v>4097</v>
      </c>
      <c r="W591" s="20" t="s">
        <v>3704</v>
      </c>
      <c r="X591" s="20" t="s">
        <v>3704</v>
      </c>
      <c r="Y591" s="20" t="s">
        <v>25</v>
      </c>
      <c r="Z591" s="20" t="s">
        <v>4098</v>
      </c>
      <c r="AA591" s="20" t="s">
        <v>3704</v>
      </c>
      <c r="AB591" s="20" t="s">
        <v>3704</v>
      </c>
      <c r="AC591" s="20" t="s">
        <v>4195</v>
      </c>
      <c r="AD591" s="20" t="s">
        <v>4198</v>
      </c>
      <c r="AE591" s="20">
        <v>3858.6</v>
      </c>
      <c r="AF591" s="20">
        <v>0</v>
      </c>
      <c r="AG591" s="20">
        <v>0</v>
      </c>
      <c r="AH591" s="20">
        <v>0</v>
      </c>
      <c r="AI591" s="20">
        <v>3824.15</v>
      </c>
      <c r="AJ591" s="20" t="s">
        <v>25</v>
      </c>
      <c r="AK591" s="20" t="s">
        <v>25</v>
      </c>
      <c r="AL591" s="20" t="s">
        <v>25</v>
      </c>
      <c r="AM591" s="20" t="s">
        <v>25</v>
      </c>
      <c r="AN591" s="20" t="s">
        <v>25</v>
      </c>
      <c r="AO591" s="20" t="s">
        <v>25</v>
      </c>
      <c r="AP591" s="20" t="s">
        <v>25</v>
      </c>
      <c r="AQ591" s="20">
        <v>3824.15</v>
      </c>
      <c r="AR591" s="20" t="s">
        <v>4101</v>
      </c>
      <c r="AS591" s="20" t="s">
        <v>3704</v>
      </c>
      <c r="AT591" s="20" t="s">
        <v>3704</v>
      </c>
      <c r="AU591" s="20" t="s">
        <v>3719</v>
      </c>
      <c r="AV591" s="20" t="s">
        <v>4102</v>
      </c>
    </row>
    <row r="592" spans="1:48" x14ac:dyDescent="0.25">
      <c r="A592" s="39" t="s">
        <v>3699</v>
      </c>
      <c r="B592" s="20" t="s">
        <v>3529</v>
      </c>
      <c r="C592" s="20" t="s">
        <v>3700</v>
      </c>
      <c r="D592" s="20" t="s">
        <v>3701</v>
      </c>
      <c r="E592" s="20" t="s">
        <v>3702</v>
      </c>
      <c r="F592" s="20" t="s">
        <v>2972</v>
      </c>
      <c r="G592" s="20" t="s">
        <v>3653</v>
      </c>
      <c r="H592" s="20" t="s">
        <v>1375</v>
      </c>
      <c r="I592" s="20" t="s">
        <v>4094</v>
      </c>
      <c r="J592" s="20" t="s">
        <v>2687</v>
      </c>
      <c r="K592" s="20" t="s">
        <v>3704</v>
      </c>
      <c r="L592" s="20" t="s">
        <v>3704</v>
      </c>
      <c r="M592" s="20" t="s">
        <v>2430</v>
      </c>
      <c r="N592" s="20" t="s">
        <v>1389</v>
      </c>
      <c r="O592" s="20" t="s">
        <v>3705</v>
      </c>
      <c r="P592" s="20" t="s">
        <v>2680</v>
      </c>
      <c r="Q592" s="20" t="s">
        <v>1375</v>
      </c>
      <c r="R592" s="20" t="s">
        <v>3704</v>
      </c>
      <c r="S592" s="20" t="s">
        <v>4095</v>
      </c>
      <c r="T592" s="20" t="s">
        <v>4096</v>
      </c>
      <c r="U592" s="20" t="s">
        <v>3708</v>
      </c>
      <c r="V592" s="20" t="s">
        <v>4097</v>
      </c>
      <c r="W592" s="20" t="s">
        <v>3704</v>
      </c>
      <c r="X592" s="20" t="s">
        <v>3704</v>
      </c>
      <c r="Y592" s="20" t="s">
        <v>25</v>
      </c>
      <c r="Z592" s="20" t="s">
        <v>4098</v>
      </c>
      <c r="AA592" s="20" t="s">
        <v>3704</v>
      </c>
      <c r="AB592" s="20" t="s">
        <v>3704</v>
      </c>
      <c r="AC592" s="20" t="s">
        <v>4195</v>
      </c>
      <c r="AD592" s="20" t="s">
        <v>4199</v>
      </c>
      <c r="AE592" s="20">
        <v>1005.86</v>
      </c>
      <c r="AF592" s="20">
        <v>0</v>
      </c>
      <c r="AG592" s="20">
        <v>0</v>
      </c>
      <c r="AH592" s="20">
        <v>0</v>
      </c>
      <c r="AI592" s="20">
        <v>996.88</v>
      </c>
      <c r="AJ592" s="20" t="s">
        <v>25</v>
      </c>
      <c r="AK592" s="20" t="s">
        <v>25</v>
      </c>
      <c r="AL592" s="20" t="s">
        <v>25</v>
      </c>
      <c r="AM592" s="20" t="s">
        <v>25</v>
      </c>
      <c r="AN592" s="20" t="s">
        <v>25</v>
      </c>
      <c r="AO592" s="20" t="s">
        <v>25</v>
      </c>
      <c r="AP592" s="20" t="s">
        <v>25</v>
      </c>
      <c r="AQ592" s="20">
        <v>996.88</v>
      </c>
      <c r="AR592" s="20" t="s">
        <v>4101</v>
      </c>
      <c r="AS592" s="20" t="s">
        <v>3704</v>
      </c>
      <c r="AT592" s="20" t="s">
        <v>3704</v>
      </c>
      <c r="AU592" s="20" t="s">
        <v>3719</v>
      </c>
      <c r="AV592" s="20" t="s">
        <v>4102</v>
      </c>
    </row>
    <row r="593" spans="1:48" x14ac:dyDescent="0.25">
      <c r="A593" s="39" t="s">
        <v>3699</v>
      </c>
      <c r="B593" s="20" t="s">
        <v>3529</v>
      </c>
      <c r="C593" s="20" t="s">
        <v>3700</v>
      </c>
      <c r="D593" s="20" t="s">
        <v>3701</v>
      </c>
      <c r="E593" s="20" t="s">
        <v>3702</v>
      </c>
      <c r="F593" s="20" t="s">
        <v>2972</v>
      </c>
      <c r="G593" s="20" t="s">
        <v>3653</v>
      </c>
      <c r="H593" s="20" t="s">
        <v>1375</v>
      </c>
      <c r="I593" s="20" t="s">
        <v>4094</v>
      </c>
      <c r="J593" s="20" t="s">
        <v>2687</v>
      </c>
      <c r="K593" s="20" t="s">
        <v>3704</v>
      </c>
      <c r="L593" s="20" t="s">
        <v>3704</v>
      </c>
      <c r="M593" s="20" t="s">
        <v>2430</v>
      </c>
      <c r="N593" s="20" t="s">
        <v>1389</v>
      </c>
      <c r="O593" s="20" t="s">
        <v>3705</v>
      </c>
      <c r="P593" s="20" t="s">
        <v>2680</v>
      </c>
      <c r="Q593" s="20" t="s">
        <v>1375</v>
      </c>
      <c r="R593" s="20" t="s">
        <v>3704</v>
      </c>
      <c r="S593" s="20" t="s">
        <v>4095</v>
      </c>
      <c r="T593" s="20" t="s">
        <v>4096</v>
      </c>
      <c r="U593" s="20" t="s">
        <v>3708</v>
      </c>
      <c r="V593" s="20" t="s">
        <v>4097</v>
      </c>
      <c r="W593" s="20" t="s">
        <v>3704</v>
      </c>
      <c r="X593" s="20" t="s">
        <v>3704</v>
      </c>
      <c r="Y593" s="20" t="s">
        <v>25</v>
      </c>
      <c r="Z593" s="20" t="s">
        <v>4098</v>
      </c>
      <c r="AA593" s="20" t="s">
        <v>3704</v>
      </c>
      <c r="AB593" s="20" t="s">
        <v>3704</v>
      </c>
      <c r="AC593" s="20" t="s">
        <v>4195</v>
      </c>
      <c r="AD593" s="20" t="s">
        <v>4200</v>
      </c>
      <c r="AE593" s="20">
        <v>2024.34</v>
      </c>
      <c r="AF593" s="20">
        <v>0</v>
      </c>
      <c r="AG593" s="20">
        <v>0</v>
      </c>
      <c r="AH593" s="20">
        <v>0</v>
      </c>
      <c r="AI593" s="20">
        <v>2006.27</v>
      </c>
      <c r="AJ593" s="20" t="s">
        <v>25</v>
      </c>
      <c r="AK593" s="20" t="s">
        <v>25</v>
      </c>
      <c r="AL593" s="20" t="s">
        <v>25</v>
      </c>
      <c r="AM593" s="20" t="s">
        <v>25</v>
      </c>
      <c r="AN593" s="20" t="s">
        <v>25</v>
      </c>
      <c r="AO593" s="20" t="s">
        <v>25</v>
      </c>
      <c r="AP593" s="20" t="s">
        <v>25</v>
      </c>
      <c r="AQ593" s="20">
        <v>2006.27</v>
      </c>
      <c r="AR593" s="20" t="s">
        <v>4101</v>
      </c>
      <c r="AS593" s="20" t="s">
        <v>3704</v>
      </c>
      <c r="AT593" s="20" t="s">
        <v>3704</v>
      </c>
      <c r="AU593" s="20" t="s">
        <v>3719</v>
      </c>
      <c r="AV593" s="20" t="s">
        <v>4102</v>
      </c>
    </row>
    <row r="594" spans="1:48" x14ac:dyDescent="0.25">
      <c r="A594" s="39" t="s">
        <v>3699</v>
      </c>
      <c r="B594" s="20" t="s">
        <v>3529</v>
      </c>
      <c r="C594" s="20" t="s">
        <v>3700</v>
      </c>
      <c r="D594" s="20" t="s">
        <v>3701</v>
      </c>
      <c r="E594" s="20" t="s">
        <v>3702</v>
      </c>
      <c r="F594" s="20" t="s">
        <v>2972</v>
      </c>
      <c r="G594" s="20" t="s">
        <v>3653</v>
      </c>
      <c r="H594" s="20" t="s">
        <v>1375</v>
      </c>
      <c r="I594" s="20" t="s">
        <v>4094</v>
      </c>
      <c r="J594" s="20" t="s">
        <v>2687</v>
      </c>
      <c r="K594" s="20" t="s">
        <v>3704</v>
      </c>
      <c r="L594" s="20" t="s">
        <v>3704</v>
      </c>
      <c r="M594" s="20" t="s">
        <v>2430</v>
      </c>
      <c r="N594" s="20" t="s">
        <v>1389</v>
      </c>
      <c r="O594" s="20" t="s">
        <v>3705</v>
      </c>
      <c r="P594" s="20" t="s">
        <v>2680</v>
      </c>
      <c r="Q594" s="20" t="s">
        <v>1375</v>
      </c>
      <c r="R594" s="20" t="s">
        <v>3704</v>
      </c>
      <c r="S594" s="20" t="s">
        <v>4095</v>
      </c>
      <c r="T594" s="20" t="s">
        <v>4096</v>
      </c>
      <c r="U594" s="20" t="s">
        <v>3708</v>
      </c>
      <c r="V594" s="20" t="s">
        <v>4097</v>
      </c>
      <c r="W594" s="20" t="s">
        <v>3704</v>
      </c>
      <c r="X594" s="20" t="s">
        <v>3704</v>
      </c>
      <c r="Y594" s="20" t="s">
        <v>25</v>
      </c>
      <c r="Z594" s="20" t="s">
        <v>4098</v>
      </c>
      <c r="AA594" s="20" t="s">
        <v>3704</v>
      </c>
      <c r="AB594" s="20" t="s">
        <v>3704</v>
      </c>
      <c r="AC594" s="20" t="s">
        <v>4195</v>
      </c>
      <c r="AD594" s="20" t="s">
        <v>4201</v>
      </c>
      <c r="AE594" s="20">
        <v>40.42</v>
      </c>
      <c r="AF594" s="20">
        <v>0</v>
      </c>
      <c r="AG594" s="20">
        <v>0</v>
      </c>
      <c r="AH594" s="20">
        <v>0</v>
      </c>
      <c r="AI594" s="20">
        <v>40.06</v>
      </c>
      <c r="AJ594" s="20" t="s">
        <v>25</v>
      </c>
      <c r="AK594" s="20" t="s">
        <v>25</v>
      </c>
      <c r="AL594" s="20" t="s">
        <v>25</v>
      </c>
      <c r="AM594" s="20" t="s">
        <v>25</v>
      </c>
      <c r="AN594" s="20" t="s">
        <v>25</v>
      </c>
      <c r="AO594" s="20" t="s">
        <v>25</v>
      </c>
      <c r="AP594" s="20" t="s">
        <v>25</v>
      </c>
      <c r="AQ594" s="20">
        <v>40.06</v>
      </c>
      <c r="AR594" s="20" t="s">
        <v>4101</v>
      </c>
      <c r="AS594" s="20" t="s">
        <v>3704</v>
      </c>
      <c r="AT594" s="20" t="s">
        <v>3704</v>
      </c>
      <c r="AU594" s="20" t="s">
        <v>3719</v>
      </c>
      <c r="AV594" s="20" t="s">
        <v>4102</v>
      </c>
    </row>
    <row r="595" spans="1:48" x14ac:dyDescent="0.25">
      <c r="A595" s="39" t="s">
        <v>3699</v>
      </c>
      <c r="B595" s="20" t="s">
        <v>3529</v>
      </c>
      <c r="C595" s="20" t="s">
        <v>3700</v>
      </c>
      <c r="D595" s="20" t="s">
        <v>3701</v>
      </c>
      <c r="E595" s="20" t="s">
        <v>3702</v>
      </c>
      <c r="F595" s="20" t="s">
        <v>2972</v>
      </c>
      <c r="G595" s="20" t="s">
        <v>3653</v>
      </c>
      <c r="H595" s="20" t="s">
        <v>1375</v>
      </c>
      <c r="I595" s="20" t="s">
        <v>4094</v>
      </c>
      <c r="J595" s="20" t="s">
        <v>2687</v>
      </c>
      <c r="K595" s="20" t="s">
        <v>3704</v>
      </c>
      <c r="L595" s="20" t="s">
        <v>3704</v>
      </c>
      <c r="M595" s="20" t="s">
        <v>2430</v>
      </c>
      <c r="N595" s="20" t="s">
        <v>1389</v>
      </c>
      <c r="O595" s="20" t="s">
        <v>3705</v>
      </c>
      <c r="P595" s="20" t="s">
        <v>2680</v>
      </c>
      <c r="Q595" s="20" t="s">
        <v>1375</v>
      </c>
      <c r="R595" s="20" t="s">
        <v>3704</v>
      </c>
      <c r="S595" s="20" t="s">
        <v>4095</v>
      </c>
      <c r="T595" s="20" t="s">
        <v>4096</v>
      </c>
      <c r="U595" s="20" t="s">
        <v>3708</v>
      </c>
      <c r="V595" s="20" t="s">
        <v>4097</v>
      </c>
      <c r="W595" s="20" t="s">
        <v>3704</v>
      </c>
      <c r="X595" s="20" t="s">
        <v>3704</v>
      </c>
      <c r="Y595" s="20" t="s">
        <v>25</v>
      </c>
      <c r="Z595" s="20" t="s">
        <v>4098</v>
      </c>
      <c r="AA595" s="20" t="s">
        <v>3704</v>
      </c>
      <c r="AB595" s="20" t="s">
        <v>3704</v>
      </c>
      <c r="AC595" s="20" t="s">
        <v>4195</v>
      </c>
      <c r="AD595" s="20" t="s">
        <v>4202</v>
      </c>
      <c r="AE595" s="20">
        <v>13.66</v>
      </c>
      <c r="AF595" s="20">
        <v>0</v>
      </c>
      <c r="AG595" s="20">
        <v>0</v>
      </c>
      <c r="AH595" s="20">
        <v>0</v>
      </c>
      <c r="AI595" s="20">
        <v>13.54</v>
      </c>
      <c r="AJ595" s="20" t="s">
        <v>25</v>
      </c>
      <c r="AK595" s="20" t="s">
        <v>25</v>
      </c>
      <c r="AL595" s="20" t="s">
        <v>25</v>
      </c>
      <c r="AM595" s="20" t="s">
        <v>25</v>
      </c>
      <c r="AN595" s="20" t="s">
        <v>25</v>
      </c>
      <c r="AO595" s="20" t="s">
        <v>25</v>
      </c>
      <c r="AP595" s="20" t="s">
        <v>25</v>
      </c>
      <c r="AQ595" s="20">
        <v>13.54</v>
      </c>
      <c r="AR595" s="20" t="s">
        <v>4101</v>
      </c>
      <c r="AS595" s="20" t="s">
        <v>3704</v>
      </c>
      <c r="AT595" s="20" t="s">
        <v>3704</v>
      </c>
      <c r="AU595" s="20" t="s">
        <v>3719</v>
      </c>
      <c r="AV595" s="20" t="s">
        <v>4102</v>
      </c>
    </row>
    <row r="596" spans="1:48" x14ac:dyDescent="0.25">
      <c r="A596" s="39" t="s">
        <v>3699</v>
      </c>
      <c r="B596" s="20" t="s">
        <v>3529</v>
      </c>
      <c r="C596" s="20" t="s">
        <v>3700</v>
      </c>
      <c r="D596" s="20" t="s">
        <v>3701</v>
      </c>
      <c r="E596" s="20" t="s">
        <v>3702</v>
      </c>
      <c r="F596" s="20" t="s">
        <v>2972</v>
      </c>
      <c r="G596" s="20" t="s">
        <v>3653</v>
      </c>
      <c r="H596" s="20" t="s">
        <v>1375</v>
      </c>
      <c r="I596" s="20" t="s">
        <v>4094</v>
      </c>
      <c r="J596" s="20" t="s">
        <v>2687</v>
      </c>
      <c r="K596" s="20" t="s">
        <v>3704</v>
      </c>
      <c r="L596" s="20" t="s">
        <v>3704</v>
      </c>
      <c r="M596" s="20" t="s">
        <v>2430</v>
      </c>
      <c r="N596" s="20" t="s">
        <v>1389</v>
      </c>
      <c r="O596" s="20" t="s">
        <v>3705</v>
      </c>
      <c r="P596" s="20" t="s">
        <v>2680</v>
      </c>
      <c r="Q596" s="20" t="s">
        <v>1375</v>
      </c>
      <c r="R596" s="20" t="s">
        <v>3704</v>
      </c>
      <c r="S596" s="20" t="s">
        <v>4095</v>
      </c>
      <c r="T596" s="20" t="s">
        <v>4096</v>
      </c>
      <c r="U596" s="20" t="s">
        <v>3708</v>
      </c>
      <c r="V596" s="20" t="s">
        <v>4097</v>
      </c>
      <c r="W596" s="20" t="s">
        <v>3704</v>
      </c>
      <c r="X596" s="20" t="s">
        <v>3704</v>
      </c>
      <c r="Y596" s="20" t="s">
        <v>25</v>
      </c>
      <c r="Z596" s="20" t="s">
        <v>4098</v>
      </c>
      <c r="AA596" s="20" t="s">
        <v>3704</v>
      </c>
      <c r="AB596" s="20" t="s">
        <v>3704</v>
      </c>
      <c r="AC596" s="20" t="s">
        <v>4195</v>
      </c>
      <c r="AD596" s="20" t="s">
        <v>4203</v>
      </c>
      <c r="AE596" s="20">
        <v>52.01</v>
      </c>
      <c r="AF596" s="20">
        <v>0</v>
      </c>
      <c r="AG596" s="20">
        <v>0</v>
      </c>
      <c r="AH596" s="20">
        <v>0</v>
      </c>
      <c r="AI596" s="20">
        <v>51.55</v>
      </c>
      <c r="AJ596" s="20" t="s">
        <v>25</v>
      </c>
      <c r="AK596" s="20" t="s">
        <v>25</v>
      </c>
      <c r="AL596" s="20" t="s">
        <v>25</v>
      </c>
      <c r="AM596" s="20" t="s">
        <v>25</v>
      </c>
      <c r="AN596" s="20" t="s">
        <v>25</v>
      </c>
      <c r="AO596" s="20" t="s">
        <v>25</v>
      </c>
      <c r="AP596" s="20" t="s">
        <v>25</v>
      </c>
      <c r="AQ596" s="20">
        <v>51.55</v>
      </c>
      <c r="AR596" s="20" t="s">
        <v>4101</v>
      </c>
      <c r="AS596" s="20" t="s">
        <v>3704</v>
      </c>
      <c r="AT596" s="20" t="s">
        <v>3704</v>
      </c>
      <c r="AU596" s="20" t="s">
        <v>3719</v>
      </c>
      <c r="AV596" s="20" t="s">
        <v>4102</v>
      </c>
    </row>
    <row r="597" spans="1:48" x14ac:dyDescent="0.25">
      <c r="A597" s="39" t="s">
        <v>3699</v>
      </c>
      <c r="B597" s="20" t="s">
        <v>3529</v>
      </c>
      <c r="C597" s="20" t="s">
        <v>3700</v>
      </c>
      <c r="D597" s="20" t="s">
        <v>3701</v>
      </c>
      <c r="E597" s="20" t="s">
        <v>3702</v>
      </c>
      <c r="F597" s="20" t="s">
        <v>2972</v>
      </c>
      <c r="G597" s="20" t="s">
        <v>3653</v>
      </c>
      <c r="H597" s="20" t="s">
        <v>1375</v>
      </c>
      <c r="I597" s="20" t="s">
        <v>4094</v>
      </c>
      <c r="J597" s="20" t="s">
        <v>2687</v>
      </c>
      <c r="K597" s="20" t="s">
        <v>3704</v>
      </c>
      <c r="L597" s="20" t="s">
        <v>3704</v>
      </c>
      <c r="M597" s="20" t="s">
        <v>2430</v>
      </c>
      <c r="N597" s="20" t="s">
        <v>1389</v>
      </c>
      <c r="O597" s="20" t="s">
        <v>3705</v>
      </c>
      <c r="P597" s="20" t="s">
        <v>2680</v>
      </c>
      <c r="Q597" s="20" t="s">
        <v>1375</v>
      </c>
      <c r="R597" s="20" t="s">
        <v>3704</v>
      </c>
      <c r="S597" s="20" t="s">
        <v>4095</v>
      </c>
      <c r="T597" s="20" t="s">
        <v>4096</v>
      </c>
      <c r="U597" s="20" t="s">
        <v>3708</v>
      </c>
      <c r="V597" s="20" t="s">
        <v>4097</v>
      </c>
      <c r="W597" s="20" t="s">
        <v>3704</v>
      </c>
      <c r="X597" s="20" t="s">
        <v>3704</v>
      </c>
      <c r="Y597" s="20" t="s">
        <v>25</v>
      </c>
      <c r="Z597" s="20" t="s">
        <v>4098</v>
      </c>
      <c r="AA597" s="20" t="s">
        <v>3704</v>
      </c>
      <c r="AB597" s="20" t="s">
        <v>3704</v>
      </c>
      <c r="AC597" s="20" t="s">
        <v>4195</v>
      </c>
      <c r="AD597" s="20" t="s">
        <v>4204</v>
      </c>
      <c r="AE597" s="20">
        <v>67.66</v>
      </c>
      <c r="AF597" s="20">
        <v>0</v>
      </c>
      <c r="AG597" s="20">
        <v>0</v>
      </c>
      <c r="AH597" s="20">
        <v>0</v>
      </c>
      <c r="AI597" s="20">
        <v>67.06</v>
      </c>
      <c r="AJ597" s="20" t="s">
        <v>25</v>
      </c>
      <c r="AK597" s="20" t="s">
        <v>25</v>
      </c>
      <c r="AL597" s="20" t="s">
        <v>25</v>
      </c>
      <c r="AM597" s="20" t="s">
        <v>25</v>
      </c>
      <c r="AN597" s="20" t="s">
        <v>25</v>
      </c>
      <c r="AO597" s="20" t="s">
        <v>25</v>
      </c>
      <c r="AP597" s="20" t="s">
        <v>25</v>
      </c>
      <c r="AQ597" s="20">
        <v>67.06</v>
      </c>
      <c r="AR597" s="20" t="s">
        <v>4101</v>
      </c>
      <c r="AS597" s="20" t="s">
        <v>3704</v>
      </c>
      <c r="AT597" s="20" t="s">
        <v>3704</v>
      </c>
      <c r="AU597" s="20" t="s">
        <v>3719</v>
      </c>
      <c r="AV597" s="20" t="s">
        <v>4102</v>
      </c>
    </row>
    <row r="598" spans="1:48" x14ac:dyDescent="0.25">
      <c r="A598" s="39" t="s">
        <v>3699</v>
      </c>
      <c r="B598" s="20" t="s">
        <v>3529</v>
      </c>
      <c r="C598" s="20" t="s">
        <v>3700</v>
      </c>
      <c r="D598" s="20" t="s">
        <v>3701</v>
      </c>
      <c r="E598" s="20" t="s">
        <v>3702</v>
      </c>
      <c r="F598" s="20" t="s">
        <v>2972</v>
      </c>
      <c r="G598" s="20" t="s">
        <v>3653</v>
      </c>
      <c r="H598" s="20" t="s">
        <v>1375</v>
      </c>
      <c r="I598" s="20" t="s">
        <v>4094</v>
      </c>
      <c r="J598" s="20" t="s">
        <v>2687</v>
      </c>
      <c r="K598" s="20" t="s">
        <v>3704</v>
      </c>
      <c r="L598" s="20" t="s">
        <v>3704</v>
      </c>
      <c r="M598" s="20" t="s">
        <v>2430</v>
      </c>
      <c r="N598" s="20" t="s">
        <v>1389</v>
      </c>
      <c r="O598" s="20" t="s">
        <v>3705</v>
      </c>
      <c r="P598" s="20" t="s">
        <v>2680</v>
      </c>
      <c r="Q598" s="20" t="s">
        <v>1375</v>
      </c>
      <c r="R598" s="20" t="s">
        <v>3704</v>
      </c>
      <c r="S598" s="20" t="s">
        <v>4095</v>
      </c>
      <c r="T598" s="20" t="s">
        <v>4096</v>
      </c>
      <c r="U598" s="20" t="s">
        <v>3708</v>
      </c>
      <c r="V598" s="20" t="s">
        <v>4097</v>
      </c>
      <c r="W598" s="20" t="s">
        <v>3704</v>
      </c>
      <c r="X598" s="20" t="s">
        <v>3704</v>
      </c>
      <c r="Y598" s="20" t="s">
        <v>25</v>
      </c>
      <c r="Z598" s="20" t="s">
        <v>4098</v>
      </c>
      <c r="AA598" s="20" t="s">
        <v>3704</v>
      </c>
      <c r="AB598" s="20" t="s">
        <v>3704</v>
      </c>
      <c r="AC598" s="20" t="s">
        <v>4195</v>
      </c>
      <c r="AD598" s="20" t="s">
        <v>4205</v>
      </c>
      <c r="AE598" s="20">
        <v>133.28</v>
      </c>
      <c r="AF598" s="20">
        <v>0</v>
      </c>
      <c r="AG598" s="20">
        <v>0</v>
      </c>
      <c r="AH598" s="20">
        <v>0</v>
      </c>
      <c r="AI598" s="20">
        <v>132.09</v>
      </c>
      <c r="AJ598" s="20" t="s">
        <v>25</v>
      </c>
      <c r="AK598" s="20" t="s">
        <v>25</v>
      </c>
      <c r="AL598" s="20" t="s">
        <v>25</v>
      </c>
      <c r="AM598" s="20" t="s">
        <v>25</v>
      </c>
      <c r="AN598" s="20" t="s">
        <v>25</v>
      </c>
      <c r="AO598" s="20" t="s">
        <v>25</v>
      </c>
      <c r="AP598" s="20" t="s">
        <v>25</v>
      </c>
      <c r="AQ598" s="20">
        <v>132.09</v>
      </c>
      <c r="AR598" s="20" t="s">
        <v>4101</v>
      </c>
      <c r="AS598" s="20" t="s">
        <v>3704</v>
      </c>
      <c r="AT598" s="20" t="s">
        <v>3704</v>
      </c>
      <c r="AU598" s="20" t="s">
        <v>3719</v>
      </c>
      <c r="AV598" s="20" t="s">
        <v>4102</v>
      </c>
    </row>
    <row r="599" spans="1:48" x14ac:dyDescent="0.25">
      <c r="A599" s="39" t="s">
        <v>3699</v>
      </c>
      <c r="B599" s="20" t="s">
        <v>3529</v>
      </c>
      <c r="C599" s="20" t="s">
        <v>3700</v>
      </c>
      <c r="D599" s="20" t="s">
        <v>3701</v>
      </c>
      <c r="E599" s="20" t="s">
        <v>3702</v>
      </c>
      <c r="F599" s="20" t="s">
        <v>2972</v>
      </c>
      <c r="G599" s="20" t="s">
        <v>3653</v>
      </c>
      <c r="H599" s="20" t="s">
        <v>1375</v>
      </c>
      <c r="I599" s="20" t="s">
        <v>4094</v>
      </c>
      <c r="J599" s="20" t="s">
        <v>2687</v>
      </c>
      <c r="K599" s="20" t="s">
        <v>3704</v>
      </c>
      <c r="L599" s="20" t="s">
        <v>3704</v>
      </c>
      <c r="M599" s="20" t="s">
        <v>2430</v>
      </c>
      <c r="N599" s="20" t="s">
        <v>1389</v>
      </c>
      <c r="O599" s="20" t="s">
        <v>3705</v>
      </c>
      <c r="P599" s="20" t="s">
        <v>2680</v>
      </c>
      <c r="Q599" s="20" t="s">
        <v>1375</v>
      </c>
      <c r="R599" s="20" t="s">
        <v>3704</v>
      </c>
      <c r="S599" s="20" t="s">
        <v>4095</v>
      </c>
      <c r="T599" s="20" t="s">
        <v>4096</v>
      </c>
      <c r="U599" s="20" t="s">
        <v>3708</v>
      </c>
      <c r="V599" s="20" t="s">
        <v>4097</v>
      </c>
      <c r="W599" s="20" t="s">
        <v>3704</v>
      </c>
      <c r="X599" s="20" t="s">
        <v>3704</v>
      </c>
      <c r="Y599" s="20" t="s">
        <v>25</v>
      </c>
      <c r="Z599" s="20" t="s">
        <v>4098</v>
      </c>
      <c r="AA599" s="20" t="s">
        <v>3704</v>
      </c>
      <c r="AB599" s="20" t="s">
        <v>3704</v>
      </c>
      <c r="AC599" s="20" t="s">
        <v>4206</v>
      </c>
      <c r="AD599" s="20" t="s">
        <v>4207</v>
      </c>
      <c r="AE599" s="20">
        <v>88.2</v>
      </c>
      <c r="AF599" s="20">
        <v>0</v>
      </c>
      <c r="AG599" s="20">
        <v>0</v>
      </c>
      <c r="AH599" s="20">
        <v>0</v>
      </c>
      <c r="AI599" s="20">
        <v>87.41</v>
      </c>
      <c r="AJ599" s="20" t="s">
        <v>25</v>
      </c>
      <c r="AK599" s="20" t="s">
        <v>25</v>
      </c>
      <c r="AL599" s="20" t="s">
        <v>25</v>
      </c>
      <c r="AM599" s="20" t="s">
        <v>25</v>
      </c>
      <c r="AN599" s="20" t="s">
        <v>25</v>
      </c>
      <c r="AO599" s="20" t="s">
        <v>25</v>
      </c>
      <c r="AP599" s="20" t="s">
        <v>25</v>
      </c>
      <c r="AQ599" s="20">
        <v>87.41</v>
      </c>
      <c r="AR599" s="20" t="s">
        <v>4101</v>
      </c>
      <c r="AS599" s="20" t="s">
        <v>3704</v>
      </c>
      <c r="AT599" s="20" t="s">
        <v>3704</v>
      </c>
      <c r="AU599" s="20" t="s">
        <v>3719</v>
      </c>
      <c r="AV599" s="20" t="s">
        <v>4102</v>
      </c>
    </row>
    <row r="600" spans="1:48" x14ac:dyDescent="0.25">
      <c r="A600" s="39" t="s">
        <v>3699</v>
      </c>
      <c r="B600" s="20" t="s">
        <v>3529</v>
      </c>
      <c r="C600" s="20" t="s">
        <v>3700</v>
      </c>
      <c r="D600" s="20" t="s">
        <v>3701</v>
      </c>
      <c r="E600" s="20" t="s">
        <v>3702</v>
      </c>
      <c r="F600" s="20" t="s">
        <v>2972</v>
      </c>
      <c r="G600" s="20" t="s">
        <v>3653</v>
      </c>
      <c r="H600" s="20" t="s">
        <v>1375</v>
      </c>
      <c r="I600" s="20" t="s">
        <v>4094</v>
      </c>
      <c r="J600" s="20" t="s">
        <v>2687</v>
      </c>
      <c r="K600" s="20" t="s">
        <v>3704</v>
      </c>
      <c r="L600" s="20" t="s">
        <v>3704</v>
      </c>
      <c r="M600" s="20" t="s">
        <v>2430</v>
      </c>
      <c r="N600" s="20" t="s">
        <v>1389</v>
      </c>
      <c r="O600" s="20" t="s">
        <v>3705</v>
      </c>
      <c r="P600" s="20" t="s">
        <v>2680</v>
      </c>
      <c r="Q600" s="20" t="s">
        <v>1375</v>
      </c>
      <c r="R600" s="20" t="s">
        <v>3704</v>
      </c>
      <c r="S600" s="20" t="s">
        <v>4095</v>
      </c>
      <c r="T600" s="20" t="s">
        <v>4096</v>
      </c>
      <c r="U600" s="20" t="s">
        <v>3708</v>
      </c>
      <c r="V600" s="20" t="s">
        <v>4097</v>
      </c>
      <c r="W600" s="20" t="s">
        <v>3704</v>
      </c>
      <c r="X600" s="20" t="s">
        <v>3704</v>
      </c>
      <c r="Y600" s="20" t="s">
        <v>25</v>
      </c>
      <c r="Z600" s="20" t="s">
        <v>4098</v>
      </c>
      <c r="AA600" s="20" t="s">
        <v>3704</v>
      </c>
      <c r="AB600" s="20" t="s">
        <v>3704</v>
      </c>
      <c r="AC600" s="20" t="s">
        <v>4206</v>
      </c>
      <c r="AD600" s="20" t="s">
        <v>4208</v>
      </c>
      <c r="AE600" s="20">
        <v>74.59</v>
      </c>
      <c r="AF600" s="20">
        <v>0</v>
      </c>
      <c r="AG600" s="20">
        <v>0</v>
      </c>
      <c r="AH600" s="20">
        <v>0</v>
      </c>
      <c r="AI600" s="20">
        <v>73.92</v>
      </c>
      <c r="AJ600" s="20" t="s">
        <v>25</v>
      </c>
      <c r="AK600" s="20" t="s">
        <v>25</v>
      </c>
      <c r="AL600" s="20" t="s">
        <v>25</v>
      </c>
      <c r="AM600" s="20" t="s">
        <v>25</v>
      </c>
      <c r="AN600" s="20" t="s">
        <v>25</v>
      </c>
      <c r="AO600" s="20" t="s">
        <v>25</v>
      </c>
      <c r="AP600" s="20" t="s">
        <v>25</v>
      </c>
      <c r="AQ600" s="20">
        <v>73.92</v>
      </c>
      <c r="AR600" s="20" t="s">
        <v>4101</v>
      </c>
      <c r="AS600" s="20" t="s">
        <v>3704</v>
      </c>
      <c r="AT600" s="20" t="s">
        <v>3704</v>
      </c>
      <c r="AU600" s="20" t="s">
        <v>3719</v>
      </c>
      <c r="AV600" s="20" t="s">
        <v>4102</v>
      </c>
    </row>
    <row r="601" spans="1:48" x14ac:dyDescent="0.25">
      <c r="A601" s="39" t="s">
        <v>3699</v>
      </c>
      <c r="B601" s="20" t="s">
        <v>3529</v>
      </c>
      <c r="C601" s="20" t="s">
        <v>3700</v>
      </c>
      <c r="D601" s="20" t="s">
        <v>3701</v>
      </c>
      <c r="E601" s="20" t="s">
        <v>3702</v>
      </c>
      <c r="F601" s="20" t="s">
        <v>2972</v>
      </c>
      <c r="G601" s="20" t="s">
        <v>3653</v>
      </c>
      <c r="H601" s="20" t="s">
        <v>1375</v>
      </c>
      <c r="I601" s="20" t="s">
        <v>4094</v>
      </c>
      <c r="J601" s="20" t="s">
        <v>2687</v>
      </c>
      <c r="K601" s="20" t="s">
        <v>3704</v>
      </c>
      <c r="L601" s="20" t="s">
        <v>3704</v>
      </c>
      <c r="M601" s="20" t="s">
        <v>2430</v>
      </c>
      <c r="N601" s="20" t="s">
        <v>1389</v>
      </c>
      <c r="O601" s="20" t="s">
        <v>3705</v>
      </c>
      <c r="P601" s="20" t="s">
        <v>2680</v>
      </c>
      <c r="Q601" s="20" t="s">
        <v>1375</v>
      </c>
      <c r="R601" s="20" t="s">
        <v>3704</v>
      </c>
      <c r="S601" s="20" t="s">
        <v>4095</v>
      </c>
      <c r="T601" s="20" t="s">
        <v>4096</v>
      </c>
      <c r="U601" s="20" t="s">
        <v>3708</v>
      </c>
      <c r="V601" s="20" t="s">
        <v>4097</v>
      </c>
      <c r="W601" s="20" t="s">
        <v>3704</v>
      </c>
      <c r="X601" s="20" t="s">
        <v>3704</v>
      </c>
      <c r="Y601" s="20" t="s">
        <v>25</v>
      </c>
      <c r="Z601" s="20" t="s">
        <v>4098</v>
      </c>
      <c r="AA601" s="20" t="s">
        <v>3704</v>
      </c>
      <c r="AB601" s="20" t="s">
        <v>3704</v>
      </c>
      <c r="AC601" s="20" t="s">
        <v>4206</v>
      </c>
      <c r="AD601" s="20" t="s">
        <v>4209</v>
      </c>
      <c r="AE601" s="20">
        <v>124.99</v>
      </c>
      <c r="AF601" s="20">
        <v>0</v>
      </c>
      <c r="AG601" s="20">
        <v>0</v>
      </c>
      <c r="AH601" s="20">
        <v>0</v>
      </c>
      <c r="AI601" s="20">
        <v>123.87</v>
      </c>
      <c r="AJ601" s="20" t="s">
        <v>25</v>
      </c>
      <c r="AK601" s="20" t="s">
        <v>25</v>
      </c>
      <c r="AL601" s="20" t="s">
        <v>25</v>
      </c>
      <c r="AM601" s="20" t="s">
        <v>25</v>
      </c>
      <c r="AN601" s="20" t="s">
        <v>25</v>
      </c>
      <c r="AO601" s="20" t="s">
        <v>25</v>
      </c>
      <c r="AP601" s="20" t="s">
        <v>25</v>
      </c>
      <c r="AQ601" s="20">
        <v>123.87</v>
      </c>
      <c r="AR601" s="20" t="s">
        <v>4101</v>
      </c>
      <c r="AS601" s="20" t="s">
        <v>3704</v>
      </c>
      <c r="AT601" s="20" t="s">
        <v>3704</v>
      </c>
      <c r="AU601" s="20" t="s">
        <v>3719</v>
      </c>
      <c r="AV601" s="20" t="s">
        <v>4102</v>
      </c>
    </row>
    <row r="602" spans="1:48" x14ac:dyDescent="0.25">
      <c r="A602" s="39" t="s">
        <v>3699</v>
      </c>
      <c r="B602" s="20" t="s">
        <v>3529</v>
      </c>
      <c r="C602" s="20" t="s">
        <v>3700</v>
      </c>
      <c r="D602" s="20" t="s">
        <v>3701</v>
      </c>
      <c r="E602" s="20" t="s">
        <v>3702</v>
      </c>
      <c r="F602" s="20" t="s">
        <v>2972</v>
      </c>
      <c r="G602" s="20" t="s">
        <v>3653</v>
      </c>
      <c r="H602" s="20" t="s">
        <v>1375</v>
      </c>
      <c r="I602" s="20" t="s">
        <v>4094</v>
      </c>
      <c r="J602" s="20" t="s">
        <v>2687</v>
      </c>
      <c r="K602" s="20" t="s">
        <v>3704</v>
      </c>
      <c r="L602" s="20" t="s">
        <v>3704</v>
      </c>
      <c r="M602" s="20" t="s">
        <v>2430</v>
      </c>
      <c r="N602" s="20" t="s">
        <v>1389</v>
      </c>
      <c r="O602" s="20" t="s">
        <v>3705</v>
      </c>
      <c r="P602" s="20" t="s">
        <v>2680</v>
      </c>
      <c r="Q602" s="20" t="s">
        <v>1375</v>
      </c>
      <c r="R602" s="20" t="s">
        <v>3704</v>
      </c>
      <c r="S602" s="20" t="s">
        <v>4095</v>
      </c>
      <c r="T602" s="20" t="s">
        <v>4096</v>
      </c>
      <c r="U602" s="20" t="s">
        <v>3708</v>
      </c>
      <c r="V602" s="20" t="s">
        <v>4097</v>
      </c>
      <c r="W602" s="20" t="s">
        <v>3704</v>
      </c>
      <c r="X602" s="20" t="s">
        <v>3704</v>
      </c>
      <c r="Y602" s="20" t="s">
        <v>25</v>
      </c>
      <c r="Z602" s="20" t="s">
        <v>4098</v>
      </c>
      <c r="AA602" s="20" t="s">
        <v>3704</v>
      </c>
      <c r="AB602" s="20" t="s">
        <v>3704</v>
      </c>
      <c r="AC602" s="20" t="s">
        <v>4206</v>
      </c>
      <c r="AD602" s="20" t="s">
        <v>4210</v>
      </c>
      <c r="AE602" s="20">
        <v>605.91999999999996</v>
      </c>
      <c r="AF602" s="20">
        <v>0</v>
      </c>
      <c r="AG602" s="20">
        <v>0</v>
      </c>
      <c r="AH602" s="20">
        <v>0</v>
      </c>
      <c r="AI602" s="20">
        <v>600.51</v>
      </c>
      <c r="AJ602" s="20" t="s">
        <v>25</v>
      </c>
      <c r="AK602" s="20" t="s">
        <v>25</v>
      </c>
      <c r="AL602" s="20" t="s">
        <v>25</v>
      </c>
      <c r="AM602" s="20" t="s">
        <v>25</v>
      </c>
      <c r="AN602" s="20" t="s">
        <v>25</v>
      </c>
      <c r="AO602" s="20" t="s">
        <v>25</v>
      </c>
      <c r="AP602" s="20" t="s">
        <v>25</v>
      </c>
      <c r="AQ602" s="20">
        <v>600.51</v>
      </c>
      <c r="AR602" s="20" t="s">
        <v>4101</v>
      </c>
      <c r="AS602" s="20" t="s">
        <v>3704</v>
      </c>
      <c r="AT602" s="20" t="s">
        <v>3704</v>
      </c>
      <c r="AU602" s="20" t="s">
        <v>3719</v>
      </c>
      <c r="AV602" s="20" t="s">
        <v>4102</v>
      </c>
    </row>
    <row r="603" spans="1:48" x14ac:dyDescent="0.25">
      <c r="A603" s="39" t="s">
        <v>3699</v>
      </c>
      <c r="B603" s="20" t="s">
        <v>3529</v>
      </c>
      <c r="C603" s="20" t="s">
        <v>3700</v>
      </c>
      <c r="D603" s="20" t="s">
        <v>3701</v>
      </c>
      <c r="E603" s="20" t="s">
        <v>3702</v>
      </c>
      <c r="F603" s="20" t="s">
        <v>2972</v>
      </c>
      <c r="G603" s="20" t="s">
        <v>3653</v>
      </c>
      <c r="H603" s="20" t="s">
        <v>1375</v>
      </c>
      <c r="I603" s="20" t="s">
        <v>4094</v>
      </c>
      <c r="J603" s="20" t="s">
        <v>2687</v>
      </c>
      <c r="K603" s="20" t="s">
        <v>3704</v>
      </c>
      <c r="L603" s="20" t="s">
        <v>3704</v>
      </c>
      <c r="M603" s="20" t="s">
        <v>2430</v>
      </c>
      <c r="N603" s="20" t="s">
        <v>1389</v>
      </c>
      <c r="O603" s="20" t="s">
        <v>3705</v>
      </c>
      <c r="P603" s="20" t="s">
        <v>2680</v>
      </c>
      <c r="Q603" s="20" t="s">
        <v>1375</v>
      </c>
      <c r="R603" s="20" t="s">
        <v>3704</v>
      </c>
      <c r="S603" s="20" t="s">
        <v>4095</v>
      </c>
      <c r="T603" s="20" t="s">
        <v>4096</v>
      </c>
      <c r="U603" s="20" t="s">
        <v>3708</v>
      </c>
      <c r="V603" s="20" t="s">
        <v>4097</v>
      </c>
      <c r="W603" s="20" t="s">
        <v>3704</v>
      </c>
      <c r="X603" s="20" t="s">
        <v>3704</v>
      </c>
      <c r="Y603" s="20" t="s">
        <v>25</v>
      </c>
      <c r="Z603" s="20" t="s">
        <v>4098</v>
      </c>
      <c r="AA603" s="20" t="s">
        <v>3704</v>
      </c>
      <c r="AB603" s="20" t="s">
        <v>3704</v>
      </c>
      <c r="AC603" s="20" t="s">
        <v>3748</v>
      </c>
      <c r="AD603" s="20" t="s">
        <v>4211</v>
      </c>
      <c r="AE603" s="20">
        <v>75.8</v>
      </c>
      <c r="AF603" s="20">
        <v>0</v>
      </c>
      <c r="AG603" s="20">
        <v>0</v>
      </c>
      <c r="AH603" s="20">
        <v>0</v>
      </c>
      <c r="AI603" s="20">
        <v>75.12</v>
      </c>
      <c r="AJ603" s="20" t="s">
        <v>25</v>
      </c>
      <c r="AK603" s="20" t="s">
        <v>25</v>
      </c>
      <c r="AL603" s="20" t="s">
        <v>25</v>
      </c>
      <c r="AM603" s="20" t="s">
        <v>25</v>
      </c>
      <c r="AN603" s="20" t="s">
        <v>25</v>
      </c>
      <c r="AO603" s="20" t="s">
        <v>25</v>
      </c>
      <c r="AP603" s="20" t="s">
        <v>25</v>
      </c>
      <c r="AQ603" s="20">
        <v>75.12</v>
      </c>
      <c r="AR603" s="20" t="s">
        <v>4101</v>
      </c>
      <c r="AS603" s="20" t="s">
        <v>3704</v>
      </c>
      <c r="AT603" s="20" t="s">
        <v>3704</v>
      </c>
      <c r="AU603" s="20" t="s">
        <v>3719</v>
      </c>
      <c r="AV603" s="20" t="s">
        <v>4102</v>
      </c>
    </row>
    <row r="604" spans="1:48" x14ac:dyDescent="0.25">
      <c r="A604" s="39" t="s">
        <v>3699</v>
      </c>
      <c r="B604" s="20" t="s">
        <v>3529</v>
      </c>
      <c r="C604" s="20" t="s">
        <v>3700</v>
      </c>
      <c r="D604" s="20" t="s">
        <v>3701</v>
      </c>
      <c r="E604" s="20" t="s">
        <v>3702</v>
      </c>
      <c r="F604" s="20" t="s">
        <v>2972</v>
      </c>
      <c r="G604" s="20" t="s">
        <v>3653</v>
      </c>
      <c r="H604" s="20" t="s">
        <v>1375</v>
      </c>
      <c r="I604" s="20" t="s">
        <v>4094</v>
      </c>
      <c r="J604" s="20" t="s">
        <v>2687</v>
      </c>
      <c r="K604" s="20" t="s">
        <v>3704</v>
      </c>
      <c r="L604" s="20" t="s">
        <v>3704</v>
      </c>
      <c r="M604" s="20" t="s">
        <v>2430</v>
      </c>
      <c r="N604" s="20" t="s">
        <v>1389</v>
      </c>
      <c r="O604" s="20" t="s">
        <v>3705</v>
      </c>
      <c r="P604" s="20" t="s">
        <v>2680</v>
      </c>
      <c r="Q604" s="20" t="s">
        <v>1375</v>
      </c>
      <c r="R604" s="20" t="s">
        <v>3704</v>
      </c>
      <c r="S604" s="20" t="s">
        <v>4095</v>
      </c>
      <c r="T604" s="20" t="s">
        <v>4096</v>
      </c>
      <c r="U604" s="20" t="s">
        <v>3708</v>
      </c>
      <c r="V604" s="20" t="s">
        <v>4097</v>
      </c>
      <c r="W604" s="20" t="s">
        <v>3704</v>
      </c>
      <c r="X604" s="20" t="s">
        <v>3704</v>
      </c>
      <c r="Y604" s="20" t="s">
        <v>25</v>
      </c>
      <c r="Z604" s="20" t="s">
        <v>4098</v>
      </c>
      <c r="AA604" s="20" t="s">
        <v>3704</v>
      </c>
      <c r="AB604" s="20" t="s">
        <v>3704</v>
      </c>
      <c r="AC604" s="20" t="s">
        <v>3748</v>
      </c>
      <c r="AD604" s="20" t="s">
        <v>4212</v>
      </c>
      <c r="AE604" s="20">
        <v>42.64</v>
      </c>
      <c r="AF604" s="20">
        <v>0</v>
      </c>
      <c r="AG604" s="20">
        <v>0</v>
      </c>
      <c r="AH604" s="20">
        <v>0</v>
      </c>
      <c r="AI604" s="20">
        <v>42.26</v>
      </c>
      <c r="AJ604" s="20" t="s">
        <v>25</v>
      </c>
      <c r="AK604" s="20" t="s">
        <v>25</v>
      </c>
      <c r="AL604" s="20" t="s">
        <v>25</v>
      </c>
      <c r="AM604" s="20" t="s">
        <v>25</v>
      </c>
      <c r="AN604" s="20" t="s">
        <v>25</v>
      </c>
      <c r="AO604" s="20" t="s">
        <v>25</v>
      </c>
      <c r="AP604" s="20" t="s">
        <v>25</v>
      </c>
      <c r="AQ604" s="20">
        <v>42.26</v>
      </c>
      <c r="AR604" s="20" t="s">
        <v>4101</v>
      </c>
      <c r="AS604" s="20" t="s">
        <v>3704</v>
      </c>
      <c r="AT604" s="20" t="s">
        <v>3704</v>
      </c>
      <c r="AU604" s="20" t="s">
        <v>3719</v>
      </c>
      <c r="AV604" s="20" t="s">
        <v>4102</v>
      </c>
    </row>
    <row r="605" spans="1:48" x14ac:dyDescent="0.25">
      <c r="A605" s="39" t="s">
        <v>3699</v>
      </c>
      <c r="B605" s="20" t="s">
        <v>3529</v>
      </c>
      <c r="C605" s="20" t="s">
        <v>3700</v>
      </c>
      <c r="D605" s="20" t="s">
        <v>3701</v>
      </c>
      <c r="E605" s="20" t="s">
        <v>3702</v>
      </c>
      <c r="F605" s="20" t="s">
        <v>2972</v>
      </c>
      <c r="G605" s="20" t="s">
        <v>3653</v>
      </c>
      <c r="H605" s="20" t="s">
        <v>1375</v>
      </c>
      <c r="I605" s="20" t="s">
        <v>4094</v>
      </c>
      <c r="J605" s="20" t="s">
        <v>2687</v>
      </c>
      <c r="K605" s="20" t="s">
        <v>3704</v>
      </c>
      <c r="L605" s="20" t="s">
        <v>3704</v>
      </c>
      <c r="M605" s="20" t="s">
        <v>2430</v>
      </c>
      <c r="N605" s="20" t="s">
        <v>1389</v>
      </c>
      <c r="O605" s="20" t="s">
        <v>3705</v>
      </c>
      <c r="P605" s="20" t="s">
        <v>2680</v>
      </c>
      <c r="Q605" s="20" t="s">
        <v>1375</v>
      </c>
      <c r="R605" s="20" t="s">
        <v>3704</v>
      </c>
      <c r="S605" s="20" t="s">
        <v>4095</v>
      </c>
      <c r="T605" s="20" t="s">
        <v>4096</v>
      </c>
      <c r="U605" s="20" t="s">
        <v>3708</v>
      </c>
      <c r="V605" s="20" t="s">
        <v>4097</v>
      </c>
      <c r="W605" s="20" t="s">
        <v>3704</v>
      </c>
      <c r="X605" s="20" t="s">
        <v>3704</v>
      </c>
      <c r="Y605" s="20" t="s">
        <v>25</v>
      </c>
      <c r="Z605" s="20" t="s">
        <v>4098</v>
      </c>
      <c r="AA605" s="20" t="s">
        <v>3704</v>
      </c>
      <c r="AB605" s="20" t="s">
        <v>3704</v>
      </c>
      <c r="AC605" s="20" t="s">
        <v>3748</v>
      </c>
      <c r="AD605" s="20" t="s">
        <v>4213</v>
      </c>
      <c r="AE605" s="20">
        <v>31.37</v>
      </c>
      <c r="AF605" s="20">
        <v>0</v>
      </c>
      <c r="AG605" s="20">
        <v>0</v>
      </c>
      <c r="AH605" s="20">
        <v>0</v>
      </c>
      <c r="AI605" s="20">
        <v>31.09</v>
      </c>
      <c r="AJ605" s="20" t="s">
        <v>25</v>
      </c>
      <c r="AK605" s="20" t="s">
        <v>25</v>
      </c>
      <c r="AL605" s="20" t="s">
        <v>25</v>
      </c>
      <c r="AM605" s="20" t="s">
        <v>25</v>
      </c>
      <c r="AN605" s="20" t="s">
        <v>25</v>
      </c>
      <c r="AO605" s="20" t="s">
        <v>25</v>
      </c>
      <c r="AP605" s="20" t="s">
        <v>25</v>
      </c>
      <c r="AQ605" s="20">
        <v>31.09</v>
      </c>
      <c r="AR605" s="20" t="s">
        <v>4101</v>
      </c>
      <c r="AS605" s="20" t="s">
        <v>3704</v>
      </c>
      <c r="AT605" s="20" t="s">
        <v>3704</v>
      </c>
      <c r="AU605" s="20" t="s">
        <v>3719</v>
      </c>
      <c r="AV605" s="20" t="s">
        <v>4102</v>
      </c>
    </row>
    <row r="606" spans="1:48" x14ac:dyDescent="0.25">
      <c r="A606" s="39" t="s">
        <v>3699</v>
      </c>
      <c r="B606" s="20" t="s">
        <v>3529</v>
      </c>
      <c r="C606" s="20" t="s">
        <v>3700</v>
      </c>
      <c r="D606" s="20" t="s">
        <v>3701</v>
      </c>
      <c r="E606" s="20" t="s">
        <v>3702</v>
      </c>
      <c r="F606" s="20" t="s">
        <v>2972</v>
      </c>
      <c r="G606" s="20" t="s">
        <v>3653</v>
      </c>
      <c r="H606" s="20" t="s">
        <v>1375</v>
      </c>
      <c r="I606" s="20" t="s">
        <v>4094</v>
      </c>
      <c r="J606" s="20" t="s">
        <v>2687</v>
      </c>
      <c r="K606" s="20" t="s">
        <v>3704</v>
      </c>
      <c r="L606" s="20" t="s">
        <v>3704</v>
      </c>
      <c r="M606" s="20" t="s">
        <v>2430</v>
      </c>
      <c r="N606" s="20" t="s">
        <v>1389</v>
      </c>
      <c r="O606" s="20" t="s">
        <v>3705</v>
      </c>
      <c r="P606" s="20" t="s">
        <v>2680</v>
      </c>
      <c r="Q606" s="20" t="s">
        <v>1375</v>
      </c>
      <c r="R606" s="20" t="s">
        <v>3704</v>
      </c>
      <c r="S606" s="20" t="s">
        <v>4095</v>
      </c>
      <c r="T606" s="20" t="s">
        <v>4096</v>
      </c>
      <c r="U606" s="20" t="s">
        <v>3708</v>
      </c>
      <c r="V606" s="20" t="s">
        <v>4097</v>
      </c>
      <c r="W606" s="20" t="s">
        <v>3704</v>
      </c>
      <c r="X606" s="20" t="s">
        <v>3704</v>
      </c>
      <c r="Y606" s="20" t="s">
        <v>25</v>
      </c>
      <c r="Z606" s="20" t="s">
        <v>4098</v>
      </c>
      <c r="AA606" s="20" t="s">
        <v>3704</v>
      </c>
      <c r="AB606" s="20" t="s">
        <v>3704</v>
      </c>
      <c r="AC606" s="20" t="s">
        <v>3748</v>
      </c>
      <c r="AD606" s="20" t="s">
        <v>4214</v>
      </c>
      <c r="AE606" s="20">
        <v>1512.56</v>
      </c>
      <c r="AF606" s="20">
        <v>0</v>
      </c>
      <c r="AG606" s="20">
        <v>0</v>
      </c>
      <c r="AH606" s="20">
        <v>0</v>
      </c>
      <c r="AI606" s="20">
        <v>1499.05</v>
      </c>
      <c r="AJ606" s="20" t="s">
        <v>25</v>
      </c>
      <c r="AK606" s="20" t="s">
        <v>25</v>
      </c>
      <c r="AL606" s="20" t="s">
        <v>25</v>
      </c>
      <c r="AM606" s="20" t="s">
        <v>25</v>
      </c>
      <c r="AN606" s="20" t="s">
        <v>25</v>
      </c>
      <c r="AO606" s="20" t="s">
        <v>25</v>
      </c>
      <c r="AP606" s="20" t="s">
        <v>25</v>
      </c>
      <c r="AQ606" s="20">
        <v>1499.05</v>
      </c>
      <c r="AR606" s="20" t="s">
        <v>4101</v>
      </c>
      <c r="AS606" s="20" t="s">
        <v>3704</v>
      </c>
      <c r="AT606" s="20" t="s">
        <v>3704</v>
      </c>
      <c r="AU606" s="20" t="s">
        <v>3719</v>
      </c>
      <c r="AV606" s="20" t="s">
        <v>4102</v>
      </c>
    </row>
    <row r="607" spans="1:48" x14ac:dyDescent="0.25">
      <c r="A607" s="39" t="s">
        <v>3699</v>
      </c>
      <c r="B607" s="20" t="s">
        <v>3529</v>
      </c>
      <c r="C607" s="20" t="s">
        <v>3700</v>
      </c>
      <c r="D607" s="20" t="s">
        <v>3701</v>
      </c>
      <c r="E607" s="20" t="s">
        <v>3702</v>
      </c>
      <c r="F607" s="20" t="s">
        <v>2972</v>
      </c>
      <c r="G607" s="20" t="s">
        <v>3653</v>
      </c>
      <c r="H607" s="20" t="s">
        <v>1375</v>
      </c>
      <c r="I607" s="20" t="s">
        <v>4094</v>
      </c>
      <c r="J607" s="20" t="s">
        <v>2687</v>
      </c>
      <c r="K607" s="20" t="s">
        <v>3704</v>
      </c>
      <c r="L607" s="20" t="s">
        <v>3704</v>
      </c>
      <c r="M607" s="20" t="s">
        <v>2430</v>
      </c>
      <c r="N607" s="20" t="s">
        <v>1389</v>
      </c>
      <c r="O607" s="20" t="s">
        <v>3705</v>
      </c>
      <c r="P607" s="20" t="s">
        <v>2680</v>
      </c>
      <c r="Q607" s="20" t="s">
        <v>1375</v>
      </c>
      <c r="R607" s="20" t="s">
        <v>3704</v>
      </c>
      <c r="S607" s="20" t="s">
        <v>4095</v>
      </c>
      <c r="T607" s="20" t="s">
        <v>4096</v>
      </c>
      <c r="U607" s="20" t="s">
        <v>3708</v>
      </c>
      <c r="V607" s="20" t="s">
        <v>4097</v>
      </c>
      <c r="W607" s="20" t="s">
        <v>3704</v>
      </c>
      <c r="X607" s="20" t="s">
        <v>3704</v>
      </c>
      <c r="Y607" s="20" t="s">
        <v>25</v>
      </c>
      <c r="Z607" s="20" t="s">
        <v>4098</v>
      </c>
      <c r="AA607" s="20" t="s">
        <v>3704</v>
      </c>
      <c r="AB607" s="20" t="s">
        <v>3704</v>
      </c>
      <c r="AC607" s="20" t="s">
        <v>4215</v>
      </c>
      <c r="AD607" s="20" t="s">
        <v>4216</v>
      </c>
      <c r="AE607" s="20">
        <v>163.46</v>
      </c>
      <c r="AF607" s="20">
        <v>0</v>
      </c>
      <c r="AG607" s="20">
        <v>0</v>
      </c>
      <c r="AH607" s="20">
        <v>0</v>
      </c>
      <c r="AI607" s="20">
        <v>162</v>
      </c>
      <c r="AJ607" s="20" t="s">
        <v>25</v>
      </c>
      <c r="AK607" s="20" t="s">
        <v>25</v>
      </c>
      <c r="AL607" s="20" t="s">
        <v>25</v>
      </c>
      <c r="AM607" s="20" t="s">
        <v>25</v>
      </c>
      <c r="AN607" s="20" t="s">
        <v>25</v>
      </c>
      <c r="AO607" s="20" t="s">
        <v>25</v>
      </c>
      <c r="AP607" s="20" t="s">
        <v>25</v>
      </c>
      <c r="AQ607" s="20">
        <v>162</v>
      </c>
      <c r="AR607" s="20" t="s">
        <v>4101</v>
      </c>
      <c r="AS607" s="20" t="s">
        <v>3704</v>
      </c>
      <c r="AT607" s="20" t="s">
        <v>3704</v>
      </c>
      <c r="AU607" s="20" t="s">
        <v>3719</v>
      </c>
      <c r="AV607" s="20" t="s">
        <v>4102</v>
      </c>
    </row>
    <row r="608" spans="1:48" x14ac:dyDescent="0.25">
      <c r="A608" s="39" t="s">
        <v>3699</v>
      </c>
      <c r="B608" s="20" t="s">
        <v>3529</v>
      </c>
      <c r="C608" s="20" t="s">
        <v>3700</v>
      </c>
      <c r="D608" s="20" t="s">
        <v>3701</v>
      </c>
      <c r="E608" s="20" t="s">
        <v>3702</v>
      </c>
      <c r="F608" s="20" t="s">
        <v>2972</v>
      </c>
      <c r="G608" s="20" t="s">
        <v>3653</v>
      </c>
      <c r="H608" s="20" t="s">
        <v>1375</v>
      </c>
      <c r="I608" s="20" t="s">
        <v>4094</v>
      </c>
      <c r="J608" s="20" t="s">
        <v>2687</v>
      </c>
      <c r="K608" s="20" t="s">
        <v>3704</v>
      </c>
      <c r="L608" s="20" t="s">
        <v>3704</v>
      </c>
      <c r="M608" s="20" t="s">
        <v>2430</v>
      </c>
      <c r="N608" s="20" t="s">
        <v>1389</v>
      </c>
      <c r="O608" s="20" t="s">
        <v>3705</v>
      </c>
      <c r="P608" s="20" t="s">
        <v>2680</v>
      </c>
      <c r="Q608" s="20" t="s">
        <v>1375</v>
      </c>
      <c r="R608" s="20" t="s">
        <v>3704</v>
      </c>
      <c r="S608" s="20" t="s">
        <v>4095</v>
      </c>
      <c r="T608" s="20" t="s">
        <v>4096</v>
      </c>
      <c r="U608" s="20" t="s">
        <v>3708</v>
      </c>
      <c r="V608" s="20" t="s">
        <v>4097</v>
      </c>
      <c r="W608" s="20" t="s">
        <v>3704</v>
      </c>
      <c r="X608" s="20" t="s">
        <v>3704</v>
      </c>
      <c r="Y608" s="20" t="s">
        <v>25</v>
      </c>
      <c r="Z608" s="20" t="s">
        <v>4098</v>
      </c>
      <c r="AA608" s="20" t="s">
        <v>3704</v>
      </c>
      <c r="AB608" s="20" t="s">
        <v>3704</v>
      </c>
      <c r="AC608" s="20" t="s">
        <v>4215</v>
      </c>
      <c r="AD608" s="20" t="s">
        <v>4217</v>
      </c>
      <c r="AE608" s="20">
        <v>364.9</v>
      </c>
      <c r="AF608" s="20">
        <v>0</v>
      </c>
      <c r="AG608" s="20">
        <v>0</v>
      </c>
      <c r="AH608" s="20">
        <v>0</v>
      </c>
      <c r="AI608" s="20">
        <v>361.64</v>
      </c>
      <c r="AJ608" s="20" t="s">
        <v>25</v>
      </c>
      <c r="AK608" s="20" t="s">
        <v>25</v>
      </c>
      <c r="AL608" s="20" t="s">
        <v>25</v>
      </c>
      <c r="AM608" s="20" t="s">
        <v>25</v>
      </c>
      <c r="AN608" s="20" t="s">
        <v>25</v>
      </c>
      <c r="AO608" s="20" t="s">
        <v>25</v>
      </c>
      <c r="AP608" s="20" t="s">
        <v>25</v>
      </c>
      <c r="AQ608" s="20">
        <v>361.64</v>
      </c>
      <c r="AR608" s="20" t="s">
        <v>4101</v>
      </c>
      <c r="AS608" s="20" t="s">
        <v>3704</v>
      </c>
      <c r="AT608" s="20" t="s">
        <v>3704</v>
      </c>
      <c r="AU608" s="20" t="s">
        <v>3719</v>
      </c>
      <c r="AV608" s="20" t="s">
        <v>4102</v>
      </c>
    </row>
    <row r="609" spans="1:48" x14ac:dyDescent="0.25">
      <c r="A609" s="39" t="s">
        <v>3699</v>
      </c>
      <c r="B609" s="20" t="s">
        <v>3529</v>
      </c>
      <c r="C609" s="20" t="s">
        <v>3700</v>
      </c>
      <c r="D609" s="20" t="s">
        <v>3701</v>
      </c>
      <c r="E609" s="20" t="s">
        <v>3702</v>
      </c>
      <c r="F609" s="20" t="s">
        <v>2972</v>
      </c>
      <c r="G609" s="20" t="s">
        <v>3653</v>
      </c>
      <c r="H609" s="20" t="s">
        <v>1375</v>
      </c>
      <c r="I609" s="20" t="s">
        <v>4094</v>
      </c>
      <c r="J609" s="20" t="s">
        <v>2687</v>
      </c>
      <c r="K609" s="20" t="s">
        <v>3704</v>
      </c>
      <c r="L609" s="20" t="s">
        <v>3704</v>
      </c>
      <c r="M609" s="20" t="s">
        <v>2430</v>
      </c>
      <c r="N609" s="20" t="s">
        <v>1389</v>
      </c>
      <c r="O609" s="20" t="s">
        <v>3705</v>
      </c>
      <c r="P609" s="20" t="s">
        <v>2680</v>
      </c>
      <c r="Q609" s="20" t="s">
        <v>1375</v>
      </c>
      <c r="R609" s="20" t="s">
        <v>3704</v>
      </c>
      <c r="S609" s="20" t="s">
        <v>4095</v>
      </c>
      <c r="T609" s="20" t="s">
        <v>4096</v>
      </c>
      <c r="U609" s="20" t="s">
        <v>3708</v>
      </c>
      <c r="V609" s="20" t="s">
        <v>4097</v>
      </c>
      <c r="W609" s="20" t="s">
        <v>3704</v>
      </c>
      <c r="X609" s="20" t="s">
        <v>3704</v>
      </c>
      <c r="Y609" s="20" t="s">
        <v>25</v>
      </c>
      <c r="Z609" s="20" t="s">
        <v>4098</v>
      </c>
      <c r="AA609" s="20" t="s">
        <v>3704</v>
      </c>
      <c r="AB609" s="20" t="s">
        <v>3704</v>
      </c>
      <c r="AC609" s="20" t="s">
        <v>4215</v>
      </c>
      <c r="AD609" s="20" t="s">
        <v>4218</v>
      </c>
      <c r="AE609" s="20">
        <v>120.49</v>
      </c>
      <c r="AF609" s="20">
        <v>0</v>
      </c>
      <c r="AG609" s="20">
        <v>0</v>
      </c>
      <c r="AH609" s="20">
        <v>0</v>
      </c>
      <c r="AI609" s="20">
        <v>119.41</v>
      </c>
      <c r="AJ609" s="20" t="s">
        <v>25</v>
      </c>
      <c r="AK609" s="20" t="s">
        <v>25</v>
      </c>
      <c r="AL609" s="20" t="s">
        <v>25</v>
      </c>
      <c r="AM609" s="20" t="s">
        <v>25</v>
      </c>
      <c r="AN609" s="20" t="s">
        <v>25</v>
      </c>
      <c r="AO609" s="20" t="s">
        <v>25</v>
      </c>
      <c r="AP609" s="20" t="s">
        <v>25</v>
      </c>
      <c r="AQ609" s="20">
        <v>119.41</v>
      </c>
      <c r="AR609" s="20" t="s">
        <v>4101</v>
      </c>
      <c r="AS609" s="20" t="s">
        <v>3704</v>
      </c>
      <c r="AT609" s="20" t="s">
        <v>3704</v>
      </c>
      <c r="AU609" s="20" t="s">
        <v>3719</v>
      </c>
      <c r="AV609" s="20" t="s">
        <v>4102</v>
      </c>
    </row>
    <row r="610" spans="1:48" x14ac:dyDescent="0.25">
      <c r="A610" s="39" t="s">
        <v>3699</v>
      </c>
      <c r="B610" s="20" t="s">
        <v>3529</v>
      </c>
      <c r="C610" s="20" t="s">
        <v>3700</v>
      </c>
      <c r="D610" s="20" t="s">
        <v>3701</v>
      </c>
      <c r="E610" s="20" t="s">
        <v>3702</v>
      </c>
      <c r="F610" s="20" t="s">
        <v>2972</v>
      </c>
      <c r="G610" s="20" t="s">
        <v>3653</v>
      </c>
      <c r="H610" s="20" t="s">
        <v>1375</v>
      </c>
      <c r="I610" s="20" t="s">
        <v>4094</v>
      </c>
      <c r="J610" s="20" t="s">
        <v>2687</v>
      </c>
      <c r="K610" s="20" t="s">
        <v>3704</v>
      </c>
      <c r="L610" s="20" t="s">
        <v>3704</v>
      </c>
      <c r="M610" s="20" t="s">
        <v>2430</v>
      </c>
      <c r="N610" s="20" t="s">
        <v>1389</v>
      </c>
      <c r="O610" s="20" t="s">
        <v>3705</v>
      </c>
      <c r="P610" s="20" t="s">
        <v>2680</v>
      </c>
      <c r="Q610" s="20" t="s">
        <v>1375</v>
      </c>
      <c r="R610" s="20" t="s">
        <v>3704</v>
      </c>
      <c r="S610" s="20" t="s">
        <v>4095</v>
      </c>
      <c r="T610" s="20" t="s">
        <v>4096</v>
      </c>
      <c r="U610" s="20" t="s">
        <v>3708</v>
      </c>
      <c r="V610" s="20" t="s">
        <v>4097</v>
      </c>
      <c r="W610" s="20" t="s">
        <v>3704</v>
      </c>
      <c r="X610" s="20" t="s">
        <v>3704</v>
      </c>
      <c r="Y610" s="20" t="s">
        <v>25</v>
      </c>
      <c r="Z610" s="20" t="s">
        <v>4098</v>
      </c>
      <c r="AA610" s="20" t="s">
        <v>3704</v>
      </c>
      <c r="AB610" s="20" t="s">
        <v>3704</v>
      </c>
      <c r="AC610" s="20" t="s">
        <v>4215</v>
      </c>
      <c r="AD610" s="20" t="s">
        <v>4219</v>
      </c>
      <c r="AE610" s="20">
        <v>535.80999999999995</v>
      </c>
      <c r="AF610" s="20">
        <v>0</v>
      </c>
      <c r="AG610" s="20">
        <v>0</v>
      </c>
      <c r="AH610" s="20">
        <v>0</v>
      </c>
      <c r="AI610" s="20">
        <v>531.03</v>
      </c>
      <c r="AJ610" s="20" t="s">
        <v>25</v>
      </c>
      <c r="AK610" s="20" t="s">
        <v>25</v>
      </c>
      <c r="AL610" s="20" t="s">
        <v>25</v>
      </c>
      <c r="AM610" s="20" t="s">
        <v>25</v>
      </c>
      <c r="AN610" s="20" t="s">
        <v>25</v>
      </c>
      <c r="AO610" s="20" t="s">
        <v>25</v>
      </c>
      <c r="AP610" s="20" t="s">
        <v>25</v>
      </c>
      <c r="AQ610" s="20">
        <v>531.03</v>
      </c>
      <c r="AR610" s="20" t="s">
        <v>4101</v>
      </c>
      <c r="AS610" s="20" t="s">
        <v>3704</v>
      </c>
      <c r="AT610" s="20" t="s">
        <v>3704</v>
      </c>
      <c r="AU610" s="20" t="s">
        <v>3719</v>
      </c>
      <c r="AV610" s="20" t="s">
        <v>4102</v>
      </c>
    </row>
    <row r="611" spans="1:48" x14ac:dyDescent="0.25">
      <c r="A611" s="39" t="s">
        <v>3699</v>
      </c>
      <c r="B611" s="20" t="s">
        <v>3529</v>
      </c>
      <c r="C611" s="20" t="s">
        <v>3700</v>
      </c>
      <c r="D611" s="20" t="s">
        <v>3701</v>
      </c>
      <c r="E611" s="20" t="s">
        <v>3702</v>
      </c>
      <c r="F611" s="20" t="s">
        <v>2972</v>
      </c>
      <c r="G611" s="20" t="s">
        <v>3653</v>
      </c>
      <c r="H611" s="20" t="s">
        <v>1375</v>
      </c>
      <c r="I611" s="20" t="s">
        <v>4094</v>
      </c>
      <c r="J611" s="20" t="s">
        <v>2687</v>
      </c>
      <c r="K611" s="20" t="s">
        <v>3704</v>
      </c>
      <c r="L611" s="20" t="s">
        <v>3704</v>
      </c>
      <c r="M611" s="20" t="s">
        <v>2430</v>
      </c>
      <c r="N611" s="20" t="s">
        <v>1389</v>
      </c>
      <c r="O611" s="20" t="s">
        <v>3705</v>
      </c>
      <c r="P611" s="20" t="s">
        <v>2680</v>
      </c>
      <c r="Q611" s="20" t="s">
        <v>1375</v>
      </c>
      <c r="R611" s="20" t="s">
        <v>3704</v>
      </c>
      <c r="S611" s="20" t="s">
        <v>4095</v>
      </c>
      <c r="T611" s="20" t="s">
        <v>4096</v>
      </c>
      <c r="U611" s="20" t="s">
        <v>3708</v>
      </c>
      <c r="V611" s="20" t="s">
        <v>4097</v>
      </c>
      <c r="W611" s="20" t="s">
        <v>3704</v>
      </c>
      <c r="X611" s="20" t="s">
        <v>3704</v>
      </c>
      <c r="Y611" s="20" t="s">
        <v>25</v>
      </c>
      <c r="Z611" s="20" t="s">
        <v>4098</v>
      </c>
      <c r="AA611" s="20" t="s">
        <v>3704</v>
      </c>
      <c r="AB611" s="20" t="s">
        <v>3704</v>
      </c>
      <c r="AC611" s="20" t="s">
        <v>4215</v>
      </c>
      <c r="AD611" s="20" t="s">
        <v>4220</v>
      </c>
      <c r="AE611" s="20">
        <v>269.58</v>
      </c>
      <c r="AF611" s="20">
        <v>0</v>
      </c>
      <c r="AG611" s="20">
        <v>0</v>
      </c>
      <c r="AH611" s="20">
        <v>0</v>
      </c>
      <c r="AI611" s="20">
        <v>265.57</v>
      </c>
      <c r="AJ611" s="20" t="s">
        <v>25</v>
      </c>
      <c r="AK611" s="20" t="s">
        <v>25</v>
      </c>
      <c r="AL611" s="20" t="s">
        <v>25</v>
      </c>
      <c r="AM611" s="20" t="s">
        <v>25</v>
      </c>
      <c r="AN611" s="20" t="s">
        <v>25</v>
      </c>
      <c r="AO611" s="20" t="s">
        <v>25</v>
      </c>
      <c r="AP611" s="20" t="s">
        <v>25</v>
      </c>
      <c r="AQ611" s="20">
        <v>265.57</v>
      </c>
      <c r="AR611" s="20" t="s">
        <v>4101</v>
      </c>
      <c r="AS611" s="20" t="s">
        <v>3704</v>
      </c>
      <c r="AT611" s="20" t="s">
        <v>3704</v>
      </c>
      <c r="AU611" s="20" t="s">
        <v>3719</v>
      </c>
      <c r="AV611" s="20" t="s">
        <v>4102</v>
      </c>
    </row>
    <row r="612" spans="1:48" x14ac:dyDescent="0.25">
      <c r="A612" s="39" t="s">
        <v>3699</v>
      </c>
      <c r="B612" s="20" t="s">
        <v>3529</v>
      </c>
      <c r="C612" s="20" t="s">
        <v>3700</v>
      </c>
      <c r="D612" s="20" t="s">
        <v>3701</v>
      </c>
      <c r="E612" s="20" t="s">
        <v>3702</v>
      </c>
      <c r="F612" s="20" t="s">
        <v>2972</v>
      </c>
      <c r="G612" s="20" t="s">
        <v>3653</v>
      </c>
      <c r="H612" s="20" t="s">
        <v>1375</v>
      </c>
      <c r="I612" s="20" t="s">
        <v>4094</v>
      </c>
      <c r="J612" s="20" t="s">
        <v>2687</v>
      </c>
      <c r="K612" s="20" t="s">
        <v>3704</v>
      </c>
      <c r="L612" s="20" t="s">
        <v>3704</v>
      </c>
      <c r="M612" s="20" t="s">
        <v>2430</v>
      </c>
      <c r="N612" s="20" t="s">
        <v>1389</v>
      </c>
      <c r="O612" s="20" t="s">
        <v>3705</v>
      </c>
      <c r="P612" s="20" t="s">
        <v>2680</v>
      </c>
      <c r="Q612" s="20" t="s">
        <v>1375</v>
      </c>
      <c r="R612" s="20" t="s">
        <v>3704</v>
      </c>
      <c r="S612" s="20" t="s">
        <v>4095</v>
      </c>
      <c r="T612" s="20" t="s">
        <v>4096</v>
      </c>
      <c r="U612" s="20" t="s">
        <v>3708</v>
      </c>
      <c r="V612" s="20" t="s">
        <v>4097</v>
      </c>
      <c r="W612" s="20" t="s">
        <v>3704</v>
      </c>
      <c r="X612" s="20" t="s">
        <v>3704</v>
      </c>
      <c r="Y612" s="20" t="s">
        <v>25</v>
      </c>
      <c r="Z612" s="20" t="s">
        <v>4098</v>
      </c>
      <c r="AA612" s="20" t="s">
        <v>3704</v>
      </c>
      <c r="AB612" s="20" t="s">
        <v>3704</v>
      </c>
      <c r="AC612" s="20" t="s">
        <v>4215</v>
      </c>
      <c r="AD612" s="20" t="s">
        <v>4221</v>
      </c>
      <c r="AE612" s="20">
        <v>133.94999999999999</v>
      </c>
      <c r="AF612" s="20">
        <v>0</v>
      </c>
      <c r="AG612" s="20">
        <v>0</v>
      </c>
      <c r="AH612" s="20">
        <v>0</v>
      </c>
      <c r="AI612" s="20">
        <v>132.75</v>
      </c>
      <c r="AJ612" s="20" t="s">
        <v>25</v>
      </c>
      <c r="AK612" s="20" t="s">
        <v>25</v>
      </c>
      <c r="AL612" s="20" t="s">
        <v>25</v>
      </c>
      <c r="AM612" s="20" t="s">
        <v>25</v>
      </c>
      <c r="AN612" s="20" t="s">
        <v>25</v>
      </c>
      <c r="AO612" s="20" t="s">
        <v>25</v>
      </c>
      <c r="AP612" s="20" t="s">
        <v>25</v>
      </c>
      <c r="AQ612" s="20">
        <v>132.75</v>
      </c>
      <c r="AR612" s="20" t="s">
        <v>4101</v>
      </c>
      <c r="AS612" s="20" t="s">
        <v>3704</v>
      </c>
      <c r="AT612" s="20" t="s">
        <v>3704</v>
      </c>
      <c r="AU612" s="20" t="s">
        <v>3719</v>
      </c>
      <c r="AV612" s="20" t="s">
        <v>4102</v>
      </c>
    </row>
    <row r="613" spans="1:48" x14ac:dyDescent="0.25">
      <c r="A613" s="39" t="s">
        <v>3699</v>
      </c>
      <c r="B613" s="20" t="s">
        <v>3529</v>
      </c>
      <c r="C613" s="20" t="s">
        <v>3700</v>
      </c>
      <c r="D613" s="20" t="s">
        <v>3701</v>
      </c>
      <c r="E613" s="20" t="s">
        <v>3702</v>
      </c>
      <c r="F613" s="20" t="s">
        <v>2972</v>
      </c>
      <c r="G613" s="20" t="s">
        <v>3653</v>
      </c>
      <c r="H613" s="20" t="s">
        <v>1375</v>
      </c>
      <c r="I613" s="20" t="s">
        <v>4094</v>
      </c>
      <c r="J613" s="20" t="s">
        <v>2687</v>
      </c>
      <c r="K613" s="20" t="s">
        <v>3704</v>
      </c>
      <c r="L613" s="20" t="s">
        <v>3704</v>
      </c>
      <c r="M613" s="20" t="s">
        <v>2430</v>
      </c>
      <c r="N613" s="20" t="s">
        <v>1389</v>
      </c>
      <c r="O613" s="20" t="s">
        <v>3705</v>
      </c>
      <c r="P613" s="20" t="s">
        <v>2680</v>
      </c>
      <c r="Q613" s="20" t="s">
        <v>1375</v>
      </c>
      <c r="R613" s="20" t="s">
        <v>3704</v>
      </c>
      <c r="S613" s="20" t="s">
        <v>4095</v>
      </c>
      <c r="T613" s="20" t="s">
        <v>4096</v>
      </c>
      <c r="U613" s="20" t="s">
        <v>3708</v>
      </c>
      <c r="V613" s="20" t="s">
        <v>4097</v>
      </c>
      <c r="W613" s="20" t="s">
        <v>3704</v>
      </c>
      <c r="X613" s="20" t="s">
        <v>3704</v>
      </c>
      <c r="Y613" s="20" t="s">
        <v>25</v>
      </c>
      <c r="Z613" s="20" t="s">
        <v>4098</v>
      </c>
      <c r="AA613" s="20" t="s">
        <v>3704</v>
      </c>
      <c r="AB613" s="20" t="s">
        <v>3704</v>
      </c>
      <c r="AC613" s="20" t="s">
        <v>4222</v>
      </c>
      <c r="AD613" s="20" t="s">
        <v>4223</v>
      </c>
      <c r="AE613" s="20">
        <v>147.55000000000001</v>
      </c>
      <c r="AF613" s="20">
        <v>0</v>
      </c>
      <c r="AG613" s="20">
        <v>0</v>
      </c>
      <c r="AH613" s="20">
        <v>0</v>
      </c>
      <c r="AI613" s="20">
        <v>146.22999999999999</v>
      </c>
      <c r="AJ613" s="20" t="s">
        <v>25</v>
      </c>
      <c r="AK613" s="20" t="s">
        <v>25</v>
      </c>
      <c r="AL613" s="20" t="s">
        <v>25</v>
      </c>
      <c r="AM613" s="20" t="s">
        <v>25</v>
      </c>
      <c r="AN613" s="20" t="s">
        <v>25</v>
      </c>
      <c r="AO613" s="20" t="s">
        <v>25</v>
      </c>
      <c r="AP613" s="20" t="s">
        <v>25</v>
      </c>
      <c r="AQ613" s="20">
        <v>146.22999999999999</v>
      </c>
      <c r="AR613" s="20" t="s">
        <v>4101</v>
      </c>
      <c r="AS613" s="20" t="s">
        <v>3704</v>
      </c>
      <c r="AT613" s="20" t="s">
        <v>3704</v>
      </c>
      <c r="AU613" s="20" t="s">
        <v>3719</v>
      </c>
      <c r="AV613" s="20" t="s">
        <v>4102</v>
      </c>
    </row>
    <row r="614" spans="1:48" x14ac:dyDescent="0.25">
      <c r="A614" s="39" t="s">
        <v>3699</v>
      </c>
      <c r="B614" s="20" t="s">
        <v>3529</v>
      </c>
      <c r="C614" s="20" t="s">
        <v>3700</v>
      </c>
      <c r="D614" s="20" t="s">
        <v>3701</v>
      </c>
      <c r="E614" s="20" t="s">
        <v>3702</v>
      </c>
      <c r="F614" s="20" t="s">
        <v>2972</v>
      </c>
      <c r="G614" s="20" t="s">
        <v>3653</v>
      </c>
      <c r="H614" s="20" t="s">
        <v>1375</v>
      </c>
      <c r="I614" s="20" t="s">
        <v>4094</v>
      </c>
      <c r="J614" s="20" t="s">
        <v>2687</v>
      </c>
      <c r="K614" s="20" t="s">
        <v>3704</v>
      </c>
      <c r="L614" s="20" t="s">
        <v>3704</v>
      </c>
      <c r="M614" s="20" t="s">
        <v>2430</v>
      </c>
      <c r="N614" s="20" t="s">
        <v>1389</v>
      </c>
      <c r="O614" s="20" t="s">
        <v>3705</v>
      </c>
      <c r="P614" s="20" t="s">
        <v>2680</v>
      </c>
      <c r="Q614" s="20" t="s">
        <v>1375</v>
      </c>
      <c r="R614" s="20" t="s">
        <v>3704</v>
      </c>
      <c r="S614" s="20" t="s">
        <v>4095</v>
      </c>
      <c r="T614" s="20" t="s">
        <v>4096</v>
      </c>
      <c r="U614" s="20" t="s">
        <v>3708</v>
      </c>
      <c r="V614" s="20" t="s">
        <v>4097</v>
      </c>
      <c r="W614" s="20" t="s">
        <v>3704</v>
      </c>
      <c r="X614" s="20" t="s">
        <v>3704</v>
      </c>
      <c r="Y614" s="20" t="s">
        <v>25</v>
      </c>
      <c r="Z614" s="20" t="s">
        <v>4098</v>
      </c>
      <c r="AA614" s="20" t="s">
        <v>3704</v>
      </c>
      <c r="AB614" s="20" t="s">
        <v>3704</v>
      </c>
      <c r="AC614" s="20" t="s">
        <v>4222</v>
      </c>
      <c r="AD614" s="20" t="s">
        <v>4224</v>
      </c>
      <c r="AE614" s="20">
        <v>154.15</v>
      </c>
      <c r="AF614" s="20">
        <v>0</v>
      </c>
      <c r="AG614" s="20">
        <v>0</v>
      </c>
      <c r="AH614" s="20">
        <v>0</v>
      </c>
      <c r="AI614" s="20">
        <v>152.77000000000001</v>
      </c>
      <c r="AJ614" s="20" t="s">
        <v>25</v>
      </c>
      <c r="AK614" s="20" t="s">
        <v>25</v>
      </c>
      <c r="AL614" s="20" t="s">
        <v>25</v>
      </c>
      <c r="AM614" s="20" t="s">
        <v>25</v>
      </c>
      <c r="AN614" s="20" t="s">
        <v>25</v>
      </c>
      <c r="AO614" s="20" t="s">
        <v>25</v>
      </c>
      <c r="AP614" s="20" t="s">
        <v>25</v>
      </c>
      <c r="AQ614" s="20">
        <v>152.77000000000001</v>
      </c>
      <c r="AR614" s="20" t="s">
        <v>4101</v>
      </c>
      <c r="AS614" s="20" t="s">
        <v>3704</v>
      </c>
      <c r="AT614" s="20" t="s">
        <v>3704</v>
      </c>
      <c r="AU614" s="20" t="s">
        <v>3719</v>
      </c>
      <c r="AV614" s="20" t="s">
        <v>4102</v>
      </c>
    </row>
    <row r="615" spans="1:48" x14ac:dyDescent="0.25">
      <c r="A615" s="39" t="s">
        <v>3699</v>
      </c>
      <c r="B615" s="20" t="s">
        <v>3529</v>
      </c>
      <c r="C615" s="20" t="s">
        <v>3700</v>
      </c>
      <c r="D615" s="20" t="s">
        <v>3701</v>
      </c>
      <c r="E615" s="20" t="s">
        <v>3702</v>
      </c>
      <c r="F615" s="20" t="s">
        <v>2972</v>
      </c>
      <c r="G615" s="20" t="s">
        <v>3653</v>
      </c>
      <c r="H615" s="20" t="s">
        <v>1375</v>
      </c>
      <c r="I615" s="20" t="s">
        <v>4094</v>
      </c>
      <c r="J615" s="20" t="s">
        <v>2687</v>
      </c>
      <c r="K615" s="20" t="s">
        <v>3704</v>
      </c>
      <c r="L615" s="20" t="s">
        <v>3704</v>
      </c>
      <c r="M615" s="20" t="s">
        <v>2430</v>
      </c>
      <c r="N615" s="20" t="s">
        <v>1389</v>
      </c>
      <c r="O615" s="20" t="s">
        <v>3705</v>
      </c>
      <c r="P615" s="20" t="s">
        <v>2680</v>
      </c>
      <c r="Q615" s="20" t="s">
        <v>1375</v>
      </c>
      <c r="R615" s="20" t="s">
        <v>3704</v>
      </c>
      <c r="S615" s="20" t="s">
        <v>4095</v>
      </c>
      <c r="T615" s="20" t="s">
        <v>4096</v>
      </c>
      <c r="U615" s="20" t="s">
        <v>3708</v>
      </c>
      <c r="V615" s="20" t="s">
        <v>4097</v>
      </c>
      <c r="W615" s="20" t="s">
        <v>3704</v>
      </c>
      <c r="X615" s="20" t="s">
        <v>3704</v>
      </c>
      <c r="Y615" s="20" t="s">
        <v>25</v>
      </c>
      <c r="Z615" s="20" t="s">
        <v>4098</v>
      </c>
      <c r="AA615" s="20" t="s">
        <v>3704</v>
      </c>
      <c r="AB615" s="20" t="s">
        <v>3704</v>
      </c>
      <c r="AC615" s="20" t="s">
        <v>4225</v>
      </c>
      <c r="AD615" s="20" t="s">
        <v>4226</v>
      </c>
      <c r="AE615" s="20">
        <v>26.58</v>
      </c>
      <c r="AF615" s="20">
        <v>0</v>
      </c>
      <c r="AG615" s="20">
        <v>0</v>
      </c>
      <c r="AH615" s="20">
        <v>0</v>
      </c>
      <c r="AI615" s="20">
        <v>26.34</v>
      </c>
      <c r="AJ615" s="20" t="s">
        <v>25</v>
      </c>
      <c r="AK615" s="20" t="s">
        <v>25</v>
      </c>
      <c r="AL615" s="20" t="s">
        <v>25</v>
      </c>
      <c r="AM615" s="20" t="s">
        <v>25</v>
      </c>
      <c r="AN615" s="20" t="s">
        <v>25</v>
      </c>
      <c r="AO615" s="20" t="s">
        <v>25</v>
      </c>
      <c r="AP615" s="20" t="s">
        <v>25</v>
      </c>
      <c r="AQ615" s="20">
        <v>26.34</v>
      </c>
      <c r="AR615" s="20" t="s">
        <v>4101</v>
      </c>
      <c r="AS615" s="20" t="s">
        <v>3704</v>
      </c>
      <c r="AT615" s="20" t="s">
        <v>3704</v>
      </c>
      <c r="AU615" s="20" t="s">
        <v>3719</v>
      </c>
      <c r="AV615" s="20" t="s">
        <v>4102</v>
      </c>
    </row>
    <row r="616" spans="1:48" x14ac:dyDescent="0.25">
      <c r="A616" s="39" t="s">
        <v>3699</v>
      </c>
      <c r="B616" s="20" t="s">
        <v>3529</v>
      </c>
      <c r="C616" s="20" t="s">
        <v>3700</v>
      </c>
      <c r="D616" s="20" t="s">
        <v>3701</v>
      </c>
      <c r="E616" s="20" t="s">
        <v>3702</v>
      </c>
      <c r="F616" s="20" t="s">
        <v>2972</v>
      </c>
      <c r="G616" s="20" t="s">
        <v>3653</v>
      </c>
      <c r="H616" s="20" t="s">
        <v>1375</v>
      </c>
      <c r="I616" s="20" t="s">
        <v>4094</v>
      </c>
      <c r="J616" s="20" t="s">
        <v>2687</v>
      </c>
      <c r="K616" s="20" t="s">
        <v>3704</v>
      </c>
      <c r="L616" s="20" t="s">
        <v>3704</v>
      </c>
      <c r="M616" s="20" t="s">
        <v>2430</v>
      </c>
      <c r="N616" s="20" t="s">
        <v>1389</v>
      </c>
      <c r="O616" s="20" t="s">
        <v>3705</v>
      </c>
      <c r="P616" s="20" t="s">
        <v>2680</v>
      </c>
      <c r="Q616" s="20" t="s">
        <v>1375</v>
      </c>
      <c r="R616" s="20" t="s">
        <v>3704</v>
      </c>
      <c r="S616" s="20" t="s">
        <v>4095</v>
      </c>
      <c r="T616" s="20" t="s">
        <v>4096</v>
      </c>
      <c r="U616" s="20" t="s">
        <v>3708</v>
      </c>
      <c r="V616" s="20" t="s">
        <v>4097</v>
      </c>
      <c r="W616" s="20" t="s">
        <v>3704</v>
      </c>
      <c r="X616" s="20" t="s">
        <v>3704</v>
      </c>
      <c r="Y616" s="20" t="s">
        <v>25</v>
      </c>
      <c r="Z616" s="20" t="s">
        <v>4098</v>
      </c>
      <c r="AA616" s="20" t="s">
        <v>3704</v>
      </c>
      <c r="AB616" s="20" t="s">
        <v>3704</v>
      </c>
      <c r="AC616" s="20" t="s">
        <v>4227</v>
      </c>
      <c r="AD616" s="20" t="s">
        <v>4228</v>
      </c>
      <c r="AE616" s="20">
        <v>33.4</v>
      </c>
      <c r="AF616" s="20">
        <v>0</v>
      </c>
      <c r="AG616" s="20">
        <v>0</v>
      </c>
      <c r="AH616" s="20">
        <v>0</v>
      </c>
      <c r="AI616" s="20">
        <v>33.1</v>
      </c>
      <c r="AJ616" s="20" t="s">
        <v>25</v>
      </c>
      <c r="AK616" s="20" t="s">
        <v>25</v>
      </c>
      <c r="AL616" s="20" t="s">
        <v>25</v>
      </c>
      <c r="AM616" s="20" t="s">
        <v>25</v>
      </c>
      <c r="AN616" s="20" t="s">
        <v>25</v>
      </c>
      <c r="AO616" s="20" t="s">
        <v>25</v>
      </c>
      <c r="AP616" s="20" t="s">
        <v>25</v>
      </c>
      <c r="AQ616" s="20">
        <v>33.1</v>
      </c>
      <c r="AR616" s="20" t="s">
        <v>4101</v>
      </c>
      <c r="AS616" s="20" t="s">
        <v>3704</v>
      </c>
      <c r="AT616" s="20" t="s">
        <v>3704</v>
      </c>
      <c r="AU616" s="20" t="s">
        <v>3719</v>
      </c>
      <c r="AV616" s="20" t="s">
        <v>4102</v>
      </c>
    </row>
    <row r="617" spans="1:48" x14ac:dyDescent="0.25">
      <c r="A617" s="39" t="s">
        <v>3699</v>
      </c>
      <c r="B617" s="20" t="s">
        <v>3529</v>
      </c>
      <c r="C617" s="20" t="s">
        <v>3700</v>
      </c>
      <c r="D617" s="20" t="s">
        <v>3701</v>
      </c>
      <c r="E617" s="20" t="s">
        <v>3702</v>
      </c>
      <c r="F617" s="20" t="s">
        <v>2972</v>
      </c>
      <c r="G617" s="20" t="s">
        <v>3653</v>
      </c>
      <c r="H617" s="20" t="s">
        <v>1375</v>
      </c>
      <c r="I617" s="20" t="s">
        <v>4094</v>
      </c>
      <c r="J617" s="20" t="s">
        <v>2687</v>
      </c>
      <c r="K617" s="20" t="s">
        <v>3704</v>
      </c>
      <c r="L617" s="20" t="s">
        <v>3704</v>
      </c>
      <c r="M617" s="20" t="s">
        <v>2430</v>
      </c>
      <c r="N617" s="20" t="s">
        <v>1389</v>
      </c>
      <c r="O617" s="20" t="s">
        <v>3705</v>
      </c>
      <c r="P617" s="20" t="s">
        <v>2680</v>
      </c>
      <c r="Q617" s="20" t="s">
        <v>1375</v>
      </c>
      <c r="R617" s="20" t="s">
        <v>3704</v>
      </c>
      <c r="S617" s="20" t="s">
        <v>4095</v>
      </c>
      <c r="T617" s="20" t="s">
        <v>4096</v>
      </c>
      <c r="U617" s="20" t="s">
        <v>3708</v>
      </c>
      <c r="V617" s="20" t="s">
        <v>4097</v>
      </c>
      <c r="W617" s="20" t="s">
        <v>3704</v>
      </c>
      <c r="X617" s="20" t="s">
        <v>3704</v>
      </c>
      <c r="Y617" s="20" t="s">
        <v>25</v>
      </c>
      <c r="Z617" s="20" t="s">
        <v>4098</v>
      </c>
      <c r="AA617" s="20" t="s">
        <v>3704</v>
      </c>
      <c r="AB617" s="20" t="s">
        <v>3704</v>
      </c>
      <c r="AC617" s="20" t="s">
        <v>4227</v>
      </c>
      <c r="AD617" s="20" t="s">
        <v>4229</v>
      </c>
      <c r="AE617" s="20">
        <v>26.58</v>
      </c>
      <c r="AF617" s="20">
        <v>0</v>
      </c>
      <c r="AG617" s="20">
        <v>0</v>
      </c>
      <c r="AH617" s="20">
        <v>0</v>
      </c>
      <c r="AI617" s="20">
        <v>26.34</v>
      </c>
      <c r="AJ617" s="20" t="s">
        <v>25</v>
      </c>
      <c r="AK617" s="20" t="s">
        <v>25</v>
      </c>
      <c r="AL617" s="20" t="s">
        <v>25</v>
      </c>
      <c r="AM617" s="20" t="s">
        <v>25</v>
      </c>
      <c r="AN617" s="20" t="s">
        <v>25</v>
      </c>
      <c r="AO617" s="20" t="s">
        <v>25</v>
      </c>
      <c r="AP617" s="20" t="s">
        <v>25</v>
      </c>
      <c r="AQ617" s="20">
        <v>26.34</v>
      </c>
      <c r="AR617" s="20" t="s">
        <v>4101</v>
      </c>
      <c r="AS617" s="20" t="s">
        <v>3704</v>
      </c>
      <c r="AT617" s="20" t="s">
        <v>3704</v>
      </c>
      <c r="AU617" s="20" t="s">
        <v>3719</v>
      </c>
      <c r="AV617" s="20" t="s">
        <v>4102</v>
      </c>
    </row>
    <row r="618" spans="1:48" x14ac:dyDescent="0.25">
      <c r="A618" s="39" t="s">
        <v>3699</v>
      </c>
      <c r="B618" s="20" t="s">
        <v>3529</v>
      </c>
      <c r="C618" s="20" t="s">
        <v>3700</v>
      </c>
      <c r="D618" s="20" t="s">
        <v>3701</v>
      </c>
      <c r="E618" s="20" t="s">
        <v>3702</v>
      </c>
      <c r="F618" s="20" t="s">
        <v>2972</v>
      </c>
      <c r="G618" s="20" t="s">
        <v>3653</v>
      </c>
      <c r="H618" s="20" t="s">
        <v>1375</v>
      </c>
      <c r="I618" s="20" t="s">
        <v>4094</v>
      </c>
      <c r="J618" s="20" t="s">
        <v>2687</v>
      </c>
      <c r="K618" s="20" t="s">
        <v>3704</v>
      </c>
      <c r="L618" s="20" t="s">
        <v>3704</v>
      </c>
      <c r="M618" s="20" t="s">
        <v>2430</v>
      </c>
      <c r="N618" s="20" t="s">
        <v>1389</v>
      </c>
      <c r="O618" s="20" t="s">
        <v>3705</v>
      </c>
      <c r="P618" s="20" t="s">
        <v>2680</v>
      </c>
      <c r="Q618" s="20" t="s">
        <v>1375</v>
      </c>
      <c r="R618" s="20" t="s">
        <v>3704</v>
      </c>
      <c r="S618" s="20" t="s">
        <v>4095</v>
      </c>
      <c r="T618" s="20" t="s">
        <v>4096</v>
      </c>
      <c r="U618" s="20" t="s">
        <v>3708</v>
      </c>
      <c r="V618" s="20" t="s">
        <v>4097</v>
      </c>
      <c r="W618" s="20" t="s">
        <v>3704</v>
      </c>
      <c r="X618" s="20" t="s">
        <v>3704</v>
      </c>
      <c r="Y618" s="20" t="s">
        <v>25</v>
      </c>
      <c r="Z618" s="20" t="s">
        <v>4098</v>
      </c>
      <c r="AA618" s="20" t="s">
        <v>3704</v>
      </c>
      <c r="AB618" s="20" t="s">
        <v>3704</v>
      </c>
      <c r="AC618" s="20" t="s">
        <v>4227</v>
      </c>
      <c r="AD618" s="20" t="s">
        <v>4230</v>
      </c>
      <c r="AE618" s="20">
        <v>26.58</v>
      </c>
      <c r="AF618" s="20">
        <v>0</v>
      </c>
      <c r="AG618" s="20">
        <v>0</v>
      </c>
      <c r="AH618" s="20">
        <v>0</v>
      </c>
      <c r="AI618" s="20">
        <v>26.34</v>
      </c>
      <c r="AJ618" s="20" t="s">
        <v>25</v>
      </c>
      <c r="AK618" s="20" t="s">
        <v>25</v>
      </c>
      <c r="AL618" s="20" t="s">
        <v>25</v>
      </c>
      <c r="AM618" s="20" t="s">
        <v>25</v>
      </c>
      <c r="AN618" s="20" t="s">
        <v>25</v>
      </c>
      <c r="AO618" s="20" t="s">
        <v>25</v>
      </c>
      <c r="AP618" s="20" t="s">
        <v>25</v>
      </c>
      <c r="AQ618" s="20">
        <v>26.34</v>
      </c>
      <c r="AR618" s="20" t="s">
        <v>4101</v>
      </c>
      <c r="AS618" s="20" t="s">
        <v>3704</v>
      </c>
      <c r="AT618" s="20" t="s">
        <v>3704</v>
      </c>
      <c r="AU618" s="20" t="s">
        <v>3719</v>
      </c>
      <c r="AV618" s="20" t="s">
        <v>4102</v>
      </c>
    </row>
    <row r="619" spans="1:48" x14ac:dyDescent="0.25">
      <c r="A619" s="39" t="s">
        <v>3699</v>
      </c>
      <c r="B619" s="20" t="s">
        <v>3529</v>
      </c>
      <c r="C619" s="20" t="s">
        <v>3700</v>
      </c>
      <c r="D619" s="20" t="s">
        <v>3701</v>
      </c>
      <c r="E619" s="20" t="s">
        <v>3702</v>
      </c>
      <c r="F619" s="20" t="s">
        <v>2972</v>
      </c>
      <c r="G619" s="20" t="s">
        <v>3653</v>
      </c>
      <c r="H619" s="20" t="s">
        <v>1375</v>
      </c>
      <c r="I619" s="20" t="s">
        <v>4094</v>
      </c>
      <c r="J619" s="20" t="s">
        <v>2687</v>
      </c>
      <c r="K619" s="20" t="s">
        <v>3704</v>
      </c>
      <c r="L619" s="20" t="s">
        <v>3704</v>
      </c>
      <c r="M619" s="20" t="s">
        <v>2430</v>
      </c>
      <c r="N619" s="20" t="s">
        <v>1389</v>
      </c>
      <c r="O619" s="20" t="s">
        <v>3705</v>
      </c>
      <c r="P619" s="20" t="s">
        <v>2680</v>
      </c>
      <c r="Q619" s="20" t="s">
        <v>1375</v>
      </c>
      <c r="R619" s="20" t="s">
        <v>3704</v>
      </c>
      <c r="S619" s="20" t="s">
        <v>4095</v>
      </c>
      <c r="T619" s="20" t="s">
        <v>4096</v>
      </c>
      <c r="U619" s="20" t="s">
        <v>3708</v>
      </c>
      <c r="V619" s="20" t="s">
        <v>4097</v>
      </c>
      <c r="W619" s="20" t="s">
        <v>3704</v>
      </c>
      <c r="X619" s="20" t="s">
        <v>3704</v>
      </c>
      <c r="Y619" s="20" t="s">
        <v>25</v>
      </c>
      <c r="Z619" s="20" t="s">
        <v>4098</v>
      </c>
      <c r="AA619" s="20" t="s">
        <v>3704</v>
      </c>
      <c r="AB619" s="20" t="s">
        <v>3704</v>
      </c>
      <c r="AC619" s="20" t="s">
        <v>4227</v>
      </c>
      <c r="AD619" s="20" t="s">
        <v>4231</v>
      </c>
      <c r="AE619" s="20">
        <v>27.15</v>
      </c>
      <c r="AF619" s="20">
        <v>0</v>
      </c>
      <c r="AG619" s="20">
        <v>0</v>
      </c>
      <c r="AH619" s="20">
        <v>0</v>
      </c>
      <c r="AI619" s="20">
        <v>27.15</v>
      </c>
      <c r="AJ619" s="20" t="s">
        <v>25</v>
      </c>
      <c r="AK619" s="20" t="s">
        <v>25</v>
      </c>
      <c r="AL619" s="20" t="s">
        <v>25</v>
      </c>
      <c r="AM619" s="20" t="s">
        <v>25</v>
      </c>
      <c r="AN619" s="20" t="s">
        <v>25</v>
      </c>
      <c r="AO619" s="20" t="s">
        <v>25</v>
      </c>
      <c r="AP619" s="20" t="s">
        <v>25</v>
      </c>
      <c r="AQ619" s="20">
        <v>27.15</v>
      </c>
      <c r="AR619" s="20" t="s">
        <v>4101</v>
      </c>
      <c r="AS619" s="20" t="s">
        <v>3704</v>
      </c>
      <c r="AT619" s="20" t="s">
        <v>3704</v>
      </c>
      <c r="AU619" s="20" t="s">
        <v>3719</v>
      </c>
      <c r="AV619" s="20" t="s">
        <v>4102</v>
      </c>
    </row>
    <row r="620" spans="1:48" x14ac:dyDescent="0.25">
      <c r="A620" s="39" t="s">
        <v>3699</v>
      </c>
      <c r="B620" s="20" t="s">
        <v>3529</v>
      </c>
      <c r="C620" s="20" t="s">
        <v>3700</v>
      </c>
      <c r="D620" s="20" t="s">
        <v>3701</v>
      </c>
      <c r="E620" s="20" t="s">
        <v>3702</v>
      </c>
      <c r="F620" s="20" t="s">
        <v>2972</v>
      </c>
      <c r="G620" s="20" t="s">
        <v>3653</v>
      </c>
      <c r="H620" s="20" t="s">
        <v>1375</v>
      </c>
      <c r="I620" s="20" t="s">
        <v>4094</v>
      </c>
      <c r="J620" s="20" t="s">
        <v>2687</v>
      </c>
      <c r="K620" s="20" t="s">
        <v>3704</v>
      </c>
      <c r="L620" s="20" t="s">
        <v>3704</v>
      </c>
      <c r="M620" s="20" t="s">
        <v>2430</v>
      </c>
      <c r="N620" s="20" t="s">
        <v>1389</v>
      </c>
      <c r="O620" s="20" t="s">
        <v>3705</v>
      </c>
      <c r="P620" s="20" t="s">
        <v>2680</v>
      </c>
      <c r="Q620" s="20" t="s">
        <v>1375</v>
      </c>
      <c r="R620" s="20" t="s">
        <v>3704</v>
      </c>
      <c r="S620" s="20" t="s">
        <v>4095</v>
      </c>
      <c r="T620" s="20" t="s">
        <v>4096</v>
      </c>
      <c r="U620" s="20" t="s">
        <v>3708</v>
      </c>
      <c r="V620" s="20" t="s">
        <v>4097</v>
      </c>
      <c r="W620" s="20" t="s">
        <v>3704</v>
      </c>
      <c r="X620" s="20" t="s">
        <v>3704</v>
      </c>
      <c r="Y620" s="20" t="s">
        <v>25</v>
      </c>
      <c r="Z620" s="20" t="s">
        <v>4098</v>
      </c>
      <c r="AA620" s="20" t="s">
        <v>3704</v>
      </c>
      <c r="AB620" s="20" t="s">
        <v>3704</v>
      </c>
      <c r="AC620" s="20" t="s">
        <v>4227</v>
      </c>
      <c r="AD620" s="20" t="s">
        <v>4232</v>
      </c>
      <c r="AE620" s="20">
        <v>31.09</v>
      </c>
      <c r="AF620" s="20">
        <v>0</v>
      </c>
      <c r="AG620" s="20">
        <v>0</v>
      </c>
      <c r="AH620" s="20">
        <v>0</v>
      </c>
      <c r="AI620" s="20">
        <v>30.81</v>
      </c>
      <c r="AJ620" s="20" t="s">
        <v>25</v>
      </c>
      <c r="AK620" s="20" t="s">
        <v>25</v>
      </c>
      <c r="AL620" s="20" t="s">
        <v>25</v>
      </c>
      <c r="AM620" s="20" t="s">
        <v>25</v>
      </c>
      <c r="AN620" s="20" t="s">
        <v>25</v>
      </c>
      <c r="AO620" s="20" t="s">
        <v>25</v>
      </c>
      <c r="AP620" s="20" t="s">
        <v>25</v>
      </c>
      <c r="AQ620" s="20">
        <v>30.81</v>
      </c>
      <c r="AR620" s="20" t="s">
        <v>4101</v>
      </c>
      <c r="AS620" s="20" t="s">
        <v>3704</v>
      </c>
      <c r="AT620" s="20" t="s">
        <v>3704</v>
      </c>
      <c r="AU620" s="20" t="s">
        <v>3719</v>
      </c>
      <c r="AV620" s="20" t="s">
        <v>4102</v>
      </c>
    </row>
    <row r="621" spans="1:48" x14ac:dyDescent="0.25">
      <c r="A621" s="39" t="s">
        <v>3699</v>
      </c>
      <c r="B621" s="20" t="s">
        <v>3529</v>
      </c>
      <c r="C621" s="20" t="s">
        <v>3700</v>
      </c>
      <c r="D621" s="20" t="s">
        <v>3701</v>
      </c>
      <c r="E621" s="20" t="s">
        <v>3702</v>
      </c>
      <c r="F621" s="20" t="s">
        <v>2972</v>
      </c>
      <c r="G621" s="20" t="s">
        <v>3653</v>
      </c>
      <c r="H621" s="20" t="s">
        <v>1375</v>
      </c>
      <c r="I621" s="20" t="s">
        <v>4094</v>
      </c>
      <c r="J621" s="20" t="s">
        <v>2687</v>
      </c>
      <c r="K621" s="20" t="s">
        <v>3704</v>
      </c>
      <c r="L621" s="20" t="s">
        <v>3704</v>
      </c>
      <c r="M621" s="20" t="s">
        <v>2430</v>
      </c>
      <c r="N621" s="20" t="s">
        <v>1389</v>
      </c>
      <c r="O621" s="20" t="s">
        <v>3705</v>
      </c>
      <c r="P621" s="20" t="s">
        <v>2680</v>
      </c>
      <c r="Q621" s="20" t="s">
        <v>1375</v>
      </c>
      <c r="R621" s="20" t="s">
        <v>3704</v>
      </c>
      <c r="S621" s="20" t="s">
        <v>4095</v>
      </c>
      <c r="T621" s="20" t="s">
        <v>4096</v>
      </c>
      <c r="U621" s="20" t="s">
        <v>3708</v>
      </c>
      <c r="V621" s="20" t="s">
        <v>4097</v>
      </c>
      <c r="W621" s="20" t="s">
        <v>3704</v>
      </c>
      <c r="X621" s="20" t="s">
        <v>3704</v>
      </c>
      <c r="Y621" s="20" t="s">
        <v>25</v>
      </c>
      <c r="Z621" s="20" t="s">
        <v>4098</v>
      </c>
      <c r="AA621" s="20" t="s">
        <v>3704</v>
      </c>
      <c r="AB621" s="20" t="s">
        <v>3704</v>
      </c>
      <c r="AC621" s="20" t="s">
        <v>4233</v>
      </c>
      <c r="AD621" s="20" t="s">
        <v>4234</v>
      </c>
      <c r="AE621" s="20">
        <v>26.58</v>
      </c>
      <c r="AF621" s="20">
        <v>0</v>
      </c>
      <c r="AG621" s="20">
        <v>0</v>
      </c>
      <c r="AH621" s="20">
        <v>0</v>
      </c>
      <c r="AI621" s="20">
        <v>26.34</v>
      </c>
      <c r="AJ621" s="20" t="s">
        <v>25</v>
      </c>
      <c r="AK621" s="20" t="s">
        <v>25</v>
      </c>
      <c r="AL621" s="20" t="s">
        <v>25</v>
      </c>
      <c r="AM621" s="20" t="s">
        <v>25</v>
      </c>
      <c r="AN621" s="20" t="s">
        <v>25</v>
      </c>
      <c r="AO621" s="20" t="s">
        <v>25</v>
      </c>
      <c r="AP621" s="20" t="s">
        <v>25</v>
      </c>
      <c r="AQ621" s="20">
        <v>26.34</v>
      </c>
      <c r="AR621" s="20" t="s">
        <v>4101</v>
      </c>
      <c r="AS621" s="20" t="s">
        <v>3704</v>
      </c>
      <c r="AT621" s="20" t="s">
        <v>3704</v>
      </c>
      <c r="AU621" s="20" t="s">
        <v>3719</v>
      </c>
      <c r="AV621" s="20" t="s">
        <v>4102</v>
      </c>
    </row>
    <row r="622" spans="1:48" x14ac:dyDescent="0.25">
      <c r="A622" s="39" t="s">
        <v>3699</v>
      </c>
      <c r="B622" s="20" t="s">
        <v>3529</v>
      </c>
      <c r="C622" s="20" t="s">
        <v>3700</v>
      </c>
      <c r="D622" s="20" t="s">
        <v>3701</v>
      </c>
      <c r="E622" s="20" t="s">
        <v>3702</v>
      </c>
      <c r="F622" s="20" t="s">
        <v>2972</v>
      </c>
      <c r="G622" s="20" t="s">
        <v>3653</v>
      </c>
      <c r="H622" s="20" t="s">
        <v>1375</v>
      </c>
      <c r="I622" s="20" t="s">
        <v>4094</v>
      </c>
      <c r="J622" s="20" t="s">
        <v>2687</v>
      </c>
      <c r="K622" s="20" t="s">
        <v>3704</v>
      </c>
      <c r="L622" s="20" t="s">
        <v>3704</v>
      </c>
      <c r="M622" s="20" t="s">
        <v>2430</v>
      </c>
      <c r="N622" s="20" t="s">
        <v>1389</v>
      </c>
      <c r="O622" s="20" t="s">
        <v>3705</v>
      </c>
      <c r="P622" s="20" t="s">
        <v>2680</v>
      </c>
      <c r="Q622" s="20" t="s">
        <v>1375</v>
      </c>
      <c r="R622" s="20" t="s">
        <v>3704</v>
      </c>
      <c r="S622" s="20" t="s">
        <v>4095</v>
      </c>
      <c r="T622" s="20" t="s">
        <v>4096</v>
      </c>
      <c r="U622" s="20" t="s">
        <v>3708</v>
      </c>
      <c r="V622" s="20" t="s">
        <v>4097</v>
      </c>
      <c r="W622" s="20" t="s">
        <v>3704</v>
      </c>
      <c r="X622" s="20" t="s">
        <v>3704</v>
      </c>
      <c r="Y622" s="20" t="s">
        <v>25</v>
      </c>
      <c r="Z622" s="20" t="s">
        <v>4098</v>
      </c>
      <c r="AA622" s="20" t="s">
        <v>3704</v>
      </c>
      <c r="AB622" s="20" t="s">
        <v>3704</v>
      </c>
      <c r="AC622" s="20" t="s">
        <v>4233</v>
      </c>
      <c r="AD622" s="20" t="s">
        <v>4235</v>
      </c>
      <c r="AE622" s="20">
        <v>26.58</v>
      </c>
      <c r="AF622" s="20">
        <v>0</v>
      </c>
      <c r="AG622" s="20">
        <v>0</v>
      </c>
      <c r="AH622" s="20">
        <v>0</v>
      </c>
      <c r="AI622" s="20">
        <v>26.34</v>
      </c>
      <c r="AJ622" s="20" t="s">
        <v>25</v>
      </c>
      <c r="AK622" s="20" t="s">
        <v>25</v>
      </c>
      <c r="AL622" s="20" t="s">
        <v>25</v>
      </c>
      <c r="AM622" s="20" t="s">
        <v>25</v>
      </c>
      <c r="AN622" s="20" t="s">
        <v>25</v>
      </c>
      <c r="AO622" s="20" t="s">
        <v>25</v>
      </c>
      <c r="AP622" s="20" t="s">
        <v>25</v>
      </c>
      <c r="AQ622" s="20">
        <v>26.34</v>
      </c>
      <c r="AR622" s="20" t="s">
        <v>4101</v>
      </c>
      <c r="AS622" s="20" t="s">
        <v>3704</v>
      </c>
      <c r="AT622" s="20" t="s">
        <v>3704</v>
      </c>
      <c r="AU622" s="20" t="s">
        <v>3719</v>
      </c>
      <c r="AV622" s="20" t="s">
        <v>4102</v>
      </c>
    </row>
    <row r="623" spans="1:48" x14ac:dyDescent="0.25">
      <c r="A623" s="39" t="s">
        <v>3699</v>
      </c>
      <c r="B623" s="20" t="s">
        <v>3529</v>
      </c>
      <c r="C623" s="20" t="s">
        <v>3700</v>
      </c>
      <c r="D623" s="20" t="s">
        <v>3701</v>
      </c>
      <c r="E623" s="20" t="s">
        <v>3702</v>
      </c>
      <c r="F623" s="20" t="s">
        <v>2972</v>
      </c>
      <c r="G623" s="20" t="s">
        <v>3653</v>
      </c>
      <c r="H623" s="20" t="s">
        <v>1375</v>
      </c>
      <c r="I623" s="20" t="s">
        <v>4094</v>
      </c>
      <c r="J623" s="20" t="s">
        <v>2687</v>
      </c>
      <c r="K623" s="20" t="s">
        <v>3704</v>
      </c>
      <c r="L623" s="20" t="s">
        <v>3704</v>
      </c>
      <c r="M623" s="20" t="s">
        <v>2430</v>
      </c>
      <c r="N623" s="20" t="s">
        <v>1389</v>
      </c>
      <c r="O623" s="20" t="s">
        <v>3705</v>
      </c>
      <c r="P623" s="20" t="s">
        <v>2680</v>
      </c>
      <c r="Q623" s="20" t="s">
        <v>1375</v>
      </c>
      <c r="R623" s="20" t="s">
        <v>3704</v>
      </c>
      <c r="S623" s="20" t="s">
        <v>4095</v>
      </c>
      <c r="T623" s="20" t="s">
        <v>4096</v>
      </c>
      <c r="U623" s="20" t="s">
        <v>3708</v>
      </c>
      <c r="V623" s="20" t="s">
        <v>4097</v>
      </c>
      <c r="W623" s="20" t="s">
        <v>3704</v>
      </c>
      <c r="X623" s="20" t="s">
        <v>3704</v>
      </c>
      <c r="Y623" s="20" t="s">
        <v>25</v>
      </c>
      <c r="Z623" s="20" t="s">
        <v>4098</v>
      </c>
      <c r="AA623" s="20" t="s">
        <v>3704</v>
      </c>
      <c r="AB623" s="20" t="s">
        <v>3704</v>
      </c>
      <c r="AC623" s="20" t="s">
        <v>4233</v>
      </c>
      <c r="AD623" s="20" t="s">
        <v>4236</v>
      </c>
      <c r="AE623" s="20">
        <v>11.29</v>
      </c>
      <c r="AF623" s="20">
        <v>0</v>
      </c>
      <c r="AG623" s="20">
        <v>0</v>
      </c>
      <c r="AH623" s="20">
        <v>0</v>
      </c>
      <c r="AI623" s="20">
        <v>11.19</v>
      </c>
      <c r="AJ623" s="20" t="s">
        <v>25</v>
      </c>
      <c r="AK623" s="20" t="s">
        <v>25</v>
      </c>
      <c r="AL623" s="20" t="s">
        <v>25</v>
      </c>
      <c r="AM623" s="20" t="s">
        <v>25</v>
      </c>
      <c r="AN623" s="20" t="s">
        <v>25</v>
      </c>
      <c r="AO623" s="20" t="s">
        <v>25</v>
      </c>
      <c r="AP623" s="20" t="s">
        <v>25</v>
      </c>
      <c r="AQ623" s="20">
        <v>11.19</v>
      </c>
      <c r="AR623" s="20" t="s">
        <v>4101</v>
      </c>
      <c r="AS623" s="20" t="s">
        <v>3704</v>
      </c>
      <c r="AT623" s="20" t="s">
        <v>3704</v>
      </c>
      <c r="AU623" s="20" t="s">
        <v>3719</v>
      </c>
      <c r="AV623" s="20" t="s">
        <v>4102</v>
      </c>
    </row>
    <row r="624" spans="1:48" x14ac:dyDescent="0.25">
      <c r="A624" s="39" t="s">
        <v>3699</v>
      </c>
      <c r="B624" s="20" t="s">
        <v>3529</v>
      </c>
      <c r="C624" s="20" t="s">
        <v>3700</v>
      </c>
      <c r="D624" s="20" t="s">
        <v>3701</v>
      </c>
      <c r="E624" s="20" t="s">
        <v>3702</v>
      </c>
      <c r="F624" s="20" t="s">
        <v>2972</v>
      </c>
      <c r="G624" s="20" t="s">
        <v>3653</v>
      </c>
      <c r="H624" s="20" t="s">
        <v>1375</v>
      </c>
      <c r="I624" s="20" t="s">
        <v>4094</v>
      </c>
      <c r="J624" s="20" t="s">
        <v>2687</v>
      </c>
      <c r="K624" s="20" t="s">
        <v>3704</v>
      </c>
      <c r="L624" s="20" t="s">
        <v>3704</v>
      </c>
      <c r="M624" s="20" t="s">
        <v>2430</v>
      </c>
      <c r="N624" s="20" t="s">
        <v>1389</v>
      </c>
      <c r="O624" s="20" t="s">
        <v>3705</v>
      </c>
      <c r="P624" s="20" t="s">
        <v>2680</v>
      </c>
      <c r="Q624" s="20" t="s">
        <v>1375</v>
      </c>
      <c r="R624" s="20" t="s">
        <v>3704</v>
      </c>
      <c r="S624" s="20" t="s">
        <v>4095</v>
      </c>
      <c r="T624" s="20" t="s">
        <v>4096</v>
      </c>
      <c r="U624" s="20" t="s">
        <v>3708</v>
      </c>
      <c r="V624" s="20" t="s">
        <v>4097</v>
      </c>
      <c r="W624" s="20" t="s">
        <v>3704</v>
      </c>
      <c r="X624" s="20" t="s">
        <v>3704</v>
      </c>
      <c r="Y624" s="20" t="s">
        <v>25</v>
      </c>
      <c r="Z624" s="20" t="s">
        <v>4098</v>
      </c>
      <c r="AA624" s="20" t="s">
        <v>3704</v>
      </c>
      <c r="AB624" s="20" t="s">
        <v>3704</v>
      </c>
      <c r="AC624" s="20" t="s">
        <v>4233</v>
      </c>
      <c r="AD624" s="20" t="s">
        <v>4237</v>
      </c>
      <c r="AE624" s="20">
        <v>26.58</v>
      </c>
      <c r="AF624" s="20">
        <v>0</v>
      </c>
      <c r="AG624" s="20">
        <v>0</v>
      </c>
      <c r="AH624" s="20">
        <v>0</v>
      </c>
      <c r="AI624" s="20">
        <v>26.34</v>
      </c>
      <c r="AJ624" s="20" t="s">
        <v>25</v>
      </c>
      <c r="AK624" s="20" t="s">
        <v>25</v>
      </c>
      <c r="AL624" s="20" t="s">
        <v>25</v>
      </c>
      <c r="AM624" s="20" t="s">
        <v>25</v>
      </c>
      <c r="AN624" s="20" t="s">
        <v>25</v>
      </c>
      <c r="AO624" s="20" t="s">
        <v>25</v>
      </c>
      <c r="AP624" s="20" t="s">
        <v>25</v>
      </c>
      <c r="AQ624" s="20">
        <v>26.34</v>
      </c>
      <c r="AR624" s="20" t="s">
        <v>4101</v>
      </c>
      <c r="AS624" s="20" t="s">
        <v>3704</v>
      </c>
      <c r="AT624" s="20" t="s">
        <v>3704</v>
      </c>
      <c r="AU624" s="20" t="s">
        <v>3719</v>
      </c>
      <c r="AV624" s="20" t="s">
        <v>4102</v>
      </c>
    </row>
    <row r="625" spans="1:48" x14ac:dyDescent="0.25">
      <c r="A625" s="39" t="s">
        <v>3699</v>
      </c>
      <c r="B625" s="20" t="s">
        <v>3529</v>
      </c>
      <c r="C625" s="20" t="s">
        <v>3700</v>
      </c>
      <c r="D625" s="20" t="s">
        <v>3701</v>
      </c>
      <c r="E625" s="20" t="s">
        <v>3702</v>
      </c>
      <c r="F625" s="20" t="s">
        <v>2972</v>
      </c>
      <c r="G625" s="20" t="s">
        <v>3653</v>
      </c>
      <c r="H625" s="20" t="s">
        <v>1375</v>
      </c>
      <c r="I625" s="20" t="s">
        <v>4094</v>
      </c>
      <c r="J625" s="20" t="s">
        <v>2687</v>
      </c>
      <c r="K625" s="20" t="s">
        <v>3704</v>
      </c>
      <c r="L625" s="20" t="s">
        <v>3704</v>
      </c>
      <c r="M625" s="20" t="s">
        <v>2430</v>
      </c>
      <c r="N625" s="20" t="s">
        <v>1389</v>
      </c>
      <c r="O625" s="20" t="s">
        <v>3705</v>
      </c>
      <c r="P625" s="20" t="s">
        <v>2680</v>
      </c>
      <c r="Q625" s="20" t="s">
        <v>1375</v>
      </c>
      <c r="R625" s="20" t="s">
        <v>3704</v>
      </c>
      <c r="S625" s="20" t="s">
        <v>4095</v>
      </c>
      <c r="T625" s="20" t="s">
        <v>4096</v>
      </c>
      <c r="U625" s="20" t="s">
        <v>3708</v>
      </c>
      <c r="V625" s="20" t="s">
        <v>4097</v>
      </c>
      <c r="W625" s="20" t="s">
        <v>3704</v>
      </c>
      <c r="X625" s="20" t="s">
        <v>3704</v>
      </c>
      <c r="Y625" s="20" t="s">
        <v>25</v>
      </c>
      <c r="Z625" s="20" t="s">
        <v>4098</v>
      </c>
      <c r="AA625" s="20" t="s">
        <v>3704</v>
      </c>
      <c r="AB625" s="20" t="s">
        <v>3704</v>
      </c>
      <c r="AC625" s="20" t="s">
        <v>4233</v>
      </c>
      <c r="AD625" s="20" t="s">
        <v>4238</v>
      </c>
      <c r="AE625" s="20">
        <v>25.56</v>
      </c>
      <c r="AF625" s="20">
        <v>0</v>
      </c>
      <c r="AG625" s="20">
        <v>0</v>
      </c>
      <c r="AH625" s="20">
        <v>0</v>
      </c>
      <c r="AI625" s="20">
        <v>25.33</v>
      </c>
      <c r="AJ625" s="20" t="s">
        <v>25</v>
      </c>
      <c r="AK625" s="20" t="s">
        <v>25</v>
      </c>
      <c r="AL625" s="20" t="s">
        <v>25</v>
      </c>
      <c r="AM625" s="20" t="s">
        <v>25</v>
      </c>
      <c r="AN625" s="20" t="s">
        <v>25</v>
      </c>
      <c r="AO625" s="20" t="s">
        <v>25</v>
      </c>
      <c r="AP625" s="20" t="s">
        <v>25</v>
      </c>
      <c r="AQ625" s="20">
        <v>25.33</v>
      </c>
      <c r="AR625" s="20" t="s">
        <v>4101</v>
      </c>
      <c r="AS625" s="20" t="s">
        <v>3704</v>
      </c>
      <c r="AT625" s="20" t="s">
        <v>3704</v>
      </c>
      <c r="AU625" s="20" t="s">
        <v>3719</v>
      </c>
      <c r="AV625" s="20" t="s">
        <v>4102</v>
      </c>
    </row>
    <row r="626" spans="1:48" x14ac:dyDescent="0.25">
      <c r="A626" s="39" t="s">
        <v>3699</v>
      </c>
      <c r="B626" s="20" t="s">
        <v>3529</v>
      </c>
      <c r="C626" s="20" t="s">
        <v>3700</v>
      </c>
      <c r="D626" s="20" t="s">
        <v>3701</v>
      </c>
      <c r="E626" s="20" t="s">
        <v>3702</v>
      </c>
      <c r="F626" s="20" t="s">
        <v>2972</v>
      </c>
      <c r="G626" s="20" t="s">
        <v>3653</v>
      </c>
      <c r="H626" s="20" t="s">
        <v>1375</v>
      </c>
      <c r="I626" s="20" t="s">
        <v>4094</v>
      </c>
      <c r="J626" s="20" t="s">
        <v>2687</v>
      </c>
      <c r="K626" s="20" t="s">
        <v>3704</v>
      </c>
      <c r="L626" s="20" t="s">
        <v>3704</v>
      </c>
      <c r="M626" s="20" t="s">
        <v>2430</v>
      </c>
      <c r="N626" s="20" t="s">
        <v>1389</v>
      </c>
      <c r="O626" s="20" t="s">
        <v>3705</v>
      </c>
      <c r="P626" s="20" t="s">
        <v>2680</v>
      </c>
      <c r="Q626" s="20" t="s">
        <v>1375</v>
      </c>
      <c r="R626" s="20" t="s">
        <v>3704</v>
      </c>
      <c r="S626" s="20" t="s">
        <v>4095</v>
      </c>
      <c r="T626" s="20" t="s">
        <v>4096</v>
      </c>
      <c r="U626" s="20" t="s">
        <v>3708</v>
      </c>
      <c r="V626" s="20" t="s">
        <v>4097</v>
      </c>
      <c r="W626" s="20" t="s">
        <v>3704</v>
      </c>
      <c r="X626" s="20" t="s">
        <v>3704</v>
      </c>
      <c r="Y626" s="20" t="s">
        <v>25</v>
      </c>
      <c r="Z626" s="20" t="s">
        <v>4098</v>
      </c>
      <c r="AA626" s="20" t="s">
        <v>3704</v>
      </c>
      <c r="AB626" s="20" t="s">
        <v>3704</v>
      </c>
      <c r="AC626" s="20" t="s">
        <v>4233</v>
      </c>
      <c r="AD626" s="20" t="s">
        <v>4239</v>
      </c>
      <c r="AE626" s="20">
        <v>34.1</v>
      </c>
      <c r="AF626" s="20">
        <v>0</v>
      </c>
      <c r="AG626" s="20">
        <v>0</v>
      </c>
      <c r="AH626" s="20">
        <v>0</v>
      </c>
      <c r="AI626" s="20">
        <v>33.799999999999997</v>
      </c>
      <c r="AJ626" s="20" t="s">
        <v>25</v>
      </c>
      <c r="AK626" s="20" t="s">
        <v>25</v>
      </c>
      <c r="AL626" s="20" t="s">
        <v>25</v>
      </c>
      <c r="AM626" s="20" t="s">
        <v>25</v>
      </c>
      <c r="AN626" s="20" t="s">
        <v>25</v>
      </c>
      <c r="AO626" s="20" t="s">
        <v>25</v>
      </c>
      <c r="AP626" s="20" t="s">
        <v>25</v>
      </c>
      <c r="AQ626" s="20">
        <v>33.799999999999997</v>
      </c>
      <c r="AR626" s="20" t="s">
        <v>4101</v>
      </c>
      <c r="AS626" s="20" t="s">
        <v>3704</v>
      </c>
      <c r="AT626" s="20" t="s">
        <v>3704</v>
      </c>
      <c r="AU626" s="20" t="s">
        <v>3719</v>
      </c>
      <c r="AV626" s="20" t="s">
        <v>4102</v>
      </c>
    </row>
    <row r="627" spans="1:48" x14ac:dyDescent="0.25">
      <c r="A627" s="39" t="s">
        <v>3699</v>
      </c>
      <c r="B627" s="20" t="s">
        <v>3529</v>
      </c>
      <c r="C627" s="20" t="s">
        <v>3700</v>
      </c>
      <c r="D627" s="20" t="s">
        <v>3701</v>
      </c>
      <c r="E627" s="20" t="s">
        <v>3702</v>
      </c>
      <c r="F627" s="20" t="s">
        <v>2972</v>
      </c>
      <c r="G627" s="20" t="s">
        <v>3653</v>
      </c>
      <c r="H627" s="20" t="s">
        <v>1375</v>
      </c>
      <c r="I627" s="20" t="s">
        <v>4094</v>
      </c>
      <c r="J627" s="20" t="s">
        <v>2687</v>
      </c>
      <c r="K627" s="20" t="s">
        <v>3704</v>
      </c>
      <c r="L627" s="20" t="s">
        <v>3704</v>
      </c>
      <c r="M627" s="20" t="s">
        <v>2430</v>
      </c>
      <c r="N627" s="20" t="s">
        <v>1389</v>
      </c>
      <c r="O627" s="20" t="s">
        <v>3705</v>
      </c>
      <c r="P627" s="20" t="s">
        <v>2680</v>
      </c>
      <c r="Q627" s="20" t="s">
        <v>1375</v>
      </c>
      <c r="R627" s="20" t="s">
        <v>3704</v>
      </c>
      <c r="S627" s="20" t="s">
        <v>4095</v>
      </c>
      <c r="T627" s="20" t="s">
        <v>4096</v>
      </c>
      <c r="U627" s="20" t="s">
        <v>3708</v>
      </c>
      <c r="V627" s="20" t="s">
        <v>4097</v>
      </c>
      <c r="W627" s="20" t="s">
        <v>3704</v>
      </c>
      <c r="X627" s="20" t="s">
        <v>3704</v>
      </c>
      <c r="Y627" s="20" t="s">
        <v>25</v>
      </c>
      <c r="Z627" s="20" t="s">
        <v>4098</v>
      </c>
      <c r="AA627" s="20" t="s">
        <v>3704</v>
      </c>
      <c r="AB627" s="20" t="s">
        <v>3704</v>
      </c>
      <c r="AC627" s="20" t="s">
        <v>4233</v>
      </c>
      <c r="AD627" s="20" t="s">
        <v>4240</v>
      </c>
      <c r="AE627" s="20">
        <v>11.29</v>
      </c>
      <c r="AF627" s="20">
        <v>0</v>
      </c>
      <c r="AG627" s="20">
        <v>0</v>
      </c>
      <c r="AH627" s="20">
        <v>0</v>
      </c>
      <c r="AI627" s="20">
        <v>11.19</v>
      </c>
      <c r="AJ627" s="20" t="s">
        <v>25</v>
      </c>
      <c r="AK627" s="20" t="s">
        <v>25</v>
      </c>
      <c r="AL627" s="20" t="s">
        <v>25</v>
      </c>
      <c r="AM627" s="20" t="s">
        <v>25</v>
      </c>
      <c r="AN627" s="20" t="s">
        <v>25</v>
      </c>
      <c r="AO627" s="20" t="s">
        <v>25</v>
      </c>
      <c r="AP627" s="20" t="s">
        <v>25</v>
      </c>
      <c r="AQ627" s="20">
        <v>11.19</v>
      </c>
      <c r="AR627" s="20" t="s">
        <v>4101</v>
      </c>
      <c r="AS627" s="20" t="s">
        <v>3704</v>
      </c>
      <c r="AT627" s="20" t="s">
        <v>3704</v>
      </c>
      <c r="AU627" s="20" t="s">
        <v>3719</v>
      </c>
      <c r="AV627" s="20" t="s">
        <v>4102</v>
      </c>
    </row>
    <row r="628" spans="1:48" x14ac:dyDescent="0.25">
      <c r="A628" s="39" t="s">
        <v>3699</v>
      </c>
      <c r="B628" s="20" t="s">
        <v>3529</v>
      </c>
      <c r="C628" s="20" t="s">
        <v>3700</v>
      </c>
      <c r="D628" s="20" t="s">
        <v>3701</v>
      </c>
      <c r="E628" s="20" t="s">
        <v>3702</v>
      </c>
      <c r="F628" s="20" t="s">
        <v>2972</v>
      </c>
      <c r="G628" s="20" t="s">
        <v>3653</v>
      </c>
      <c r="H628" s="20" t="s">
        <v>1375</v>
      </c>
      <c r="I628" s="20" t="s">
        <v>4094</v>
      </c>
      <c r="J628" s="20" t="s">
        <v>2687</v>
      </c>
      <c r="K628" s="20" t="s">
        <v>3704</v>
      </c>
      <c r="L628" s="20" t="s">
        <v>3704</v>
      </c>
      <c r="M628" s="20" t="s">
        <v>2430</v>
      </c>
      <c r="N628" s="20" t="s">
        <v>1389</v>
      </c>
      <c r="O628" s="20" t="s">
        <v>3705</v>
      </c>
      <c r="P628" s="20" t="s">
        <v>2680</v>
      </c>
      <c r="Q628" s="20" t="s">
        <v>1375</v>
      </c>
      <c r="R628" s="20" t="s">
        <v>3704</v>
      </c>
      <c r="S628" s="20" t="s">
        <v>4095</v>
      </c>
      <c r="T628" s="20" t="s">
        <v>4096</v>
      </c>
      <c r="U628" s="20" t="s">
        <v>3708</v>
      </c>
      <c r="V628" s="20" t="s">
        <v>4097</v>
      </c>
      <c r="W628" s="20" t="s">
        <v>3704</v>
      </c>
      <c r="X628" s="20" t="s">
        <v>3704</v>
      </c>
      <c r="Y628" s="20" t="s">
        <v>25</v>
      </c>
      <c r="Z628" s="20" t="s">
        <v>4098</v>
      </c>
      <c r="AA628" s="20" t="s">
        <v>3704</v>
      </c>
      <c r="AB628" s="20" t="s">
        <v>3704</v>
      </c>
      <c r="AC628" s="20" t="s">
        <v>4241</v>
      </c>
      <c r="AD628" s="20" t="s">
        <v>4242</v>
      </c>
      <c r="AE628" s="20">
        <v>145.35</v>
      </c>
      <c r="AF628" s="20">
        <v>0</v>
      </c>
      <c r="AG628" s="20">
        <v>0</v>
      </c>
      <c r="AH628" s="20">
        <v>0</v>
      </c>
      <c r="AI628" s="20">
        <v>144.05000000000001</v>
      </c>
      <c r="AJ628" s="20" t="s">
        <v>25</v>
      </c>
      <c r="AK628" s="20" t="s">
        <v>25</v>
      </c>
      <c r="AL628" s="20" t="s">
        <v>25</v>
      </c>
      <c r="AM628" s="20" t="s">
        <v>25</v>
      </c>
      <c r="AN628" s="20" t="s">
        <v>25</v>
      </c>
      <c r="AO628" s="20" t="s">
        <v>25</v>
      </c>
      <c r="AP628" s="20" t="s">
        <v>25</v>
      </c>
      <c r="AQ628" s="20">
        <v>144.05000000000001</v>
      </c>
      <c r="AR628" s="20" t="s">
        <v>4101</v>
      </c>
      <c r="AS628" s="20" t="s">
        <v>3704</v>
      </c>
      <c r="AT628" s="20" t="s">
        <v>3704</v>
      </c>
      <c r="AU628" s="20" t="s">
        <v>3719</v>
      </c>
      <c r="AV628" s="20" t="s">
        <v>4102</v>
      </c>
    </row>
    <row r="629" spans="1:48" x14ac:dyDescent="0.25">
      <c r="A629" s="39" t="s">
        <v>3699</v>
      </c>
      <c r="B629" s="20" t="s">
        <v>3529</v>
      </c>
      <c r="C629" s="20" t="s">
        <v>3700</v>
      </c>
      <c r="D629" s="20" t="s">
        <v>3701</v>
      </c>
      <c r="E629" s="20" t="s">
        <v>3702</v>
      </c>
      <c r="F629" s="20" t="s">
        <v>2972</v>
      </c>
      <c r="G629" s="20" t="s">
        <v>3653</v>
      </c>
      <c r="H629" s="20" t="s">
        <v>1375</v>
      </c>
      <c r="I629" s="20" t="s">
        <v>4094</v>
      </c>
      <c r="J629" s="20" t="s">
        <v>2687</v>
      </c>
      <c r="K629" s="20" t="s">
        <v>3704</v>
      </c>
      <c r="L629" s="20" t="s">
        <v>3704</v>
      </c>
      <c r="M629" s="20" t="s">
        <v>2430</v>
      </c>
      <c r="N629" s="20" t="s">
        <v>1389</v>
      </c>
      <c r="O629" s="20" t="s">
        <v>3705</v>
      </c>
      <c r="P629" s="20" t="s">
        <v>2680</v>
      </c>
      <c r="Q629" s="20" t="s">
        <v>1375</v>
      </c>
      <c r="R629" s="20" t="s">
        <v>3704</v>
      </c>
      <c r="S629" s="20" t="s">
        <v>4095</v>
      </c>
      <c r="T629" s="20" t="s">
        <v>4096</v>
      </c>
      <c r="U629" s="20" t="s">
        <v>3708</v>
      </c>
      <c r="V629" s="20" t="s">
        <v>4097</v>
      </c>
      <c r="W629" s="20" t="s">
        <v>3704</v>
      </c>
      <c r="X629" s="20" t="s">
        <v>3704</v>
      </c>
      <c r="Y629" s="20" t="s">
        <v>25</v>
      </c>
      <c r="Z629" s="20" t="s">
        <v>4098</v>
      </c>
      <c r="AA629" s="20" t="s">
        <v>3704</v>
      </c>
      <c r="AB629" s="20" t="s">
        <v>3704</v>
      </c>
      <c r="AC629" s="20" t="s">
        <v>4241</v>
      </c>
      <c r="AD629" s="20" t="s">
        <v>4243</v>
      </c>
      <c r="AE629" s="20">
        <v>149.84</v>
      </c>
      <c r="AF629" s="20">
        <v>0</v>
      </c>
      <c r="AG629" s="20">
        <v>0</v>
      </c>
      <c r="AH629" s="20">
        <v>0</v>
      </c>
      <c r="AI629" s="20">
        <v>148.5</v>
      </c>
      <c r="AJ629" s="20" t="s">
        <v>25</v>
      </c>
      <c r="AK629" s="20" t="s">
        <v>25</v>
      </c>
      <c r="AL629" s="20" t="s">
        <v>25</v>
      </c>
      <c r="AM629" s="20" t="s">
        <v>25</v>
      </c>
      <c r="AN629" s="20" t="s">
        <v>25</v>
      </c>
      <c r="AO629" s="20" t="s">
        <v>25</v>
      </c>
      <c r="AP629" s="20" t="s">
        <v>25</v>
      </c>
      <c r="AQ629" s="20">
        <v>148.5</v>
      </c>
      <c r="AR629" s="20" t="s">
        <v>4101</v>
      </c>
      <c r="AS629" s="20" t="s">
        <v>3704</v>
      </c>
      <c r="AT629" s="20" t="s">
        <v>3704</v>
      </c>
      <c r="AU629" s="20" t="s">
        <v>3719</v>
      </c>
      <c r="AV629" s="20" t="s">
        <v>4102</v>
      </c>
    </row>
    <row r="630" spans="1:48" x14ac:dyDescent="0.25">
      <c r="A630" s="39" t="s">
        <v>3699</v>
      </c>
      <c r="B630" s="20" t="s">
        <v>3529</v>
      </c>
      <c r="C630" s="20" t="s">
        <v>3700</v>
      </c>
      <c r="D630" s="20" t="s">
        <v>3701</v>
      </c>
      <c r="E630" s="20" t="s">
        <v>3702</v>
      </c>
      <c r="F630" s="20" t="s">
        <v>2972</v>
      </c>
      <c r="G630" s="20" t="s">
        <v>3653</v>
      </c>
      <c r="H630" s="20" t="s">
        <v>1375</v>
      </c>
      <c r="I630" s="20" t="s">
        <v>4094</v>
      </c>
      <c r="J630" s="20" t="s">
        <v>2687</v>
      </c>
      <c r="K630" s="20" t="s">
        <v>3704</v>
      </c>
      <c r="L630" s="20" t="s">
        <v>3704</v>
      </c>
      <c r="M630" s="20" t="s">
        <v>2430</v>
      </c>
      <c r="N630" s="20" t="s">
        <v>1389</v>
      </c>
      <c r="O630" s="20" t="s">
        <v>3705</v>
      </c>
      <c r="P630" s="20" t="s">
        <v>2680</v>
      </c>
      <c r="Q630" s="20" t="s">
        <v>1375</v>
      </c>
      <c r="R630" s="20" t="s">
        <v>3704</v>
      </c>
      <c r="S630" s="20" t="s">
        <v>4095</v>
      </c>
      <c r="T630" s="20" t="s">
        <v>4096</v>
      </c>
      <c r="U630" s="20" t="s">
        <v>3708</v>
      </c>
      <c r="V630" s="20" t="s">
        <v>4097</v>
      </c>
      <c r="W630" s="20" t="s">
        <v>3704</v>
      </c>
      <c r="X630" s="20" t="s">
        <v>3704</v>
      </c>
      <c r="Y630" s="20" t="s">
        <v>25</v>
      </c>
      <c r="Z630" s="20" t="s">
        <v>4098</v>
      </c>
      <c r="AA630" s="20" t="s">
        <v>3704</v>
      </c>
      <c r="AB630" s="20" t="s">
        <v>3704</v>
      </c>
      <c r="AC630" s="20" t="s">
        <v>4241</v>
      </c>
      <c r="AD630" s="20" t="s">
        <v>4244</v>
      </c>
      <c r="AE630" s="20">
        <v>14019.11</v>
      </c>
      <c r="AF630" s="20">
        <v>0</v>
      </c>
      <c r="AG630" s="20">
        <v>0</v>
      </c>
      <c r="AH630" s="20">
        <v>0</v>
      </c>
      <c r="AI630" s="20">
        <v>13893.94</v>
      </c>
      <c r="AJ630" s="20" t="s">
        <v>25</v>
      </c>
      <c r="AK630" s="20" t="s">
        <v>25</v>
      </c>
      <c r="AL630" s="20" t="s">
        <v>25</v>
      </c>
      <c r="AM630" s="20" t="s">
        <v>25</v>
      </c>
      <c r="AN630" s="20" t="s">
        <v>25</v>
      </c>
      <c r="AO630" s="20" t="s">
        <v>25</v>
      </c>
      <c r="AP630" s="20" t="s">
        <v>25</v>
      </c>
      <c r="AQ630" s="20">
        <v>13893.94</v>
      </c>
      <c r="AR630" s="20" t="s">
        <v>4101</v>
      </c>
      <c r="AS630" s="20" t="s">
        <v>3704</v>
      </c>
      <c r="AT630" s="20" t="s">
        <v>3704</v>
      </c>
      <c r="AU630" s="20" t="s">
        <v>3719</v>
      </c>
      <c r="AV630" s="20" t="s">
        <v>4102</v>
      </c>
    </row>
    <row r="631" spans="1:48" x14ac:dyDescent="0.25">
      <c r="A631" s="39" t="s">
        <v>3699</v>
      </c>
      <c r="B631" s="20" t="s">
        <v>3529</v>
      </c>
      <c r="C631" s="20" t="s">
        <v>3700</v>
      </c>
      <c r="D631" s="20" t="s">
        <v>3701</v>
      </c>
      <c r="E631" s="20" t="s">
        <v>3702</v>
      </c>
      <c r="F631" s="20" t="s">
        <v>2972</v>
      </c>
      <c r="G631" s="20" t="s">
        <v>3653</v>
      </c>
      <c r="H631" s="20" t="s">
        <v>1375</v>
      </c>
      <c r="I631" s="20" t="s">
        <v>4094</v>
      </c>
      <c r="J631" s="20" t="s">
        <v>2687</v>
      </c>
      <c r="K631" s="20" t="s">
        <v>3704</v>
      </c>
      <c r="L631" s="20" t="s">
        <v>3704</v>
      </c>
      <c r="M631" s="20" t="s">
        <v>2430</v>
      </c>
      <c r="N631" s="20" t="s">
        <v>1389</v>
      </c>
      <c r="O631" s="20" t="s">
        <v>3705</v>
      </c>
      <c r="P631" s="20" t="s">
        <v>2680</v>
      </c>
      <c r="Q631" s="20" t="s">
        <v>1375</v>
      </c>
      <c r="R631" s="20" t="s">
        <v>3704</v>
      </c>
      <c r="S631" s="20" t="s">
        <v>4095</v>
      </c>
      <c r="T631" s="20" t="s">
        <v>4096</v>
      </c>
      <c r="U631" s="20" t="s">
        <v>3708</v>
      </c>
      <c r="V631" s="20" t="s">
        <v>4097</v>
      </c>
      <c r="W631" s="20" t="s">
        <v>3704</v>
      </c>
      <c r="X631" s="20" t="s">
        <v>3704</v>
      </c>
      <c r="Y631" s="20" t="s">
        <v>25</v>
      </c>
      <c r="Z631" s="20" t="s">
        <v>4098</v>
      </c>
      <c r="AA631" s="20" t="s">
        <v>3704</v>
      </c>
      <c r="AB631" s="20" t="s">
        <v>3704</v>
      </c>
      <c r="AC631" s="20" t="s">
        <v>4245</v>
      </c>
      <c r="AD631" s="20" t="s">
        <v>4246</v>
      </c>
      <c r="AE631" s="20">
        <v>32.07</v>
      </c>
      <c r="AF631" s="20">
        <v>0</v>
      </c>
      <c r="AG631" s="20">
        <v>0</v>
      </c>
      <c r="AH631" s="20">
        <v>0</v>
      </c>
      <c r="AI631" s="20">
        <v>31.78</v>
      </c>
      <c r="AJ631" s="20" t="s">
        <v>25</v>
      </c>
      <c r="AK631" s="20" t="s">
        <v>25</v>
      </c>
      <c r="AL631" s="20" t="s">
        <v>25</v>
      </c>
      <c r="AM631" s="20" t="s">
        <v>25</v>
      </c>
      <c r="AN631" s="20" t="s">
        <v>25</v>
      </c>
      <c r="AO631" s="20" t="s">
        <v>25</v>
      </c>
      <c r="AP631" s="20" t="s">
        <v>25</v>
      </c>
      <c r="AQ631" s="20">
        <v>31.78</v>
      </c>
      <c r="AR631" s="20" t="s">
        <v>4101</v>
      </c>
      <c r="AS631" s="20" t="s">
        <v>3704</v>
      </c>
      <c r="AT631" s="20" t="s">
        <v>3704</v>
      </c>
      <c r="AU631" s="20" t="s">
        <v>3719</v>
      </c>
      <c r="AV631" s="20" t="s">
        <v>4102</v>
      </c>
    </row>
    <row r="632" spans="1:48" x14ac:dyDescent="0.25">
      <c r="A632" s="39" t="s">
        <v>3699</v>
      </c>
      <c r="B632" s="20" t="s">
        <v>3529</v>
      </c>
      <c r="C632" s="20" t="s">
        <v>3700</v>
      </c>
      <c r="D632" s="20" t="s">
        <v>3701</v>
      </c>
      <c r="E632" s="20" t="s">
        <v>3702</v>
      </c>
      <c r="F632" s="20" t="s">
        <v>2972</v>
      </c>
      <c r="G632" s="20" t="s">
        <v>3653</v>
      </c>
      <c r="H632" s="20" t="s">
        <v>1375</v>
      </c>
      <c r="I632" s="20" t="s">
        <v>4094</v>
      </c>
      <c r="J632" s="20" t="s">
        <v>2687</v>
      </c>
      <c r="K632" s="20" t="s">
        <v>3704</v>
      </c>
      <c r="L632" s="20" t="s">
        <v>3704</v>
      </c>
      <c r="M632" s="20" t="s">
        <v>2430</v>
      </c>
      <c r="N632" s="20" t="s">
        <v>1389</v>
      </c>
      <c r="O632" s="20" t="s">
        <v>3705</v>
      </c>
      <c r="P632" s="20" t="s">
        <v>2680</v>
      </c>
      <c r="Q632" s="20" t="s">
        <v>1375</v>
      </c>
      <c r="R632" s="20" t="s">
        <v>3704</v>
      </c>
      <c r="S632" s="20" t="s">
        <v>4095</v>
      </c>
      <c r="T632" s="20" t="s">
        <v>4096</v>
      </c>
      <c r="U632" s="20" t="s">
        <v>3708</v>
      </c>
      <c r="V632" s="20" t="s">
        <v>4097</v>
      </c>
      <c r="W632" s="20" t="s">
        <v>3704</v>
      </c>
      <c r="X632" s="20" t="s">
        <v>3704</v>
      </c>
      <c r="Y632" s="20" t="s">
        <v>25</v>
      </c>
      <c r="Z632" s="20" t="s">
        <v>4098</v>
      </c>
      <c r="AA632" s="20" t="s">
        <v>3704</v>
      </c>
      <c r="AB632" s="20" t="s">
        <v>3704</v>
      </c>
      <c r="AC632" s="20" t="s">
        <v>4247</v>
      </c>
      <c r="AD632" s="20" t="s">
        <v>4248</v>
      </c>
      <c r="AE632" s="20">
        <v>2304.4299999999998</v>
      </c>
      <c r="AF632" s="20">
        <v>0</v>
      </c>
      <c r="AG632" s="20">
        <v>0</v>
      </c>
      <c r="AH632" s="20">
        <v>0</v>
      </c>
      <c r="AI632" s="20">
        <v>2304.4299999999998</v>
      </c>
      <c r="AJ632" s="20" t="s">
        <v>25</v>
      </c>
      <c r="AK632" s="20" t="s">
        <v>25</v>
      </c>
      <c r="AL632" s="20" t="s">
        <v>25</v>
      </c>
      <c r="AM632" s="20" t="s">
        <v>25</v>
      </c>
      <c r="AN632" s="20" t="s">
        <v>25</v>
      </c>
      <c r="AO632" s="20" t="s">
        <v>25</v>
      </c>
      <c r="AP632" s="20" t="s">
        <v>25</v>
      </c>
      <c r="AQ632" s="20">
        <v>2304.4299999999998</v>
      </c>
      <c r="AR632" s="20" t="s">
        <v>4101</v>
      </c>
      <c r="AS632" s="20" t="s">
        <v>3704</v>
      </c>
      <c r="AT632" s="20" t="s">
        <v>3704</v>
      </c>
      <c r="AU632" s="20" t="s">
        <v>3719</v>
      </c>
      <c r="AV632" s="20" t="s">
        <v>4102</v>
      </c>
    </row>
    <row r="633" spans="1:48" x14ac:dyDescent="0.25">
      <c r="A633" s="39" t="s">
        <v>3699</v>
      </c>
      <c r="B633" s="20" t="s">
        <v>3529</v>
      </c>
      <c r="C633" s="20" t="s">
        <v>3700</v>
      </c>
      <c r="D633" s="20" t="s">
        <v>3701</v>
      </c>
      <c r="E633" s="20" t="s">
        <v>3702</v>
      </c>
      <c r="F633" s="20" t="s">
        <v>2972</v>
      </c>
      <c r="G633" s="20" t="s">
        <v>3653</v>
      </c>
      <c r="H633" s="20" t="s">
        <v>1375</v>
      </c>
      <c r="I633" s="20" t="s">
        <v>4094</v>
      </c>
      <c r="J633" s="20" t="s">
        <v>2687</v>
      </c>
      <c r="K633" s="20" t="s">
        <v>3704</v>
      </c>
      <c r="L633" s="20" t="s">
        <v>3704</v>
      </c>
      <c r="M633" s="20" t="s">
        <v>2430</v>
      </c>
      <c r="N633" s="20" t="s">
        <v>1389</v>
      </c>
      <c r="O633" s="20" t="s">
        <v>3705</v>
      </c>
      <c r="P633" s="20" t="s">
        <v>2680</v>
      </c>
      <c r="Q633" s="20" t="s">
        <v>1375</v>
      </c>
      <c r="R633" s="20" t="s">
        <v>3704</v>
      </c>
      <c r="S633" s="20" t="s">
        <v>4095</v>
      </c>
      <c r="T633" s="20" t="s">
        <v>4096</v>
      </c>
      <c r="U633" s="20" t="s">
        <v>3708</v>
      </c>
      <c r="V633" s="20" t="s">
        <v>4097</v>
      </c>
      <c r="W633" s="20" t="s">
        <v>3704</v>
      </c>
      <c r="X633" s="20" t="s">
        <v>3704</v>
      </c>
      <c r="Y633" s="20" t="s">
        <v>25</v>
      </c>
      <c r="Z633" s="20" t="s">
        <v>4098</v>
      </c>
      <c r="AA633" s="20" t="s">
        <v>3704</v>
      </c>
      <c r="AB633" s="20" t="s">
        <v>3704</v>
      </c>
      <c r="AC633" s="20" t="s">
        <v>4249</v>
      </c>
      <c r="AD633" s="20" t="s">
        <v>4250</v>
      </c>
      <c r="AE633" s="20">
        <v>178.75</v>
      </c>
      <c r="AF633" s="20">
        <v>0</v>
      </c>
      <c r="AG633" s="20">
        <v>0</v>
      </c>
      <c r="AH633" s="20">
        <v>0</v>
      </c>
      <c r="AI633" s="20">
        <v>177.15</v>
      </c>
      <c r="AJ633" s="20" t="s">
        <v>25</v>
      </c>
      <c r="AK633" s="20" t="s">
        <v>25</v>
      </c>
      <c r="AL633" s="20" t="s">
        <v>25</v>
      </c>
      <c r="AM633" s="20" t="s">
        <v>25</v>
      </c>
      <c r="AN633" s="20" t="s">
        <v>25</v>
      </c>
      <c r="AO633" s="20" t="s">
        <v>25</v>
      </c>
      <c r="AP633" s="20" t="s">
        <v>25</v>
      </c>
      <c r="AQ633" s="20">
        <v>177.15</v>
      </c>
      <c r="AR633" s="20" t="s">
        <v>4101</v>
      </c>
      <c r="AS633" s="20" t="s">
        <v>3704</v>
      </c>
      <c r="AT633" s="20" t="s">
        <v>3704</v>
      </c>
      <c r="AU633" s="20" t="s">
        <v>3719</v>
      </c>
      <c r="AV633" s="20" t="s">
        <v>4102</v>
      </c>
    </row>
    <row r="634" spans="1:48" x14ac:dyDescent="0.25">
      <c r="A634" s="39" t="s">
        <v>3699</v>
      </c>
      <c r="B634" s="20" t="s">
        <v>3529</v>
      </c>
      <c r="C634" s="20" t="s">
        <v>3700</v>
      </c>
      <c r="D634" s="20" t="s">
        <v>3701</v>
      </c>
      <c r="E634" s="20" t="s">
        <v>3702</v>
      </c>
      <c r="F634" s="20" t="s">
        <v>2972</v>
      </c>
      <c r="G634" s="20" t="s">
        <v>3653</v>
      </c>
      <c r="H634" s="20" t="s">
        <v>1375</v>
      </c>
      <c r="I634" s="20" t="s">
        <v>4094</v>
      </c>
      <c r="J634" s="20" t="s">
        <v>2687</v>
      </c>
      <c r="K634" s="20" t="s">
        <v>3704</v>
      </c>
      <c r="L634" s="20" t="s">
        <v>3704</v>
      </c>
      <c r="M634" s="20" t="s">
        <v>2430</v>
      </c>
      <c r="N634" s="20" t="s">
        <v>1389</v>
      </c>
      <c r="O634" s="20" t="s">
        <v>3705</v>
      </c>
      <c r="P634" s="20" t="s">
        <v>2680</v>
      </c>
      <c r="Q634" s="20" t="s">
        <v>1375</v>
      </c>
      <c r="R634" s="20" t="s">
        <v>3704</v>
      </c>
      <c r="S634" s="20" t="s">
        <v>4095</v>
      </c>
      <c r="T634" s="20" t="s">
        <v>4096</v>
      </c>
      <c r="U634" s="20" t="s">
        <v>3708</v>
      </c>
      <c r="V634" s="20" t="s">
        <v>4097</v>
      </c>
      <c r="W634" s="20" t="s">
        <v>3704</v>
      </c>
      <c r="X634" s="20" t="s">
        <v>3704</v>
      </c>
      <c r="Y634" s="20" t="s">
        <v>25</v>
      </c>
      <c r="Z634" s="20" t="s">
        <v>4098</v>
      </c>
      <c r="AA634" s="20" t="s">
        <v>3704</v>
      </c>
      <c r="AB634" s="20" t="s">
        <v>3704</v>
      </c>
      <c r="AC634" s="20" t="s">
        <v>4251</v>
      </c>
      <c r="AD634" s="20" t="s">
        <v>4252</v>
      </c>
      <c r="AE634" s="20">
        <v>120.69</v>
      </c>
      <c r="AF634" s="20">
        <v>0</v>
      </c>
      <c r="AG634" s="20">
        <v>0</v>
      </c>
      <c r="AH634" s="20">
        <v>0</v>
      </c>
      <c r="AI634" s="20">
        <v>119.61</v>
      </c>
      <c r="AJ634" s="20" t="s">
        <v>25</v>
      </c>
      <c r="AK634" s="20" t="s">
        <v>25</v>
      </c>
      <c r="AL634" s="20" t="s">
        <v>25</v>
      </c>
      <c r="AM634" s="20" t="s">
        <v>25</v>
      </c>
      <c r="AN634" s="20" t="s">
        <v>25</v>
      </c>
      <c r="AO634" s="20" t="s">
        <v>25</v>
      </c>
      <c r="AP634" s="20" t="s">
        <v>25</v>
      </c>
      <c r="AQ634" s="20">
        <v>119.61</v>
      </c>
      <c r="AR634" s="20" t="s">
        <v>4101</v>
      </c>
      <c r="AS634" s="20" t="s">
        <v>3704</v>
      </c>
      <c r="AT634" s="20" t="s">
        <v>3704</v>
      </c>
      <c r="AU634" s="20" t="s">
        <v>3719</v>
      </c>
      <c r="AV634" s="20" t="s">
        <v>4102</v>
      </c>
    </row>
    <row r="635" spans="1:48" x14ac:dyDescent="0.25">
      <c r="A635" s="39" t="s">
        <v>3699</v>
      </c>
      <c r="B635" s="20" t="s">
        <v>3529</v>
      </c>
      <c r="C635" s="20" t="s">
        <v>3700</v>
      </c>
      <c r="D635" s="20" t="s">
        <v>3701</v>
      </c>
      <c r="E635" s="20" t="s">
        <v>3702</v>
      </c>
      <c r="F635" s="20" t="s">
        <v>2972</v>
      </c>
      <c r="G635" s="20" t="s">
        <v>3653</v>
      </c>
      <c r="H635" s="20" t="s">
        <v>1375</v>
      </c>
      <c r="I635" s="20" t="s">
        <v>4094</v>
      </c>
      <c r="J635" s="20" t="s">
        <v>2687</v>
      </c>
      <c r="K635" s="20" t="s">
        <v>3704</v>
      </c>
      <c r="L635" s="20" t="s">
        <v>3704</v>
      </c>
      <c r="M635" s="20" t="s">
        <v>2430</v>
      </c>
      <c r="N635" s="20" t="s">
        <v>1389</v>
      </c>
      <c r="O635" s="20" t="s">
        <v>3705</v>
      </c>
      <c r="P635" s="20" t="s">
        <v>2680</v>
      </c>
      <c r="Q635" s="20" t="s">
        <v>1375</v>
      </c>
      <c r="R635" s="20" t="s">
        <v>3704</v>
      </c>
      <c r="S635" s="20" t="s">
        <v>4095</v>
      </c>
      <c r="T635" s="20" t="s">
        <v>4096</v>
      </c>
      <c r="U635" s="20" t="s">
        <v>3708</v>
      </c>
      <c r="V635" s="20" t="s">
        <v>4097</v>
      </c>
      <c r="W635" s="20" t="s">
        <v>3704</v>
      </c>
      <c r="X635" s="20" t="s">
        <v>3704</v>
      </c>
      <c r="Y635" s="20" t="s">
        <v>25</v>
      </c>
      <c r="Z635" s="20" t="s">
        <v>4098</v>
      </c>
      <c r="AA635" s="20" t="s">
        <v>3704</v>
      </c>
      <c r="AB635" s="20" t="s">
        <v>3704</v>
      </c>
      <c r="AC635" s="20" t="s">
        <v>4251</v>
      </c>
      <c r="AD635" s="20" t="s">
        <v>4253</v>
      </c>
      <c r="AE635" s="20">
        <v>58.77</v>
      </c>
      <c r="AF635" s="20">
        <v>0</v>
      </c>
      <c r="AG635" s="20">
        <v>0</v>
      </c>
      <c r="AH635" s="20">
        <v>0</v>
      </c>
      <c r="AI635" s="20">
        <v>58.25</v>
      </c>
      <c r="AJ635" s="20" t="s">
        <v>25</v>
      </c>
      <c r="AK635" s="20" t="s">
        <v>25</v>
      </c>
      <c r="AL635" s="20" t="s">
        <v>25</v>
      </c>
      <c r="AM635" s="20" t="s">
        <v>25</v>
      </c>
      <c r="AN635" s="20" t="s">
        <v>25</v>
      </c>
      <c r="AO635" s="20" t="s">
        <v>25</v>
      </c>
      <c r="AP635" s="20" t="s">
        <v>25</v>
      </c>
      <c r="AQ635" s="20">
        <v>58.25</v>
      </c>
      <c r="AR635" s="20" t="s">
        <v>4101</v>
      </c>
      <c r="AS635" s="20" t="s">
        <v>3704</v>
      </c>
      <c r="AT635" s="20" t="s">
        <v>3704</v>
      </c>
      <c r="AU635" s="20" t="s">
        <v>3719</v>
      </c>
      <c r="AV635" s="20" t="s">
        <v>4102</v>
      </c>
    </row>
    <row r="636" spans="1:48" x14ac:dyDescent="0.25">
      <c r="A636" s="39" t="s">
        <v>3699</v>
      </c>
      <c r="B636" s="20" t="s">
        <v>3529</v>
      </c>
      <c r="C636" s="20" t="s">
        <v>3700</v>
      </c>
      <c r="D636" s="20" t="s">
        <v>3701</v>
      </c>
      <c r="E636" s="20" t="s">
        <v>3702</v>
      </c>
      <c r="F636" s="20" t="s">
        <v>2972</v>
      </c>
      <c r="G636" s="20" t="s">
        <v>3653</v>
      </c>
      <c r="H636" s="20" t="s">
        <v>1375</v>
      </c>
      <c r="I636" s="20" t="s">
        <v>4094</v>
      </c>
      <c r="J636" s="20" t="s">
        <v>2687</v>
      </c>
      <c r="K636" s="20" t="s">
        <v>3704</v>
      </c>
      <c r="L636" s="20" t="s">
        <v>3704</v>
      </c>
      <c r="M636" s="20" t="s">
        <v>2430</v>
      </c>
      <c r="N636" s="20" t="s">
        <v>1389</v>
      </c>
      <c r="O636" s="20" t="s">
        <v>3705</v>
      </c>
      <c r="P636" s="20" t="s">
        <v>2680</v>
      </c>
      <c r="Q636" s="20" t="s">
        <v>1375</v>
      </c>
      <c r="R636" s="20" t="s">
        <v>3704</v>
      </c>
      <c r="S636" s="20" t="s">
        <v>4095</v>
      </c>
      <c r="T636" s="20" t="s">
        <v>4096</v>
      </c>
      <c r="U636" s="20" t="s">
        <v>3708</v>
      </c>
      <c r="V636" s="20" t="s">
        <v>4097</v>
      </c>
      <c r="W636" s="20" t="s">
        <v>3704</v>
      </c>
      <c r="X636" s="20" t="s">
        <v>3704</v>
      </c>
      <c r="Y636" s="20" t="s">
        <v>25</v>
      </c>
      <c r="Z636" s="20" t="s">
        <v>4098</v>
      </c>
      <c r="AA636" s="20" t="s">
        <v>3704</v>
      </c>
      <c r="AB636" s="20" t="s">
        <v>3704</v>
      </c>
      <c r="AC636" s="20" t="s">
        <v>4254</v>
      </c>
      <c r="AD636" s="20" t="s">
        <v>4255</v>
      </c>
      <c r="AE636" s="20">
        <v>127.88</v>
      </c>
      <c r="AF636" s="20">
        <v>0</v>
      </c>
      <c r="AG636" s="20">
        <v>0</v>
      </c>
      <c r="AH636" s="20">
        <v>0</v>
      </c>
      <c r="AI636" s="20">
        <v>126.74</v>
      </c>
      <c r="AJ636" s="20" t="s">
        <v>25</v>
      </c>
      <c r="AK636" s="20" t="s">
        <v>25</v>
      </c>
      <c r="AL636" s="20" t="s">
        <v>25</v>
      </c>
      <c r="AM636" s="20" t="s">
        <v>25</v>
      </c>
      <c r="AN636" s="20" t="s">
        <v>25</v>
      </c>
      <c r="AO636" s="20" t="s">
        <v>25</v>
      </c>
      <c r="AP636" s="20" t="s">
        <v>25</v>
      </c>
      <c r="AQ636" s="20">
        <v>126.74</v>
      </c>
      <c r="AR636" s="20" t="s">
        <v>4101</v>
      </c>
      <c r="AS636" s="20" t="s">
        <v>3704</v>
      </c>
      <c r="AT636" s="20" t="s">
        <v>3704</v>
      </c>
      <c r="AU636" s="20" t="s">
        <v>3719</v>
      </c>
      <c r="AV636" s="20" t="s">
        <v>4102</v>
      </c>
    </row>
    <row r="637" spans="1:48" x14ac:dyDescent="0.25">
      <c r="A637" s="39" t="s">
        <v>3699</v>
      </c>
      <c r="B637" s="20" t="s">
        <v>3529</v>
      </c>
      <c r="C637" s="20" t="s">
        <v>3700</v>
      </c>
      <c r="D637" s="20" t="s">
        <v>3701</v>
      </c>
      <c r="E637" s="20" t="s">
        <v>3702</v>
      </c>
      <c r="F637" s="20" t="s">
        <v>2972</v>
      </c>
      <c r="G637" s="20" t="s">
        <v>3653</v>
      </c>
      <c r="H637" s="20" t="s">
        <v>1375</v>
      </c>
      <c r="I637" s="20" t="s">
        <v>4094</v>
      </c>
      <c r="J637" s="20" t="s">
        <v>2687</v>
      </c>
      <c r="K637" s="20" t="s">
        <v>3704</v>
      </c>
      <c r="L637" s="20" t="s">
        <v>3704</v>
      </c>
      <c r="M637" s="20" t="s">
        <v>2430</v>
      </c>
      <c r="N637" s="20" t="s">
        <v>1389</v>
      </c>
      <c r="O637" s="20" t="s">
        <v>3705</v>
      </c>
      <c r="P637" s="20" t="s">
        <v>2680</v>
      </c>
      <c r="Q637" s="20" t="s">
        <v>1375</v>
      </c>
      <c r="R637" s="20" t="s">
        <v>3704</v>
      </c>
      <c r="S637" s="20" t="s">
        <v>4095</v>
      </c>
      <c r="T637" s="20" t="s">
        <v>4096</v>
      </c>
      <c r="U637" s="20" t="s">
        <v>3708</v>
      </c>
      <c r="V637" s="20" t="s">
        <v>4097</v>
      </c>
      <c r="W637" s="20" t="s">
        <v>3704</v>
      </c>
      <c r="X637" s="20" t="s">
        <v>3704</v>
      </c>
      <c r="Y637" s="20" t="s">
        <v>25</v>
      </c>
      <c r="Z637" s="20" t="s">
        <v>4098</v>
      </c>
      <c r="AA637" s="20" t="s">
        <v>3704</v>
      </c>
      <c r="AB637" s="20" t="s">
        <v>3704</v>
      </c>
      <c r="AC637" s="20" t="s">
        <v>4254</v>
      </c>
      <c r="AD637" s="20" t="s">
        <v>4256</v>
      </c>
      <c r="AE637" s="20">
        <v>237.84</v>
      </c>
      <c r="AF637" s="20">
        <v>0</v>
      </c>
      <c r="AG637" s="20">
        <v>0</v>
      </c>
      <c r="AH637" s="20">
        <v>0</v>
      </c>
      <c r="AI637" s="20">
        <v>235.72</v>
      </c>
      <c r="AJ637" s="20" t="s">
        <v>25</v>
      </c>
      <c r="AK637" s="20" t="s">
        <v>25</v>
      </c>
      <c r="AL637" s="20" t="s">
        <v>25</v>
      </c>
      <c r="AM637" s="20" t="s">
        <v>25</v>
      </c>
      <c r="AN637" s="20" t="s">
        <v>25</v>
      </c>
      <c r="AO637" s="20" t="s">
        <v>25</v>
      </c>
      <c r="AP637" s="20" t="s">
        <v>25</v>
      </c>
      <c r="AQ637" s="20">
        <v>235.72</v>
      </c>
      <c r="AR637" s="20" t="s">
        <v>4101</v>
      </c>
      <c r="AS637" s="20" t="s">
        <v>3704</v>
      </c>
      <c r="AT637" s="20" t="s">
        <v>3704</v>
      </c>
      <c r="AU637" s="20" t="s">
        <v>3719</v>
      </c>
      <c r="AV637" s="20" t="s">
        <v>4102</v>
      </c>
    </row>
    <row r="638" spans="1:48" x14ac:dyDescent="0.25">
      <c r="A638" s="39" t="s">
        <v>3699</v>
      </c>
      <c r="B638" s="20" t="s">
        <v>3529</v>
      </c>
      <c r="C638" s="20" t="s">
        <v>3700</v>
      </c>
      <c r="D638" s="20" t="s">
        <v>3701</v>
      </c>
      <c r="E638" s="20" t="s">
        <v>3702</v>
      </c>
      <c r="F638" s="20" t="s">
        <v>2972</v>
      </c>
      <c r="G638" s="20" t="s">
        <v>3653</v>
      </c>
      <c r="H638" s="20" t="s">
        <v>1375</v>
      </c>
      <c r="I638" s="20" t="s">
        <v>4094</v>
      </c>
      <c r="J638" s="20" t="s">
        <v>2687</v>
      </c>
      <c r="K638" s="20" t="s">
        <v>3704</v>
      </c>
      <c r="L638" s="20" t="s">
        <v>3704</v>
      </c>
      <c r="M638" s="20" t="s">
        <v>2430</v>
      </c>
      <c r="N638" s="20" t="s">
        <v>1389</v>
      </c>
      <c r="O638" s="20" t="s">
        <v>3705</v>
      </c>
      <c r="P638" s="20" t="s">
        <v>2680</v>
      </c>
      <c r="Q638" s="20" t="s">
        <v>1375</v>
      </c>
      <c r="R638" s="20" t="s">
        <v>3704</v>
      </c>
      <c r="S638" s="20" t="s">
        <v>4095</v>
      </c>
      <c r="T638" s="20" t="s">
        <v>4096</v>
      </c>
      <c r="U638" s="20" t="s">
        <v>3708</v>
      </c>
      <c r="V638" s="20" t="s">
        <v>4097</v>
      </c>
      <c r="W638" s="20" t="s">
        <v>3704</v>
      </c>
      <c r="X638" s="20" t="s">
        <v>3704</v>
      </c>
      <c r="Y638" s="20" t="s">
        <v>25</v>
      </c>
      <c r="Z638" s="20" t="s">
        <v>4098</v>
      </c>
      <c r="AA638" s="20" t="s">
        <v>3704</v>
      </c>
      <c r="AB638" s="20" t="s">
        <v>3704</v>
      </c>
      <c r="AC638" s="20" t="s">
        <v>4254</v>
      </c>
      <c r="AD638" s="20" t="s">
        <v>4257</v>
      </c>
      <c r="AE638" s="20">
        <v>161.80000000000001</v>
      </c>
      <c r="AF638" s="20">
        <v>0</v>
      </c>
      <c r="AG638" s="20">
        <v>0</v>
      </c>
      <c r="AH638" s="20">
        <v>0</v>
      </c>
      <c r="AI638" s="20">
        <v>160.36000000000001</v>
      </c>
      <c r="AJ638" s="20" t="s">
        <v>25</v>
      </c>
      <c r="AK638" s="20" t="s">
        <v>25</v>
      </c>
      <c r="AL638" s="20" t="s">
        <v>25</v>
      </c>
      <c r="AM638" s="20" t="s">
        <v>25</v>
      </c>
      <c r="AN638" s="20" t="s">
        <v>25</v>
      </c>
      <c r="AO638" s="20" t="s">
        <v>25</v>
      </c>
      <c r="AP638" s="20" t="s">
        <v>25</v>
      </c>
      <c r="AQ638" s="20">
        <v>160.36000000000001</v>
      </c>
      <c r="AR638" s="20" t="s">
        <v>4101</v>
      </c>
      <c r="AS638" s="20" t="s">
        <v>3704</v>
      </c>
      <c r="AT638" s="20" t="s">
        <v>3704</v>
      </c>
      <c r="AU638" s="20" t="s">
        <v>3719</v>
      </c>
      <c r="AV638" s="20" t="s">
        <v>4102</v>
      </c>
    </row>
    <row r="639" spans="1:48" x14ac:dyDescent="0.25">
      <c r="A639" s="39" t="s">
        <v>3699</v>
      </c>
      <c r="B639" s="20" t="s">
        <v>3529</v>
      </c>
      <c r="C639" s="20" t="s">
        <v>3700</v>
      </c>
      <c r="D639" s="20" t="s">
        <v>3701</v>
      </c>
      <c r="E639" s="20" t="s">
        <v>3702</v>
      </c>
      <c r="F639" s="20" t="s">
        <v>2972</v>
      </c>
      <c r="G639" s="20" t="s">
        <v>3653</v>
      </c>
      <c r="H639" s="20" t="s">
        <v>1375</v>
      </c>
      <c r="I639" s="20" t="s">
        <v>4094</v>
      </c>
      <c r="J639" s="20" t="s">
        <v>2687</v>
      </c>
      <c r="K639" s="20" t="s">
        <v>3704</v>
      </c>
      <c r="L639" s="20" t="s">
        <v>3704</v>
      </c>
      <c r="M639" s="20" t="s">
        <v>2430</v>
      </c>
      <c r="N639" s="20" t="s">
        <v>1389</v>
      </c>
      <c r="O639" s="20" t="s">
        <v>3705</v>
      </c>
      <c r="P639" s="20" t="s">
        <v>2680</v>
      </c>
      <c r="Q639" s="20" t="s">
        <v>1375</v>
      </c>
      <c r="R639" s="20" t="s">
        <v>3704</v>
      </c>
      <c r="S639" s="20" t="s">
        <v>4095</v>
      </c>
      <c r="T639" s="20" t="s">
        <v>4096</v>
      </c>
      <c r="U639" s="20" t="s">
        <v>3708</v>
      </c>
      <c r="V639" s="20" t="s">
        <v>4097</v>
      </c>
      <c r="W639" s="20" t="s">
        <v>3704</v>
      </c>
      <c r="X639" s="20" t="s">
        <v>3704</v>
      </c>
      <c r="Y639" s="20" t="s">
        <v>25</v>
      </c>
      <c r="Z639" s="20" t="s">
        <v>4098</v>
      </c>
      <c r="AA639" s="20" t="s">
        <v>3704</v>
      </c>
      <c r="AB639" s="20" t="s">
        <v>3704</v>
      </c>
      <c r="AC639" s="20" t="s">
        <v>4258</v>
      </c>
      <c r="AD639" s="20" t="s">
        <v>4259</v>
      </c>
      <c r="AE639" s="20">
        <v>93915.42</v>
      </c>
      <c r="AF639" s="20">
        <v>0</v>
      </c>
      <c r="AG639" s="20">
        <v>0</v>
      </c>
      <c r="AH639" s="20">
        <v>0</v>
      </c>
      <c r="AI639" s="20">
        <v>93076.89</v>
      </c>
      <c r="AJ639" s="20" t="s">
        <v>25</v>
      </c>
      <c r="AK639" s="20" t="s">
        <v>25</v>
      </c>
      <c r="AL639" s="20" t="s">
        <v>25</v>
      </c>
      <c r="AM639" s="20" t="s">
        <v>25</v>
      </c>
      <c r="AN639" s="20" t="s">
        <v>25</v>
      </c>
      <c r="AO639" s="20" t="s">
        <v>25</v>
      </c>
      <c r="AP639" s="20" t="s">
        <v>25</v>
      </c>
      <c r="AQ639" s="20">
        <v>93076.89</v>
      </c>
      <c r="AR639" s="20" t="s">
        <v>4101</v>
      </c>
      <c r="AS639" s="20" t="s">
        <v>3704</v>
      </c>
      <c r="AT639" s="20" t="s">
        <v>3704</v>
      </c>
      <c r="AU639" s="20" t="s">
        <v>3719</v>
      </c>
      <c r="AV639" s="20" t="s">
        <v>4102</v>
      </c>
    </row>
    <row r="640" spans="1:48" x14ac:dyDescent="0.25">
      <c r="A640" s="39" t="s">
        <v>3699</v>
      </c>
      <c r="B640" s="20" t="s">
        <v>3529</v>
      </c>
      <c r="C640" s="20" t="s">
        <v>3700</v>
      </c>
      <c r="D640" s="20" t="s">
        <v>3701</v>
      </c>
      <c r="E640" s="20" t="s">
        <v>3702</v>
      </c>
      <c r="F640" s="20" t="s">
        <v>2972</v>
      </c>
      <c r="G640" s="20" t="s">
        <v>3653</v>
      </c>
      <c r="H640" s="20" t="s">
        <v>1375</v>
      </c>
      <c r="I640" s="20" t="s">
        <v>4094</v>
      </c>
      <c r="J640" s="20" t="s">
        <v>2687</v>
      </c>
      <c r="K640" s="20" t="s">
        <v>3704</v>
      </c>
      <c r="L640" s="20" t="s">
        <v>3704</v>
      </c>
      <c r="M640" s="20" t="s">
        <v>2430</v>
      </c>
      <c r="N640" s="20" t="s">
        <v>1389</v>
      </c>
      <c r="O640" s="20" t="s">
        <v>3705</v>
      </c>
      <c r="P640" s="20" t="s">
        <v>2680</v>
      </c>
      <c r="Q640" s="20" t="s">
        <v>1375</v>
      </c>
      <c r="R640" s="20" t="s">
        <v>3704</v>
      </c>
      <c r="S640" s="20" t="s">
        <v>4095</v>
      </c>
      <c r="T640" s="20" t="s">
        <v>4096</v>
      </c>
      <c r="U640" s="20" t="s">
        <v>3708</v>
      </c>
      <c r="V640" s="20" t="s">
        <v>4097</v>
      </c>
      <c r="W640" s="20" t="s">
        <v>3704</v>
      </c>
      <c r="X640" s="20" t="s">
        <v>3704</v>
      </c>
      <c r="Y640" s="20" t="s">
        <v>25</v>
      </c>
      <c r="Z640" s="20" t="s">
        <v>4098</v>
      </c>
      <c r="AA640" s="20" t="s">
        <v>3704</v>
      </c>
      <c r="AB640" s="20" t="s">
        <v>3704</v>
      </c>
      <c r="AC640" s="20" t="s">
        <v>4260</v>
      </c>
      <c r="AD640" s="20" t="s">
        <v>4261</v>
      </c>
      <c r="AE640" s="20">
        <v>6.32</v>
      </c>
      <c r="AF640" s="20">
        <v>0</v>
      </c>
      <c r="AG640" s="20">
        <v>0</v>
      </c>
      <c r="AH640" s="20">
        <v>0</v>
      </c>
      <c r="AI640" s="20">
        <v>6.26</v>
      </c>
      <c r="AJ640" s="20" t="s">
        <v>25</v>
      </c>
      <c r="AK640" s="20" t="s">
        <v>25</v>
      </c>
      <c r="AL640" s="20" t="s">
        <v>25</v>
      </c>
      <c r="AM640" s="20" t="s">
        <v>25</v>
      </c>
      <c r="AN640" s="20" t="s">
        <v>25</v>
      </c>
      <c r="AO640" s="20" t="s">
        <v>25</v>
      </c>
      <c r="AP640" s="20" t="s">
        <v>25</v>
      </c>
      <c r="AQ640" s="20">
        <v>6.26</v>
      </c>
      <c r="AR640" s="20" t="s">
        <v>4101</v>
      </c>
      <c r="AS640" s="20" t="s">
        <v>3704</v>
      </c>
      <c r="AT640" s="20" t="s">
        <v>3704</v>
      </c>
      <c r="AU640" s="20" t="s">
        <v>3719</v>
      </c>
      <c r="AV640" s="20" t="s">
        <v>4102</v>
      </c>
    </row>
    <row r="641" spans="1:48" x14ac:dyDescent="0.25">
      <c r="A641" s="39" t="s">
        <v>3699</v>
      </c>
      <c r="B641" s="20" t="s">
        <v>3529</v>
      </c>
      <c r="C641" s="20" t="s">
        <v>3700</v>
      </c>
      <c r="D641" s="20" t="s">
        <v>3701</v>
      </c>
      <c r="E641" s="20" t="s">
        <v>3702</v>
      </c>
      <c r="F641" s="20" t="s">
        <v>2972</v>
      </c>
      <c r="G641" s="20" t="s">
        <v>3653</v>
      </c>
      <c r="H641" s="20" t="s">
        <v>1375</v>
      </c>
      <c r="I641" s="20" t="s">
        <v>4094</v>
      </c>
      <c r="J641" s="20" t="s">
        <v>2687</v>
      </c>
      <c r="K641" s="20" t="s">
        <v>3704</v>
      </c>
      <c r="L641" s="20" t="s">
        <v>3704</v>
      </c>
      <c r="M641" s="20" t="s">
        <v>2430</v>
      </c>
      <c r="N641" s="20" t="s">
        <v>1389</v>
      </c>
      <c r="O641" s="20" t="s">
        <v>3705</v>
      </c>
      <c r="P641" s="20" t="s">
        <v>2680</v>
      </c>
      <c r="Q641" s="20" t="s">
        <v>1375</v>
      </c>
      <c r="R641" s="20" t="s">
        <v>3704</v>
      </c>
      <c r="S641" s="20" t="s">
        <v>4095</v>
      </c>
      <c r="T641" s="20" t="s">
        <v>4096</v>
      </c>
      <c r="U641" s="20" t="s">
        <v>3708</v>
      </c>
      <c r="V641" s="20" t="s">
        <v>4097</v>
      </c>
      <c r="W641" s="20" t="s">
        <v>3704</v>
      </c>
      <c r="X641" s="20" t="s">
        <v>3704</v>
      </c>
      <c r="Y641" s="20" t="s">
        <v>25</v>
      </c>
      <c r="Z641" s="20" t="s">
        <v>4098</v>
      </c>
      <c r="AA641" s="20" t="s">
        <v>3704</v>
      </c>
      <c r="AB641" s="20" t="s">
        <v>3704</v>
      </c>
      <c r="AC641" s="20" t="s">
        <v>4262</v>
      </c>
      <c r="AD641" s="20" t="s">
        <v>4263</v>
      </c>
      <c r="AE641" s="20">
        <v>67.38</v>
      </c>
      <c r="AF641" s="20">
        <v>0</v>
      </c>
      <c r="AG641" s="20">
        <v>0</v>
      </c>
      <c r="AH641" s="20">
        <v>0</v>
      </c>
      <c r="AI641" s="20">
        <v>67.38</v>
      </c>
      <c r="AJ641" s="20" t="s">
        <v>25</v>
      </c>
      <c r="AK641" s="20" t="s">
        <v>25</v>
      </c>
      <c r="AL641" s="20" t="s">
        <v>25</v>
      </c>
      <c r="AM641" s="20" t="s">
        <v>25</v>
      </c>
      <c r="AN641" s="20" t="s">
        <v>25</v>
      </c>
      <c r="AO641" s="20" t="s">
        <v>25</v>
      </c>
      <c r="AP641" s="20" t="s">
        <v>25</v>
      </c>
      <c r="AQ641" s="20">
        <v>67.38</v>
      </c>
      <c r="AR641" s="20" t="s">
        <v>4101</v>
      </c>
      <c r="AS641" s="20" t="s">
        <v>3704</v>
      </c>
      <c r="AT641" s="20" t="s">
        <v>3704</v>
      </c>
      <c r="AU641" s="20" t="s">
        <v>3719</v>
      </c>
      <c r="AV641" s="20" t="s">
        <v>4102</v>
      </c>
    </row>
    <row r="642" spans="1:48" x14ac:dyDescent="0.25">
      <c r="A642" s="39" t="s">
        <v>3699</v>
      </c>
      <c r="B642" s="20" t="s">
        <v>3529</v>
      </c>
      <c r="C642" s="20" t="s">
        <v>3700</v>
      </c>
      <c r="D642" s="20" t="s">
        <v>3701</v>
      </c>
      <c r="E642" s="20" t="s">
        <v>3702</v>
      </c>
      <c r="F642" s="20" t="s">
        <v>2972</v>
      </c>
      <c r="G642" s="20" t="s">
        <v>3653</v>
      </c>
      <c r="H642" s="20" t="s">
        <v>1375</v>
      </c>
      <c r="I642" s="20" t="s">
        <v>4094</v>
      </c>
      <c r="J642" s="20" t="s">
        <v>2687</v>
      </c>
      <c r="K642" s="20" t="s">
        <v>3704</v>
      </c>
      <c r="L642" s="20" t="s">
        <v>3704</v>
      </c>
      <c r="M642" s="20" t="s">
        <v>2430</v>
      </c>
      <c r="N642" s="20" t="s">
        <v>1389</v>
      </c>
      <c r="O642" s="20" t="s">
        <v>3705</v>
      </c>
      <c r="P642" s="20" t="s">
        <v>2680</v>
      </c>
      <c r="Q642" s="20" t="s">
        <v>1375</v>
      </c>
      <c r="R642" s="20" t="s">
        <v>3704</v>
      </c>
      <c r="S642" s="20" t="s">
        <v>4095</v>
      </c>
      <c r="T642" s="20" t="s">
        <v>4096</v>
      </c>
      <c r="U642" s="20" t="s">
        <v>3708</v>
      </c>
      <c r="V642" s="20" t="s">
        <v>4097</v>
      </c>
      <c r="W642" s="20" t="s">
        <v>3704</v>
      </c>
      <c r="X642" s="20" t="s">
        <v>3704</v>
      </c>
      <c r="Y642" s="20" t="s">
        <v>25</v>
      </c>
      <c r="Z642" s="20" t="s">
        <v>4098</v>
      </c>
      <c r="AA642" s="20" t="s">
        <v>3704</v>
      </c>
      <c r="AB642" s="20" t="s">
        <v>3704</v>
      </c>
      <c r="AC642" s="20" t="s">
        <v>4262</v>
      </c>
      <c r="AD642" s="20" t="s">
        <v>4264</v>
      </c>
      <c r="AE642" s="20">
        <v>52.82</v>
      </c>
      <c r="AF642" s="20">
        <v>0</v>
      </c>
      <c r="AG642" s="20">
        <v>0</v>
      </c>
      <c r="AH642" s="20">
        <v>0</v>
      </c>
      <c r="AI642" s="20">
        <v>52.35</v>
      </c>
      <c r="AJ642" s="20" t="s">
        <v>25</v>
      </c>
      <c r="AK642" s="20" t="s">
        <v>25</v>
      </c>
      <c r="AL642" s="20" t="s">
        <v>25</v>
      </c>
      <c r="AM642" s="20" t="s">
        <v>25</v>
      </c>
      <c r="AN642" s="20" t="s">
        <v>25</v>
      </c>
      <c r="AO642" s="20" t="s">
        <v>25</v>
      </c>
      <c r="AP642" s="20" t="s">
        <v>25</v>
      </c>
      <c r="AQ642" s="20">
        <v>52.35</v>
      </c>
      <c r="AR642" s="20" t="s">
        <v>4101</v>
      </c>
      <c r="AS642" s="20" t="s">
        <v>3704</v>
      </c>
      <c r="AT642" s="20" t="s">
        <v>3704</v>
      </c>
      <c r="AU642" s="20" t="s">
        <v>3719</v>
      </c>
      <c r="AV642" s="20" t="s">
        <v>4102</v>
      </c>
    </row>
    <row r="643" spans="1:48" x14ac:dyDescent="0.25">
      <c r="A643" s="39" t="s">
        <v>3699</v>
      </c>
      <c r="B643" s="20" t="s">
        <v>3529</v>
      </c>
      <c r="C643" s="20" t="s">
        <v>3700</v>
      </c>
      <c r="D643" s="20" t="s">
        <v>3701</v>
      </c>
      <c r="E643" s="20" t="s">
        <v>3702</v>
      </c>
      <c r="F643" s="20" t="s">
        <v>2972</v>
      </c>
      <c r="G643" s="20" t="s">
        <v>3653</v>
      </c>
      <c r="H643" s="20" t="s">
        <v>1375</v>
      </c>
      <c r="I643" s="20" t="s">
        <v>4094</v>
      </c>
      <c r="J643" s="20" t="s">
        <v>2687</v>
      </c>
      <c r="K643" s="20" t="s">
        <v>3704</v>
      </c>
      <c r="L643" s="20" t="s">
        <v>3704</v>
      </c>
      <c r="M643" s="20" t="s">
        <v>2430</v>
      </c>
      <c r="N643" s="20" t="s">
        <v>1389</v>
      </c>
      <c r="O643" s="20" t="s">
        <v>3705</v>
      </c>
      <c r="P643" s="20" t="s">
        <v>2680</v>
      </c>
      <c r="Q643" s="20" t="s">
        <v>1375</v>
      </c>
      <c r="R643" s="20" t="s">
        <v>3704</v>
      </c>
      <c r="S643" s="20" t="s">
        <v>4095</v>
      </c>
      <c r="T643" s="20" t="s">
        <v>4096</v>
      </c>
      <c r="U643" s="20" t="s">
        <v>3708</v>
      </c>
      <c r="V643" s="20" t="s">
        <v>4097</v>
      </c>
      <c r="W643" s="20" t="s">
        <v>3704</v>
      </c>
      <c r="X643" s="20" t="s">
        <v>3704</v>
      </c>
      <c r="Y643" s="20" t="s">
        <v>25</v>
      </c>
      <c r="Z643" s="20" t="s">
        <v>4098</v>
      </c>
      <c r="AA643" s="20" t="s">
        <v>3704</v>
      </c>
      <c r="AB643" s="20" t="s">
        <v>3704</v>
      </c>
      <c r="AC643" s="20" t="s">
        <v>4262</v>
      </c>
      <c r="AD643" s="20" t="s">
        <v>4265</v>
      </c>
      <c r="AE643" s="20">
        <v>81.849999999999994</v>
      </c>
      <c r="AF643" s="20">
        <v>0</v>
      </c>
      <c r="AG643" s="20">
        <v>0</v>
      </c>
      <c r="AH643" s="20">
        <v>0</v>
      </c>
      <c r="AI643" s="20">
        <v>81.12</v>
      </c>
      <c r="AJ643" s="20" t="s">
        <v>25</v>
      </c>
      <c r="AK643" s="20" t="s">
        <v>25</v>
      </c>
      <c r="AL643" s="20" t="s">
        <v>25</v>
      </c>
      <c r="AM643" s="20" t="s">
        <v>25</v>
      </c>
      <c r="AN643" s="20" t="s">
        <v>25</v>
      </c>
      <c r="AO643" s="20" t="s">
        <v>25</v>
      </c>
      <c r="AP643" s="20" t="s">
        <v>25</v>
      </c>
      <c r="AQ643" s="20">
        <v>81.12</v>
      </c>
      <c r="AR643" s="20" t="s">
        <v>4101</v>
      </c>
      <c r="AS643" s="20" t="s">
        <v>3704</v>
      </c>
      <c r="AT643" s="20" t="s">
        <v>3704</v>
      </c>
      <c r="AU643" s="20" t="s">
        <v>3719</v>
      </c>
      <c r="AV643" s="20" t="s">
        <v>4102</v>
      </c>
    </row>
    <row r="644" spans="1:48" x14ac:dyDescent="0.25">
      <c r="A644" s="39" t="s">
        <v>3699</v>
      </c>
      <c r="B644" s="20" t="s">
        <v>3529</v>
      </c>
      <c r="C644" s="20" t="s">
        <v>3700</v>
      </c>
      <c r="D644" s="20" t="s">
        <v>3701</v>
      </c>
      <c r="E644" s="20" t="s">
        <v>3702</v>
      </c>
      <c r="F644" s="20" t="s">
        <v>2972</v>
      </c>
      <c r="G644" s="20" t="s">
        <v>3653</v>
      </c>
      <c r="H644" s="20" t="s">
        <v>1375</v>
      </c>
      <c r="I644" s="20" t="s">
        <v>4094</v>
      </c>
      <c r="J644" s="20" t="s">
        <v>2687</v>
      </c>
      <c r="K644" s="20" t="s">
        <v>3704</v>
      </c>
      <c r="L644" s="20" t="s">
        <v>3704</v>
      </c>
      <c r="M644" s="20" t="s">
        <v>2430</v>
      </c>
      <c r="N644" s="20" t="s">
        <v>1389</v>
      </c>
      <c r="O644" s="20" t="s">
        <v>3705</v>
      </c>
      <c r="P644" s="20" t="s">
        <v>2680</v>
      </c>
      <c r="Q644" s="20" t="s">
        <v>1375</v>
      </c>
      <c r="R644" s="20" t="s">
        <v>3704</v>
      </c>
      <c r="S644" s="20" t="s">
        <v>4095</v>
      </c>
      <c r="T644" s="20" t="s">
        <v>4096</v>
      </c>
      <c r="U644" s="20" t="s">
        <v>3708</v>
      </c>
      <c r="V644" s="20" t="s">
        <v>4097</v>
      </c>
      <c r="W644" s="20" t="s">
        <v>3704</v>
      </c>
      <c r="X644" s="20" t="s">
        <v>3704</v>
      </c>
      <c r="Y644" s="20" t="s">
        <v>25</v>
      </c>
      <c r="Z644" s="20" t="s">
        <v>4098</v>
      </c>
      <c r="AA644" s="20" t="s">
        <v>3704</v>
      </c>
      <c r="AB644" s="20" t="s">
        <v>3704</v>
      </c>
      <c r="AC644" s="20" t="s">
        <v>4262</v>
      </c>
      <c r="AD644" s="20" t="s">
        <v>4266</v>
      </c>
      <c r="AE644" s="20">
        <v>27.65</v>
      </c>
      <c r="AF644" s="20">
        <v>0</v>
      </c>
      <c r="AG644" s="20">
        <v>0</v>
      </c>
      <c r="AH644" s="20">
        <v>0</v>
      </c>
      <c r="AI644" s="20">
        <v>27.4</v>
      </c>
      <c r="AJ644" s="20" t="s">
        <v>25</v>
      </c>
      <c r="AK644" s="20" t="s">
        <v>25</v>
      </c>
      <c r="AL644" s="20" t="s">
        <v>25</v>
      </c>
      <c r="AM644" s="20" t="s">
        <v>25</v>
      </c>
      <c r="AN644" s="20" t="s">
        <v>25</v>
      </c>
      <c r="AO644" s="20" t="s">
        <v>25</v>
      </c>
      <c r="AP644" s="20" t="s">
        <v>25</v>
      </c>
      <c r="AQ644" s="20">
        <v>27.4</v>
      </c>
      <c r="AR644" s="20" t="s">
        <v>4101</v>
      </c>
      <c r="AS644" s="20" t="s">
        <v>3704</v>
      </c>
      <c r="AT644" s="20" t="s">
        <v>3704</v>
      </c>
      <c r="AU644" s="20" t="s">
        <v>3719</v>
      </c>
      <c r="AV644" s="20" t="s">
        <v>4102</v>
      </c>
    </row>
    <row r="645" spans="1:48" x14ac:dyDescent="0.25">
      <c r="A645" s="39" t="s">
        <v>3699</v>
      </c>
      <c r="B645" s="20" t="s">
        <v>3529</v>
      </c>
      <c r="C645" s="20" t="s">
        <v>3700</v>
      </c>
      <c r="D645" s="20" t="s">
        <v>3701</v>
      </c>
      <c r="E645" s="20" t="s">
        <v>3702</v>
      </c>
      <c r="F645" s="20" t="s">
        <v>2972</v>
      </c>
      <c r="G645" s="20" t="s">
        <v>3653</v>
      </c>
      <c r="H645" s="20" t="s">
        <v>1375</v>
      </c>
      <c r="I645" s="20" t="s">
        <v>4094</v>
      </c>
      <c r="J645" s="20" t="s">
        <v>2687</v>
      </c>
      <c r="K645" s="20" t="s">
        <v>3704</v>
      </c>
      <c r="L645" s="20" t="s">
        <v>3704</v>
      </c>
      <c r="M645" s="20" t="s">
        <v>2430</v>
      </c>
      <c r="N645" s="20" t="s">
        <v>1389</v>
      </c>
      <c r="O645" s="20" t="s">
        <v>3705</v>
      </c>
      <c r="P645" s="20" t="s">
        <v>2680</v>
      </c>
      <c r="Q645" s="20" t="s">
        <v>1375</v>
      </c>
      <c r="R645" s="20" t="s">
        <v>3704</v>
      </c>
      <c r="S645" s="20" t="s">
        <v>4095</v>
      </c>
      <c r="T645" s="20" t="s">
        <v>4096</v>
      </c>
      <c r="U645" s="20" t="s">
        <v>3708</v>
      </c>
      <c r="V645" s="20" t="s">
        <v>4097</v>
      </c>
      <c r="W645" s="20" t="s">
        <v>3704</v>
      </c>
      <c r="X645" s="20" t="s">
        <v>3704</v>
      </c>
      <c r="Y645" s="20" t="s">
        <v>25</v>
      </c>
      <c r="Z645" s="20" t="s">
        <v>4098</v>
      </c>
      <c r="AA645" s="20" t="s">
        <v>3704</v>
      </c>
      <c r="AB645" s="20" t="s">
        <v>3704</v>
      </c>
      <c r="AC645" s="20" t="s">
        <v>4262</v>
      </c>
      <c r="AD645" s="20" t="s">
        <v>4267</v>
      </c>
      <c r="AE645" s="20">
        <v>27.06</v>
      </c>
      <c r="AF645" s="20">
        <v>0</v>
      </c>
      <c r="AG645" s="20">
        <v>0</v>
      </c>
      <c r="AH645" s="20">
        <v>0</v>
      </c>
      <c r="AI645" s="20">
        <v>26.82</v>
      </c>
      <c r="AJ645" s="20" t="s">
        <v>25</v>
      </c>
      <c r="AK645" s="20" t="s">
        <v>25</v>
      </c>
      <c r="AL645" s="20" t="s">
        <v>25</v>
      </c>
      <c r="AM645" s="20" t="s">
        <v>25</v>
      </c>
      <c r="AN645" s="20" t="s">
        <v>25</v>
      </c>
      <c r="AO645" s="20" t="s">
        <v>25</v>
      </c>
      <c r="AP645" s="20" t="s">
        <v>25</v>
      </c>
      <c r="AQ645" s="20">
        <v>26.82</v>
      </c>
      <c r="AR645" s="20" t="s">
        <v>4101</v>
      </c>
      <c r="AS645" s="20" t="s">
        <v>3704</v>
      </c>
      <c r="AT645" s="20" t="s">
        <v>3704</v>
      </c>
      <c r="AU645" s="20" t="s">
        <v>3719</v>
      </c>
      <c r="AV645" s="20" t="s">
        <v>4102</v>
      </c>
    </row>
    <row r="646" spans="1:48" x14ac:dyDescent="0.25">
      <c r="A646" s="39" t="s">
        <v>3699</v>
      </c>
      <c r="B646" s="20" t="s">
        <v>3529</v>
      </c>
      <c r="C646" s="20" t="s">
        <v>3700</v>
      </c>
      <c r="D646" s="20" t="s">
        <v>3701</v>
      </c>
      <c r="E646" s="20" t="s">
        <v>3702</v>
      </c>
      <c r="F646" s="20" t="s">
        <v>2972</v>
      </c>
      <c r="G646" s="20" t="s">
        <v>3653</v>
      </c>
      <c r="H646" s="20" t="s">
        <v>1375</v>
      </c>
      <c r="I646" s="20" t="s">
        <v>4094</v>
      </c>
      <c r="J646" s="20" t="s">
        <v>2687</v>
      </c>
      <c r="K646" s="20" t="s">
        <v>3704</v>
      </c>
      <c r="L646" s="20" t="s">
        <v>3704</v>
      </c>
      <c r="M646" s="20" t="s">
        <v>2430</v>
      </c>
      <c r="N646" s="20" t="s">
        <v>1389</v>
      </c>
      <c r="O646" s="20" t="s">
        <v>3705</v>
      </c>
      <c r="P646" s="20" t="s">
        <v>2680</v>
      </c>
      <c r="Q646" s="20" t="s">
        <v>1375</v>
      </c>
      <c r="R646" s="20" t="s">
        <v>3704</v>
      </c>
      <c r="S646" s="20" t="s">
        <v>4095</v>
      </c>
      <c r="T646" s="20" t="s">
        <v>4096</v>
      </c>
      <c r="U646" s="20" t="s">
        <v>3708</v>
      </c>
      <c r="V646" s="20" t="s">
        <v>4097</v>
      </c>
      <c r="W646" s="20" t="s">
        <v>3704</v>
      </c>
      <c r="X646" s="20" t="s">
        <v>3704</v>
      </c>
      <c r="Y646" s="20" t="s">
        <v>25</v>
      </c>
      <c r="Z646" s="20" t="s">
        <v>4098</v>
      </c>
      <c r="AA646" s="20" t="s">
        <v>3704</v>
      </c>
      <c r="AB646" s="20" t="s">
        <v>3704</v>
      </c>
      <c r="AC646" s="20" t="s">
        <v>4262</v>
      </c>
      <c r="AD646" s="20" t="s">
        <v>4268</v>
      </c>
      <c r="AE646" s="20">
        <v>27.65</v>
      </c>
      <c r="AF646" s="20">
        <v>0</v>
      </c>
      <c r="AG646" s="20">
        <v>0</v>
      </c>
      <c r="AH646" s="20">
        <v>0</v>
      </c>
      <c r="AI646" s="20">
        <v>27.4</v>
      </c>
      <c r="AJ646" s="20" t="s">
        <v>25</v>
      </c>
      <c r="AK646" s="20" t="s">
        <v>25</v>
      </c>
      <c r="AL646" s="20" t="s">
        <v>25</v>
      </c>
      <c r="AM646" s="20" t="s">
        <v>25</v>
      </c>
      <c r="AN646" s="20" t="s">
        <v>25</v>
      </c>
      <c r="AO646" s="20" t="s">
        <v>25</v>
      </c>
      <c r="AP646" s="20" t="s">
        <v>25</v>
      </c>
      <c r="AQ646" s="20">
        <v>27.4</v>
      </c>
      <c r="AR646" s="20" t="s">
        <v>4101</v>
      </c>
      <c r="AS646" s="20" t="s">
        <v>3704</v>
      </c>
      <c r="AT646" s="20" t="s">
        <v>3704</v>
      </c>
      <c r="AU646" s="20" t="s">
        <v>3719</v>
      </c>
      <c r="AV646" s="20" t="s">
        <v>4102</v>
      </c>
    </row>
    <row r="647" spans="1:48" x14ac:dyDescent="0.25">
      <c r="A647" s="39" t="s">
        <v>3699</v>
      </c>
      <c r="B647" s="20" t="s">
        <v>3529</v>
      </c>
      <c r="C647" s="20" t="s">
        <v>3700</v>
      </c>
      <c r="D647" s="20" t="s">
        <v>3701</v>
      </c>
      <c r="E647" s="20" t="s">
        <v>3702</v>
      </c>
      <c r="F647" s="20" t="s">
        <v>2972</v>
      </c>
      <c r="G647" s="20" t="s">
        <v>3653</v>
      </c>
      <c r="H647" s="20" t="s">
        <v>1375</v>
      </c>
      <c r="I647" s="20" t="s">
        <v>4094</v>
      </c>
      <c r="J647" s="20" t="s">
        <v>2687</v>
      </c>
      <c r="K647" s="20" t="s">
        <v>3704</v>
      </c>
      <c r="L647" s="20" t="s">
        <v>3704</v>
      </c>
      <c r="M647" s="20" t="s">
        <v>2430</v>
      </c>
      <c r="N647" s="20" t="s">
        <v>1389</v>
      </c>
      <c r="O647" s="20" t="s">
        <v>3705</v>
      </c>
      <c r="P647" s="20" t="s">
        <v>2680</v>
      </c>
      <c r="Q647" s="20" t="s">
        <v>1375</v>
      </c>
      <c r="R647" s="20" t="s">
        <v>3704</v>
      </c>
      <c r="S647" s="20" t="s">
        <v>4095</v>
      </c>
      <c r="T647" s="20" t="s">
        <v>4096</v>
      </c>
      <c r="U647" s="20" t="s">
        <v>3708</v>
      </c>
      <c r="V647" s="20" t="s">
        <v>4097</v>
      </c>
      <c r="W647" s="20" t="s">
        <v>3704</v>
      </c>
      <c r="X647" s="20" t="s">
        <v>3704</v>
      </c>
      <c r="Y647" s="20" t="s">
        <v>25</v>
      </c>
      <c r="Z647" s="20" t="s">
        <v>4098</v>
      </c>
      <c r="AA647" s="20" t="s">
        <v>3704</v>
      </c>
      <c r="AB647" s="20" t="s">
        <v>3704</v>
      </c>
      <c r="AC647" s="20" t="s">
        <v>4262</v>
      </c>
      <c r="AD647" s="20" t="s">
        <v>4269</v>
      </c>
      <c r="AE647" s="20">
        <v>27.06</v>
      </c>
      <c r="AF647" s="20">
        <v>0</v>
      </c>
      <c r="AG647" s="20">
        <v>0</v>
      </c>
      <c r="AH647" s="20">
        <v>0</v>
      </c>
      <c r="AI647" s="20">
        <v>26.82</v>
      </c>
      <c r="AJ647" s="20" t="s">
        <v>25</v>
      </c>
      <c r="AK647" s="20" t="s">
        <v>25</v>
      </c>
      <c r="AL647" s="20" t="s">
        <v>25</v>
      </c>
      <c r="AM647" s="20" t="s">
        <v>25</v>
      </c>
      <c r="AN647" s="20" t="s">
        <v>25</v>
      </c>
      <c r="AO647" s="20" t="s">
        <v>25</v>
      </c>
      <c r="AP647" s="20" t="s">
        <v>25</v>
      </c>
      <c r="AQ647" s="20">
        <v>26.82</v>
      </c>
      <c r="AR647" s="20" t="s">
        <v>4101</v>
      </c>
      <c r="AS647" s="20" t="s">
        <v>3704</v>
      </c>
      <c r="AT647" s="20" t="s">
        <v>3704</v>
      </c>
      <c r="AU647" s="20" t="s">
        <v>3719</v>
      </c>
      <c r="AV647" s="20" t="s">
        <v>4102</v>
      </c>
    </row>
    <row r="648" spans="1:48" x14ac:dyDescent="0.25">
      <c r="A648" s="39" t="s">
        <v>3699</v>
      </c>
      <c r="B648" s="20" t="s">
        <v>3529</v>
      </c>
      <c r="C648" s="20" t="s">
        <v>3700</v>
      </c>
      <c r="D648" s="20" t="s">
        <v>3701</v>
      </c>
      <c r="E648" s="20" t="s">
        <v>3702</v>
      </c>
      <c r="F648" s="20" t="s">
        <v>2972</v>
      </c>
      <c r="G648" s="20" t="s">
        <v>3653</v>
      </c>
      <c r="H648" s="20" t="s">
        <v>1375</v>
      </c>
      <c r="I648" s="20" t="s">
        <v>4094</v>
      </c>
      <c r="J648" s="20" t="s">
        <v>2687</v>
      </c>
      <c r="K648" s="20" t="s">
        <v>3704</v>
      </c>
      <c r="L648" s="20" t="s">
        <v>3704</v>
      </c>
      <c r="M648" s="20" t="s">
        <v>2430</v>
      </c>
      <c r="N648" s="20" t="s">
        <v>1389</v>
      </c>
      <c r="O648" s="20" t="s">
        <v>3705</v>
      </c>
      <c r="P648" s="20" t="s">
        <v>2680</v>
      </c>
      <c r="Q648" s="20" t="s">
        <v>1375</v>
      </c>
      <c r="R648" s="20" t="s">
        <v>3704</v>
      </c>
      <c r="S648" s="20" t="s">
        <v>4095</v>
      </c>
      <c r="T648" s="20" t="s">
        <v>4096</v>
      </c>
      <c r="U648" s="20" t="s">
        <v>3708</v>
      </c>
      <c r="V648" s="20" t="s">
        <v>4097</v>
      </c>
      <c r="W648" s="20" t="s">
        <v>3704</v>
      </c>
      <c r="X648" s="20" t="s">
        <v>3704</v>
      </c>
      <c r="Y648" s="20" t="s">
        <v>25</v>
      </c>
      <c r="Z648" s="20" t="s">
        <v>4098</v>
      </c>
      <c r="AA648" s="20" t="s">
        <v>3704</v>
      </c>
      <c r="AB648" s="20" t="s">
        <v>3704</v>
      </c>
      <c r="AC648" s="20" t="s">
        <v>4270</v>
      </c>
      <c r="AD648" s="20" t="s">
        <v>4271</v>
      </c>
      <c r="AE648" s="20">
        <v>29.16</v>
      </c>
      <c r="AF648" s="20">
        <v>0</v>
      </c>
      <c r="AG648" s="20">
        <v>0</v>
      </c>
      <c r="AH648" s="20">
        <v>0</v>
      </c>
      <c r="AI648" s="20">
        <v>28.9</v>
      </c>
      <c r="AJ648" s="20" t="s">
        <v>25</v>
      </c>
      <c r="AK648" s="20" t="s">
        <v>25</v>
      </c>
      <c r="AL648" s="20" t="s">
        <v>25</v>
      </c>
      <c r="AM648" s="20" t="s">
        <v>25</v>
      </c>
      <c r="AN648" s="20" t="s">
        <v>25</v>
      </c>
      <c r="AO648" s="20" t="s">
        <v>25</v>
      </c>
      <c r="AP648" s="20" t="s">
        <v>25</v>
      </c>
      <c r="AQ648" s="20">
        <v>28.9</v>
      </c>
      <c r="AR648" s="20" t="s">
        <v>4101</v>
      </c>
      <c r="AS648" s="20" t="s">
        <v>3704</v>
      </c>
      <c r="AT648" s="20" t="s">
        <v>3704</v>
      </c>
      <c r="AU648" s="20" t="s">
        <v>3719</v>
      </c>
      <c r="AV648" s="20" t="s">
        <v>4102</v>
      </c>
    </row>
    <row r="649" spans="1:48" x14ac:dyDescent="0.25">
      <c r="A649" s="39" t="s">
        <v>3699</v>
      </c>
      <c r="B649" s="20" t="s">
        <v>3529</v>
      </c>
      <c r="C649" s="20" t="s">
        <v>3700</v>
      </c>
      <c r="D649" s="20" t="s">
        <v>3701</v>
      </c>
      <c r="E649" s="20" t="s">
        <v>3702</v>
      </c>
      <c r="F649" s="20" t="s">
        <v>2972</v>
      </c>
      <c r="G649" s="20" t="s">
        <v>3653</v>
      </c>
      <c r="H649" s="20" t="s">
        <v>1375</v>
      </c>
      <c r="I649" s="20" t="s">
        <v>4094</v>
      </c>
      <c r="J649" s="20" t="s">
        <v>2687</v>
      </c>
      <c r="K649" s="20" t="s">
        <v>3704</v>
      </c>
      <c r="L649" s="20" t="s">
        <v>3704</v>
      </c>
      <c r="M649" s="20" t="s">
        <v>2430</v>
      </c>
      <c r="N649" s="20" t="s">
        <v>1389</v>
      </c>
      <c r="O649" s="20" t="s">
        <v>3705</v>
      </c>
      <c r="P649" s="20" t="s">
        <v>2680</v>
      </c>
      <c r="Q649" s="20" t="s">
        <v>1375</v>
      </c>
      <c r="R649" s="20" t="s">
        <v>3704</v>
      </c>
      <c r="S649" s="20" t="s">
        <v>4095</v>
      </c>
      <c r="T649" s="20" t="s">
        <v>4096</v>
      </c>
      <c r="U649" s="20" t="s">
        <v>3708</v>
      </c>
      <c r="V649" s="20" t="s">
        <v>4097</v>
      </c>
      <c r="W649" s="20" t="s">
        <v>3704</v>
      </c>
      <c r="X649" s="20" t="s">
        <v>3704</v>
      </c>
      <c r="Y649" s="20" t="s">
        <v>25</v>
      </c>
      <c r="Z649" s="20" t="s">
        <v>4098</v>
      </c>
      <c r="AA649" s="20" t="s">
        <v>3704</v>
      </c>
      <c r="AB649" s="20" t="s">
        <v>3704</v>
      </c>
      <c r="AC649" s="20" t="s">
        <v>4270</v>
      </c>
      <c r="AD649" s="20" t="s">
        <v>4272</v>
      </c>
      <c r="AE649" s="20">
        <v>84.64</v>
      </c>
      <c r="AF649" s="20">
        <v>0</v>
      </c>
      <c r="AG649" s="20">
        <v>0</v>
      </c>
      <c r="AH649" s="20">
        <v>0</v>
      </c>
      <c r="AI649" s="20">
        <v>83.88</v>
      </c>
      <c r="AJ649" s="20" t="s">
        <v>25</v>
      </c>
      <c r="AK649" s="20" t="s">
        <v>25</v>
      </c>
      <c r="AL649" s="20" t="s">
        <v>25</v>
      </c>
      <c r="AM649" s="20" t="s">
        <v>25</v>
      </c>
      <c r="AN649" s="20" t="s">
        <v>25</v>
      </c>
      <c r="AO649" s="20" t="s">
        <v>25</v>
      </c>
      <c r="AP649" s="20" t="s">
        <v>25</v>
      </c>
      <c r="AQ649" s="20">
        <v>83.88</v>
      </c>
      <c r="AR649" s="20" t="s">
        <v>4101</v>
      </c>
      <c r="AS649" s="20" t="s">
        <v>3704</v>
      </c>
      <c r="AT649" s="20" t="s">
        <v>3704</v>
      </c>
      <c r="AU649" s="20" t="s">
        <v>3719</v>
      </c>
      <c r="AV649" s="20" t="s">
        <v>4102</v>
      </c>
    </row>
    <row r="650" spans="1:48" x14ac:dyDescent="0.25">
      <c r="A650" s="39" t="s">
        <v>3699</v>
      </c>
      <c r="B650" s="20" t="s">
        <v>3529</v>
      </c>
      <c r="C650" s="20" t="s">
        <v>3700</v>
      </c>
      <c r="D650" s="20" t="s">
        <v>3701</v>
      </c>
      <c r="E650" s="20" t="s">
        <v>3702</v>
      </c>
      <c r="F650" s="20" t="s">
        <v>2972</v>
      </c>
      <c r="G650" s="20" t="s">
        <v>3653</v>
      </c>
      <c r="H650" s="20" t="s">
        <v>1375</v>
      </c>
      <c r="I650" s="20" t="s">
        <v>4094</v>
      </c>
      <c r="J650" s="20" t="s">
        <v>2687</v>
      </c>
      <c r="K650" s="20" t="s">
        <v>3704</v>
      </c>
      <c r="L650" s="20" t="s">
        <v>3704</v>
      </c>
      <c r="M650" s="20" t="s">
        <v>2430</v>
      </c>
      <c r="N650" s="20" t="s">
        <v>1389</v>
      </c>
      <c r="O650" s="20" t="s">
        <v>3705</v>
      </c>
      <c r="P650" s="20" t="s">
        <v>2680</v>
      </c>
      <c r="Q650" s="20" t="s">
        <v>1375</v>
      </c>
      <c r="R650" s="20" t="s">
        <v>3704</v>
      </c>
      <c r="S650" s="20" t="s">
        <v>4095</v>
      </c>
      <c r="T650" s="20" t="s">
        <v>4096</v>
      </c>
      <c r="U650" s="20" t="s">
        <v>3708</v>
      </c>
      <c r="V650" s="20" t="s">
        <v>4097</v>
      </c>
      <c r="W650" s="20" t="s">
        <v>3704</v>
      </c>
      <c r="X650" s="20" t="s">
        <v>3704</v>
      </c>
      <c r="Y650" s="20" t="s">
        <v>25</v>
      </c>
      <c r="Z650" s="20" t="s">
        <v>4098</v>
      </c>
      <c r="AA650" s="20" t="s">
        <v>3704</v>
      </c>
      <c r="AB650" s="20" t="s">
        <v>3704</v>
      </c>
      <c r="AC650" s="20" t="s">
        <v>4270</v>
      </c>
      <c r="AD650" s="20" t="s">
        <v>4273</v>
      </c>
      <c r="AE650" s="20">
        <v>27.06</v>
      </c>
      <c r="AF650" s="20">
        <v>0</v>
      </c>
      <c r="AG650" s="20">
        <v>0</v>
      </c>
      <c r="AH650" s="20">
        <v>0</v>
      </c>
      <c r="AI650" s="20">
        <v>26.82</v>
      </c>
      <c r="AJ650" s="20" t="s">
        <v>25</v>
      </c>
      <c r="AK650" s="20" t="s">
        <v>25</v>
      </c>
      <c r="AL650" s="20" t="s">
        <v>25</v>
      </c>
      <c r="AM650" s="20" t="s">
        <v>25</v>
      </c>
      <c r="AN650" s="20" t="s">
        <v>25</v>
      </c>
      <c r="AO650" s="20" t="s">
        <v>25</v>
      </c>
      <c r="AP650" s="20" t="s">
        <v>25</v>
      </c>
      <c r="AQ650" s="20">
        <v>26.82</v>
      </c>
      <c r="AR650" s="20" t="s">
        <v>4101</v>
      </c>
      <c r="AS650" s="20" t="s">
        <v>3704</v>
      </c>
      <c r="AT650" s="20" t="s">
        <v>3704</v>
      </c>
      <c r="AU650" s="20" t="s">
        <v>3719</v>
      </c>
      <c r="AV650" s="20" t="s">
        <v>4102</v>
      </c>
    </row>
    <row r="651" spans="1:48" x14ac:dyDescent="0.25">
      <c r="A651" s="39" t="s">
        <v>3699</v>
      </c>
      <c r="B651" s="20" t="s">
        <v>3529</v>
      </c>
      <c r="C651" s="20" t="s">
        <v>3700</v>
      </c>
      <c r="D651" s="20" t="s">
        <v>3701</v>
      </c>
      <c r="E651" s="20" t="s">
        <v>3702</v>
      </c>
      <c r="F651" s="20" t="s">
        <v>2972</v>
      </c>
      <c r="G651" s="20" t="s">
        <v>3653</v>
      </c>
      <c r="H651" s="20" t="s">
        <v>1375</v>
      </c>
      <c r="I651" s="20" t="s">
        <v>4094</v>
      </c>
      <c r="J651" s="20" t="s">
        <v>2687</v>
      </c>
      <c r="K651" s="20" t="s">
        <v>3704</v>
      </c>
      <c r="L651" s="20" t="s">
        <v>3704</v>
      </c>
      <c r="M651" s="20" t="s">
        <v>2430</v>
      </c>
      <c r="N651" s="20" t="s">
        <v>1389</v>
      </c>
      <c r="O651" s="20" t="s">
        <v>3705</v>
      </c>
      <c r="P651" s="20" t="s">
        <v>2680</v>
      </c>
      <c r="Q651" s="20" t="s">
        <v>1375</v>
      </c>
      <c r="R651" s="20" t="s">
        <v>3704</v>
      </c>
      <c r="S651" s="20" t="s">
        <v>4095</v>
      </c>
      <c r="T651" s="20" t="s">
        <v>4096</v>
      </c>
      <c r="U651" s="20" t="s">
        <v>3708</v>
      </c>
      <c r="V651" s="20" t="s">
        <v>4097</v>
      </c>
      <c r="W651" s="20" t="s">
        <v>3704</v>
      </c>
      <c r="X651" s="20" t="s">
        <v>3704</v>
      </c>
      <c r="Y651" s="20" t="s">
        <v>25</v>
      </c>
      <c r="Z651" s="20" t="s">
        <v>4098</v>
      </c>
      <c r="AA651" s="20" t="s">
        <v>3704</v>
      </c>
      <c r="AB651" s="20" t="s">
        <v>3704</v>
      </c>
      <c r="AC651" s="20" t="s">
        <v>4270</v>
      </c>
      <c r="AD651" s="20" t="s">
        <v>4274</v>
      </c>
      <c r="AE651" s="20">
        <v>13.53</v>
      </c>
      <c r="AF651" s="20">
        <v>0</v>
      </c>
      <c r="AG651" s="20">
        <v>0</v>
      </c>
      <c r="AH651" s="20">
        <v>0</v>
      </c>
      <c r="AI651" s="20">
        <v>13.41</v>
      </c>
      <c r="AJ651" s="20" t="s">
        <v>25</v>
      </c>
      <c r="AK651" s="20" t="s">
        <v>25</v>
      </c>
      <c r="AL651" s="20" t="s">
        <v>25</v>
      </c>
      <c r="AM651" s="20" t="s">
        <v>25</v>
      </c>
      <c r="AN651" s="20" t="s">
        <v>25</v>
      </c>
      <c r="AO651" s="20" t="s">
        <v>25</v>
      </c>
      <c r="AP651" s="20" t="s">
        <v>25</v>
      </c>
      <c r="AQ651" s="20">
        <v>13.41</v>
      </c>
      <c r="AR651" s="20" t="s">
        <v>4101</v>
      </c>
      <c r="AS651" s="20" t="s">
        <v>3704</v>
      </c>
      <c r="AT651" s="20" t="s">
        <v>3704</v>
      </c>
      <c r="AU651" s="20" t="s">
        <v>3719</v>
      </c>
      <c r="AV651" s="20" t="s">
        <v>4102</v>
      </c>
    </row>
    <row r="652" spans="1:48" x14ac:dyDescent="0.25">
      <c r="A652" s="39" t="s">
        <v>3699</v>
      </c>
      <c r="B652" s="20" t="s">
        <v>3529</v>
      </c>
      <c r="C652" s="20" t="s">
        <v>3700</v>
      </c>
      <c r="D652" s="20" t="s">
        <v>3701</v>
      </c>
      <c r="E652" s="20" t="s">
        <v>3702</v>
      </c>
      <c r="F652" s="20" t="s">
        <v>2972</v>
      </c>
      <c r="G652" s="20" t="s">
        <v>3653</v>
      </c>
      <c r="H652" s="20" t="s">
        <v>1375</v>
      </c>
      <c r="I652" s="20" t="s">
        <v>4094</v>
      </c>
      <c r="J652" s="20" t="s">
        <v>2687</v>
      </c>
      <c r="K652" s="20" t="s">
        <v>3704</v>
      </c>
      <c r="L652" s="20" t="s">
        <v>3704</v>
      </c>
      <c r="M652" s="20" t="s">
        <v>2430</v>
      </c>
      <c r="N652" s="20" t="s">
        <v>1389</v>
      </c>
      <c r="O652" s="20" t="s">
        <v>3705</v>
      </c>
      <c r="P652" s="20" t="s">
        <v>2680</v>
      </c>
      <c r="Q652" s="20" t="s">
        <v>1375</v>
      </c>
      <c r="R652" s="20" t="s">
        <v>3704</v>
      </c>
      <c r="S652" s="20" t="s">
        <v>4095</v>
      </c>
      <c r="T652" s="20" t="s">
        <v>4096</v>
      </c>
      <c r="U652" s="20" t="s">
        <v>3708</v>
      </c>
      <c r="V652" s="20" t="s">
        <v>4097</v>
      </c>
      <c r="W652" s="20" t="s">
        <v>3704</v>
      </c>
      <c r="X652" s="20" t="s">
        <v>3704</v>
      </c>
      <c r="Y652" s="20" t="s">
        <v>25</v>
      </c>
      <c r="Z652" s="20" t="s">
        <v>4098</v>
      </c>
      <c r="AA652" s="20" t="s">
        <v>3704</v>
      </c>
      <c r="AB652" s="20" t="s">
        <v>3704</v>
      </c>
      <c r="AC652" s="20" t="s">
        <v>4270</v>
      </c>
      <c r="AD652" s="20" t="s">
        <v>4275</v>
      </c>
      <c r="AE652" s="20">
        <v>57.58</v>
      </c>
      <c r="AF652" s="20">
        <v>0</v>
      </c>
      <c r="AG652" s="20">
        <v>0</v>
      </c>
      <c r="AH652" s="20">
        <v>0</v>
      </c>
      <c r="AI652" s="20">
        <v>57.07</v>
      </c>
      <c r="AJ652" s="20" t="s">
        <v>25</v>
      </c>
      <c r="AK652" s="20" t="s">
        <v>25</v>
      </c>
      <c r="AL652" s="20" t="s">
        <v>25</v>
      </c>
      <c r="AM652" s="20" t="s">
        <v>25</v>
      </c>
      <c r="AN652" s="20" t="s">
        <v>25</v>
      </c>
      <c r="AO652" s="20" t="s">
        <v>25</v>
      </c>
      <c r="AP652" s="20" t="s">
        <v>25</v>
      </c>
      <c r="AQ652" s="20">
        <v>57.07</v>
      </c>
      <c r="AR652" s="20" t="s">
        <v>4101</v>
      </c>
      <c r="AS652" s="20" t="s">
        <v>3704</v>
      </c>
      <c r="AT652" s="20" t="s">
        <v>3704</v>
      </c>
      <c r="AU652" s="20" t="s">
        <v>3719</v>
      </c>
      <c r="AV652" s="20" t="s">
        <v>4102</v>
      </c>
    </row>
    <row r="653" spans="1:48" x14ac:dyDescent="0.25">
      <c r="A653" s="39" t="s">
        <v>3699</v>
      </c>
      <c r="B653" s="20" t="s">
        <v>3529</v>
      </c>
      <c r="C653" s="20" t="s">
        <v>3700</v>
      </c>
      <c r="D653" s="20" t="s">
        <v>3701</v>
      </c>
      <c r="E653" s="20" t="s">
        <v>3702</v>
      </c>
      <c r="F653" s="20" t="s">
        <v>2972</v>
      </c>
      <c r="G653" s="20" t="s">
        <v>3653</v>
      </c>
      <c r="H653" s="20" t="s">
        <v>1375</v>
      </c>
      <c r="I653" s="20" t="s">
        <v>4094</v>
      </c>
      <c r="J653" s="20" t="s">
        <v>2687</v>
      </c>
      <c r="K653" s="20" t="s">
        <v>3704</v>
      </c>
      <c r="L653" s="20" t="s">
        <v>3704</v>
      </c>
      <c r="M653" s="20" t="s">
        <v>2430</v>
      </c>
      <c r="N653" s="20" t="s">
        <v>1389</v>
      </c>
      <c r="O653" s="20" t="s">
        <v>3705</v>
      </c>
      <c r="P653" s="20" t="s">
        <v>2680</v>
      </c>
      <c r="Q653" s="20" t="s">
        <v>1375</v>
      </c>
      <c r="R653" s="20" t="s">
        <v>3704</v>
      </c>
      <c r="S653" s="20" t="s">
        <v>4095</v>
      </c>
      <c r="T653" s="20" t="s">
        <v>4096</v>
      </c>
      <c r="U653" s="20" t="s">
        <v>3708</v>
      </c>
      <c r="V653" s="20" t="s">
        <v>4097</v>
      </c>
      <c r="W653" s="20" t="s">
        <v>3704</v>
      </c>
      <c r="X653" s="20" t="s">
        <v>3704</v>
      </c>
      <c r="Y653" s="20" t="s">
        <v>25</v>
      </c>
      <c r="Z653" s="20" t="s">
        <v>4098</v>
      </c>
      <c r="AA653" s="20" t="s">
        <v>3704</v>
      </c>
      <c r="AB653" s="20" t="s">
        <v>3704</v>
      </c>
      <c r="AC653" s="20" t="s">
        <v>4276</v>
      </c>
      <c r="AD653" s="20" t="s">
        <v>4277</v>
      </c>
      <c r="AE653" s="20">
        <v>6.24</v>
      </c>
      <c r="AF653" s="20">
        <v>0</v>
      </c>
      <c r="AG653" s="20">
        <v>0</v>
      </c>
      <c r="AH653" s="20">
        <v>0</v>
      </c>
      <c r="AI653" s="20">
        <v>6.18</v>
      </c>
      <c r="AJ653" s="20" t="s">
        <v>25</v>
      </c>
      <c r="AK653" s="20" t="s">
        <v>25</v>
      </c>
      <c r="AL653" s="20" t="s">
        <v>25</v>
      </c>
      <c r="AM653" s="20" t="s">
        <v>25</v>
      </c>
      <c r="AN653" s="20" t="s">
        <v>25</v>
      </c>
      <c r="AO653" s="20" t="s">
        <v>25</v>
      </c>
      <c r="AP653" s="20" t="s">
        <v>25</v>
      </c>
      <c r="AQ653" s="20">
        <v>6.18</v>
      </c>
      <c r="AR653" s="20" t="s">
        <v>4101</v>
      </c>
      <c r="AS653" s="20" t="s">
        <v>3704</v>
      </c>
      <c r="AT653" s="20" t="s">
        <v>3704</v>
      </c>
      <c r="AU653" s="20" t="s">
        <v>3719</v>
      </c>
      <c r="AV653" s="20" t="s">
        <v>4102</v>
      </c>
    </row>
    <row r="654" spans="1:48" x14ac:dyDescent="0.25">
      <c r="A654" s="39" t="s">
        <v>3699</v>
      </c>
      <c r="B654" s="20" t="s">
        <v>3529</v>
      </c>
      <c r="C654" s="20" t="s">
        <v>3700</v>
      </c>
      <c r="D654" s="20" t="s">
        <v>3701</v>
      </c>
      <c r="E654" s="20" t="s">
        <v>3702</v>
      </c>
      <c r="F654" s="20" t="s">
        <v>2972</v>
      </c>
      <c r="G654" s="20" t="s">
        <v>3653</v>
      </c>
      <c r="H654" s="20" t="s">
        <v>1375</v>
      </c>
      <c r="I654" s="20" t="s">
        <v>4094</v>
      </c>
      <c r="J654" s="20" t="s">
        <v>2687</v>
      </c>
      <c r="K654" s="20" t="s">
        <v>3704</v>
      </c>
      <c r="L654" s="20" t="s">
        <v>3704</v>
      </c>
      <c r="M654" s="20" t="s">
        <v>2430</v>
      </c>
      <c r="N654" s="20" t="s">
        <v>1389</v>
      </c>
      <c r="O654" s="20" t="s">
        <v>3705</v>
      </c>
      <c r="P654" s="20" t="s">
        <v>2680</v>
      </c>
      <c r="Q654" s="20" t="s">
        <v>1375</v>
      </c>
      <c r="R654" s="20" t="s">
        <v>3704</v>
      </c>
      <c r="S654" s="20" t="s">
        <v>4095</v>
      </c>
      <c r="T654" s="20" t="s">
        <v>4096</v>
      </c>
      <c r="U654" s="20" t="s">
        <v>3708</v>
      </c>
      <c r="V654" s="20" t="s">
        <v>4097</v>
      </c>
      <c r="W654" s="20" t="s">
        <v>3704</v>
      </c>
      <c r="X654" s="20" t="s">
        <v>3704</v>
      </c>
      <c r="Y654" s="20" t="s">
        <v>25</v>
      </c>
      <c r="Z654" s="20" t="s">
        <v>4098</v>
      </c>
      <c r="AA654" s="20" t="s">
        <v>3704</v>
      </c>
      <c r="AB654" s="20" t="s">
        <v>3704</v>
      </c>
      <c r="AC654" s="20" t="s">
        <v>4276</v>
      </c>
      <c r="AD654" s="20" t="s">
        <v>4278</v>
      </c>
      <c r="AE654" s="20">
        <v>0.31</v>
      </c>
      <c r="AF654" s="20">
        <v>0</v>
      </c>
      <c r="AG654" s="20">
        <v>0</v>
      </c>
      <c r="AH654" s="20">
        <v>0</v>
      </c>
      <c r="AI654" s="20">
        <v>0.31</v>
      </c>
      <c r="AJ654" s="20" t="s">
        <v>25</v>
      </c>
      <c r="AK654" s="20" t="s">
        <v>25</v>
      </c>
      <c r="AL654" s="20" t="s">
        <v>25</v>
      </c>
      <c r="AM654" s="20" t="s">
        <v>25</v>
      </c>
      <c r="AN654" s="20" t="s">
        <v>25</v>
      </c>
      <c r="AO654" s="20" t="s">
        <v>25</v>
      </c>
      <c r="AP654" s="20" t="s">
        <v>25</v>
      </c>
      <c r="AQ654" s="20">
        <v>0.31</v>
      </c>
      <c r="AR654" s="20" t="s">
        <v>4101</v>
      </c>
      <c r="AS654" s="20" t="s">
        <v>3704</v>
      </c>
      <c r="AT654" s="20" t="s">
        <v>3704</v>
      </c>
      <c r="AU654" s="20" t="s">
        <v>3719</v>
      </c>
      <c r="AV654" s="20" t="s">
        <v>4102</v>
      </c>
    </row>
    <row r="655" spans="1:48" x14ac:dyDescent="0.25">
      <c r="A655" s="39" t="s">
        <v>3699</v>
      </c>
      <c r="B655" s="20" t="s">
        <v>3529</v>
      </c>
      <c r="C655" s="20" t="s">
        <v>3700</v>
      </c>
      <c r="D655" s="20" t="s">
        <v>3701</v>
      </c>
      <c r="E655" s="20" t="s">
        <v>3702</v>
      </c>
      <c r="F655" s="20" t="s">
        <v>2972</v>
      </c>
      <c r="G655" s="20" t="s">
        <v>3653</v>
      </c>
      <c r="H655" s="20" t="s">
        <v>1375</v>
      </c>
      <c r="I655" s="20" t="s">
        <v>4094</v>
      </c>
      <c r="J655" s="20" t="s">
        <v>2687</v>
      </c>
      <c r="K655" s="20" t="s">
        <v>3704</v>
      </c>
      <c r="L655" s="20" t="s">
        <v>3704</v>
      </c>
      <c r="M655" s="20" t="s">
        <v>2430</v>
      </c>
      <c r="N655" s="20" t="s">
        <v>1389</v>
      </c>
      <c r="O655" s="20" t="s">
        <v>3705</v>
      </c>
      <c r="P655" s="20" t="s">
        <v>2680</v>
      </c>
      <c r="Q655" s="20" t="s">
        <v>1375</v>
      </c>
      <c r="R655" s="20" t="s">
        <v>3704</v>
      </c>
      <c r="S655" s="20" t="s">
        <v>4095</v>
      </c>
      <c r="T655" s="20" t="s">
        <v>4096</v>
      </c>
      <c r="U655" s="20" t="s">
        <v>3708</v>
      </c>
      <c r="V655" s="20" t="s">
        <v>4097</v>
      </c>
      <c r="W655" s="20" t="s">
        <v>3704</v>
      </c>
      <c r="X655" s="20" t="s">
        <v>3704</v>
      </c>
      <c r="Y655" s="20" t="s">
        <v>25</v>
      </c>
      <c r="Z655" s="20" t="s">
        <v>4098</v>
      </c>
      <c r="AA655" s="20" t="s">
        <v>3704</v>
      </c>
      <c r="AB655" s="20" t="s">
        <v>3704</v>
      </c>
      <c r="AC655" s="20" t="s">
        <v>4276</v>
      </c>
      <c r="AD655" s="20" t="s">
        <v>4279</v>
      </c>
      <c r="AE655" s="20">
        <v>57.58</v>
      </c>
      <c r="AF655" s="20">
        <v>0</v>
      </c>
      <c r="AG655" s="20">
        <v>0</v>
      </c>
      <c r="AH655" s="20">
        <v>0</v>
      </c>
      <c r="AI655" s="20">
        <v>57.07</v>
      </c>
      <c r="AJ655" s="20" t="s">
        <v>25</v>
      </c>
      <c r="AK655" s="20" t="s">
        <v>25</v>
      </c>
      <c r="AL655" s="20" t="s">
        <v>25</v>
      </c>
      <c r="AM655" s="20" t="s">
        <v>25</v>
      </c>
      <c r="AN655" s="20" t="s">
        <v>25</v>
      </c>
      <c r="AO655" s="20" t="s">
        <v>25</v>
      </c>
      <c r="AP655" s="20" t="s">
        <v>25</v>
      </c>
      <c r="AQ655" s="20">
        <v>57.07</v>
      </c>
      <c r="AR655" s="20" t="s">
        <v>4101</v>
      </c>
      <c r="AS655" s="20" t="s">
        <v>3704</v>
      </c>
      <c r="AT655" s="20" t="s">
        <v>3704</v>
      </c>
      <c r="AU655" s="20" t="s">
        <v>3719</v>
      </c>
      <c r="AV655" s="20" t="s">
        <v>4102</v>
      </c>
    </row>
    <row r="656" spans="1:48" x14ac:dyDescent="0.25">
      <c r="A656" s="39" t="s">
        <v>3699</v>
      </c>
      <c r="B656" s="20" t="s">
        <v>3529</v>
      </c>
      <c r="C656" s="20" t="s">
        <v>3700</v>
      </c>
      <c r="D656" s="20" t="s">
        <v>3701</v>
      </c>
      <c r="E656" s="20" t="s">
        <v>3702</v>
      </c>
      <c r="F656" s="20" t="s">
        <v>2972</v>
      </c>
      <c r="G656" s="20" t="s">
        <v>3653</v>
      </c>
      <c r="H656" s="20" t="s">
        <v>1375</v>
      </c>
      <c r="I656" s="20" t="s">
        <v>4094</v>
      </c>
      <c r="J656" s="20" t="s">
        <v>2687</v>
      </c>
      <c r="K656" s="20" t="s">
        <v>3704</v>
      </c>
      <c r="L656" s="20" t="s">
        <v>3704</v>
      </c>
      <c r="M656" s="20" t="s">
        <v>2430</v>
      </c>
      <c r="N656" s="20" t="s">
        <v>1389</v>
      </c>
      <c r="O656" s="20" t="s">
        <v>3705</v>
      </c>
      <c r="P656" s="20" t="s">
        <v>2680</v>
      </c>
      <c r="Q656" s="20" t="s">
        <v>1375</v>
      </c>
      <c r="R656" s="20" t="s">
        <v>3704</v>
      </c>
      <c r="S656" s="20" t="s">
        <v>4095</v>
      </c>
      <c r="T656" s="20" t="s">
        <v>4096</v>
      </c>
      <c r="U656" s="20" t="s">
        <v>3708</v>
      </c>
      <c r="V656" s="20" t="s">
        <v>4097</v>
      </c>
      <c r="W656" s="20" t="s">
        <v>3704</v>
      </c>
      <c r="X656" s="20" t="s">
        <v>3704</v>
      </c>
      <c r="Y656" s="20" t="s">
        <v>25</v>
      </c>
      <c r="Z656" s="20" t="s">
        <v>4098</v>
      </c>
      <c r="AA656" s="20" t="s">
        <v>3704</v>
      </c>
      <c r="AB656" s="20" t="s">
        <v>3704</v>
      </c>
      <c r="AC656" s="20" t="s">
        <v>4276</v>
      </c>
      <c r="AD656" s="20" t="s">
        <v>4280</v>
      </c>
      <c r="AE656" s="20">
        <v>57.58</v>
      </c>
      <c r="AF656" s="20">
        <v>0</v>
      </c>
      <c r="AG656" s="20">
        <v>0</v>
      </c>
      <c r="AH656" s="20">
        <v>0</v>
      </c>
      <c r="AI656" s="20">
        <v>57.07</v>
      </c>
      <c r="AJ656" s="20" t="s">
        <v>25</v>
      </c>
      <c r="AK656" s="20" t="s">
        <v>25</v>
      </c>
      <c r="AL656" s="20" t="s">
        <v>25</v>
      </c>
      <c r="AM656" s="20" t="s">
        <v>25</v>
      </c>
      <c r="AN656" s="20" t="s">
        <v>25</v>
      </c>
      <c r="AO656" s="20" t="s">
        <v>25</v>
      </c>
      <c r="AP656" s="20" t="s">
        <v>25</v>
      </c>
      <c r="AQ656" s="20">
        <v>57.07</v>
      </c>
      <c r="AR656" s="20" t="s">
        <v>4101</v>
      </c>
      <c r="AS656" s="20" t="s">
        <v>3704</v>
      </c>
      <c r="AT656" s="20" t="s">
        <v>3704</v>
      </c>
      <c r="AU656" s="20" t="s">
        <v>3719</v>
      </c>
      <c r="AV656" s="20" t="s">
        <v>4102</v>
      </c>
    </row>
    <row r="657" spans="1:48" x14ac:dyDescent="0.25">
      <c r="A657" s="39" t="s">
        <v>3699</v>
      </c>
      <c r="B657" s="20" t="s">
        <v>3529</v>
      </c>
      <c r="C657" s="20" t="s">
        <v>3700</v>
      </c>
      <c r="D657" s="20" t="s">
        <v>3701</v>
      </c>
      <c r="E657" s="20" t="s">
        <v>3702</v>
      </c>
      <c r="F657" s="20" t="s">
        <v>2972</v>
      </c>
      <c r="G657" s="20" t="s">
        <v>3653</v>
      </c>
      <c r="H657" s="20" t="s">
        <v>1375</v>
      </c>
      <c r="I657" s="20" t="s">
        <v>4094</v>
      </c>
      <c r="J657" s="20" t="s">
        <v>2687</v>
      </c>
      <c r="K657" s="20" t="s">
        <v>3704</v>
      </c>
      <c r="L657" s="20" t="s">
        <v>3704</v>
      </c>
      <c r="M657" s="20" t="s">
        <v>2430</v>
      </c>
      <c r="N657" s="20" t="s">
        <v>1389</v>
      </c>
      <c r="O657" s="20" t="s">
        <v>3705</v>
      </c>
      <c r="P657" s="20" t="s">
        <v>2680</v>
      </c>
      <c r="Q657" s="20" t="s">
        <v>1375</v>
      </c>
      <c r="R657" s="20" t="s">
        <v>3704</v>
      </c>
      <c r="S657" s="20" t="s">
        <v>4095</v>
      </c>
      <c r="T657" s="20" t="s">
        <v>4096</v>
      </c>
      <c r="U657" s="20" t="s">
        <v>3708</v>
      </c>
      <c r="V657" s="20" t="s">
        <v>4097</v>
      </c>
      <c r="W657" s="20" t="s">
        <v>3704</v>
      </c>
      <c r="X657" s="20" t="s">
        <v>3704</v>
      </c>
      <c r="Y657" s="20" t="s">
        <v>25</v>
      </c>
      <c r="Z657" s="20" t="s">
        <v>4098</v>
      </c>
      <c r="AA657" s="20" t="s">
        <v>3704</v>
      </c>
      <c r="AB657" s="20" t="s">
        <v>3704</v>
      </c>
      <c r="AC657" s="20" t="s">
        <v>4276</v>
      </c>
      <c r="AD657" s="20" t="s">
        <v>4281</v>
      </c>
      <c r="AE657" s="20">
        <v>366.91</v>
      </c>
      <c r="AF657" s="20">
        <v>0</v>
      </c>
      <c r="AG657" s="20">
        <v>0</v>
      </c>
      <c r="AH657" s="20">
        <v>0</v>
      </c>
      <c r="AI657" s="20">
        <v>363.63</v>
      </c>
      <c r="AJ657" s="20" t="s">
        <v>25</v>
      </c>
      <c r="AK657" s="20" t="s">
        <v>25</v>
      </c>
      <c r="AL657" s="20" t="s">
        <v>25</v>
      </c>
      <c r="AM657" s="20" t="s">
        <v>25</v>
      </c>
      <c r="AN657" s="20" t="s">
        <v>25</v>
      </c>
      <c r="AO657" s="20" t="s">
        <v>25</v>
      </c>
      <c r="AP657" s="20" t="s">
        <v>25</v>
      </c>
      <c r="AQ657" s="20">
        <v>363.63</v>
      </c>
      <c r="AR657" s="20" t="s">
        <v>4101</v>
      </c>
      <c r="AS657" s="20" t="s">
        <v>3704</v>
      </c>
      <c r="AT657" s="20" t="s">
        <v>3704</v>
      </c>
      <c r="AU657" s="20" t="s">
        <v>3719</v>
      </c>
      <c r="AV657" s="20" t="s">
        <v>4102</v>
      </c>
    </row>
    <row r="658" spans="1:48" x14ac:dyDescent="0.25">
      <c r="A658" s="39" t="s">
        <v>3699</v>
      </c>
      <c r="B658" s="20" t="s">
        <v>3529</v>
      </c>
      <c r="C658" s="20" t="s">
        <v>3700</v>
      </c>
      <c r="D658" s="20" t="s">
        <v>3701</v>
      </c>
      <c r="E658" s="20" t="s">
        <v>3702</v>
      </c>
      <c r="F658" s="20" t="s">
        <v>2972</v>
      </c>
      <c r="G658" s="20" t="s">
        <v>3653</v>
      </c>
      <c r="H658" s="20" t="s">
        <v>1375</v>
      </c>
      <c r="I658" s="20" t="s">
        <v>4094</v>
      </c>
      <c r="J658" s="20" t="s">
        <v>2687</v>
      </c>
      <c r="K658" s="20" t="s">
        <v>3704</v>
      </c>
      <c r="L658" s="20" t="s">
        <v>3704</v>
      </c>
      <c r="M658" s="20" t="s">
        <v>2430</v>
      </c>
      <c r="N658" s="20" t="s">
        <v>1389</v>
      </c>
      <c r="O658" s="20" t="s">
        <v>3705</v>
      </c>
      <c r="P658" s="20" t="s">
        <v>2680</v>
      </c>
      <c r="Q658" s="20" t="s">
        <v>1375</v>
      </c>
      <c r="R658" s="20" t="s">
        <v>3704</v>
      </c>
      <c r="S658" s="20" t="s">
        <v>4095</v>
      </c>
      <c r="T658" s="20" t="s">
        <v>4096</v>
      </c>
      <c r="U658" s="20" t="s">
        <v>3708</v>
      </c>
      <c r="V658" s="20" t="s">
        <v>4097</v>
      </c>
      <c r="W658" s="20" t="s">
        <v>3704</v>
      </c>
      <c r="X658" s="20" t="s">
        <v>3704</v>
      </c>
      <c r="Y658" s="20" t="s">
        <v>25</v>
      </c>
      <c r="Z658" s="20" t="s">
        <v>4098</v>
      </c>
      <c r="AA658" s="20" t="s">
        <v>3704</v>
      </c>
      <c r="AB658" s="20" t="s">
        <v>3704</v>
      </c>
      <c r="AC658" s="20" t="s">
        <v>4276</v>
      </c>
      <c r="AD658" s="20" t="s">
        <v>4282</v>
      </c>
      <c r="AE658" s="20">
        <v>163.86</v>
      </c>
      <c r="AF658" s="20">
        <v>0</v>
      </c>
      <c r="AG658" s="20">
        <v>0</v>
      </c>
      <c r="AH658" s="20">
        <v>0</v>
      </c>
      <c r="AI658" s="20">
        <v>162.4</v>
      </c>
      <c r="AJ658" s="20" t="s">
        <v>25</v>
      </c>
      <c r="AK658" s="20" t="s">
        <v>25</v>
      </c>
      <c r="AL658" s="20" t="s">
        <v>25</v>
      </c>
      <c r="AM658" s="20" t="s">
        <v>25</v>
      </c>
      <c r="AN658" s="20" t="s">
        <v>25</v>
      </c>
      <c r="AO658" s="20" t="s">
        <v>25</v>
      </c>
      <c r="AP658" s="20" t="s">
        <v>25</v>
      </c>
      <c r="AQ658" s="20">
        <v>162.4</v>
      </c>
      <c r="AR658" s="20" t="s">
        <v>4101</v>
      </c>
      <c r="AS658" s="20" t="s">
        <v>3704</v>
      </c>
      <c r="AT658" s="20" t="s">
        <v>3704</v>
      </c>
      <c r="AU658" s="20" t="s">
        <v>3719</v>
      </c>
      <c r="AV658" s="20" t="s">
        <v>4102</v>
      </c>
    </row>
    <row r="659" spans="1:48" x14ac:dyDescent="0.25">
      <c r="A659" s="39" t="s">
        <v>3699</v>
      </c>
      <c r="B659" s="20" t="s">
        <v>3529</v>
      </c>
      <c r="C659" s="20" t="s">
        <v>3700</v>
      </c>
      <c r="D659" s="20" t="s">
        <v>3701</v>
      </c>
      <c r="E659" s="20" t="s">
        <v>3702</v>
      </c>
      <c r="F659" s="20" t="s">
        <v>2972</v>
      </c>
      <c r="G659" s="20" t="s">
        <v>3653</v>
      </c>
      <c r="H659" s="20" t="s">
        <v>1375</v>
      </c>
      <c r="I659" s="20" t="s">
        <v>4094</v>
      </c>
      <c r="J659" s="20" t="s">
        <v>2687</v>
      </c>
      <c r="K659" s="20" t="s">
        <v>3704</v>
      </c>
      <c r="L659" s="20" t="s">
        <v>3704</v>
      </c>
      <c r="M659" s="20" t="s">
        <v>2430</v>
      </c>
      <c r="N659" s="20" t="s">
        <v>1389</v>
      </c>
      <c r="O659" s="20" t="s">
        <v>3705</v>
      </c>
      <c r="P659" s="20" t="s">
        <v>2680</v>
      </c>
      <c r="Q659" s="20" t="s">
        <v>1375</v>
      </c>
      <c r="R659" s="20" t="s">
        <v>3704</v>
      </c>
      <c r="S659" s="20" t="s">
        <v>4095</v>
      </c>
      <c r="T659" s="20" t="s">
        <v>4096</v>
      </c>
      <c r="U659" s="20" t="s">
        <v>3708</v>
      </c>
      <c r="V659" s="20" t="s">
        <v>4097</v>
      </c>
      <c r="W659" s="20" t="s">
        <v>3704</v>
      </c>
      <c r="X659" s="20" t="s">
        <v>3704</v>
      </c>
      <c r="Y659" s="20" t="s">
        <v>25</v>
      </c>
      <c r="Z659" s="20" t="s">
        <v>4098</v>
      </c>
      <c r="AA659" s="20" t="s">
        <v>3704</v>
      </c>
      <c r="AB659" s="20" t="s">
        <v>3704</v>
      </c>
      <c r="AC659" s="20" t="s">
        <v>4276</v>
      </c>
      <c r="AD659" s="20" t="s">
        <v>4283</v>
      </c>
      <c r="AE659" s="20">
        <v>27.06</v>
      </c>
      <c r="AF659" s="20">
        <v>0</v>
      </c>
      <c r="AG659" s="20">
        <v>0</v>
      </c>
      <c r="AH659" s="20">
        <v>0</v>
      </c>
      <c r="AI659" s="20">
        <v>26.82</v>
      </c>
      <c r="AJ659" s="20" t="s">
        <v>25</v>
      </c>
      <c r="AK659" s="20" t="s">
        <v>25</v>
      </c>
      <c r="AL659" s="20" t="s">
        <v>25</v>
      </c>
      <c r="AM659" s="20" t="s">
        <v>25</v>
      </c>
      <c r="AN659" s="20" t="s">
        <v>25</v>
      </c>
      <c r="AO659" s="20" t="s">
        <v>25</v>
      </c>
      <c r="AP659" s="20" t="s">
        <v>25</v>
      </c>
      <c r="AQ659" s="20">
        <v>26.82</v>
      </c>
      <c r="AR659" s="20" t="s">
        <v>4101</v>
      </c>
      <c r="AS659" s="20" t="s">
        <v>3704</v>
      </c>
      <c r="AT659" s="20" t="s">
        <v>3704</v>
      </c>
      <c r="AU659" s="20" t="s">
        <v>3719</v>
      </c>
      <c r="AV659" s="20" t="s">
        <v>4102</v>
      </c>
    </row>
    <row r="660" spans="1:48" x14ac:dyDescent="0.25">
      <c r="A660" s="39" t="s">
        <v>3699</v>
      </c>
      <c r="B660" s="20" t="s">
        <v>3529</v>
      </c>
      <c r="C660" s="20" t="s">
        <v>3700</v>
      </c>
      <c r="D660" s="20" t="s">
        <v>3701</v>
      </c>
      <c r="E660" s="20" t="s">
        <v>3702</v>
      </c>
      <c r="F660" s="20" t="s">
        <v>2972</v>
      </c>
      <c r="G660" s="20" t="s">
        <v>3653</v>
      </c>
      <c r="H660" s="20" t="s">
        <v>1375</v>
      </c>
      <c r="I660" s="20" t="s">
        <v>4094</v>
      </c>
      <c r="J660" s="20" t="s">
        <v>2687</v>
      </c>
      <c r="K660" s="20" t="s">
        <v>3704</v>
      </c>
      <c r="L660" s="20" t="s">
        <v>3704</v>
      </c>
      <c r="M660" s="20" t="s">
        <v>2430</v>
      </c>
      <c r="N660" s="20" t="s">
        <v>1389</v>
      </c>
      <c r="O660" s="20" t="s">
        <v>3705</v>
      </c>
      <c r="P660" s="20" t="s">
        <v>2680</v>
      </c>
      <c r="Q660" s="20" t="s">
        <v>1375</v>
      </c>
      <c r="R660" s="20" t="s">
        <v>3704</v>
      </c>
      <c r="S660" s="20" t="s">
        <v>4095</v>
      </c>
      <c r="T660" s="20" t="s">
        <v>4096</v>
      </c>
      <c r="U660" s="20" t="s">
        <v>3708</v>
      </c>
      <c r="V660" s="20" t="s">
        <v>4097</v>
      </c>
      <c r="W660" s="20" t="s">
        <v>3704</v>
      </c>
      <c r="X660" s="20" t="s">
        <v>3704</v>
      </c>
      <c r="Y660" s="20" t="s">
        <v>25</v>
      </c>
      <c r="Z660" s="20" t="s">
        <v>4098</v>
      </c>
      <c r="AA660" s="20" t="s">
        <v>3704</v>
      </c>
      <c r="AB660" s="20" t="s">
        <v>3704</v>
      </c>
      <c r="AC660" s="20" t="s">
        <v>4276</v>
      </c>
      <c r="AD660" s="20" t="s">
        <v>4284</v>
      </c>
      <c r="AE660" s="20">
        <v>282.24</v>
      </c>
      <c r="AF660" s="20">
        <v>0</v>
      </c>
      <c r="AG660" s="20">
        <v>0</v>
      </c>
      <c r="AH660" s="20">
        <v>0</v>
      </c>
      <c r="AI660" s="20">
        <v>279.72000000000003</v>
      </c>
      <c r="AJ660" s="20" t="s">
        <v>25</v>
      </c>
      <c r="AK660" s="20" t="s">
        <v>25</v>
      </c>
      <c r="AL660" s="20" t="s">
        <v>25</v>
      </c>
      <c r="AM660" s="20" t="s">
        <v>25</v>
      </c>
      <c r="AN660" s="20" t="s">
        <v>25</v>
      </c>
      <c r="AO660" s="20" t="s">
        <v>25</v>
      </c>
      <c r="AP660" s="20" t="s">
        <v>25</v>
      </c>
      <c r="AQ660" s="20">
        <v>279.72000000000003</v>
      </c>
      <c r="AR660" s="20" t="s">
        <v>4101</v>
      </c>
      <c r="AS660" s="20" t="s">
        <v>3704</v>
      </c>
      <c r="AT660" s="20" t="s">
        <v>3704</v>
      </c>
      <c r="AU660" s="20" t="s">
        <v>3719</v>
      </c>
      <c r="AV660" s="20" t="s">
        <v>4102</v>
      </c>
    </row>
    <row r="661" spans="1:48" x14ac:dyDescent="0.25">
      <c r="A661" s="39" t="s">
        <v>3699</v>
      </c>
      <c r="B661" s="20" t="s">
        <v>3529</v>
      </c>
      <c r="C661" s="20" t="s">
        <v>3700</v>
      </c>
      <c r="D661" s="20" t="s">
        <v>3701</v>
      </c>
      <c r="E661" s="20" t="s">
        <v>3702</v>
      </c>
      <c r="F661" s="20" t="s">
        <v>2972</v>
      </c>
      <c r="G661" s="20" t="s">
        <v>3653</v>
      </c>
      <c r="H661" s="20" t="s">
        <v>1375</v>
      </c>
      <c r="I661" s="20" t="s">
        <v>4094</v>
      </c>
      <c r="J661" s="20" t="s">
        <v>2687</v>
      </c>
      <c r="K661" s="20" t="s">
        <v>3704</v>
      </c>
      <c r="L661" s="20" t="s">
        <v>3704</v>
      </c>
      <c r="M661" s="20" t="s">
        <v>2430</v>
      </c>
      <c r="N661" s="20" t="s">
        <v>1389</v>
      </c>
      <c r="O661" s="20" t="s">
        <v>3705</v>
      </c>
      <c r="P661" s="20" t="s">
        <v>2680</v>
      </c>
      <c r="Q661" s="20" t="s">
        <v>1375</v>
      </c>
      <c r="R661" s="20" t="s">
        <v>3704</v>
      </c>
      <c r="S661" s="20" t="s">
        <v>4095</v>
      </c>
      <c r="T661" s="20" t="s">
        <v>4096</v>
      </c>
      <c r="U661" s="20" t="s">
        <v>3708</v>
      </c>
      <c r="V661" s="20" t="s">
        <v>4097</v>
      </c>
      <c r="W661" s="20" t="s">
        <v>3704</v>
      </c>
      <c r="X661" s="20" t="s">
        <v>3704</v>
      </c>
      <c r="Y661" s="20" t="s">
        <v>25</v>
      </c>
      <c r="Z661" s="20" t="s">
        <v>4098</v>
      </c>
      <c r="AA661" s="20" t="s">
        <v>3704</v>
      </c>
      <c r="AB661" s="20" t="s">
        <v>3704</v>
      </c>
      <c r="AC661" s="20" t="s">
        <v>4276</v>
      </c>
      <c r="AD661" s="20" t="s">
        <v>4285</v>
      </c>
      <c r="AE661" s="20">
        <v>587.44000000000005</v>
      </c>
      <c r="AF661" s="20">
        <v>0</v>
      </c>
      <c r="AG661" s="20">
        <v>0</v>
      </c>
      <c r="AH661" s="20">
        <v>0</v>
      </c>
      <c r="AI661" s="20">
        <v>582.19000000000005</v>
      </c>
      <c r="AJ661" s="20" t="s">
        <v>25</v>
      </c>
      <c r="AK661" s="20" t="s">
        <v>25</v>
      </c>
      <c r="AL661" s="20" t="s">
        <v>25</v>
      </c>
      <c r="AM661" s="20" t="s">
        <v>25</v>
      </c>
      <c r="AN661" s="20" t="s">
        <v>25</v>
      </c>
      <c r="AO661" s="20" t="s">
        <v>25</v>
      </c>
      <c r="AP661" s="20" t="s">
        <v>25</v>
      </c>
      <c r="AQ661" s="20">
        <v>582.19000000000005</v>
      </c>
      <c r="AR661" s="20" t="s">
        <v>4101</v>
      </c>
      <c r="AS661" s="20" t="s">
        <v>3704</v>
      </c>
      <c r="AT661" s="20" t="s">
        <v>3704</v>
      </c>
      <c r="AU661" s="20" t="s">
        <v>3719</v>
      </c>
      <c r="AV661" s="20" t="s">
        <v>4102</v>
      </c>
    </row>
    <row r="662" spans="1:48" x14ac:dyDescent="0.25">
      <c r="A662" s="39" t="s">
        <v>3699</v>
      </c>
      <c r="B662" s="20" t="s">
        <v>3529</v>
      </c>
      <c r="C662" s="20" t="s">
        <v>3700</v>
      </c>
      <c r="D662" s="20" t="s">
        <v>3701</v>
      </c>
      <c r="E662" s="20" t="s">
        <v>3702</v>
      </c>
      <c r="F662" s="20" t="s">
        <v>2972</v>
      </c>
      <c r="G662" s="20" t="s">
        <v>3653</v>
      </c>
      <c r="H662" s="20" t="s">
        <v>1375</v>
      </c>
      <c r="I662" s="20" t="s">
        <v>4094</v>
      </c>
      <c r="J662" s="20" t="s">
        <v>2687</v>
      </c>
      <c r="K662" s="20" t="s">
        <v>3704</v>
      </c>
      <c r="L662" s="20" t="s">
        <v>3704</v>
      </c>
      <c r="M662" s="20" t="s">
        <v>2430</v>
      </c>
      <c r="N662" s="20" t="s">
        <v>1389</v>
      </c>
      <c r="O662" s="20" t="s">
        <v>3705</v>
      </c>
      <c r="P662" s="20" t="s">
        <v>2680</v>
      </c>
      <c r="Q662" s="20" t="s">
        <v>1375</v>
      </c>
      <c r="R662" s="20" t="s">
        <v>3704</v>
      </c>
      <c r="S662" s="20" t="s">
        <v>4095</v>
      </c>
      <c r="T662" s="20" t="s">
        <v>4096</v>
      </c>
      <c r="U662" s="20" t="s">
        <v>3708</v>
      </c>
      <c r="V662" s="20" t="s">
        <v>4097</v>
      </c>
      <c r="W662" s="20" t="s">
        <v>3704</v>
      </c>
      <c r="X662" s="20" t="s">
        <v>3704</v>
      </c>
      <c r="Y662" s="20" t="s">
        <v>25</v>
      </c>
      <c r="Z662" s="20" t="s">
        <v>4098</v>
      </c>
      <c r="AA662" s="20" t="s">
        <v>3704</v>
      </c>
      <c r="AB662" s="20" t="s">
        <v>3704</v>
      </c>
      <c r="AC662" s="20" t="s">
        <v>4276</v>
      </c>
      <c r="AD662" s="20" t="s">
        <v>4286</v>
      </c>
      <c r="AE662" s="20">
        <v>232.18</v>
      </c>
      <c r="AF662" s="20">
        <v>0</v>
      </c>
      <c r="AG662" s="20">
        <v>0</v>
      </c>
      <c r="AH662" s="20">
        <v>0</v>
      </c>
      <c r="AI662" s="20">
        <v>230.11</v>
      </c>
      <c r="AJ662" s="20" t="s">
        <v>25</v>
      </c>
      <c r="AK662" s="20" t="s">
        <v>25</v>
      </c>
      <c r="AL662" s="20" t="s">
        <v>25</v>
      </c>
      <c r="AM662" s="20" t="s">
        <v>25</v>
      </c>
      <c r="AN662" s="20" t="s">
        <v>25</v>
      </c>
      <c r="AO662" s="20" t="s">
        <v>25</v>
      </c>
      <c r="AP662" s="20" t="s">
        <v>25</v>
      </c>
      <c r="AQ662" s="20">
        <v>230.11</v>
      </c>
      <c r="AR662" s="20" t="s">
        <v>4101</v>
      </c>
      <c r="AS662" s="20" t="s">
        <v>3704</v>
      </c>
      <c r="AT662" s="20" t="s">
        <v>3704</v>
      </c>
      <c r="AU662" s="20" t="s">
        <v>3719</v>
      </c>
      <c r="AV662" s="20" t="s">
        <v>4102</v>
      </c>
    </row>
    <row r="663" spans="1:48" x14ac:dyDescent="0.25">
      <c r="A663" s="39" t="s">
        <v>3699</v>
      </c>
      <c r="B663" s="20" t="s">
        <v>3529</v>
      </c>
      <c r="C663" s="20" t="s">
        <v>3700</v>
      </c>
      <c r="D663" s="20" t="s">
        <v>3701</v>
      </c>
      <c r="E663" s="20" t="s">
        <v>3702</v>
      </c>
      <c r="F663" s="20" t="s">
        <v>2972</v>
      </c>
      <c r="G663" s="20" t="s">
        <v>3653</v>
      </c>
      <c r="H663" s="20" t="s">
        <v>1375</v>
      </c>
      <c r="I663" s="20" t="s">
        <v>4094</v>
      </c>
      <c r="J663" s="20" t="s">
        <v>2687</v>
      </c>
      <c r="K663" s="20" t="s">
        <v>3704</v>
      </c>
      <c r="L663" s="20" t="s">
        <v>3704</v>
      </c>
      <c r="M663" s="20" t="s">
        <v>2430</v>
      </c>
      <c r="N663" s="20" t="s">
        <v>1389</v>
      </c>
      <c r="O663" s="20" t="s">
        <v>3705</v>
      </c>
      <c r="P663" s="20" t="s">
        <v>2680</v>
      </c>
      <c r="Q663" s="20" t="s">
        <v>1375</v>
      </c>
      <c r="R663" s="20" t="s">
        <v>3704</v>
      </c>
      <c r="S663" s="20" t="s">
        <v>4095</v>
      </c>
      <c r="T663" s="20" t="s">
        <v>4096</v>
      </c>
      <c r="U663" s="20" t="s">
        <v>3708</v>
      </c>
      <c r="V663" s="20" t="s">
        <v>4097</v>
      </c>
      <c r="W663" s="20" t="s">
        <v>3704</v>
      </c>
      <c r="X663" s="20" t="s">
        <v>3704</v>
      </c>
      <c r="Y663" s="20" t="s">
        <v>25</v>
      </c>
      <c r="Z663" s="20" t="s">
        <v>4098</v>
      </c>
      <c r="AA663" s="20" t="s">
        <v>3704</v>
      </c>
      <c r="AB663" s="20" t="s">
        <v>3704</v>
      </c>
      <c r="AC663" s="20" t="s">
        <v>4028</v>
      </c>
      <c r="AD663" s="20" t="s">
        <v>4287</v>
      </c>
      <c r="AE663" s="20">
        <v>173.19</v>
      </c>
      <c r="AF663" s="20">
        <v>0</v>
      </c>
      <c r="AG663" s="20">
        <v>0</v>
      </c>
      <c r="AH663" s="20">
        <v>0</v>
      </c>
      <c r="AI663" s="20">
        <v>171.64</v>
      </c>
      <c r="AJ663" s="20" t="s">
        <v>25</v>
      </c>
      <c r="AK663" s="20" t="s">
        <v>25</v>
      </c>
      <c r="AL663" s="20" t="s">
        <v>25</v>
      </c>
      <c r="AM663" s="20" t="s">
        <v>25</v>
      </c>
      <c r="AN663" s="20" t="s">
        <v>25</v>
      </c>
      <c r="AO663" s="20" t="s">
        <v>25</v>
      </c>
      <c r="AP663" s="20" t="s">
        <v>25</v>
      </c>
      <c r="AQ663" s="20">
        <v>171.64</v>
      </c>
      <c r="AR663" s="20" t="s">
        <v>4101</v>
      </c>
      <c r="AS663" s="20" t="s">
        <v>3704</v>
      </c>
      <c r="AT663" s="20" t="s">
        <v>3704</v>
      </c>
      <c r="AU663" s="20" t="s">
        <v>3719</v>
      </c>
      <c r="AV663" s="20" t="s">
        <v>4102</v>
      </c>
    </row>
    <row r="664" spans="1:48" x14ac:dyDescent="0.25">
      <c r="A664" s="39" t="s">
        <v>3699</v>
      </c>
      <c r="B664" s="20" t="s">
        <v>3529</v>
      </c>
      <c r="C664" s="20" t="s">
        <v>3700</v>
      </c>
      <c r="D664" s="20" t="s">
        <v>3701</v>
      </c>
      <c r="E664" s="20" t="s">
        <v>3702</v>
      </c>
      <c r="F664" s="20" t="s">
        <v>2972</v>
      </c>
      <c r="G664" s="20" t="s">
        <v>3653</v>
      </c>
      <c r="H664" s="20" t="s">
        <v>1375</v>
      </c>
      <c r="I664" s="20" t="s">
        <v>4094</v>
      </c>
      <c r="J664" s="20" t="s">
        <v>2687</v>
      </c>
      <c r="K664" s="20" t="s">
        <v>3704</v>
      </c>
      <c r="L664" s="20" t="s">
        <v>3704</v>
      </c>
      <c r="M664" s="20" t="s">
        <v>2430</v>
      </c>
      <c r="N664" s="20" t="s">
        <v>1389</v>
      </c>
      <c r="O664" s="20" t="s">
        <v>3705</v>
      </c>
      <c r="P664" s="20" t="s">
        <v>2680</v>
      </c>
      <c r="Q664" s="20" t="s">
        <v>1375</v>
      </c>
      <c r="R664" s="20" t="s">
        <v>3704</v>
      </c>
      <c r="S664" s="20" t="s">
        <v>4095</v>
      </c>
      <c r="T664" s="20" t="s">
        <v>4096</v>
      </c>
      <c r="U664" s="20" t="s">
        <v>3708</v>
      </c>
      <c r="V664" s="20" t="s">
        <v>4097</v>
      </c>
      <c r="W664" s="20" t="s">
        <v>3704</v>
      </c>
      <c r="X664" s="20" t="s">
        <v>3704</v>
      </c>
      <c r="Y664" s="20" t="s">
        <v>25</v>
      </c>
      <c r="Z664" s="20" t="s">
        <v>4098</v>
      </c>
      <c r="AA664" s="20" t="s">
        <v>3704</v>
      </c>
      <c r="AB664" s="20" t="s">
        <v>3704</v>
      </c>
      <c r="AC664" s="20" t="s">
        <v>4028</v>
      </c>
      <c r="AD664" s="20" t="s">
        <v>4288</v>
      </c>
      <c r="AE664" s="20">
        <v>18.11</v>
      </c>
      <c r="AF664" s="20">
        <v>0</v>
      </c>
      <c r="AG664" s="20">
        <v>0</v>
      </c>
      <c r="AH664" s="20">
        <v>0</v>
      </c>
      <c r="AI664" s="20">
        <v>18.11</v>
      </c>
      <c r="AJ664" s="20" t="s">
        <v>25</v>
      </c>
      <c r="AK664" s="20" t="s">
        <v>25</v>
      </c>
      <c r="AL664" s="20" t="s">
        <v>25</v>
      </c>
      <c r="AM664" s="20" t="s">
        <v>25</v>
      </c>
      <c r="AN664" s="20" t="s">
        <v>25</v>
      </c>
      <c r="AO664" s="20" t="s">
        <v>25</v>
      </c>
      <c r="AP664" s="20" t="s">
        <v>25</v>
      </c>
      <c r="AQ664" s="20">
        <v>18.11</v>
      </c>
      <c r="AR664" s="20" t="s">
        <v>4101</v>
      </c>
      <c r="AS664" s="20" t="s">
        <v>3704</v>
      </c>
      <c r="AT664" s="20" t="s">
        <v>3704</v>
      </c>
      <c r="AU664" s="20" t="s">
        <v>3719</v>
      </c>
      <c r="AV664" s="20" t="s">
        <v>4102</v>
      </c>
    </row>
    <row r="665" spans="1:48" x14ac:dyDescent="0.25">
      <c r="A665" s="39" t="s">
        <v>3699</v>
      </c>
      <c r="B665" s="20" t="s">
        <v>3529</v>
      </c>
      <c r="C665" s="20" t="s">
        <v>3700</v>
      </c>
      <c r="D665" s="20" t="s">
        <v>3701</v>
      </c>
      <c r="E665" s="20" t="s">
        <v>3702</v>
      </c>
      <c r="F665" s="20" t="s">
        <v>2972</v>
      </c>
      <c r="G665" s="20" t="s">
        <v>3653</v>
      </c>
      <c r="H665" s="20" t="s">
        <v>1375</v>
      </c>
      <c r="I665" s="20" t="s">
        <v>4094</v>
      </c>
      <c r="J665" s="20" t="s">
        <v>2687</v>
      </c>
      <c r="K665" s="20" t="s">
        <v>3704</v>
      </c>
      <c r="L665" s="20" t="s">
        <v>3704</v>
      </c>
      <c r="M665" s="20" t="s">
        <v>2430</v>
      </c>
      <c r="N665" s="20" t="s">
        <v>1389</v>
      </c>
      <c r="O665" s="20" t="s">
        <v>3705</v>
      </c>
      <c r="P665" s="20" t="s">
        <v>2680</v>
      </c>
      <c r="Q665" s="20" t="s">
        <v>1375</v>
      </c>
      <c r="R665" s="20" t="s">
        <v>3704</v>
      </c>
      <c r="S665" s="20" t="s">
        <v>4095</v>
      </c>
      <c r="T665" s="20" t="s">
        <v>4096</v>
      </c>
      <c r="U665" s="20" t="s">
        <v>3708</v>
      </c>
      <c r="V665" s="20" t="s">
        <v>4097</v>
      </c>
      <c r="W665" s="20" t="s">
        <v>3704</v>
      </c>
      <c r="X665" s="20" t="s">
        <v>3704</v>
      </c>
      <c r="Y665" s="20" t="s">
        <v>25</v>
      </c>
      <c r="Z665" s="20" t="s">
        <v>4098</v>
      </c>
      <c r="AA665" s="20" t="s">
        <v>3704</v>
      </c>
      <c r="AB665" s="20" t="s">
        <v>3704</v>
      </c>
      <c r="AC665" s="20" t="s">
        <v>4028</v>
      </c>
      <c r="AD665" s="20" t="s">
        <v>4289</v>
      </c>
      <c r="AE665" s="20">
        <v>154.35</v>
      </c>
      <c r="AF665" s="20">
        <v>0</v>
      </c>
      <c r="AG665" s="20">
        <v>0</v>
      </c>
      <c r="AH665" s="20">
        <v>0</v>
      </c>
      <c r="AI665" s="20">
        <v>152.97</v>
      </c>
      <c r="AJ665" s="20" t="s">
        <v>25</v>
      </c>
      <c r="AK665" s="20" t="s">
        <v>25</v>
      </c>
      <c r="AL665" s="20" t="s">
        <v>25</v>
      </c>
      <c r="AM665" s="20" t="s">
        <v>25</v>
      </c>
      <c r="AN665" s="20" t="s">
        <v>25</v>
      </c>
      <c r="AO665" s="20" t="s">
        <v>25</v>
      </c>
      <c r="AP665" s="20" t="s">
        <v>25</v>
      </c>
      <c r="AQ665" s="20">
        <v>152.97</v>
      </c>
      <c r="AR665" s="20" t="s">
        <v>4101</v>
      </c>
      <c r="AS665" s="20" t="s">
        <v>3704</v>
      </c>
      <c r="AT665" s="20" t="s">
        <v>3704</v>
      </c>
      <c r="AU665" s="20" t="s">
        <v>3719</v>
      </c>
      <c r="AV665" s="20" t="s">
        <v>4102</v>
      </c>
    </row>
    <row r="666" spans="1:48" x14ac:dyDescent="0.25">
      <c r="A666" s="39" t="s">
        <v>3699</v>
      </c>
      <c r="B666" s="20" t="s">
        <v>3529</v>
      </c>
      <c r="C666" s="20" t="s">
        <v>3700</v>
      </c>
      <c r="D666" s="20" t="s">
        <v>3701</v>
      </c>
      <c r="E666" s="20" t="s">
        <v>3702</v>
      </c>
      <c r="F666" s="20" t="s">
        <v>2972</v>
      </c>
      <c r="G666" s="20" t="s">
        <v>3653</v>
      </c>
      <c r="H666" s="20" t="s">
        <v>1375</v>
      </c>
      <c r="I666" s="20" t="s">
        <v>4094</v>
      </c>
      <c r="J666" s="20" t="s">
        <v>2687</v>
      </c>
      <c r="K666" s="20" t="s">
        <v>3704</v>
      </c>
      <c r="L666" s="20" t="s">
        <v>3704</v>
      </c>
      <c r="M666" s="20" t="s">
        <v>2430</v>
      </c>
      <c r="N666" s="20" t="s">
        <v>1389</v>
      </c>
      <c r="O666" s="20" t="s">
        <v>3705</v>
      </c>
      <c r="P666" s="20" t="s">
        <v>2680</v>
      </c>
      <c r="Q666" s="20" t="s">
        <v>1375</v>
      </c>
      <c r="R666" s="20" t="s">
        <v>3704</v>
      </c>
      <c r="S666" s="20" t="s">
        <v>4095</v>
      </c>
      <c r="T666" s="20" t="s">
        <v>4096</v>
      </c>
      <c r="U666" s="20" t="s">
        <v>3708</v>
      </c>
      <c r="V666" s="20" t="s">
        <v>4097</v>
      </c>
      <c r="W666" s="20" t="s">
        <v>3704</v>
      </c>
      <c r="X666" s="20" t="s">
        <v>3704</v>
      </c>
      <c r="Y666" s="20" t="s">
        <v>25</v>
      </c>
      <c r="Z666" s="20" t="s">
        <v>4098</v>
      </c>
      <c r="AA666" s="20" t="s">
        <v>3704</v>
      </c>
      <c r="AB666" s="20" t="s">
        <v>3704</v>
      </c>
      <c r="AC666" s="20" t="s">
        <v>4028</v>
      </c>
      <c r="AD666" s="20" t="s">
        <v>4290</v>
      </c>
      <c r="AE666" s="20">
        <v>54.12</v>
      </c>
      <c r="AF666" s="20">
        <v>0</v>
      </c>
      <c r="AG666" s="20">
        <v>0</v>
      </c>
      <c r="AH666" s="20">
        <v>0</v>
      </c>
      <c r="AI666" s="20">
        <v>53.64</v>
      </c>
      <c r="AJ666" s="20" t="s">
        <v>25</v>
      </c>
      <c r="AK666" s="20" t="s">
        <v>25</v>
      </c>
      <c r="AL666" s="20" t="s">
        <v>25</v>
      </c>
      <c r="AM666" s="20" t="s">
        <v>25</v>
      </c>
      <c r="AN666" s="20" t="s">
        <v>25</v>
      </c>
      <c r="AO666" s="20" t="s">
        <v>25</v>
      </c>
      <c r="AP666" s="20" t="s">
        <v>25</v>
      </c>
      <c r="AQ666" s="20">
        <v>53.64</v>
      </c>
      <c r="AR666" s="20" t="s">
        <v>4101</v>
      </c>
      <c r="AS666" s="20" t="s">
        <v>3704</v>
      </c>
      <c r="AT666" s="20" t="s">
        <v>3704</v>
      </c>
      <c r="AU666" s="20" t="s">
        <v>3719</v>
      </c>
      <c r="AV666" s="20" t="s">
        <v>4102</v>
      </c>
    </row>
    <row r="667" spans="1:48" x14ac:dyDescent="0.25">
      <c r="A667" s="39" t="s">
        <v>3699</v>
      </c>
      <c r="B667" s="20" t="s">
        <v>3529</v>
      </c>
      <c r="C667" s="20" t="s">
        <v>3700</v>
      </c>
      <c r="D667" s="20" t="s">
        <v>3701</v>
      </c>
      <c r="E667" s="20" t="s">
        <v>3702</v>
      </c>
      <c r="F667" s="20" t="s">
        <v>2972</v>
      </c>
      <c r="G667" s="20" t="s">
        <v>3653</v>
      </c>
      <c r="H667" s="20" t="s">
        <v>1375</v>
      </c>
      <c r="I667" s="20" t="s">
        <v>4094</v>
      </c>
      <c r="J667" s="20" t="s">
        <v>2687</v>
      </c>
      <c r="K667" s="20" t="s">
        <v>3704</v>
      </c>
      <c r="L667" s="20" t="s">
        <v>3704</v>
      </c>
      <c r="M667" s="20" t="s">
        <v>2430</v>
      </c>
      <c r="N667" s="20" t="s">
        <v>1389</v>
      </c>
      <c r="O667" s="20" t="s">
        <v>3705</v>
      </c>
      <c r="P667" s="20" t="s">
        <v>2680</v>
      </c>
      <c r="Q667" s="20" t="s">
        <v>1375</v>
      </c>
      <c r="R667" s="20" t="s">
        <v>3704</v>
      </c>
      <c r="S667" s="20" t="s">
        <v>4095</v>
      </c>
      <c r="T667" s="20" t="s">
        <v>4096</v>
      </c>
      <c r="U667" s="20" t="s">
        <v>3708</v>
      </c>
      <c r="V667" s="20" t="s">
        <v>4097</v>
      </c>
      <c r="W667" s="20" t="s">
        <v>3704</v>
      </c>
      <c r="X667" s="20" t="s">
        <v>3704</v>
      </c>
      <c r="Y667" s="20" t="s">
        <v>25</v>
      </c>
      <c r="Z667" s="20" t="s">
        <v>4098</v>
      </c>
      <c r="AA667" s="20" t="s">
        <v>3704</v>
      </c>
      <c r="AB667" s="20" t="s">
        <v>3704</v>
      </c>
      <c r="AC667" s="20" t="s">
        <v>4028</v>
      </c>
      <c r="AD667" s="20" t="s">
        <v>4291</v>
      </c>
      <c r="AE667" s="20">
        <v>70.22</v>
      </c>
      <c r="AF667" s="20">
        <v>0</v>
      </c>
      <c r="AG667" s="20">
        <v>0</v>
      </c>
      <c r="AH667" s="20">
        <v>0</v>
      </c>
      <c r="AI667" s="20">
        <v>69.59</v>
      </c>
      <c r="AJ667" s="20" t="s">
        <v>25</v>
      </c>
      <c r="AK667" s="20" t="s">
        <v>25</v>
      </c>
      <c r="AL667" s="20" t="s">
        <v>25</v>
      </c>
      <c r="AM667" s="20" t="s">
        <v>25</v>
      </c>
      <c r="AN667" s="20" t="s">
        <v>25</v>
      </c>
      <c r="AO667" s="20" t="s">
        <v>25</v>
      </c>
      <c r="AP667" s="20" t="s">
        <v>25</v>
      </c>
      <c r="AQ667" s="20">
        <v>69.59</v>
      </c>
      <c r="AR667" s="20" t="s">
        <v>4101</v>
      </c>
      <c r="AS667" s="20" t="s">
        <v>3704</v>
      </c>
      <c r="AT667" s="20" t="s">
        <v>3704</v>
      </c>
      <c r="AU667" s="20" t="s">
        <v>3719</v>
      </c>
      <c r="AV667" s="20" t="s">
        <v>4102</v>
      </c>
    </row>
    <row r="668" spans="1:48" x14ac:dyDescent="0.25">
      <c r="A668" s="39" t="s">
        <v>3699</v>
      </c>
      <c r="B668" s="20" t="s">
        <v>3529</v>
      </c>
      <c r="C668" s="20" t="s">
        <v>3700</v>
      </c>
      <c r="D668" s="20" t="s">
        <v>3701</v>
      </c>
      <c r="E668" s="20" t="s">
        <v>3702</v>
      </c>
      <c r="F668" s="20" t="s">
        <v>2972</v>
      </c>
      <c r="G668" s="20" t="s">
        <v>3653</v>
      </c>
      <c r="H668" s="20" t="s">
        <v>1375</v>
      </c>
      <c r="I668" s="20" t="s">
        <v>4094</v>
      </c>
      <c r="J668" s="20" t="s">
        <v>2687</v>
      </c>
      <c r="K668" s="20" t="s">
        <v>3704</v>
      </c>
      <c r="L668" s="20" t="s">
        <v>3704</v>
      </c>
      <c r="M668" s="20" t="s">
        <v>2430</v>
      </c>
      <c r="N668" s="20" t="s">
        <v>1389</v>
      </c>
      <c r="O668" s="20" t="s">
        <v>3705</v>
      </c>
      <c r="P668" s="20" t="s">
        <v>2680</v>
      </c>
      <c r="Q668" s="20" t="s">
        <v>1375</v>
      </c>
      <c r="R668" s="20" t="s">
        <v>3704</v>
      </c>
      <c r="S668" s="20" t="s">
        <v>4095</v>
      </c>
      <c r="T668" s="20" t="s">
        <v>4096</v>
      </c>
      <c r="U668" s="20" t="s">
        <v>3708</v>
      </c>
      <c r="V668" s="20" t="s">
        <v>4097</v>
      </c>
      <c r="W668" s="20" t="s">
        <v>3704</v>
      </c>
      <c r="X668" s="20" t="s">
        <v>3704</v>
      </c>
      <c r="Y668" s="20" t="s">
        <v>25</v>
      </c>
      <c r="Z668" s="20" t="s">
        <v>4098</v>
      </c>
      <c r="AA668" s="20" t="s">
        <v>3704</v>
      </c>
      <c r="AB668" s="20" t="s">
        <v>3704</v>
      </c>
      <c r="AC668" s="20" t="s">
        <v>4292</v>
      </c>
      <c r="AD668" s="20" t="s">
        <v>4293</v>
      </c>
      <c r="AE668" s="20">
        <v>57.6</v>
      </c>
      <c r="AF668" s="20">
        <v>0</v>
      </c>
      <c r="AG668" s="20">
        <v>0</v>
      </c>
      <c r="AH668" s="20">
        <v>0</v>
      </c>
      <c r="AI668" s="20">
        <v>57.09</v>
      </c>
      <c r="AJ668" s="20" t="s">
        <v>25</v>
      </c>
      <c r="AK668" s="20" t="s">
        <v>25</v>
      </c>
      <c r="AL668" s="20" t="s">
        <v>25</v>
      </c>
      <c r="AM668" s="20" t="s">
        <v>25</v>
      </c>
      <c r="AN668" s="20" t="s">
        <v>25</v>
      </c>
      <c r="AO668" s="20" t="s">
        <v>25</v>
      </c>
      <c r="AP668" s="20" t="s">
        <v>25</v>
      </c>
      <c r="AQ668" s="20">
        <v>57.09</v>
      </c>
      <c r="AR668" s="20" t="s">
        <v>4101</v>
      </c>
      <c r="AS668" s="20" t="s">
        <v>3704</v>
      </c>
      <c r="AT668" s="20" t="s">
        <v>3704</v>
      </c>
      <c r="AU668" s="20" t="s">
        <v>3719</v>
      </c>
      <c r="AV668" s="20" t="s">
        <v>4102</v>
      </c>
    </row>
    <row r="669" spans="1:48" x14ac:dyDescent="0.25">
      <c r="A669" s="39" t="s">
        <v>3699</v>
      </c>
      <c r="B669" s="20" t="s">
        <v>3529</v>
      </c>
      <c r="C669" s="20" t="s">
        <v>3700</v>
      </c>
      <c r="D669" s="20" t="s">
        <v>3701</v>
      </c>
      <c r="E669" s="20" t="s">
        <v>3702</v>
      </c>
      <c r="F669" s="20" t="s">
        <v>2972</v>
      </c>
      <c r="G669" s="20" t="s">
        <v>3653</v>
      </c>
      <c r="H669" s="20" t="s">
        <v>1375</v>
      </c>
      <c r="I669" s="20" t="s">
        <v>4094</v>
      </c>
      <c r="J669" s="20" t="s">
        <v>2687</v>
      </c>
      <c r="K669" s="20" t="s">
        <v>3704</v>
      </c>
      <c r="L669" s="20" t="s">
        <v>3704</v>
      </c>
      <c r="M669" s="20" t="s">
        <v>2430</v>
      </c>
      <c r="N669" s="20" t="s">
        <v>1389</v>
      </c>
      <c r="O669" s="20" t="s">
        <v>3705</v>
      </c>
      <c r="P669" s="20" t="s">
        <v>2680</v>
      </c>
      <c r="Q669" s="20" t="s">
        <v>1375</v>
      </c>
      <c r="R669" s="20" t="s">
        <v>3704</v>
      </c>
      <c r="S669" s="20" t="s">
        <v>4095</v>
      </c>
      <c r="T669" s="20" t="s">
        <v>4096</v>
      </c>
      <c r="U669" s="20" t="s">
        <v>3708</v>
      </c>
      <c r="V669" s="20" t="s">
        <v>4097</v>
      </c>
      <c r="W669" s="20" t="s">
        <v>3704</v>
      </c>
      <c r="X669" s="20" t="s">
        <v>3704</v>
      </c>
      <c r="Y669" s="20" t="s">
        <v>25</v>
      </c>
      <c r="Z669" s="20" t="s">
        <v>4098</v>
      </c>
      <c r="AA669" s="20" t="s">
        <v>3704</v>
      </c>
      <c r="AB669" s="20" t="s">
        <v>3704</v>
      </c>
      <c r="AC669" s="20" t="s">
        <v>4294</v>
      </c>
      <c r="AD669" s="20" t="s">
        <v>4295</v>
      </c>
      <c r="AE669" s="20">
        <v>26.25</v>
      </c>
      <c r="AF669" s="20">
        <v>0</v>
      </c>
      <c r="AG669" s="20">
        <v>0</v>
      </c>
      <c r="AH669" s="20">
        <v>0</v>
      </c>
      <c r="AI669" s="20">
        <v>26.02</v>
      </c>
      <c r="AJ669" s="20" t="s">
        <v>25</v>
      </c>
      <c r="AK669" s="20" t="s">
        <v>25</v>
      </c>
      <c r="AL669" s="20" t="s">
        <v>25</v>
      </c>
      <c r="AM669" s="20" t="s">
        <v>25</v>
      </c>
      <c r="AN669" s="20" t="s">
        <v>25</v>
      </c>
      <c r="AO669" s="20" t="s">
        <v>25</v>
      </c>
      <c r="AP669" s="20" t="s">
        <v>25</v>
      </c>
      <c r="AQ669" s="20">
        <v>26.02</v>
      </c>
      <c r="AR669" s="20" t="s">
        <v>4101</v>
      </c>
      <c r="AS669" s="20" t="s">
        <v>3704</v>
      </c>
      <c r="AT669" s="20" t="s">
        <v>3704</v>
      </c>
      <c r="AU669" s="20" t="s">
        <v>3719</v>
      </c>
      <c r="AV669" s="20" t="s">
        <v>4102</v>
      </c>
    </row>
    <row r="670" spans="1:48" x14ac:dyDescent="0.25">
      <c r="A670" s="39" t="s">
        <v>3699</v>
      </c>
      <c r="B670" s="20" t="s">
        <v>3529</v>
      </c>
      <c r="C670" s="20" t="s">
        <v>3700</v>
      </c>
      <c r="D670" s="20" t="s">
        <v>3701</v>
      </c>
      <c r="E670" s="20" t="s">
        <v>3702</v>
      </c>
      <c r="F670" s="20" t="s">
        <v>2972</v>
      </c>
      <c r="G670" s="20" t="s">
        <v>3653</v>
      </c>
      <c r="H670" s="20" t="s">
        <v>1375</v>
      </c>
      <c r="I670" s="20" t="s">
        <v>4094</v>
      </c>
      <c r="J670" s="20" t="s">
        <v>2687</v>
      </c>
      <c r="K670" s="20" t="s">
        <v>3704</v>
      </c>
      <c r="L670" s="20" t="s">
        <v>3704</v>
      </c>
      <c r="M670" s="20" t="s">
        <v>2430</v>
      </c>
      <c r="N670" s="20" t="s">
        <v>1389</v>
      </c>
      <c r="O670" s="20" t="s">
        <v>3705</v>
      </c>
      <c r="P670" s="20" t="s">
        <v>2680</v>
      </c>
      <c r="Q670" s="20" t="s">
        <v>1375</v>
      </c>
      <c r="R670" s="20" t="s">
        <v>3704</v>
      </c>
      <c r="S670" s="20" t="s">
        <v>4095</v>
      </c>
      <c r="T670" s="20" t="s">
        <v>4096</v>
      </c>
      <c r="U670" s="20" t="s">
        <v>3708</v>
      </c>
      <c r="V670" s="20" t="s">
        <v>4097</v>
      </c>
      <c r="W670" s="20" t="s">
        <v>3704</v>
      </c>
      <c r="X670" s="20" t="s">
        <v>3704</v>
      </c>
      <c r="Y670" s="20" t="s">
        <v>25</v>
      </c>
      <c r="Z670" s="20" t="s">
        <v>4098</v>
      </c>
      <c r="AA670" s="20" t="s">
        <v>3704</v>
      </c>
      <c r="AB670" s="20" t="s">
        <v>3704</v>
      </c>
      <c r="AC670" s="20" t="s">
        <v>4294</v>
      </c>
      <c r="AD670" s="20" t="s">
        <v>4296</v>
      </c>
      <c r="AE670" s="20">
        <v>5.57</v>
      </c>
      <c r="AF670" s="20">
        <v>0</v>
      </c>
      <c r="AG670" s="20">
        <v>0</v>
      </c>
      <c r="AH670" s="20">
        <v>0</v>
      </c>
      <c r="AI670" s="20">
        <v>5.52</v>
      </c>
      <c r="AJ670" s="20" t="s">
        <v>25</v>
      </c>
      <c r="AK670" s="20" t="s">
        <v>25</v>
      </c>
      <c r="AL670" s="20" t="s">
        <v>25</v>
      </c>
      <c r="AM670" s="20" t="s">
        <v>25</v>
      </c>
      <c r="AN670" s="20" t="s">
        <v>25</v>
      </c>
      <c r="AO670" s="20" t="s">
        <v>25</v>
      </c>
      <c r="AP670" s="20" t="s">
        <v>25</v>
      </c>
      <c r="AQ670" s="20">
        <v>5.52</v>
      </c>
      <c r="AR670" s="20" t="s">
        <v>4101</v>
      </c>
      <c r="AS670" s="20" t="s">
        <v>3704</v>
      </c>
      <c r="AT670" s="20" t="s">
        <v>3704</v>
      </c>
      <c r="AU670" s="20" t="s">
        <v>3719</v>
      </c>
      <c r="AV670" s="20" t="s">
        <v>4102</v>
      </c>
    </row>
    <row r="671" spans="1:48" x14ac:dyDescent="0.25">
      <c r="A671" s="39" t="s">
        <v>3699</v>
      </c>
      <c r="B671" s="20" t="s">
        <v>3529</v>
      </c>
      <c r="C671" s="20" t="s">
        <v>3700</v>
      </c>
      <c r="D671" s="20" t="s">
        <v>3701</v>
      </c>
      <c r="E671" s="20" t="s">
        <v>3702</v>
      </c>
      <c r="F671" s="20" t="s">
        <v>2972</v>
      </c>
      <c r="G671" s="20" t="s">
        <v>3653</v>
      </c>
      <c r="H671" s="20" t="s">
        <v>1375</v>
      </c>
      <c r="I671" s="20" t="s">
        <v>4094</v>
      </c>
      <c r="J671" s="20" t="s">
        <v>2687</v>
      </c>
      <c r="K671" s="20" t="s">
        <v>3704</v>
      </c>
      <c r="L671" s="20" t="s">
        <v>3704</v>
      </c>
      <c r="M671" s="20" t="s">
        <v>2430</v>
      </c>
      <c r="N671" s="20" t="s">
        <v>1389</v>
      </c>
      <c r="O671" s="20" t="s">
        <v>3705</v>
      </c>
      <c r="P671" s="20" t="s">
        <v>2680</v>
      </c>
      <c r="Q671" s="20" t="s">
        <v>1375</v>
      </c>
      <c r="R671" s="20" t="s">
        <v>3704</v>
      </c>
      <c r="S671" s="20" t="s">
        <v>4095</v>
      </c>
      <c r="T671" s="20" t="s">
        <v>4096</v>
      </c>
      <c r="U671" s="20" t="s">
        <v>3708</v>
      </c>
      <c r="V671" s="20" t="s">
        <v>4097</v>
      </c>
      <c r="W671" s="20" t="s">
        <v>3704</v>
      </c>
      <c r="X671" s="20" t="s">
        <v>3704</v>
      </c>
      <c r="Y671" s="20" t="s">
        <v>25</v>
      </c>
      <c r="Z671" s="20" t="s">
        <v>4098</v>
      </c>
      <c r="AA671" s="20" t="s">
        <v>3704</v>
      </c>
      <c r="AB671" s="20" t="s">
        <v>3704</v>
      </c>
      <c r="AC671" s="20" t="s">
        <v>4294</v>
      </c>
      <c r="AD671" s="20" t="s">
        <v>4297</v>
      </c>
      <c r="AE671" s="20">
        <v>27.06</v>
      </c>
      <c r="AF671" s="20">
        <v>0</v>
      </c>
      <c r="AG671" s="20">
        <v>0</v>
      </c>
      <c r="AH671" s="20">
        <v>0</v>
      </c>
      <c r="AI671" s="20">
        <v>26.82</v>
      </c>
      <c r="AJ671" s="20" t="s">
        <v>25</v>
      </c>
      <c r="AK671" s="20" t="s">
        <v>25</v>
      </c>
      <c r="AL671" s="20" t="s">
        <v>25</v>
      </c>
      <c r="AM671" s="20" t="s">
        <v>25</v>
      </c>
      <c r="AN671" s="20" t="s">
        <v>25</v>
      </c>
      <c r="AO671" s="20" t="s">
        <v>25</v>
      </c>
      <c r="AP671" s="20" t="s">
        <v>25</v>
      </c>
      <c r="AQ671" s="20">
        <v>26.82</v>
      </c>
      <c r="AR671" s="20" t="s">
        <v>4101</v>
      </c>
      <c r="AS671" s="20" t="s">
        <v>3704</v>
      </c>
      <c r="AT671" s="20" t="s">
        <v>3704</v>
      </c>
      <c r="AU671" s="20" t="s">
        <v>3719</v>
      </c>
      <c r="AV671" s="20" t="s">
        <v>4102</v>
      </c>
    </row>
    <row r="672" spans="1:48" x14ac:dyDescent="0.25">
      <c r="A672" s="39" t="s">
        <v>3699</v>
      </c>
      <c r="B672" s="20" t="s">
        <v>3529</v>
      </c>
      <c r="C672" s="20" t="s">
        <v>3700</v>
      </c>
      <c r="D672" s="20" t="s">
        <v>3701</v>
      </c>
      <c r="E672" s="20" t="s">
        <v>3702</v>
      </c>
      <c r="F672" s="20" t="s">
        <v>2972</v>
      </c>
      <c r="G672" s="20" t="s">
        <v>3653</v>
      </c>
      <c r="H672" s="20" t="s">
        <v>1375</v>
      </c>
      <c r="I672" s="20" t="s">
        <v>4094</v>
      </c>
      <c r="J672" s="20" t="s">
        <v>2687</v>
      </c>
      <c r="K672" s="20" t="s">
        <v>3704</v>
      </c>
      <c r="L672" s="20" t="s">
        <v>3704</v>
      </c>
      <c r="M672" s="20" t="s">
        <v>2430</v>
      </c>
      <c r="N672" s="20" t="s">
        <v>1389</v>
      </c>
      <c r="O672" s="20" t="s">
        <v>3705</v>
      </c>
      <c r="P672" s="20" t="s">
        <v>2680</v>
      </c>
      <c r="Q672" s="20" t="s">
        <v>1375</v>
      </c>
      <c r="R672" s="20" t="s">
        <v>3704</v>
      </c>
      <c r="S672" s="20" t="s">
        <v>4095</v>
      </c>
      <c r="T672" s="20" t="s">
        <v>4096</v>
      </c>
      <c r="U672" s="20" t="s">
        <v>3708</v>
      </c>
      <c r="V672" s="20" t="s">
        <v>4097</v>
      </c>
      <c r="W672" s="20" t="s">
        <v>3704</v>
      </c>
      <c r="X672" s="20" t="s">
        <v>3704</v>
      </c>
      <c r="Y672" s="20" t="s">
        <v>25</v>
      </c>
      <c r="Z672" s="20" t="s">
        <v>4098</v>
      </c>
      <c r="AA672" s="20" t="s">
        <v>3704</v>
      </c>
      <c r="AB672" s="20" t="s">
        <v>3704</v>
      </c>
      <c r="AC672" s="20" t="s">
        <v>4294</v>
      </c>
      <c r="AD672" s="20" t="s">
        <v>4298</v>
      </c>
      <c r="AE672" s="20">
        <v>27.06</v>
      </c>
      <c r="AF672" s="20">
        <v>0</v>
      </c>
      <c r="AG672" s="20">
        <v>0</v>
      </c>
      <c r="AH672" s="20">
        <v>0</v>
      </c>
      <c r="AI672" s="20">
        <v>26.82</v>
      </c>
      <c r="AJ672" s="20" t="s">
        <v>25</v>
      </c>
      <c r="AK672" s="20" t="s">
        <v>25</v>
      </c>
      <c r="AL672" s="20" t="s">
        <v>25</v>
      </c>
      <c r="AM672" s="20" t="s">
        <v>25</v>
      </c>
      <c r="AN672" s="20" t="s">
        <v>25</v>
      </c>
      <c r="AO672" s="20" t="s">
        <v>25</v>
      </c>
      <c r="AP672" s="20" t="s">
        <v>25</v>
      </c>
      <c r="AQ672" s="20">
        <v>26.82</v>
      </c>
      <c r="AR672" s="20" t="s">
        <v>4101</v>
      </c>
      <c r="AS672" s="20" t="s">
        <v>3704</v>
      </c>
      <c r="AT672" s="20" t="s">
        <v>3704</v>
      </c>
      <c r="AU672" s="20" t="s">
        <v>3719</v>
      </c>
      <c r="AV672" s="20" t="s">
        <v>4102</v>
      </c>
    </row>
    <row r="673" spans="1:48" x14ac:dyDescent="0.25">
      <c r="A673" s="39" t="s">
        <v>3699</v>
      </c>
      <c r="B673" s="20" t="s">
        <v>3529</v>
      </c>
      <c r="C673" s="20" t="s">
        <v>3700</v>
      </c>
      <c r="D673" s="20" t="s">
        <v>3701</v>
      </c>
      <c r="E673" s="20" t="s">
        <v>3702</v>
      </c>
      <c r="F673" s="20" t="s">
        <v>2972</v>
      </c>
      <c r="G673" s="20" t="s">
        <v>3653</v>
      </c>
      <c r="H673" s="20" t="s">
        <v>1375</v>
      </c>
      <c r="I673" s="20" t="s">
        <v>4094</v>
      </c>
      <c r="J673" s="20" t="s">
        <v>2687</v>
      </c>
      <c r="K673" s="20" t="s">
        <v>3704</v>
      </c>
      <c r="L673" s="20" t="s">
        <v>3704</v>
      </c>
      <c r="M673" s="20" t="s">
        <v>2430</v>
      </c>
      <c r="N673" s="20" t="s">
        <v>1389</v>
      </c>
      <c r="O673" s="20" t="s">
        <v>3705</v>
      </c>
      <c r="P673" s="20" t="s">
        <v>2680</v>
      </c>
      <c r="Q673" s="20" t="s">
        <v>1375</v>
      </c>
      <c r="R673" s="20" t="s">
        <v>3704</v>
      </c>
      <c r="S673" s="20" t="s">
        <v>4095</v>
      </c>
      <c r="T673" s="20" t="s">
        <v>4096</v>
      </c>
      <c r="U673" s="20" t="s">
        <v>3708</v>
      </c>
      <c r="V673" s="20" t="s">
        <v>4097</v>
      </c>
      <c r="W673" s="20" t="s">
        <v>3704</v>
      </c>
      <c r="X673" s="20" t="s">
        <v>3704</v>
      </c>
      <c r="Y673" s="20" t="s">
        <v>25</v>
      </c>
      <c r="Z673" s="20" t="s">
        <v>4098</v>
      </c>
      <c r="AA673" s="20" t="s">
        <v>3704</v>
      </c>
      <c r="AB673" s="20" t="s">
        <v>3704</v>
      </c>
      <c r="AC673" s="20" t="s">
        <v>4294</v>
      </c>
      <c r="AD673" s="20" t="s">
        <v>4299</v>
      </c>
      <c r="AE673" s="20">
        <v>57.43</v>
      </c>
      <c r="AF673" s="20">
        <v>0</v>
      </c>
      <c r="AG673" s="20">
        <v>0</v>
      </c>
      <c r="AH673" s="20">
        <v>0</v>
      </c>
      <c r="AI673" s="20">
        <v>56.92</v>
      </c>
      <c r="AJ673" s="20" t="s">
        <v>25</v>
      </c>
      <c r="AK673" s="20" t="s">
        <v>25</v>
      </c>
      <c r="AL673" s="20" t="s">
        <v>25</v>
      </c>
      <c r="AM673" s="20" t="s">
        <v>25</v>
      </c>
      <c r="AN673" s="20" t="s">
        <v>25</v>
      </c>
      <c r="AO673" s="20" t="s">
        <v>25</v>
      </c>
      <c r="AP673" s="20" t="s">
        <v>25</v>
      </c>
      <c r="AQ673" s="20">
        <v>56.92</v>
      </c>
      <c r="AR673" s="20" t="s">
        <v>4101</v>
      </c>
      <c r="AS673" s="20" t="s">
        <v>3704</v>
      </c>
      <c r="AT673" s="20" t="s">
        <v>3704</v>
      </c>
      <c r="AU673" s="20" t="s">
        <v>3719</v>
      </c>
      <c r="AV673" s="20" t="s">
        <v>4102</v>
      </c>
    </row>
    <row r="674" spans="1:48" x14ac:dyDescent="0.25">
      <c r="A674" s="39" t="s">
        <v>3699</v>
      </c>
      <c r="B674" s="20" t="s">
        <v>3529</v>
      </c>
      <c r="C674" s="20" t="s">
        <v>3700</v>
      </c>
      <c r="D674" s="20" t="s">
        <v>3701</v>
      </c>
      <c r="E674" s="20" t="s">
        <v>3702</v>
      </c>
      <c r="F674" s="20" t="s">
        <v>2972</v>
      </c>
      <c r="G674" s="20" t="s">
        <v>3653</v>
      </c>
      <c r="H674" s="20" t="s">
        <v>1375</v>
      </c>
      <c r="I674" s="20" t="s">
        <v>4094</v>
      </c>
      <c r="J674" s="20" t="s">
        <v>2687</v>
      </c>
      <c r="K674" s="20" t="s">
        <v>3704</v>
      </c>
      <c r="L674" s="20" t="s">
        <v>3704</v>
      </c>
      <c r="M674" s="20" t="s">
        <v>2430</v>
      </c>
      <c r="N674" s="20" t="s">
        <v>1389</v>
      </c>
      <c r="O674" s="20" t="s">
        <v>3705</v>
      </c>
      <c r="P674" s="20" t="s">
        <v>2680</v>
      </c>
      <c r="Q674" s="20" t="s">
        <v>1375</v>
      </c>
      <c r="R674" s="20" t="s">
        <v>3704</v>
      </c>
      <c r="S674" s="20" t="s">
        <v>4095</v>
      </c>
      <c r="T674" s="20" t="s">
        <v>4096</v>
      </c>
      <c r="U674" s="20" t="s">
        <v>3708</v>
      </c>
      <c r="V674" s="20" t="s">
        <v>4097</v>
      </c>
      <c r="W674" s="20" t="s">
        <v>3704</v>
      </c>
      <c r="X674" s="20" t="s">
        <v>3704</v>
      </c>
      <c r="Y674" s="20" t="s">
        <v>25</v>
      </c>
      <c r="Z674" s="20" t="s">
        <v>4098</v>
      </c>
      <c r="AA674" s="20" t="s">
        <v>3704</v>
      </c>
      <c r="AB674" s="20" t="s">
        <v>3704</v>
      </c>
      <c r="AC674" s="20" t="s">
        <v>4294</v>
      </c>
      <c r="AD674" s="20" t="s">
        <v>4300</v>
      </c>
      <c r="AE674" s="20">
        <v>145.72999999999999</v>
      </c>
      <c r="AF674" s="20">
        <v>0</v>
      </c>
      <c r="AG674" s="20">
        <v>0</v>
      </c>
      <c r="AH674" s="20">
        <v>0</v>
      </c>
      <c r="AI674" s="20">
        <v>144.43</v>
      </c>
      <c r="AJ674" s="20" t="s">
        <v>25</v>
      </c>
      <c r="AK674" s="20" t="s">
        <v>25</v>
      </c>
      <c r="AL674" s="20" t="s">
        <v>25</v>
      </c>
      <c r="AM674" s="20" t="s">
        <v>25</v>
      </c>
      <c r="AN674" s="20" t="s">
        <v>25</v>
      </c>
      <c r="AO674" s="20" t="s">
        <v>25</v>
      </c>
      <c r="AP674" s="20" t="s">
        <v>25</v>
      </c>
      <c r="AQ674" s="20">
        <v>144.43</v>
      </c>
      <c r="AR674" s="20" t="s">
        <v>4101</v>
      </c>
      <c r="AS674" s="20" t="s">
        <v>3704</v>
      </c>
      <c r="AT674" s="20" t="s">
        <v>3704</v>
      </c>
      <c r="AU674" s="20" t="s">
        <v>3719</v>
      </c>
      <c r="AV674" s="20" t="s">
        <v>4102</v>
      </c>
    </row>
    <row r="675" spans="1:48" x14ac:dyDescent="0.25">
      <c r="A675" s="39" t="s">
        <v>3699</v>
      </c>
      <c r="B675" s="20" t="s">
        <v>3529</v>
      </c>
      <c r="C675" s="20" t="s">
        <v>3700</v>
      </c>
      <c r="D675" s="20" t="s">
        <v>3701</v>
      </c>
      <c r="E675" s="20" t="s">
        <v>3702</v>
      </c>
      <c r="F675" s="20" t="s">
        <v>2972</v>
      </c>
      <c r="G675" s="20" t="s">
        <v>3653</v>
      </c>
      <c r="H675" s="20" t="s">
        <v>1375</v>
      </c>
      <c r="I675" s="20" t="s">
        <v>4094</v>
      </c>
      <c r="J675" s="20" t="s">
        <v>2687</v>
      </c>
      <c r="K675" s="20" t="s">
        <v>3704</v>
      </c>
      <c r="L675" s="20" t="s">
        <v>3704</v>
      </c>
      <c r="M675" s="20" t="s">
        <v>2430</v>
      </c>
      <c r="N675" s="20" t="s">
        <v>1389</v>
      </c>
      <c r="O675" s="20" t="s">
        <v>3705</v>
      </c>
      <c r="P675" s="20" t="s">
        <v>2680</v>
      </c>
      <c r="Q675" s="20" t="s">
        <v>1375</v>
      </c>
      <c r="R675" s="20" t="s">
        <v>3704</v>
      </c>
      <c r="S675" s="20" t="s">
        <v>4095</v>
      </c>
      <c r="T675" s="20" t="s">
        <v>4096</v>
      </c>
      <c r="U675" s="20" t="s">
        <v>3708</v>
      </c>
      <c r="V675" s="20" t="s">
        <v>4097</v>
      </c>
      <c r="W675" s="20" t="s">
        <v>3704</v>
      </c>
      <c r="X675" s="20" t="s">
        <v>3704</v>
      </c>
      <c r="Y675" s="20" t="s">
        <v>25</v>
      </c>
      <c r="Z675" s="20" t="s">
        <v>4098</v>
      </c>
      <c r="AA675" s="20" t="s">
        <v>3704</v>
      </c>
      <c r="AB675" s="20" t="s">
        <v>3704</v>
      </c>
      <c r="AC675" s="20" t="s">
        <v>4294</v>
      </c>
      <c r="AD675" s="20" t="s">
        <v>4301</v>
      </c>
      <c r="AE675" s="20">
        <v>145.72999999999999</v>
      </c>
      <c r="AF675" s="20">
        <v>0</v>
      </c>
      <c r="AG675" s="20">
        <v>0</v>
      </c>
      <c r="AH675" s="20">
        <v>0</v>
      </c>
      <c r="AI675" s="20">
        <v>144.43</v>
      </c>
      <c r="AJ675" s="20" t="s">
        <v>25</v>
      </c>
      <c r="AK675" s="20" t="s">
        <v>25</v>
      </c>
      <c r="AL675" s="20" t="s">
        <v>25</v>
      </c>
      <c r="AM675" s="20" t="s">
        <v>25</v>
      </c>
      <c r="AN675" s="20" t="s">
        <v>25</v>
      </c>
      <c r="AO675" s="20" t="s">
        <v>25</v>
      </c>
      <c r="AP675" s="20" t="s">
        <v>25</v>
      </c>
      <c r="AQ675" s="20">
        <v>144.43</v>
      </c>
      <c r="AR675" s="20" t="s">
        <v>4101</v>
      </c>
      <c r="AS675" s="20" t="s">
        <v>3704</v>
      </c>
      <c r="AT675" s="20" t="s">
        <v>3704</v>
      </c>
      <c r="AU675" s="20" t="s">
        <v>3719</v>
      </c>
      <c r="AV675" s="20" t="s">
        <v>4102</v>
      </c>
    </row>
    <row r="676" spans="1:48" x14ac:dyDescent="0.25">
      <c r="A676" s="39" t="s">
        <v>3699</v>
      </c>
      <c r="B676" s="20" t="s">
        <v>3529</v>
      </c>
      <c r="C676" s="20" t="s">
        <v>3700</v>
      </c>
      <c r="D676" s="20" t="s">
        <v>3701</v>
      </c>
      <c r="E676" s="20" t="s">
        <v>3702</v>
      </c>
      <c r="F676" s="20" t="s">
        <v>2972</v>
      </c>
      <c r="G676" s="20" t="s">
        <v>3653</v>
      </c>
      <c r="H676" s="20" t="s">
        <v>1375</v>
      </c>
      <c r="I676" s="20" t="s">
        <v>4094</v>
      </c>
      <c r="J676" s="20" t="s">
        <v>2687</v>
      </c>
      <c r="K676" s="20" t="s">
        <v>3704</v>
      </c>
      <c r="L676" s="20" t="s">
        <v>3704</v>
      </c>
      <c r="M676" s="20" t="s">
        <v>2430</v>
      </c>
      <c r="N676" s="20" t="s">
        <v>1389</v>
      </c>
      <c r="O676" s="20" t="s">
        <v>3705</v>
      </c>
      <c r="P676" s="20" t="s">
        <v>2680</v>
      </c>
      <c r="Q676" s="20" t="s">
        <v>1375</v>
      </c>
      <c r="R676" s="20" t="s">
        <v>3704</v>
      </c>
      <c r="S676" s="20" t="s">
        <v>4095</v>
      </c>
      <c r="T676" s="20" t="s">
        <v>4096</v>
      </c>
      <c r="U676" s="20" t="s">
        <v>3708</v>
      </c>
      <c r="V676" s="20" t="s">
        <v>4097</v>
      </c>
      <c r="W676" s="20" t="s">
        <v>3704</v>
      </c>
      <c r="X676" s="20" t="s">
        <v>3704</v>
      </c>
      <c r="Y676" s="20" t="s">
        <v>25</v>
      </c>
      <c r="Z676" s="20" t="s">
        <v>4098</v>
      </c>
      <c r="AA676" s="20" t="s">
        <v>3704</v>
      </c>
      <c r="AB676" s="20" t="s">
        <v>3704</v>
      </c>
      <c r="AC676" s="20" t="s">
        <v>4302</v>
      </c>
      <c r="AD676" s="20" t="s">
        <v>4303</v>
      </c>
      <c r="AE676" s="20">
        <v>13.13</v>
      </c>
      <c r="AF676" s="20">
        <v>0</v>
      </c>
      <c r="AG676" s="20">
        <v>0</v>
      </c>
      <c r="AH676" s="20">
        <v>0</v>
      </c>
      <c r="AI676" s="20">
        <v>13.01</v>
      </c>
      <c r="AJ676" s="20" t="s">
        <v>25</v>
      </c>
      <c r="AK676" s="20" t="s">
        <v>25</v>
      </c>
      <c r="AL676" s="20" t="s">
        <v>25</v>
      </c>
      <c r="AM676" s="20" t="s">
        <v>25</v>
      </c>
      <c r="AN676" s="20" t="s">
        <v>25</v>
      </c>
      <c r="AO676" s="20" t="s">
        <v>25</v>
      </c>
      <c r="AP676" s="20" t="s">
        <v>25</v>
      </c>
      <c r="AQ676" s="20">
        <v>13.01</v>
      </c>
      <c r="AR676" s="20" t="s">
        <v>4101</v>
      </c>
      <c r="AS676" s="20" t="s">
        <v>3704</v>
      </c>
      <c r="AT676" s="20" t="s">
        <v>3704</v>
      </c>
      <c r="AU676" s="20" t="s">
        <v>3719</v>
      </c>
      <c r="AV676" s="20" t="s">
        <v>4102</v>
      </c>
    </row>
    <row r="677" spans="1:48" x14ac:dyDescent="0.25">
      <c r="A677" s="39" t="s">
        <v>3699</v>
      </c>
      <c r="B677" s="20" t="s">
        <v>3529</v>
      </c>
      <c r="C677" s="20" t="s">
        <v>3700</v>
      </c>
      <c r="D677" s="20" t="s">
        <v>3701</v>
      </c>
      <c r="E677" s="20" t="s">
        <v>3702</v>
      </c>
      <c r="F677" s="20" t="s">
        <v>2972</v>
      </c>
      <c r="G677" s="20" t="s">
        <v>3653</v>
      </c>
      <c r="H677" s="20" t="s">
        <v>1375</v>
      </c>
      <c r="I677" s="20" t="s">
        <v>4094</v>
      </c>
      <c r="J677" s="20" t="s">
        <v>2687</v>
      </c>
      <c r="K677" s="20" t="s">
        <v>3704</v>
      </c>
      <c r="L677" s="20" t="s">
        <v>3704</v>
      </c>
      <c r="M677" s="20" t="s">
        <v>2430</v>
      </c>
      <c r="N677" s="20" t="s">
        <v>1389</v>
      </c>
      <c r="O677" s="20" t="s">
        <v>3705</v>
      </c>
      <c r="P677" s="20" t="s">
        <v>2680</v>
      </c>
      <c r="Q677" s="20" t="s">
        <v>1375</v>
      </c>
      <c r="R677" s="20" t="s">
        <v>3704</v>
      </c>
      <c r="S677" s="20" t="s">
        <v>4095</v>
      </c>
      <c r="T677" s="20" t="s">
        <v>4096</v>
      </c>
      <c r="U677" s="20" t="s">
        <v>3708</v>
      </c>
      <c r="V677" s="20" t="s">
        <v>4097</v>
      </c>
      <c r="W677" s="20" t="s">
        <v>3704</v>
      </c>
      <c r="X677" s="20" t="s">
        <v>3704</v>
      </c>
      <c r="Y677" s="20" t="s">
        <v>25</v>
      </c>
      <c r="Z677" s="20" t="s">
        <v>4098</v>
      </c>
      <c r="AA677" s="20" t="s">
        <v>3704</v>
      </c>
      <c r="AB677" s="20" t="s">
        <v>3704</v>
      </c>
      <c r="AC677" s="20" t="s">
        <v>4304</v>
      </c>
      <c r="AD677" s="20" t="s">
        <v>4305</v>
      </c>
      <c r="AE677" s="20">
        <v>168.46</v>
      </c>
      <c r="AF677" s="20">
        <v>0</v>
      </c>
      <c r="AG677" s="20">
        <v>0</v>
      </c>
      <c r="AH677" s="20">
        <v>0</v>
      </c>
      <c r="AI677" s="20">
        <v>166.96</v>
      </c>
      <c r="AJ677" s="20" t="s">
        <v>25</v>
      </c>
      <c r="AK677" s="20" t="s">
        <v>25</v>
      </c>
      <c r="AL677" s="20" t="s">
        <v>25</v>
      </c>
      <c r="AM677" s="20" t="s">
        <v>25</v>
      </c>
      <c r="AN677" s="20" t="s">
        <v>25</v>
      </c>
      <c r="AO677" s="20" t="s">
        <v>25</v>
      </c>
      <c r="AP677" s="20" t="s">
        <v>25</v>
      </c>
      <c r="AQ677" s="20">
        <v>166.96</v>
      </c>
      <c r="AR677" s="20" t="s">
        <v>4101</v>
      </c>
      <c r="AS677" s="20" t="s">
        <v>3704</v>
      </c>
      <c r="AT677" s="20" t="s">
        <v>3704</v>
      </c>
      <c r="AU677" s="20" t="s">
        <v>3719</v>
      </c>
      <c r="AV677" s="20" t="s">
        <v>4102</v>
      </c>
    </row>
    <row r="678" spans="1:48" x14ac:dyDescent="0.25">
      <c r="A678" s="39" t="s">
        <v>3699</v>
      </c>
      <c r="B678" s="20" t="s">
        <v>3529</v>
      </c>
      <c r="C678" s="20" t="s">
        <v>3700</v>
      </c>
      <c r="D678" s="20" t="s">
        <v>3701</v>
      </c>
      <c r="E678" s="20" t="s">
        <v>3702</v>
      </c>
      <c r="F678" s="20" t="s">
        <v>2972</v>
      </c>
      <c r="G678" s="20" t="s">
        <v>3653</v>
      </c>
      <c r="H678" s="20" t="s">
        <v>1375</v>
      </c>
      <c r="I678" s="20" t="s">
        <v>4094</v>
      </c>
      <c r="J678" s="20" t="s">
        <v>2687</v>
      </c>
      <c r="K678" s="20" t="s">
        <v>3704</v>
      </c>
      <c r="L678" s="20" t="s">
        <v>3704</v>
      </c>
      <c r="M678" s="20" t="s">
        <v>2430</v>
      </c>
      <c r="N678" s="20" t="s">
        <v>1389</v>
      </c>
      <c r="O678" s="20" t="s">
        <v>3705</v>
      </c>
      <c r="P678" s="20" t="s">
        <v>2680</v>
      </c>
      <c r="Q678" s="20" t="s">
        <v>1375</v>
      </c>
      <c r="R678" s="20" t="s">
        <v>3704</v>
      </c>
      <c r="S678" s="20" t="s">
        <v>4095</v>
      </c>
      <c r="T678" s="20" t="s">
        <v>4096</v>
      </c>
      <c r="U678" s="20" t="s">
        <v>3708</v>
      </c>
      <c r="V678" s="20" t="s">
        <v>4097</v>
      </c>
      <c r="W678" s="20" t="s">
        <v>3704</v>
      </c>
      <c r="X678" s="20" t="s">
        <v>3704</v>
      </c>
      <c r="Y678" s="20" t="s">
        <v>25</v>
      </c>
      <c r="Z678" s="20" t="s">
        <v>4098</v>
      </c>
      <c r="AA678" s="20" t="s">
        <v>3704</v>
      </c>
      <c r="AB678" s="20" t="s">
        <v>3704</v>
      </c>
      <c r="AC678" s="20" t="s">
        <v>4304</v>
      </c>
      <c r="AD678" s="20" t="s">
        <v>4306</v>
      </c>
      <c r="AE678" s="20">
        <v>107.92</v>
      </c>
      <c r="AF678" s="20">
        <v>0</v>
      </c>
      <c r="AG678" s="20">
        <v>0</v>
      </c>
      <c r="AH678" s="20">
        <v>0</v>
      </c>
      <c r="AI678" s="20">
        <v>106.96</v>
      </c>
      <c r="AJ678" s="20" t="s">
        <v>25</v>
      </c>
      <c r="AK678" s="20" t="s">
        <v>25</v>
      </c>
      <c r="AL678" s="20" t="s">
        <v>25</v>
      </c>
      <c r="AM678" s="20" t="s">
        <v>25</v>
      </c>
      <c r="AN678" s="20" t="s">
        <v>25</v>
      </c>
      <c r="AO678" s="20" t="s">
        <v>25</v>
      </c>
      <c r="AP678" s="20" t="s">
        <v>25</v>
      </c>
      <c r="AQ678" s="20">
        <v>106.96</v>
      </c>
      <c r="AR678" s="20" t="s">
        <v>4101</v>
      </c>
      <c r="AS678" s="20" t="s">
        <v>3704</v>
      </c>
      <c r="AT678" s="20" t="s">
        <v>3704</v>
      </c>
      <c r="AU678" s="20" t="s">
        <v>3719</v>
      </c>
      <c r="AV678" s="20" t="s">
        <v>4102</v>
      </c>
    </row>
    <row r="679" spans="1:48" x14ac:dyDescent="0.25">
      <c r="A679" s="39" t="s">
        <v>3699</v>
      </c>
      <c r="B679" s="20" t="s">
        <v>3529</v>
      </c>
      <c r="C679" s="20" t="s">
        <v>3700</v>
      </c>
      <c r="D679" s="20" t="s">
        <v>3701</v>
      </c>
      <c r="E679" s="20" t="s">
        <v>3702</v>
      </c>
      <c r="F679" s="20" t="s">
        <v>2972</v>
      </c>
      <c r="G679" s="20" t="s">
        <v>3653</v>
      </c>
      <c r="H679" s="20" t="s">
        <v>1375</v>
      </c>
      <c r="I679" s="20" t="s">
        <v>4094</v>
      </c>
      <c r="J679" s="20" t="s">
        <v>2687</v>
      </c>
      <c r="K679" s="20" t="s">
        <v>3704</v>
      </c>
      <c r="L679" s="20" t="s">
        <v>3704</v>
      </c>
      <c r="M679" s="20" t="s">
        <v>2430</v>
      </c>
      <c r="N679" s="20" t="s">
        <v>1389</v>
      </c>
      <c r="O679" s="20" t="s">
        <v>3705</v>
      </c>
      <c r="P679" s="20" t="s">
        <v>2680</v>
      </c>
      <c r="Q679" s="20" t="s">
        <v>1375</v>
      </c>
      <c r="R679" s="20" t="s">
        <v>3704</v>
      </c>
      <c r="S679" s="20" t="s">
        <v>4095</v>
      </c>
      <c r="T679" s="20" t="s">
        <v>4096</v>
      </c>
      <c r="U679" s="20" t="s">
        <v>3708</v>
      </c>
      <c r="V679" s="20" t="s">
        <v>4097</v>
      </c>
      <c r="W679" s="20" t="s">
        <v>3704</v>
      </c>
      <c r="X679" s="20" t="s">
        <v>3704</v>
      </c>
      <c r="Y679" s="20" t="s">
        <v>25</v>
      </c>
      <c r="Z679" s="20" t="s">
        <v>4098</v>
      </c>
      <c r="AA679" s="20" t="s">
        <v>3704</v>
      </c>
      <c r="AB679" s="20" t="s">
        <v>3704</v>
      </c>
      <c r="AC679" s="20" t="s">
        <v>4304</v>
      </c>
      <c r="AD679" s="20" t="s">
        <v>4307</v>
      </c>
      <c r="AE679" s="20">
        <v>27.06</v>
      </c>
      <c r="AF679" s="20">
        <v>0</v>
      </c>
      <c r="AG679" s="20">
        <v>0</v>
      </c>
      <c r="AH679" s="20">
        <v>0</v>
      </c>
      <c r="AI679" s="20">
        <v>26.82</v>
      </c>
      <c r="AJ679" s="20" t="s">
        <v>25</v>
      </c>
      <c r="AK679" s="20" t="s">
        <v>25</v>
      </c>
      <c r="AL679" s="20" t="s">
        <v>25</v>
      </c>
      <c r="AM679" s="20" t="s">
        <v>25</v>
      </c>
      <c r="AN679" s="20" t="s">
        <v>25</v>
      </c>
      <c r="AO679" s="20" t="s">
        <v>25</v>
      </c>
      <c r="AP679" s="20" t="s">
        <v>25</v>
      </c>
      <c r="AQ679" s="20">
        <v>26.82</v>
      </c>
      <c r="AR679" s="20" t="s">
        <v>4101</v>
      </c>
      <c r="AS679" s="20" t="s">
        <v>3704</v>
      </c>
      <c r="AT679" s="20" t="s">
        <v>3704</v>
      </c>
      <c r="AU679" s="20" t="s">
        <v>3719</v>
      </c>
      <c r="AV679" s="20" t="s">
        <v>4102</v>
      </c>
    </row>
    <row r="680" spans="1:48" x14ac:dyDescent="0.25">
      <c r="A680" s="39" t="s">
        <v>3699</v>
      </c>
      <c r="B680" s="20" t="s">
        <v>3529</v>
      </c>
      <c r="C680" s="20" t="s">
        <v>3700</v>
      </c>
      <c r="D680" s="20" t="s">
        <v>3701</v>
      </c>
      <c r="E680" s="20" t="s">
        <v>3702</v>
      </c>
      <c r="F680" s="20" t="s">
        <v>2972</v>
      </c>
      <c r="G680" s="20" t="s">
        <v>3653</v>
      </c>
      <c r="H680" s="20" t="s">
        <v>1375</v>
      </c>
      <c r="I680" s="20" t="s">
        <v>4094</v>
      </c>
      <c r="J680" s="20" t="s">
        <v>2687</v>
      </c>
      <c r="K680" s="20" t="s">
        <v>3704</v>
      </c>
      <c r="L680" s="20" t="s">
        <v>3704</v>
      </c>
      <c r="M680" s="20" t="s">
        <v>2430</v>
      </c>
      <c r="N680" s="20" t="s">
        <v>1389</v>
      </c>
      <c r="O680" s="20" t="s">
        <v>3705</v>
      </c>
      <c r="P680" s="20" t="s">
        <v>2680</v>
      </c>
      <c r="Q680" s="20" t="s">
        <v>1375</v>
      </c>
      <c r="R680" s="20" t="s">
        <v>3704</v>
      </c>
      <c r="S680" s="20" t="s">
        <v>4095</v>
      </c>
      <c r="T680" s="20" t="s">
        <v>4096</v>
      </c>
      <c r="U680" s="20" t="s">
        <v>3708</v>
      </c>
      <c r="V680" s="20" t="s">
        <v>4097</v>
      </c>
      <c r="W680" s="20" t="s">
        <v>3704</v>
      </c>
      <c r="X680" s="20" t="s">
        <v>3704</v>
      </c>
      <c r="Y680" s="20" t="s">
        <v>25</v>
      </c>
      <c r="Z680" s="20" t="s">
        <v>4098</v>
      </c>
      <c r="AA680" s="20" t="s">
        <v>3704</v>
      </c>
      <c r="AB680" s="20" t="s">
        <v>3704</v>
      </c>
      <c r="AC680" s="20" t="s">
        <v>4308</v>
      </c>
      <c r="AD680" s="20" t="s">
        <v>4309</v>
      </c>
      <c r="AE680" s="20">
        <v>81.64</v>
      </c>
      <c r="AF680" s="20">
        <v>0</v>
      </c>
      <c r="AG680" s="20">
        <v>0</v>
      </c>
      <c r="AH680" s="20">
        <v>0</v>
      </c>
      <c r="AI680" s="20">
        <v>80.91</v>
      </c>
      <c r="AJ680" s="20" t="s">
        <v>25</v>
      </c>
      <c r="AK680" s="20" t="s">
        <v>25</v>
      </c>
      <c r="AL680" s="20" t="s">
        <v>25</v>
      </c>
      <c r="AM680" s="20" t="s">
        <v>25</v>
      </c>
      <c r="AN680" s="20" t="s">
        <v>25</v>
      </c>
      <c r="AO680" s="20" t="s">
        <v>25</v>
      </c>
      <c r="AP680" s="20" t="s">
        <v>25</v>
      </c>
      <c r="AQ680" s="20">
        <v>80.91</v>
      </c>
      <c r="AR680" s="20" t="s">
        <v>4101</v>
      </c>
      <c r="AS680" s="20" t="s">
        <v>3704</v>
      </c>
      <c r="AT680" s="20" t="s">
        <v>3704</v>
      </c>
      <c r="AU680" s="20" t="s">
        <v>3719</v>
      </c>
      <c r="AV680" s="20" t="s">
        <v>4102</v>
      </c>
    </row>
    <row r="681" spans="1:48" x14ac:dyDescent="0.25">
      <c r="A681" s="39" t="s">
        <v>3699</v>
      </c>
      <c r="B681" s="20" t="s">
        <v>3529</v>
      </c>
      <c r="C681" s="20" t="s">
        <v>3700</v>
      </c>
      <c r="D681" s="20" t="s">
        <v>3701</v>
      </c>
      <c r="E681" s="20" t="s">
        <v>3702</v>
      </c>
      <c r="F681" s="20" t="s">
        <v>2972</v>
      </c>
      <c r="G681" s="20" t="s">
        <v>3653</v>
      </c>
      <c r="H681" s="20" t="s">
        <v>1375</v>
      </c>
      <c r="I681" s="20" t="s">
        <v>4094</v>
      </c>
      <c r="J681" s="20" t="s">
        <v>2687</v>
      </c>
      <c r="K681" s="20" t="s">
        <v>3704</v>
      </c>
      <c r="L681" s="20" t="s">
        <v>3704</v>
      </c>
      <c r="M681" s="20" t="s">
        <v>2430</v>
      </c>
      <c r="N681" s="20" t="s">
        <v>1389</v>
      </c>
      <c r="O681" s="20" t="s">
        <v>3705</v>
      </c>
      <c r="P681" s="20" t="s">
        <v>2680</v>
      </c>
      <c r="Q681" s="20" t="s">
        <v>1375</v>
      </c>
      <c r="R681" s="20" t="s">
        <v>3704</v>
      </c>
      <c r="S681" s="20" t="s">
        <v>4095</v>
      </c>
      <c r="T681" s="20" t="s">
        <v>4096</v>
      </c>
      <c r="U681" s="20" t="s">
        <v>3708</v>
      </c>
      <c r="V681" s="20" t="s">
        <v>4097</v>
      </c>
      <c r="W681" s="20" t="s">
        <v>3704</v>
      </c>
      <c r="X681" s="20" t="s">
        <v>3704</v>
      </c>
      <c r="Y681" s="20" t="s">
        <v>25</v>
      </c>
      <c r="Z681" s="20" t="s">
        <v>4098</v>
      </c>
      <c r="AA681" s="20" t="s">
        <v>3704</v>
      </c>
      <c r="AB681" s="20" t="s">
        <v>3704</v>
      </c>
      <c r="AC681" s="20" t="s">
        <v>4308</v>
      </c>
      <c r="AD681" s="20" t="s">
        <v>4310</v>
      </c>
      <c r="AE681" s="20">
        <v>54.25</v>
      </c>
      <c r="AF681" s="20">
        <v>0</v>
      </c>
      <c r="AG681" s="20">
        <v>0</v>
      </c>
      <c r="AH681" s="20">
        <v>0</v>
      </c>
      <c r="AI681" s="20">
        <v>53.77</v>
      </c>
      <c r="AJ681" s="20" t="s">
        <v>25</v>
      </c>
      <c r="AK681" s="20" t="s">
        <v>25</v>
      </c>
      <c r="AL681" s="20" t="s">
        <v>25</v>
      </c>
      <c r="AM681" s="20" t="s">
        <v>25</v>
      </c>
      <c r="AN681" s="20" t="s">
        <v>25</v>
      </c>
      <c r="AO681" s="20" t="s">
        <v>25</v>
      </c>
      <c r="AP681" s="20" t="s">
        <v>25</v>
      </c>
      <c r="AQ681" s="20">
        <v>53.77</v>
      </c>
      <c r="AR681" s="20" t="s">
        <v>4101</v>
      </c>
      <c r="AS681" s="20" t="s">
        <v>3704</v>
      </c>
      <c r="AT681" s="20" t="s">
        <v>3704</v>
      </c>
      <c r="AU681" s="20" t="s">
        <v>3719</v>
      </c>
      <c r="AV681" s="20" t="s">
        <v>4102</v>
      </c>
    </row>
    <row r="682" spans="1:48" x14ac:dyDescent="0.25">
      <c r="A682" s="39" t="s">
        <v>3699</v>
      </c>
      <c r="B682" s="20" t="s">
        <v>3529</v>
      </c>
      <c r="C682" s="20" t="s">
        <v>3700</v>
      </c>
      <c r="D682" s="20" t="s">
        <v>3701</v>
      </c>
      <c r="E682" s="20" t="s">
        <v>3702</v>
      </c>
      <c r="F682" s="20" t="s">
        <v>2972</v>
      </c>
      <c r="G682" s="20" t="s">
        <v>3653</v>
      </c>
      <c r="H682" s="20" t="s">
        <v>1375</v>
      </c>
      <c r="I682" s="20" t="s">
        <v>4094</v>
      </c>
      <c r="J682" s="20" t="s">
        <v>2687</v>
      </c>
      <c r="K682" s="20" t="s">
        <v>3704</v>
      </c>
      <c r="L682" s="20" t="s">
        <v>3704</v>
      </c>
      <c r="M682" s="20" t="s">
        <v>2430</v>
      </c>
      <c r="N682" s="20" t="s">
        <v>1389</v>
      </c>
      <c r="O682" s="20" t="s">
        <v>3705</v>
      </c>
      <c r="P682" s="20" t="s">
        <v>2680</v>
      </c>
      <c r="Q682" s="20" t="s">
        <v>1375</v>
      </c>
      <c r="R682" s="20" t="s">
        <v>3704</v>
      </c>
      <c r="S682" s="20" t="s">
        <v>4095</v>
      </c>
      <c r="T682" s="20" t="s">
        <v>4096</v>
      </c>
      <c r="U682" s="20" t="s">
        <v>3708</v>
      </c>
      <c r="V682" s="20" t="s">
        <v>4097</v>
      </c>
      <c r="W682" s="20" t="s">
        <v>3704</v>
      </c>
      <c r="X682" s="20" t="s">
        <v>3704</v>
      </c>
      <c r="Y682" s="20" t="s">
        <v>25</v>
      </c>
      <c r="Z682" s="20" t="s">
        <v>4098</v>
      </c>
      <c r="AA682" s="20" t="s">
        <v>3704</v>
      </c>
      <c r="AB682" s="20" t="s">
        <v>3704</v>
      </c>
      <c r="AC682" s="20" t="s">
        <v>4308</v>
      </c>
      <c r="AD682" s="20" t="s">
        <v>4311</v>
      </c>
      <c r="AE682" s="20">
        <v>84.64</v>
      </c>
      <c r="AF682" s="20">
        <v>0</v>
      </c>
      <c r="AG682" s="20">
        <v>0</v>
      </c>
      <c r="AH682" s="20">
        <v>0</v>
      </c>
      <c r="AI682" s="20">
        <v>83.88</v>
      </c>
      <c r="AJ682" s="20" t="s">
        <v>25</v>
      </c>
      <c r="AK682" s="20" t="s">
        <v>25</v>
      </c>
      <c r="AL682" s="20" t="s">
        <v>25</v>
      </c>
      <c r="AM682" s="20" t="s">
        <v>25</v>
      </c>
      <c r="AN682" s="20" t="s">
        <v>25</v>
      </c>
      <c r="AO682" s="20" t="s">
        <v>25</v>
      </c>
      <c r="AP682" s="20" t="s">
        <v>25</v>
      </c>
      <c r="AQ682" s="20">
        <v>83.88</v>
      </c>
      <c r="AR682" s="20" t="s">
        <v>4101</v>
      </c>
      <c r="AS682" s="20" t="s">
        <v>3704</v>
      </c>
      <c r="AT682" s="20" t="s">
        <v>3704</v>
      </c>
      <c r="AU682" s="20" t="s">
        <v>3719</v>
      </c>
      <c r="AV682" s="20" t="s">
        <v>4102</v>
      </c>
    </row>
    <row r="683" spans="1:48" x14ac:dyDescent="0.25">
      <c r="A683" s="39" t="s">
        <v>3699</v>
      </c>
      <c r="B683" s="20" t="s">
        <v>3529</v>
      </c>
      <c r="C683" s="20" t="s">
        <v>3700</v>
      </c>
      <c r="D683" s="20" t="s">
        <v>3701</v>
      </c>
      <c r="E683" s="20" t="s">
        <v>3702</v>
      </c>
      <c r="F683" s="20" t="s">
        <v>2972</v>
      </c>
      <c r="G683" s="20" t="s">
        <v>3653</v>
      </c>
      <c r="H683" s="20" t="s">
        <v>1375</v>
      </c>
      <c r="I683" s="20" t="s">
        <v>4094</v>
      </c>
      <c r="J683" s="20" t="s">
        <v>2687</v>
      </c>
      <c r="K683" s="20" t="s">
        <v>3704</v>
      </c>
      <c r="L683" s="20" t="s">
        <v>3704</v>
      </c>
      <c r="M683" s="20" t="s">
        <v>2430</v>
      </c>
      <c r="N683" s="20" t="s">
        <v>1389</v>
      </c>
      <c r="O683" s="20" t="s">
        <v>3705</v>
      </c>
      <c r="P683" s="20" t="s">
        <v>2680</v>
      </c>
      <c r="Q683" s="20" t="s">
        <v>1375</v>
      </c>
      <c r="R683" s="20" t="s">
        <v>3704</v>
      </c>
      <c r="S683" s="20" t="s">
        <v>4095</v>
      </c>
      <c r="T683" s="20" t="s">
        <v>4096</v>
      </c>
      <c r="U683" s="20" t="s">
        <v>3708</v>
      </c>
      <c r="V683" s="20" t="s">
        <v>4097</v>
      </c>
      <c r="W683" s="20" t="s">
        <v>3704</v>
      </c>
      <c r="X683" s="20" t="s">
        <v>3704</v>
      </c>
      <c r="Y683" s="20" t="s">
        <v>25</v>
      </c>
      <c r="Z683" s="20" t="s">
        <v>4098</v>
      </c>
      <c r="AA683" s="20" t="s">
        <v>3704</v>
      </c>
      <c r="AB683" s="20" t="s">
        <v>3704</v>
      </c>
      <c r="AC683" s="20" t="s">
        <v>4308</v>
      </c>
      <c r="AD683" s="20" t="s">
        <v>4312</v>
      </c>
      <c r="AE683" s="20">
        <v>28.16</v>
      </c>
      <c r="AF683" s="20">
        <v>0</v>
      </c>
      <c r="AG683" s="20">
        <v>0</v>
      </c>
      <c r="AH683" s="20">
        <v>0</v>
      </c>
      <c r="AI683" s="20">
        <v>27.91</v>
      </c>
      <c r="AJ683" s="20" t="s">
        <v>25</v>
      </c>
      <c r="AK683" s="20" t="s">
        <v>25</v>
      </c>
      <c r="AL683" s="20" t="s">
        <v>25</v>
      </c>
      <c r="AM683" s="20" t="s">
        <v>25</v>
      </c>
      <c r="AN683" s="20" t="s">
        <v>25</v>
      </c>
      <c r="AO683" s="20" t="s">
        <v>25</v>
      </c>
      <c r="AP683" s="20" t="s">
        <v>25</v>
      </c>
      <c r="AQ683" s="20">
        <v>27.91</v>
      </c>
      <c r="AR683" s="20" t="s">
        <v>4101</v>
      </c>
      <c r="AS683" s="20" t="s">
        <v>3704</v>
      </c>
      <c r="AT683" s="20" t="s">
        <v>3704</v>
      </c>
      <c r="AU683" s="20" t="s">
        <v>3719</v>
      </c>
      <c r="AV683" s="20" t="s">
        <v>4102</v>
      </c>
    </row>
    <row r="684" spans="1:48" x14ac:dyDescent="0.25">
      <c r="A684" s="39" t="s">
        <v>3699</v>
      </c>
      <c r="B684" s="20" t="s">
        <v>3529</v>
      </c>
      <c r="C684" s="20" t="s">
        <v>3700</v>
      </c>
      <c r="D684" s="20" t="s">
        <v>3701</v>
      </c>
      <c r="E684" s="20" t="s">
        <v>3702</v>
      </c>
      <c r="F684" s="20" t="s">
        <v>2972</v>
      </c>
      <c r="G684" s="20" t="s">
        <v>3653</v>
      </c>
      <c r="H684" s="20" t="s">
        <v>1375</v>
      </c>
      <c r="I684" s="20" t="s">
        <v>4094</v>
      </c>
      <c r="J684" s="20" t="s">
        <v>2687</v>
      </c>
      <c r="K684" s="20" t="s">
        <v>3704</v>
      </c>
      <c r="L684" s="20" t="s">
        <v>3704</v>
      </c>
      <c r="M684" s="20" t="s">
        <v>2430</v>
      </c>
      <c r="N684" s="20" t="s">
        <v>1389</v>
      </c>
      <c r="O684" s="20" t="s">
        <v>3705</v>
      </c>
      <c r="P684" s="20" t="s">
        <v>2680</v>
      </c>
      <c r="Q684" s="20" t="s">
        <v>1375</v>
      </c>
      <c r="R684" s="20" t="s">
        <v>3704</v>
      </c>
      <c r="S684" s="20" t="s">
        <v>4095</v>
      </c>
      <c r="T684" s="20" t="s">
        <v>4096</v>
      </c>
      <c r="U684" s="20" t="s">
        <v>3708</v>
      </c>
      <c r="V684" s="20" t="s">
        <v>4097</v>
      </c>
      <c r="W684" s="20" t="s">
        <v>3704</v>
      </c>
      <c r="X684" s="20" t="s">
        <v>3704</v>
      </c>
      <c r="Y684" s="20" t="s">
        <v>25</v>
      </c>
      <c r="Z684" s="20" t="s">
        <v>4098</v>
      </c>
      <c r="AA684" s="20" t="s">
        <v>3704</v>
      </c>
      <c r="AB684" s="20" t="s">
        <v>3704</v>
      </c>
      <c r="AC684" s="20" t="s">
        <v>4308</v>
      </c>
      <c r="AD684" s="20" t="s">
        <v>4313</v>
      </c>
      <c r="AE684" s="20">
        <v>87.88</v>
      </c>
      <c r="AF684" s="20">
        <v>0</v>
      </c>
      <c r="AG684" s="20">
        <v>0</v>
      </c>
      <c r="AH684" s="20">
        <v>0</v>
      </c>
      <c r="AI684" s="20">
        <v>87.88</v>
      </c>
      <c r="AJ684" s="20" t="s">
        <v>25</v>
      </c>
      <c r="AK684" s="20" t="s">
        <v>25</v>
      </c>
      <c r="AL684" s="20" t="s">
        <v>25</v>
      </c>
      <c r="AM684" s="20" t="s">
        <v>25</v>
      </c>
      <c r="AN684" s="20" t="s">
        <v>25</v>
      </c>
      <c r="AO684" s="20" t="s">
        <v>25</v>
      </c>
      <c r="AP684" s="20" t="s">
        <v>25</v>
      </c>
      <c r="AQ684" s="20">
        <v>87.88</v>
      </c>
      <c r="AR684" s="20" t="s">
        <v>4101</v>
      </c>
      <c r="AS684" s="20" t="s">
        <v>3704</v>
      </c>
      <c r="AT684" s="20" t="s">
        <v>3704</v>
      </c>
      <c r="AU684" s="20" t="s">
        <v>3719</v>
      </c>
      <c r="AV684" s="20" t="s">
        <v>4102</v>
      </c>
    </row>
    <row r="685" spans="1:48" x14ac:dyDescent="0.25">
      <c r="A685" s="39" t="s">
        <v>3699</v>
      </c>
      <c r="B685" s="20" t="s">
        <v>3529</v>
      </c>
      <c r="C685" s="20" t="s">
        <v>3700</v>
      </c>
      <c r="D685" s="20" t="s">
        <v>3701</v>
      </c>
      <c r="E685" s="20" t="s">
        <v>3702</v>
      </c>
      <c r="F685" s="20" t="s">
        <v>2972</v>
      </c>
      <c r="G685" s="20" t="s">
        <v>3653</v>
      </c>
      <c r="H685" s="20" t="s">
        <v>1375</v>
      </c>
      <c r="I685" s="20" t="s">
        <v>4094</v>
      </c>
      <c r="J685" s="20" t="s">
        <v>2687</v>
      </c>
      <c r="K685" s="20" t="s">
        <v>3704</v>
      </c>
      <c r="L685" s="20" t="s">
        <v>3704</v>
      </c>
      <c r="M685" s="20" t="s">
        <v>2430</v>
      </c>
      <c r="N685" s="20" t="s">
        <v>1389</v>
      </c>
      <c r="O685" s="20" t="s">
        <v>3705</v>
      </c>
      <c r="P685" s="20" t="s">
        <v>2680</v>
      </c>
      <c r="Q685" s="20" t="s">
        <v>1375</v>
      </c>
      <c r="R685" s="20" t="s">
        <v>3704</v>
      </c>
      <c r="S685" s="20" t="s">
        <v>4095</v>
      </c>
      <c r="T685" s="20" t="s">
        <v>4096</v>
      </c>
      <c r="U685" s="20" t="s">
        <v>3708</v>
      </c>
      <c r="V685" s="20" t="s">
        <v>4097</v>
      </c>
      <c r="W685" s="20" t="s">
        <v>3704</v>
      </c>
      <c r="X685" s="20" t="s">
        <v>3704</v>
      </c>
      <c r="Y685" s="20" t="s">
        <v>25</v>
      </c>
      <c r="Z685" s="20" t="s">
        <v>4098</v>
      </c>
      <c r="AA685" s="20" t="s">
        <v>3704</v>
      </c>
      <c r="AB685" s="20" t="s">
        <v>3704</v>
      </c>
      <c r="AC685" s="20" t="s">
        <v>4308</v>
      </c>
      <c r="AD685" s="20" t="s">
        <v>4314</v>
      </c>
      <c r="AE685" s="20">
        <v>134.80000000000001</v>
      </c>
      <c r="AF685" s="20">
        <v>0</v>
      </c>
      <c r="AG685" s="20">
        <v>0</v>
      </c>
      <c r="AH685" s="20">
        <v>0</v>
      </c>
      <c r="AI685" s="20">
        <v>133.6</v>
      </c>
      <c r="AJ685" s="20" t="s">
        <v>25</v>
      </c>
      <c r="AK685" s="20" t="s">
        <v>25</v>
      </c>
      <c r="AL685" s="20" t="s">
        <v>25</v>
      </c>
      <c r="AM685" s="20" t="s">
        <v>25</v>
      </c>
      <c r="AN685" s="20" t="s">
        <v>25</v>
      </c>
      <c r="AO685" s="20" t="s">
        <v>25</v>
      </c>
      <c r="AP685" s="20" t="s">
        <v>25</v>
      </c>
      <c r="AQ685" s="20">
        <v>133.6</v>
      </c>
      <c r="AR685" s="20" t="s">
        <v>4101</v>
      </c>
      <c r="AS685" s="20" t="s">
        <v>3704</v>
      </c>
      <c r="AT685" s="20" t="s">
        <v>3704</v>
      </c>
      <c r="AU685" s="20" t="s">
        <v>3719</v>
      </c>
      <c r="AV685" s="20" t="s">
        <v>4102</v>
      </c>
    </row>
    <row r="686" spans="1:48" x14ac:dyDescent="0.25">
      <c r="A686" s="39" t="s">
        <v>3699</v>
      </c>
      <c r="B686" s="20" t="s">
        <v>3529</v>
      </c>
      <c r="C686" s="20" t="s">
        <v>3700</v>
      </c>
      <c r="D686" s="20" t="s">
        <v>3701</v>
      </c>
      <c r="E686" s="20" t="s">
        <v>3702</v>
      </c>
      <c r="F686" s="20" t="s">
        <v>2972</v>
      </c>
      <c r="G686" s="20" t="s">
        <v>3653</v>
      </c>
      <c r="H686" s="20" t="s">
        <v>1375</v>
      </c>
      <c r="I686" s="20" t="s">
        <v>4094</v>
      </c>
      <c r="J686" s="20" t="s">
        <v>2687</v>
      </c>
      <c r="K686" s="20" t="s">
        <v>3704</v>
      </c>
      <c r="L686" s="20" t="s">
        <v>3704</v>
      </c>
      <c r="M686" s="20" t="s">
        <v>2430</v>
      </c>
      <c r="N686" s="20" t="s">
        <v>1389</v>
      </c>
      <c r="O686" s="20" t="s">
        <v>3705</v>
      </c>
      <c r="P686" s="20" t="s">
        <v>2680</v>
      </c>
      <c r="Q686" s="20" t="s">
        <v>1375</v>
      </c>
      <c r="R686" s="20" t="s">
        <v>3704</v>
      </c>
      <c r="S686" s="20" t="s">
        <v>4095</v>
      </c>
      <c r="T686" s="20" t="s">
        <v>4096</v>
      </c>
      <c r="U686" s="20" t="s">
        <v>3708</v>
      </c>
      <c r="V686" s="20" t="s">
        <v>4097</v>
      </c>
      <c r="W686" s="20" t="s">
        <v>3704</v>
      </c>
      <c r="X686" s="20" t="s">
        <v>3704</v>
      </c>
      <c r="Y686" s="20" t="s">
        <v>25</v>
      </c>
      <c r="Z686" s="20" t="s">
        <v>4098</v>
      </c>
      <c r="AA686" s="20" t="s">
        <v>3704</v>
      </c>
      <c r="AB686" s="20" t="s">
        <v>3704</v>
      </c>
      <c r="AC686" s="20" t="s">
        <v>4308</v>
      </c>
      <c r="AD686" s="20" t="s">
        <v>4315</v>
      </c>
      <c r="AE686" s="20">
        <v>134.80000000000001</v>
      </c>
      <c r="AF686" s="20">
        <v>0</v>
      </c>
      <c r="AG686" s="20">
        <v>0</v>
      </c>
      <c r="AH686" s="20">
        <v>0</v>
      </c>
      <c r="AI686" s="20">
        <v>133.6</v>
      </c>
      <c r="AJ686" s="20" t="s">
        <v>25</v>
      </c>
      <c r="AK686" s="20" t="s">
        <v>25</v>
      </c>
      <c r="AL686" s="20" t="s">
        <v>25</v>
      </c>
      <c r="AM686" s="20" t="s">
        <v>25</v>
      </c>
      <c r="AN686" s="20" t="s">
        <v>25</v>
      </c>
      <c r="AO686" s="20" t="s">
        <v>25</v>
      </c>
      <c r="AP686" s="20" t="s">
        <v>25</v>
      </c>
      <c r="AQ686" s="20">
        <v>133.6</v>
      </c>
      <c r="AR686" s="20" t="s">
        <v>4101</v>
      </c>
      <c r="AS686" s="20" t="s">
        <v>3704</v>
      </c>
      <c r="AT686" s="20" t="s">
        <v>3704</v>
      </c>
      <c r="AU686" s="20" t="s">
        <v>3719</v>
      </c>
      <c r="AV686" s="20" t="s">
        <v>4102</v>
      </c>
    </row>
    <row r="687" spans="1:48" x14ac:dyDescent="0.25">
      <c r="A687" s="39" t="s">
        <v>3699</v>
      </c>
      <c r="B687" s="20" t="s">
        <v>3529</v>
      </c>
      <c r="C687" s="20" t="s">
        <v>3700</v>
      </c>
      <c r="D687" s="20" t="s">
        <v>3701</v>
      </c>
      <c r="E687" s="20" t="s">
        <v>3702</v>
      </c>
      <c r="F687" s="20" t="s">
        <v>2972</v>
      </c>
      <c r="G687" s="20" t="s">
        <v>3653</v>
      </c>
      <c r="H687" s="20" t="s">
        <v>1375</v>
      </c>
      <c r="I687" s="20" t="s">
        <v>4094</v>
      </c>
      <c r="J687" s="20" t="s">
        <v>2687</v>
      </c>
      <c r="K687" s="20" t="s">
        <v>3704</v>
      </c>
      <c r="L687" s="20" t="s">
        <v>3704</v>
      </c>
      <c r="M687" s="20" t="s">
        <v>2430</v>
      </c>
      <c r="N687" s="20" t="s">
        <v>1389</v>
      </c>
      <c r="O687" s="20" t="s">
        <v>3705</v>
      </c>
      <c r="P687" s="20" t="s">
        <v>2680</v>
      </c>
      <c r="Q687" s="20" t="s">
        <v>1375</v>
      </c>
      <c r="R687" s="20" t="s">
        <v>3704</v>
      </c>
      <c r="S687" s="20" t="s">
        <v>4095</v>
      </c>
      <c r="T687" s="20" t="s">
        <v>4096</v>
      </c>
      <c r="U687" s="20" t="s">
        <v>3708</v>
      </c>
      <c r="V687" s="20" t="s">
        <v>4097</v>
      </c>
      <c r="W687" s="20" t="s">
        <v>3704</v>
      </c>
      <c r="X687" s="20" t="s">
        <v>3704</v>
      </c>
      <c r="Y687" s="20" t="s">
        <v>25</v>
      </c>
      <c r="Z687" s="20" t="s">
        <v>4098</v>
      </c>
      <c r="AA687" s="20" t="s">
        <v>3704</v>
      </c>
      <c r="AB687" s="20" t="s">
        <v>3704</v>
      </c>
      <c r="AC687" s="20" t="s">
        <v>4308</v>
      </c>
      <c r="AD687" s="20" t="s">
        <v>4316</v>
      </c>
      <c r="AE687" s="20">
        <v>25.84</v>
      </c>
      <c r="AF687" s="20">
        <v>0</v>
      </c>
      <c r="AG687" s="20">
        <v>0</v>
      </c>
      <c r="AH687" s="20">
        <v>0</v>
      </c>
      <c r="AI687" s="20">
        <v>25.61</v>
      </c>
      <c r="AJ687" s="20" t="s">
        <v>25</v>
      </c>
      <c r="AK687" s="20" t="s">
        <v>25</v>
      </c>
      <c r="AL687" s="20" t="s">
        <v>25</v>
      </c>
      <c r="AM687" s="20" t="s">
        <v>25</v>
      </c>
      <c r="AN687" s="20" t="s">
        <v>25</v>
      </c>
      <c r="AO687" s="20" t="s">
        <v>25</v>
      </c>
      <c r="AP687" s="20" t="s">
        <v>25</v>
      </c>
      <c r="AQ687" s="20">
        <v>25.61</v>
      </c>
      <c r="AR687" s="20" t="s">
        <v>4101</v>
      </c>
      <c r="AS687" s="20" t="s">
        <v>3704</v>
      </c>
      <c r="AT687" s="20" t="s">
        <v>3704</v>
      </c>
      <c r="AU687" s="20" t="s">
        <v>3719</v>
      </c>
      <c r="AV687" s="20" t="s">
        <v>4102</v>
      </c>
    </row>
    <row r="688" spans="1:48" x14ac:dyDescent="0.25">
      <c r="A688" s="39" t="s">
        <v>3699</v>
      </c>
      <c r="B688" s="20" t="s">
        <v>3529</v>
      </c>
      <c r="C688" s="20" t="s">
        <v>3700</v>
      </c>
      <c r="D688" s="20" t="s">
        <v>3701</v>
      </c>
      <c r="E688" s="20" t="s">
        <v>3702</v>
      </c>
      <c r="F688" s="20" t="s">
        <v>2972</v>
      </c>
      <c r="G688" s="20" t="s">
        <v>3653</v>
      </c>
      <c r="H688" s="20" t="s">
        <v>1375</v>
      </c>
      <c r="I688" s="20" t="s">
        <v>4094</v>
      </c>
      <c r="J688" s="20" t="s">
        <v>2687</v>
      </c>
      <c r="K688" s="20" t="s">
        <v>3704</v>
      </c>
      <c r="L688" s="20" t="s">
        <v>3704</v>
      </c>
      <c r="M688" s="20" t="s">
        <v>2430</v>
      </c>
      <c r="N688" s="20" t="s">
        <v>1389</v>
      </c>
      <c r="O688" s="20" t="s">
        <v>3705</v>
      </c>
      <c r="P688" s="20" t="s">
        <v>2680</v>
      </c>
      <c r="Q688" s="20" t="s">
        <v>1375</v>
      </c>
      <c r="R688" s="20" t="s">
        <v>3704</v>
      </c>
      <c r="S688" s="20" t="s">
        <v>4095</v>
      </c>
      <c r="T688" s="20" t="s">
        <v>4096</v>
      </c>
      <c r="U688" s="20" t="s">
        <v>3708</v>
      </c>
      <c r="V688" s="20" t="s">
        <v>4097</v>
      </c>
      <c r="W688" s="20" t="s">
        <v>3704</v>
      </c>
      <c r="X688" s="20" t="s">
        <v>3704</v>
      </c>
      <c r="Y688" s="20" t="s">
        <v>25</v>
      </c>
      <c r="Z688" s="20" t="s">
        <v>4098</v>
      </c>
      <c r="AA688" s="20" t="s">
        <v>3704</v>
      </c>
      <c r="AB688" s="20" t="s">
        <v>3704</v>
      </c>
      <c r="AC688" s="20" t="s">
        <v>4064</v>
      </c>
      <c r="AD688" s="20" t="s">
        <v>4317</v>
      </c>
      <c r="AE688" s="20">
        <v>173.19</v>
      </c>
      <c r="AF688" s="20">
        <v>0</v>
      </c>
      <c r="AG688" s="20">
        <v>0</v>
      </c>
      <c r="AH688" s="20">
        <v>0</v>
      </c>
      <c r="AI688" s="20">
        <v>171.64</v>
      </c>
      <c r="AJ688" s="20" t="s">
        <v>25</v>
      </c>
      <c r="AK688" s="20" t="s">
        <v>25</v>
      </c>
      <c r="AL688" s="20" t="s">
        <v>25</v>
      </c>
      <c r="AM688" s="20" t="s">
        <v>25</v>
      </c>
      <c r="AN688" s="20" t="s">
        <v>25</v>
      </c>
      <c r="AO688" s="20" t="s">
        <v>25</v>
      </c>
      <c r="AP688" s="20" t="s">
        <v>25</v>
      </c>
      <c r="AQ688" s="20">
        <v>171.64</v>
      </c>
      <c r="AR688" s="20" t="s">
        <v>4101</v>
      </c>
      <c r="AS688" s="20" t="s">
        <v>3704</v>
      </c>
      <c r="AT688" s="20" t="s">
        <v>3704</v>
      </c>
      <c r="AU688" s="20" t="s">
        <v>3719</v>
      </c>
      <c r="AV688" s="20" t="s">
        <v>4102</v>
      </c>
    </row>
    <row r="689" spans="1:48" x14ac:dyDescent="0.25">
      <c r="A689" s="39" t="s">
        <v>3699</v>
      </c>
      <c r="B689" s="20" t="s">
        <v>3529</v>
      </c>
      <c r="C689" s="20" t="s">
        <v>3700</v>
      </c>
      <c r="D689" s="20" t="s">
        <v>3701</v>
      </c>
      <c r="E689" s="20" t="s">
        <v>3702</v>
      </c>
      <c r="F689" s="20" t="s">
        <v>2972</v>
      </c>
      <c r="G689" s="20" t="s">
        <v>3653</v>
      </c>
      <c r="H689" s="20" t="s">
        <v>1375</v>
      </c>
      <c r="I689" s="20" t="s">
        <v>4094</v>
      </c>
      <c r="J689" s="20" t="s">
        <v>2687</v>
      </c>
      <c r="K689" s="20" t="s">
        <v>3704</v>
      </c>
      <c r="L689" s="20" t="s">
        <v>3704</v>
      </c>
      <c r="M689" s="20" t="s">
        <v>2430</v>
      </c>
      <c r="N689" s="20" t="s">
        <v>1389</v>
      </c>
      <c r="O689" s="20" t="s">
        <v>3705</v>
      </c>
      <c r="P689" s="20" t="s">
        <v>2680</v>
      </c>
      <c r="Q689" s="20" t="s">
        <v>1375</v>
      </c>
      <c r="R689" s="20" t="s">
        <v>3704</v>
      </c>
      <c r="S689" s="20" t="s">
        <v>4095</v>
      </c>
      <c r="T689" s="20" t="s">
        <v>4096</v>
      </c>
      <c r="U689" s="20" t="s">
        <v>3708</v>
      </c>
      <c r="V689" s="20" t="s">
        <v>4097</v>
      </c>
      <c r="W689" s="20" t="s">
        <v>3704</v>
      </c>
      <c r="X689" s="20" t="s">
        <v>3704</v>
      </c>
      <c r="Y689" s="20" t="s">
        <v>25</v>
      </c>
      <c r="Z689" s="20" t="s">
        <v>4098</v>
      </c>
      <c r="AA689" s="20" t="s">
        <v>3704</v>
      </c>
      <c r="AB689" s="20" t="s">
        <v>3704</v>
      </c>
      <c r="AC689" s="20" t="s">
        <v>4064</v>
      </c>
      <c r="AD689" s="20" t="s">
        <v>4318</v>
      </c>
      <c r="AE689" s="20">
        <v>342.22</v>
      </c>
      <c r="AF689" s="20">
        <v>0</v>
      </c>
      <c r="AG689" s="20">
        <v>0</v>
      </c>
      <c r="AH689" s="20">
        <v>0</v>
      </c>
      <c r="AI689" s="20">
        <v>339.16</v>
      </c>
      <c r="AJ689" s="20" t="s">
        <v>25</v>
      </c>
      <c r="AK689" s="20" t="s">
        <v>25</v>
      </c>
      <c r="AL689" s="20" t="s">
        <v>25</v>
      </c>
      <c r="AM689" s="20" t="s">
        <v>25</v>
      </c>
      <c r="AN689" s="20" t="s">
        <v>25</v>
      </c>
      <c r="AO689" s="20" t="s">
        <v>25</v>
      </c>
      <c r="AP689" s="20" t="s">
        <v>25</v>
      </c>
      <c r="AQ689" s="20">
        <v>339.16</v>
      </c>
      <c r="AR689" s="20" t="s">
        <v>4101</v>
      </c>
      <c r="AS689" s="20" t="s">
        <v>3704</v>
      </c>
      <c r="AT689" s="20" t="s">
        <v>3704</v>
      </c>
      <c r="AU689" s="20" t="s">
        <v>3719</v>
      </c>
      <c r="AV689" s="20" t="s">
        <v>4102</v>
      </c>
    </row>
    <row r="690" spans="1:48" x14ac:dyDescent="0.25">
      <c r="A690" s="39" t="s">
        <v>3699</v>
      </c>
      <c r="B690" s="20" t="s">
        <v>3529</v>
      </c>
      <c r="C690" s="20" t="s">
        <v>3700</v>
      </c>
      <c r="D690" s="20" t="s">
        <v>3701</v>
      </c>
      <c r="E690" s="20" t="s">
        <v>3702</v>
      </c>
      <c r="F690" s="20" t="s">
        <v>2972</v>
      </c>
      <c r="G690" s="20" t="s">
        <v>3653</v>
      </c>
      <c r="H690" s="20" t="s">
        <v>1375</v>
      </c>
      <c r="I690" s="20" t="s">
        <v>4094</v>
      </c>
      <c r="J690" s="20" t="s">
        <v>2687</v>
      </c>
      <c r="K690" s="20" t="s">
        <v>3704</v>
      </c>
      <c r="L690" s="20" t="s">
        <v>3704</v>
      </c>
      <c r="M690" s="20" t="s">
        <v>2430</v>
      </c>
      <c r="N690" s="20" t="s">
        <v>1389</v>
      </c>
      <c r="O690" s="20" t="s">
        <v>3705</v>
      </c>
      <c r="P690" s="20" t="s">
        <v>2680</v>
      </c>
      <c r="Q690" s="20" t="s">
        <v>1375</v>
      </c>
      <c r="R690" s="20" t="s">
        <v>3704</v>
      </c>
      <c r="S690" s="20" t="s">
        <v>4095</v>
      </c>
      <c r="T690" s="20" t="s">
        <v>4096</v>
      </c>
      <c r="U690" s="20" t="s">
        <v>3708</v>
      </c>
      <c r="V690" s="20" t="s">
        <v>4097</v>
      </c>
      <c r="W690" s="20" t="s">
        <v>3704</v>
      </c>
      <c r="X690" s="20" t="s">
        <v>3704</v>
      </c>
      <c r="Y690" s="20" t="s">
        <v>25</v>
      </c>
      <c r="Z690" s="20" t="s">
        <v>4098</v>
      </c>
      <c r="AA690" s="20" t="s">
        <v>3704</v>
      </c>
      <c r="AB690" s="20" t="s">
        <v>3704</v>
      </c>
      <c r="AC690" s="20" t="s">
        <v>4064</v>
      </c>
      <c r="AD690" s="20" t="s">
        <v>4319</v>
      </c>
      <c r="AE690" s="20">
        <v>38.93</v>
      </c>
      <c r="AF690" s="20">
        <v>0</v>
      </c>
      <c r="AG690" s="20">
        <v>0</v>
      </c>
      <c r="AH690" s="20">
        <v>0</v>
      </c>
      <c r="AI690" s="20">
        <v>38.58</v>
      </c>
      <c r="AJ690" s="20" t="s">
        <v>25</v>
      </c>
      <c r="AK690" s="20" t="s">
        <v>25</v>
      </c>
      <c r="AL690" s="20" t="s">
        <v>25</v>
      </c>
      <c r="AM690" s="20" t="s">
        <v>25</v>
      </c>
      <c r="AN690" s="20" t="s">
        <v>25</v>
      </c>
      <c r="AO690" s="20" t="s">
        <v>25</v>
      </c>
      <c r="AP690" s="20" t="s">
        <v>25</v>
      </c>
      <c r="AQ690" s="20">
        <v>38.58</v>
      </c>
      <c r="AR690" s="20" t="s">
        <v>4101</v>
      </c>
      <c r="AS690" s="20" t="s">
        <v>3704</v>
      </c>
      <c r="AT690" s="20" t="s">
        <v>3704</v>
      </c>
      <c r="AU690" s="20" t="s">
        <v>3719</v>
      </c>
      <c r="AV690" s="20" t="s">
        <v>4102</v>
      </c>
    </row>
    <row r="691" spans="1:48" x14ac:dyDescent="0.25">
      <c r="A691" s="39" t="s">
        <v>3699</v>
      </c>
      <c r="B691" s="20" t="s">
        <v>3529</v>
      </c>
      <c r="C691" s="20" t="s">
        <v>3700</v>
      </c>
      <c r="D691" s="20" t="s">
        <v>3701</v>
      </c>
      <c r="E691" s="20" t="s">
        <v>3702</v>
      </c>
      <c r="F691" s="20" t="s">
        <v>2972</v>
      </c>
      <c r="G691" s="20" t="s">
        <v>3653</v>
      </c>
      <c r="H691" s="20" t="s">
        <v>1375</v>
      </c>
      <c r="I691" s="20" t="s">
        <v>4094</v>
      </c>
      <c r="J691" s="20" t="s">
        <v>2687</v>
      </c>
      <c r="K691" s="20" t="s">
        <v>3704</v>
      </c>
      <c r="L691" s="20" t="s">
        <v>3704</v>
      </c>
      <c r="M691" s="20" t="s">
        <v>2430</v>
      </c>
      <c r="N691" s="20" t="s">
        <v>1389</v>
      </c>
      <c r="O691" s="20" t="s">
        <v>3705</v>
      </c>
      <c r="P691" s="20" t="s">
        <v>2680</v>
      </c>
      <c r="Q691" s="20" t="s">
        <v>1375</v>
      </c>
      <c r="R691" s="20" t="s">
        <v>3704</v>
      </c>
      <c r="S691" s="20" t="s">
        <v>4095</v>
      </c>
      <c r="T691" s="20" t="s">
        <v>4096</v>
      </c>
      <c r="U691" s="20" t="s">
        <v>3708</v>
      </c>
      <c r="V691" s="20" t="s">
        <v>4097</v>
      </c>
      <c r="W691" s="20" t="s">
        <v>3704</v>
      </c>
      <c r="X691" s="20" t="s">
        <v>3704</v>
      </c>
      <c r="Y691" s="20" t="s">
        <v>25</v>
      </c>
      <c r="Z691" s="20" t="s">
        <v>4098</v>
      </c>
      <c r="AA691" s="20" t="s">
        <v>3704</v>
      </c>
      <c r="AB691" s="20" t="s">
        <v>3704</v>
      </c>
      <c r="AC691" s="20" t="s">
        <v>4064</v>
      </c>
      <c r="AD691" s="20" t="s">
        <v>4320</v>
      </c>
      <c r="AE691" s="20">
        <v>5.57</v>
      </c>
      <c r="AF691" s="20">
        <v>0</v>
      </c>
      <c r="AG691" s="20">
        <v>0</v>
      </c>
      <c r="AH691" s="20">
        <v>0</v>
      </c>
      <c r="AI691" s="20">
        <v>5.52</v>
      </c>
      <c r="AJ691" s="20" t="s">
        <v>25</v>
      </c>
      <c r="AK691" s="20" t="s">
        <v>25</v>
      </c>
      <c r="AL691" s="20" t="s">
        <v>25</v>
      </c>
      <c r="AM691" s="20" t="s">
        <v>25</v>
      </c>
      <c r="AN691" s="20" t="s">
        <v>25</v>
      </c>
      <c r="AO691" s="20" t="s">
        <v>25</v>
      </c>
      <c r="AP691" s="20" t="s">
        <v>25</v>
      </c>
      <c r="AQ691" s="20">
        <v>5.52</v>
      </c>
      <c r="AR691" s="20" t="s">
        <v>4101</v>
      </c>
      <c r="AS691" s="20" t="s">
        <v>3704</v>
      </c>
      <c r="AT691" s="20" t="s">
        <v>3704</v>
      </c>
      <c r="AU691" s="20" t="s">
        <v>3719</v>
      </c>
      <c r="AV691" s="20" t="s">
        <v>4102</v>
      </c>
    </row>
    <row r="692" spans="1:48" x14ac:dyDescent="0.25">
      <c r="A692" s="39" t="s">
        <v>3699</v>
      </c>
      <c r="B692" s="20" t="s">
        <v>3529</v>
      </c>
      <c r="C692" s="20" t="s">
        <v>3700</v>
      </c>
      <c r="D692" s="20" t="s">
        <v>3701</v>
      </c>
      <c r="E692" s="20" t="s">
        <v>3702</v>
      </c>
      <c r="F692" s="20" t="s">
        <v>2972</v>
      </c>
      <c r="G692" s="20" t="s">
        <v>3653</v>
      </c>
      <c r="H692" s="20" t="s">
        <v>1375</v>
      </c>
      <c r="I692" s="20" t="s">
        <v>4094</v>
      </c>
      <c r="J692" s="20" t="s">
        <v>2687</v>
      </c>
      <c r="K692" s="20" t="s">
        <v>3704</v>
      </c>
      <c r="L692" s="20" t="s">
        <v>3704</v>
      </c>
      <c r="M692" s="20" t="s">
        <v>2430</v>
      </c>
      <c r="N692" s="20" t="s">
        <v>1389</v>
      </c>
      <c r="O692" s="20" t="s">
        <v>3705</v>
      </c>
      <c r="P692" s="20" t="s">
        <v>2680</v>
      </c>
      <c r="Q692" s="20" t="s">
        <v>1375</v>
      </c>
      <c r="R692" s="20" t="s">
        <v>3704</v>
      </c>
      <c r="S692" s="20" t="s">
        <v>4095</v>
      </c>
      <c r="T692" s="20" t="s">
        <v>4096</v>
      </c>
      <c r="U692" s="20" t="s">
        <v>3708</v>
      </c>
      <c r="V692" s="20" t="s">
        <v>4097</v>
      </c>
      <c r="W692" s="20" t="s">
        <v>3704</v>
      </c>
      <c r="X692" s="20" t="s">
        <v>3704</v>
      </c>
      <c r="Y692" s="20" t="s">
        <v>25</v>
      </c>
      <c r="Z692" s="20" t="s">
        <v>4098</v>
      </c>
      <c r="AA692" s="20" t="s">
        <v>3704</v>
      </c>
      <c r="AB692" s="20" t="s">
        <v>3704</v>
      </c>
      <c r="AC692" s="20" t="s">
        <v>4064</v>
      </c>
      <c r="AD692" s="20" t="s">
        <v>4321</v>
      </c>
      <c r="AE692" s="20">
        <v>108.33</v>
      </c>
      <c r="AF692" s="20">
        <v>0</v>
      </c>
      <c r="AG692" s="20">
        <v>0</v>
      </c>
      <c r="AH692" s="20">
        <v>0</v>
      </c>
      <c r="AI692" s="20">
        <v>107.36</v>
      </c>
      <c r="AJ692" s="20" t="s">
        <v>25</v>
      </c>
      <c r="AK692" s="20" t="s">
        <v>25</v>
      </c>
      <c r="AL692" s="20" t="s">
        <v>25</v>
      </c>
      <c r="AM692" s="20" t="s">
        <v>25</v>
      </c>
      <c r="AN692" s="20" t="s">
        <v>25</v>
      </c>
      <c r="AO692" s="20" t="s">
        <v>25</v>
      </c>
      <c r="AP692" s="20" t="s">
        <v>25</v>
      </c>
      <c r="AQ692" s="20">
        <v>107.36</v>
      </c>
      <c r="AR692" s="20" t="s">
        <v>4101</v>
      </c>
      <c r="AS692" s="20" t="s">
        <v>3704</v>
      </c>
      <c r="AT692" s="20" t="s">
        <v>3704</v>
      </c>
      <c r="AU692" s="20" t="s">
        <v>3719</v>
      </c>
      <c r="AV692" s="20" t="s">
        <v>4102</v>
      </c>
    </row>
    <row r="693" spans="1:48" x14ac:dyDescent="0.25">
      <c r="A693" s="39" t="s">
        <v>3699</v>
      </c>
      <c r="B693" s="20" t="s">
        <v>3529</v>
      </c>
      <c r="C693" s="20" t="s">
        <v>3700</v>
      </c>
      <c r="D693" s="20" t="s">
        <v>3701</v>
      </c>
      <c r="E693" s="20" t="s">
        <v>3702</v>
      </c>
      <c r="F693" s="20" t="s">
        <v>2972</v>
      </c>
      <c r="G693" s="20" t="s">
        <v>3653</v>
      </c>
      <c r="H693" s="20" t="s">
        <v>1375</v>
      </c>
      <c r="I693" s="20" t="s">
        <v>4094</v>
      </c>
      <c r="J693" s="20" t="s">
        <v>2687</v>
      </c>
      <c r="K693" s="20" t="s">
        <v>3704</v>
      </c>
      <c r="L693" s="20" t="s">
        <v>3704</v>
      </c>
      <c r="M693" s="20" t="s">
        <v>2430</v>
      </c>
      <c r="N693" s="20" t="s">
        <v>1389</v>
      </c>
      <c r="O693" s="20" t="s">
        <v>3705</v>
      </c>
      <c r="P693" s="20" t="s">
        <v>2680</v>
      </c>
      <c r="Q693" s="20" t="s">
        <v>1375</v>
      </c>
      <c r="R693" s="20" t="s">
        <v>3704</v>
      </c>
      <c r="S693" s="20" t="s">
        <v>4095</v>
      </c>
      <c r="T693" s="20" t="s">
        <v>4096</v>
      </c>
      <c r="U693" s="20" t="s">
        <v>3708</v>
      </c>
      <c r="V693" s="20" t="s">
        <v>4097</v>
      </c>
      <c r="W693" s="20" t="s">
        <v>3704</v>
      </c>
      <c r="X693" s="20" t="s">
        <v>3704</v>
      </c>
      <c r="Y693" s="20" t="s">
        <v>25</v>
      </c>
      <c r="Z693" s="20" t="s">
        <v>4098</v>
      </c>
      <c r="AA693" s="20" t="s">
        <v>3704</v>
      </c>
      <c r="AB693" s="20" t="s">
        <v>3704</v>
      </c>
      <c r="AC693" s="20" t="s">
        <v>4064</v>
      </c>
      <c r="AD693" s="20" t="s">
        <v>4322</v>
      </c>
      <c r="AE693" s="20">
        <v>4.49</v>
      </c>
      <c r="AF693" s="20">
        <v>0</v>
      </c>
      <c r="AG693" s="20">
        <v>0</v>
      </c>
      <c r="AH693" s="20">
        <v>0</v>
      </c>
      <c r="AI693" s="20">
        <v>4.45</v>
      </c>
      <c r="AJ693" s="20" t="s">
        <v>25</v>
      </c>
      <c r="AK693" s="20" t="s">
        <v>25</v>
      </c>
      <c r="AL693" s="20" t="s">
        <v>25</v>
      </c>
      <c r="AM693" s="20" t="s">
        <v>25</v>
      </c>
      <c r="AN693" s="20" t="s">
        <v>25</v>
      </c>
      <c r="AO693" s="20" t="s">
        <v>25</v>
      </c>
      <c r="AP693" s="20" t="s">
        <v>25</v>
      </c>
      <c r="AQ693" s="20">
        <v>4.45</v>
      </c>
      <c r="AR693" s="20" t="s">
        <v>4101</v>
      </c>
      <c r="AS693" s="20" t="s">
        <v>3704</v>
      </c>
      <c r="AT693" s="20" t="s">
        <v>3704</v>
      </c>
      <c r="AU693" s="20" t="s">
        <v>3719</v>
      </c>
      <c r="AV693" s="20" t="s">
        <v>4102</v>
      </c>
    </row>
    <row r="694" spans="1:48" x14ac:dyDescent="0.25">
      <c r="A694" s="39" t="s">
        <v>3699</v>
      </c>
      <c r="B694" s="20" t="s">
        <v>3529</v>
      </c>
      <c r="C694" s="20" t="s">
        <v>3700</v>
      </c>
      <c r="D694" s="20" t="s">
        <v>3701</v>
      </c>
      <c r="E694" s="20" t="s">
        <v>3702</v>
      </c>
      <c r="F694" s="20" t="s">
        <v>2972</v>
      </c>
      <c r="G694" s="20" t="s">
        <v>3653</v>
      </c>
      <c r="H694" s="20" t="s">
        <v>1375</v>
      </c>
      <c r="I694" s="20" t="s">
        <v>4094</v>
      </c>
      <c r="J694" s="20" t="s">
        <v>2687</v>
      </c>
      <c r="K694" s="20" t="s">
        <v>3704</v>
      </c>
      <c r="L694" s="20" t="s">
        <v>3704</v>
      </c>
      <c r="M694" s="20" t="s">
        <v>2430</v>
      </c>
      <c r="N694" s="20" t="s">
        <v>1389</v>
      </c>
      <c r="O694" s="20" t="s">
        <v>3705</v>
      </c>
      <c r="P694" s="20" t="s">
        <v>2680</v>
      </c>
      <c r="Q694" s="20" t="s">
        <v>1375</v>
      </c>
      <c r="R694" s="20" t="s">
        <v>3704</v>
      </c>
      <c r="S694" s="20" t="s">
        <v>4095</v>
      </c>
      <c r="T694" s="20" t="s">
        <v>4096</v>
      </c>
      <c r="U694" s="20" t="s">
        <v>3708</v>
      </c>
      <c r="V694" s="20" t="s">
        <v>4097</v>
      </c>
      <c r="W694" s="20" t="s">
        <v>3704</v>
      </c>
      <c r="X694" s="20" t="s">
        <v>3704</v>
      </c>
      <c r="Y694" s="20" t="s">
        <v>25</v>
      </c>
      <c r="Z694" s="20" t="s">
        <v>4098</v>
      </c>
      <c r="AA694" s="20" t="s">
        <v>3704</v>
      </c>
      <c r="AB694" s="20" t="s">
        <v>3704</v>
      </c>
      <c r="AC694" s="20" t="s">
        <v>4064</v>
      </c>
      <c r="AD694" s="20" t="s">
        <v>4323</v>
      </c>
      <c r="AE694" s="20">
        <v>5.78</v>
      </c>
      <c r="AF694" s="20">
        <v>0</v>
      </c>
      <c r="AG694" s="20">
        <v>0</v>
      </c>
      <c r="AH694" s="20">
        <v>0</v>
      </c>
      <c r="AI694" s="20">
        <v>5.73</v>
      </c>
      <c r="AJ694" s="20" t="s">
        <v>25</v>
      </c>
      <c r="AK694" s="20" t="s">
        <v>25</v>
      </c>
      <c r="AL694" s="20" t="s">
        <v>25</v>
      </c>
      <c r="AM694" s="20" t="s">
        <v>25</v>
      </c>
      <c r="AN694" s="20" t="s">
        <v>25</v>
      </c>
      <c r="AO694" s="20" t="s">
        <v>25</v>
      </c>
      <c r="AP694" s="20" t="s">
        <v>25</v>
      </c>
      <c r="AQ694" s="20">
        <v>5.73</v>
      </c>
      <c r="AR694" s="20" t="s">
        <v>4101</v>
      </c>
      <c r="AS694" s="20" t="s">
        <v>3704</v>
      </c>
      <c r="AT694" s="20" t="s">
        <v>3704</v>
      </c>
      <c r="AU694" s="20" t="s">
        <v>3719</v>
      </c>
      <c r="AV694" s="20" t="s">
        <v>4102</v>
      </c>
    </row>
    <row r="695" spans="1:48" x14ac:dyDescent="0.25">
      <c r="A695" s="39" t="s">
        <v>3699</v>
      </c>
      <c r="B695" s="20" t="s">
        <v>3529</v>
      </c>
      <c r="C695" s="20" t="s">
        <v>3700</v>
      </c>
      <c r="D695" s="20" t="s">
        <v>3701</v>
      </c>
      <c r="E695" s="20" t="s">
        <v>3702</v>
      </c>
      <c r="F695" s="20" t="s">
        <v>2972</v>
      </c>
      <c r="G695" s="20" t="s">
        <v>3653</v>
      </c>
      <c r="H695" s="20" t="s">
        <v>1375</v>
      </c>
      <c r="I695" s="20" t="s">
        <v>4094</v>
      </c>
      <c r="J695" s="20" t="s">
        <v>2687</v>
      </c>
      <c r="K695" s="20" t="s">
        <v>3704</v>
      </c>
      <c r="L695" s="20" t="s">
        <v>3704</v>
      </c>
      <c r="M695" s="20" t="s">
        <v>2430</v>
      </c>
      <c r="N695" s="20" t="s">
        <v>1389</v>
      </c>
      <c r="O695" s="20" t="s">
        <v>3705</v>
      </c>
      <c r="P695" s="20" t="s">
        <v>2680</v>
      </c>
      <c r="Q695" s="20" t="s">
        <v>1375</v>
      </c>
      <c r="R695" s="20" t="s">
        <v>3704</v>
      </c>
      <c r="S695" s="20" t="s">
        <v>4095</v>
      </c>
      <c r="T695" s="20" t="s">
        <v>4096</v>
      </c>
      <c r="U695" s="20" t="s">
        <v>3708</v>
      </c>
      <c r="V695" s="20" t="s">
        <v>4097</v>
      </c>
      <c r="W695" s="20" t="s">
        <v>3704</v>
      </c>
      <c r="X695" s="20" t="s">
        <v>3704</v>
      </c>
      <c r="Y695" s="20" t="s">
        <v>25</v>
      </c>
      <c r="Z695" s="20" t="s">
        <v>4098</v>
      </c>
      <c r="AA695" s="20" t="s">
        <v>3704</v>
      </c>
      <c r="AB695" s="20" t="s">
        <v>3704</v>
      </c>
      <c r="AC695" s="20" t="s">
        <v>4064</v>
      </c>
      <c r="AD695" s="20" t="s">
        <v>4324</v>
      </c>
      <c r="AE695" s="20">
        <v>5.57</v>
      </c>
      <c r="AF695" s="20">
        <v>0</v>
      </c>
      <c r="AG695" s="20">
        <v>0</v>
      </c>
      <c r="AH695" s="20">
        <v>0</v>
      </c>
      <c r="AI695" s="20">
        <v>5.52</v>
      </c>
      <c r="AJ695" s="20" t="s">
        <v>25</v>
      </c>
      <c r="AK695" s="20" t="s">
        <v>25</v>
      </c>
      <c r="AL695" s="20" t="s">
        <v>25</v>
      </c>
      <c r="AM695" s="20" t="s">
        <v>25</v>
      </c>
      <c r="AN695" s="20" t="s">
        <v>25</v>
      </c>
      <c r="AO695" s="20" t="s">
        <v>25</v>
      </c>
      <c r="AP695" s="20" t="s">
        <v>25</v>
      </c>
      <c r="AQ695" s="20">
        <v>5.52</v>
      </c>
      <c r="AR695" s="20" t="s">
        <v>4101</v>
      </c>
      <c r="AS695" s="20" t="s">
        <v>3704</v>
      </c>
      <c r="AT695" s="20" t="s">
        <v>3704</v>
      </c>
      <c r="AU695" s="20" t="s">
        <v>3719</v>
      </c>
      <c r="AV695" s="20" t="s">
        <v>4102</v>
      </c>
    </row>
    <row r="696" spans="1:48" x14ac:dyDescent="0.25">
      <c r="A696" s="39" t="s">
        <v>3699</v>
      </c>
      <c r="B696" s="20" t="s">
        <v>3529</v>
      </c>
      <c r="C696" s="20" t="s">
        <v>3700</v>
      </c>
      <c r="D696" s="20" t="s">
        <v>3701</v>
      </c>
      <c r="E696" s="20" t="s">
        <v>3702</v>
      </c>
      <c r="F696" s="20" t="s">
        <v>2972</v>
      </c>
      <c r="G696" s="20" t="s">
        <v>3653</v>
      </c>
      <c r="H696" s="20" t="s">
        <v>1375</v>
      </c>
      <c r="I696" s="20" t="s">
        <v>4094</v>
      </c>
      <c r="J696" s="20" t="s">
        <v>2687</v>
      </c>
      <c r="K696" s="20" t="s">
        <v>3704</v>
      </c>
      <c r="L696" s="20" t="s">
        <v>3704</v>
      </c>
      <c r="M696" s="20" t="s">
        <v>2430</v>
      </c>
      <c r="N696" s="20" t="s">
        <v>1389</v>
      </c>
      <c r="O696" s="20" t="s">
        <v>3705</v>
      </c>
      <c r="P696" s="20" t="s">
        <v>2680</v>
      </c>
      <c r="Q696" s="20" t="s">
        <v>1375</v>
      </c>
      <c r="R696" s="20" t="s">
        <v>3704</v>
      </c>
      <c r="S696" s="20" t="s">
        <v>4095</v>
      </c>
      <c r="T696" s="20" t="s">
        <v>4096</v>
      </c>
      <c r="U696" s="20" t="s">
        <v>3708</v>
      </c>
      <c r="V696" s="20" t="s">
        <v>4097</v>
      </c>
      <c r="W696" s="20" t="s">
        <v>3704</v>
      </c>
      <c r="X696" s="20" t="s">
        <v>3704</v>
      </c>
      <c r="Y696" s="20" t="s">
        <v>25</v>
      </c>
      <c r="Z696" s="20" t="s">
        <v>4098</v>
      </c>
      <c r="AA696" s="20" t="s">
        <v>3704</v>
      </c>
      <c r="AB696" s="20" t="s">
        <v>3704</v>
      </c>
      <c r="AC696" s="20" t="s">
        <v>4064</v>
      </c>
      <c r="AD696" s="20" t="s">
        <v>4325</v>
      </c>
      <c r="AE696" s="20">
        <v>5.57</v>
      </c>
      <c r="AF696" s="20">
        <v>0</v>
      </c>
      <c r="AG696" s="20">
        <v>0</v>
      </c>
      <c r="AH696" s="20">
        <v>0</v>
      </c>
      <c r="AI696" s="20">
        <v>5.52</v>
      </c>
      <c r="AJ696" s="20" t="s">
        <v>25</v>
      </c>
      <c r="AK696" s="20" t="s">
        <v>25</v>
      </c>
      <c r="AL696" s="20" t="s">
        <v>25</v>
      </c>
      <c r="AM696" s="20" t="s">
        <v>25</v>
      </c>
      <c r="AN696" s="20" t="s">
        <v>25</v>
      </c>
      <c r="AO696" s="20" t="s">
        <v>25</v>
      </c>
      <c r="AP696" s="20" t="s">
        <v>25</v>
      </c>
      <c r="AQ696" s="20">
        <v>5.52</v>
      </c>
      <c r="AR696" s="20" t="s">
        <v>4101</v>
      </c>
      <c r="AS696" s="20" t="s">
        <v>3704</v>
      </c>
      <c r="AT696" s="20" t="s">
        <v>3704</v>
      </c>
      <c r="AU696" s="20" t="s">
        <v>3719</v>
      </c>
      <c r="AV696" s="20" t="s">
        <v>4102</v>
      </c>
    </row>
    <row r="697" spans="1:48" x14ac:dyDescent="0.25">
      <c r="A697" s="39" t="s">
        <v>3699</v>
      </c>
      <c r="B697" s="20" t="s">
        <v>3529</v>
      </c>
      <c r="C697" s="20" t="s">
        <v>3700</v>
      </c>
      <c r="D697" s="20" t="s">
        <v>3701</v>
      </c>
      <c r="E697" s="20" t="s">
        <v>3702</v>
      </c>
      <c r="F697" s="20" t="s">
        <v>2972</v>
      </c>
      <c r="G697" s="20" t="s">
        <v>3653</v>
      </c>
      <c r="H697" s="20" t="s">
        <v>1375</v>
      </c>
      <c r="I697" s="20" t="s">
        <v>4094</v>
      </c>
      <c r="J697" s="20" t="s">
        <v>2687</v>
      </c>
      <c r="K697" s="20" t="s">
        <v>3704</v>
      </c>
      <c r="L697" s="20" t="s">
        <v>3704</v>
      </c>
      <c r="M697" s="20" t="s">
        <v>2430</v>
      </c>
      <c r="N697" s="20" t="s">
        <v>1389</v>
      </c>
      <c r="O697" s="20" t="s">
        <v>3705</v>
      </c>
      <c r="P697" s="20" t="s">
        <v>2680</v>
      </c>
      <c r="Q697" s="20" t="s">
        <v>1375</v>
      </c>
      <c r="R697" s="20" t="s">
        <v>3704</v>
      </c>
      <c r="S697" s="20" t="s">
        <v>4095</v>
      </c>
      <c r="T697" s="20" t="s">
        <v>4096</v>
      </c>
      <c r="U697" s="20" t="s">
        <v>3708</v>
      </c>
      <c r="V697" s="20" t="s">
        <v>4097</v>
      </c>
      <c r="W697" s="20" t="s">
        <v>3704</v>
      </c>
      <c r="X697" s="20" t="s">
        <v>3704</v>
      </c>
      <c r="Y697" s="20" t="s">
        <v>25</v>
      </c>
      <c r="Z697" s="20" t="s">
        <v>4098</v>
      </c>
      <c r="AA697" s="20" t="s">
        <v>3704</v>
      </c>
      <c r="AB697" s="20" t="s">
        <v>3704</v>
      </c>
      <c r="AC697" s="20" t="s">
        <v>4064</v>
      </c>
      <c r="AD697" s="20" t="s">
        <v>4326</v>
      </c>
      <c r="AE697" s="20">
        <v>5.57</v>
      </c>
      <c r="AF697" s="20">
        <v>0</v>
      </c>
      <c r="AG697" s="20">
        <v>0</v>
      </c>
      <c r="AH697" s="20">
        <v>0</v>
      </c>
      <c r="AI697" s="20">
        <v>5.52</v>
      </c>
      <c r="AJ697" s="20" t="s">
        <v>25</v>
      </c>
      <c r="AK697" s="20" t="s">
        <v>25</v>
      </c>
      <c r="AL697" s="20" t="s">
        <v>25</v>
      </c>
      <c r="AM697" s="20" t="s">
        <v>25</v>
      </c>
      <c r="AN697" s="20" t="s">
        <v>25</v>
      </c>
      <c r="AO697" s="20" t="s">
        <v>25</v>
      </c>
      <c r="AP697" s="20" t="s">
        <v>25</v>
      </c>
      <c r="AQ697" s="20">
        <v>5.52</v>
      </c>
      <c r="AR697" s="20" t="s">
        <v>4101</v>
      </c>
      <c r="AS697" s="20" t="s">
        <v>3704</v>
      </c>
      <c r="AT697" s="20" t="s">
        <v>3704</v>
      </c>
      <c r="AU697" s="20" t="s">
        <v>3719</v>
      </c>
      <c r="AV697" s="20" t="s">
        <v>4102</v>
      </c>
    </row>
    <row r="698" spans="1:48" x14ac:dyDescent="0.25">
      <c r="A698" s="39" t="s">
        <v>3699</v>
      </c>
      <c r="B698" s="20" t="s">
        <v>3529</v>
      </c>
      <c r="C698" s="20" t="s">
        <v>3700</v>
      </c>
      <c r="D698" s="20" t="s">
        <v>3701</v>
      </c>
      <c r="E698" s="20" t="s">
        <v>3702</v>
      </c>
      <c r="F698" s="20" t="s">
        <v>2972</v>
      </c>
      <c r="G698" s="20" t="s">
        <v>3653</v>
      </c>
      <c r="H698" s="20" t="s">
        <v>1375</v>
      </c>
      <c r="I698" s="20" t="s">
        <v>4094</v>
      </c>
      <c r="J698" s="20" t="s">
        <v>2687</v>
      </c>
      <c r="K698" s="20" t="s">
        <v>3704</v>
      </c>
      <c r="L698" s="20" t="s">
        <v>3704</v>
      </c>
      <c r="M698" s="20" t="s">
        <v>2430</v>
      </c>
      <c r="N698" s="20" t="s">
        <v>1389</v>
      </c>
      <c r="O698" s="20" t="s">
        <v>3705</v>
      </c>
      <c r="P698" s="20" t="s">
        <v>2680</v>
      </c>
      <c r="Q698" s="20" t="s">
        <v>1375</v>
      </c>
      <c r="R698" s="20" t="s">
        <v>3704</v>
      </c>
      <c r="S698" s="20" t="s">
        <v>4095</v>
      </c>
      <c r="T698" s="20" t="s">
        <v>4096</v>
      </c>
      <c r="U698" s="20" t="s">
        <v>3708</v>
      </c>
      <c r="V698" s="20" t="s">
        <v>4097</v>
      </c>
      <c r="W698" s="20" t="s">
        <v>3704</v>
      </c>
      <c r="X698" s="20" t="s">
        <v>3704</v>
      </c>
      <c r="Y698" s="20" t="s">
        <v>25</v>
      </c>
      <c r="Z698" s="20" t="s">
        <v>4098</v>
      </c>
      <c r="AA698" s="20" t="s">
        <v>3704</v>
      </c>
      <c r="AB698" s="20" t="s">
        <v>3704</v>
      </c>
      <c r="AC698" s="20" t="s">
        <v>4327</v>
      </c>
      <c r="AD698" s="20" t="s">
        <v>4328</v>
      </c>
      <c r="AE698" s="20">
        <v>116.19</v>
      </c>
      <c r="AF698" s="20">
        <v>0</v>
      </c>
      <c r="AG698" s="20">
        <v>0</v>
      </c>
      <c r="AH698" s="20">
        <v>0</v>
      </c>
      <c r="AI698" s="20">
        <v>115.15</v>
      </c>
      <c r="AJ698" s="20" t="s">
        <v>25</v>
      </c>
      <c r="AK698" s="20" t="s">
        <v>25</v>
      </c>
      <c r="AL698" s="20" t="s">
        <v>25</v>
      </c>
      <c r="AM698" s="20" t="s">
        <v>25</v>
      </c>
      <c r="AN698" s="20" t="s">
        <v>25</v>
      </c>
      <c r="AO698" s="20" t="s">
        <v>25</v>
      </c>
      <c r="AP698" s="20">
        <v>115.15</v>
      </c>
      <c r="AQ698" s="20" t="s">
        <v>25</v>
      </c>
      <c r="AR698" s="20" t="s">
        <v>4101</v>
      </c>
      <c r="AS698" s="20" t="s">
        <v>3704</v>
      </c>
      <c r="AT698" s="20" t="s">
        <v>3704</v>
      </c>
      <c r="AU698" s="20" t="s">
        <v>3719</v>
      </c>
      <c r="AV698" s="20" t="s">
        <v>4102</v>
      </c>
    </row>
    <row r="699" spans="1:48" x14ac:dyDescent="0.25">
      <c r="A699" s="39" t="s">
        <v>3699</v>
      </c>
      <c r="B699" s="20" t="s">
        <v>3529</v>
      </c>
      <c r="C699" s="20" t="s">
        <v>3700</v>
      </c>
      <c r="D699" s="20" t="s">
        <v>3701</v>
      </c>
      <c r="E699" s="20" t="s">
        <v>3702</v>
      </c>
      <c r="F699" s="20" t="s">
        <v>2972</v>
      </c>
      <c r="G699" s="20" t="s">
        <v>3653</v>
      </c>
      <c r="H699" s="20" t="s">
        <v>1375</v>
      </c>
      <c r="I699" s="20" t="s">
        <v>4094</v>
      </c>
      <c r="J699" s="20" t="s">
        <v>2687</v>
      </c>
      <c r="K699" s="20" t="s">
        <v>3704</v>
      </c>
      <c r="L699" s="20" t="s">
        <v>3704</v>
      </c>
      <c r="M699" s="20" t="s">
        <v>2430</v>
      </c>
      <c r="N699" s="20" t="s">
        <v>1389</v>
      </c>
      <c r="O699" s="20" t="s">
        <v>3705</v>
      </c>
      <c r="P699" s="20" t="s">
        <v>2680</v>
      </c>
      <c r="Q699" s="20" t="s">
        <v>1375</v>
      </c>
      <c r="R699" s="20" t="s">
        <v>3704</v>
      </c>
      <c r="S699" s="20" t="s">
        <v>4095</v>
      </c>
      <c r="T699" s="20" t="s">
        <v>4096</v>
      </c>
      <c r="U699" s="20" t="s">
        <v>3708</v>
      </c>
      <c r="V699" s="20" t="s">
        <v>4097</v>
      </c>
      <c r="W699" s="20" t="s">
        <v>3704</v>
      </c>
      <c r="X699" s="20" t="s">
        <v>3704</v>
      </c>
      <c r="Y699" s="20" t="s">
        <v>25</v>
      </c>
      <c r="Z699" s="20" t="s">
        <v>4098</v>
      </c>
      <c r="AA699" s="20" t="s">
        <v>3704</v>
      </c>
      <c r="AB699" s="20" t="s">
        <v>3704</v>
      </c>
      <c r="AC699" s="20" t="s">
        <v>4327</v>
      </c>
      <c r="AD699" s="20" t="s">
        <v>4329</v>
      </c>
      <c r="AE699" s="20">
        <v>167.04</v>
      </c>
      <c r="AF699" s="20">
        <v>0</v>
      </c>
      <c r="AG699" s="20">
        <v>0</v>
      </c>
      <c r="AH699" s="20">
        <v>0</v>
      </c>
      <c r="AI699" s="20">
        <v>165.55</v>
      </c>
      <c r="AJ699" s="20" t="s">
        <v>25</v>
      </c>
      <c r="AK699" s="20" t="s">
        <v>25</v>
      </c>
      <c r="AL699" s="20" t="s">
        <v>25</v>
      </c>
      <c r="AM699" s="20" t="s">
        <v>25</v>
      </c>
      <c r="AN699" s="20" t="s">
        <v>25</v>
      </c>
      <c r="AO699" s="20" t="s">
        <v>25</v>
      </c>
      <c r="AP699" s="20">
        <v>165.55</v>
      </c>
      <c r="AQ699" s="20" t="s">
        <v>25</v>
      </c>
      <c r="AR699" s="20" t="s">
        <v>4101</v>
      </c>
      <c r="AS699" s="20" t="s">
        <v>3704</v>
      </c>
      <c r="AT699" s="20" t="s">
        <v>3704</v>
      </c>
      <c r="AU699" s="20" t="s">
        <v>3719</v>
      </c>
      <c r="AV699" s="20" t="s">
        <v>4102</v>
      </c>
    </row>
    <row r="700" spans="1:48" x14ac:dyDescent="0.25">
      <c r="A700" s="39" t="s">
        <v>3699</v>
      </c>
      <c r="B700" s="20" t="s">
        <v>3529</v>
      </c>
      <c r="C700" s="20" t="s">
        <v>3700</v>
      </c>
      <c r="D700" s="20" t="s">
        <v>3701</v>
      </c>
      <c r="E700" s="20" t="s">
        <v>3702</v>
      </c>
      <c r="F700" s="20" t="s">
        <v>2972</v>
      </c>
      <c r="G700" s="20" t="s">
        <v>3653</v>
      </c>
      <c r="H700" s="20" t="s">
        <v>1375</v>
      </c>
      <c r="I700" s="20" t="s">
        <v>4094</v>
      </c>
      <c r="J700" s="20" t="s">
        <v>2687</v>
      </c>
      <c r="K700" s="20" t="s">
        <v>3704</v>
      </c>
      <c r="L700" s="20" t="s">
        <v>3704</v>
      </c>
      <c r="M700" s="20" t="s">
        <v>2430</v>
      </c>
      <c r="N700" s="20" t="s">
        <v>1389</v>
      </c>
      <c r="O700" s="20" t="s">
        <v>3705</v>
      </c>
      <c r="P700" s="20" t="s">
        <v>2680</v>
      </c>
      <c r="Q700" s="20" t="s">
        <v>1375</v>
      </c>
      <c r="R700" s="20" t="s">
        <v>3704</v>
      </c>
      <c r="S700" s="20" t="s">
        <v>4095</v>
      </c>
      <c r="T700" s="20" t="s">
        <v>4096</v>
      </c>
      <c r="U700" s="20" t="s">
        <v>3708</v>
      </c>
      <c r="V700" s="20" t="s">
        <v>4097</v>
      </c>
      <c r="W700" s="20" t="s">
        <v>3704</v>
      </c>
      <c r="X700" s="20" t="s">
        <v>3704</v>
      </c>
      <c r="Y700" s="20" t="s">
        <v>25</v>
      </c>
      <c r="Z700" s="20" t="s">
        <v>4098</v>
      </c>
      <c r="AA700" s="20" t="s">
        <v>3704</v>
      </c>
      <c r="AB700" s="20" t="s">
        <v>3704</v>
      </c>
      <c r="AC700" s="20" t="s">
        <v>4327</v>
      </c>
      <c r="AD700" s="20" t="s">
        <v>4330</v>
      </c>
      <c r="AE700" s="20">
        <v>171.46</v>
      </c>
      <c r="AF700" s="20">
        <v>0</v>
      </c>
      <c r="AG700" s="20">
        <v>0</v>
      </c>
      <c r="AH700" s="20">
        <v>0</v>
      </c>
      <c r="AI700" s="20">
        <v>169.93</v>
      </c>
      <c r="AJ700" s="20" t="s">
        <v>25</v>
      </c>
      <c r="AK700" s="20" t="s">
        <v>25</v>
      </c>
      <c r="AL700" s="20" t="s">
        <v>25</v>
      </c>
      <c r="AM700" s="20" t="s">
        <v>25</v>
      </c>
      <c r="AN700" s="20" t="s">
        <v>25</v>
      </c>
      <c r="AO700" s="20" t="s">
        <v>25</v>
      </c>
      <c r="AP700" s="20">
        <v>169.93</v>
      </c>
      <c r="AQ700" s="20" t="s">
        <v>25</v>
      </c>
      <c r="AR700" s="20" t="s">
        <v>4101</v>
      </c>
      <c r="AS700" s="20" t="s">
        <v>3704</v>
      </c>
      <c r="AT700" s="20" t="s">
        <v>3704</v>
      </c>
      <c r="AU700" s="20" t="s">
        <v>3719</v>
      </c>
      <c r="AV700" s="20" t="s">
        <v>4102</v>
      </c>
    </row>
    <row r="701" spans="1:48" x14ac:dyDescent="0.25">
      <c r="A701" s="39" t="s">
        <v>3699</v>
      </c>
      <c r="B701" s="20" t="s">
        <v>3529</v>
      </c>
      <c r="C701" s="20" t="s">
        <v>3700</v>
      </c>
      <c r="D701" s="20" t="s">
        <v>3701</v>
      </c>
      <c r="E701" s="20" t="s">
        <v>3702</v>
      </c>
      <c r="F701" s="20" t="s">
        <v>2972</v>
      </c>
      <c r="G701" s="20" t="s">
        <v>3653</v>
      </c>
      <c r="H701" s="20" t="s">
        <v>1375</v>
      </c>
      <c r="I701" s="20" t="s">
        <v>4094</v>
      </c>
      <c r="J701" s="20" t="s">
        <v>2687</v>
      </c>
      <c r="K701" s="20" t="s">
        <v>3704</v>
      </c>
      <c r="L701" s="20" t="s">
        <v>3704</v>
      </c>
      <c r="M701" s="20" t="s">
        <v>2430</v>
      </c>
      <c r="N701" s="20" t="s">
        <v>1389</v>
      </c>
      <c r="O701" s="20" t="s">
        <v>3705</v>
      </c>
      <c r="P701" s="20" t="s">
        <v>2680</v>
      </c>
      <c r="Q701" s="20" t="s">
        <v>1375</v>
      </c>
      <c r="R701" s="20" t="s">
        <v>3704</v>
      </c>
      <c r="S701" s="20" t="s">
        <v>4095</v>
      </c>
      <c r="T701" s="20" t="s">
        <v>4096</v>
      </c>
      <c r="U701" s="20" t="s">
        <v>3708</v>
      </c>
      <c r="V701" s="20" t="s">
        <v>4097</v>
      </c>
      <c r="W701" s="20" t="s">
        <v>3704</v>
      </c>
      <c r="X701" s="20" t="s">
        <v>3704</v>
      </c>
      <c r="Y701" s="20" t="s">
        <v>25</v>
      </c>
      <c r="Z701" s="20" t="s">
        <v>4098</v>
      </c>
      <c r="AA701" s="20" t="s">
        <v>3704</v>
      </c>
      <c r="AB701" s="20" t="s">
        <v>3704</v>
      </c>
      <c r="AC701" s="20" t="s">
        <v>4327</v>
      </c>
      <c r="AD701" s="20" t="s">
        <v>4331</v>
      </c>
      <c r="AE701" s="20">
        <v>20.53</v>
      </c>
      <c r="AF701" s="20">
        <v>0</v>
      </c>
      <c r="AG701" s="20">
        <v>0</v>
      </c>
      <c r="AH701" s="20">
        <v>0</v>
      </c>
      <c r="AI701" s="20">
        <v>20.350000000000001</v>
      </c>
      <c r="AJ701" s="20" t="s">
        <v>25</v>
      </c>
      <c r="AK701" s="20" t="s">
        <v>25</v>
      </c>
      <c r="AL701" s="20" t="s">
        <v>25</v>
      </c>
      <c r="AM701" s="20" t="s">
        <v>25</v>
      </c>
      <c r="AN701" s="20" t="s">
        <v>25</v>
      </c>
      <c r="AO701" s="20" t="s">
        <v>25</v>
      </c>
      <c r="AP701" s="20">
        <v>20.350000000000001</v>
      </c>
      <c r="AQ701" s="20" t="s">
        <v>25</v>
      </c>
      <c r="AR701" s="20" t="s">
        <v>4101</v>
      </c>
      <c r="AS701" s="20" t="s">
        <v>3704</v>
      </c>
      <c r="AT701" s="20" t="s">
        <v>3704</v>
      </c>
      <c r="AU701" s="20" t="s">
        <v>3719</v>
      </c>
      <c r="AV701" s="20" t="s">
        <v>4102</v>
      </c>
    </row>
    <row r="702" spans="1:48" x14ac:dyDescent="0.25">
      <c r="A702" s="39" t="s">
        <v>3699</v>
      </c>
      <c r="B702" s="20" t="s">
        <v>3529</v>
      </c>
      <c r="C702" s="20" t="s">
        <v>3700</v>
      </c>
      <c r="D702" s="20" t="s">
        <v>3701</v>
      </c>
      <c r="E702" s="20" t="s">
        <v>3702</v>
      </c>
      <c r="F702" s="20" t="s">
        <v>2972</v>
      </c>
      <c r="G702" s="20" t="s">
        <v>3653</v>
      </c>
      <c r="H702" s="20" t="s">
        <v>1375</v>
      </c>
      <c r="I702" s="20" t="s">
        <v>4094</v>
      </c>
      <c r="J702" s="20" t="s">
        <v>2687</v>
      </c>
      <c r="K702" s="20" t="s">
        <v>3704</v>
      </c>
      <c r="L702" s="20" t="s">
        <v>3704</v>
      </c>
      <c r="M702" s="20" t="s">
        <v>2430</v>
      </c>
      <c r="N702" s="20" t="s">
        <v>1389</v>
      </c>
      <c r="O702" s="20" t="s">
        <v>3705</v>
      </c>
      <c r="P702" s="20" t="s">
        <v>2680</v>
      </c>
      <c r="Q702" s="20" t="s">
        <v>1375</v>
      </c>
      <c r="R702" s="20" t="s">
        <v>3704</v>
      </c>
      <c r="S702" s="20" t="s">
        <v>4095</v>
      </c>
      <c r="T702" s="20" t="s">
        <v>4096</v>
      </c>
      <c r="U702" s="20" t="s">
        <v>3708</v>
      </c>
      <c r="V702" s="20" t="s">
        <v>4097</v>
      </c>
      <c r="W702" s="20" t="s">
        <v>3704</v>
      </c>
      <c r="X702" s="20" t="s">
        <v>3704</v>
      </c>
      <c r="Y702" s="20" t="s">
        <v>25</v>
      </c>
      <c r="Z702" s="20" t="s">
        <v>4098</v>
      </c>
      <c r="AA702" s="20" t="s">
        <v>3704</v>
      </c>
      <c r="AB702" s="20" t="s">
        <v>3704</v>
      </c>
      <c r="AC702" s="20" t="s">
        <v>4327</v>
      </c>
      <c r="AD702" s="20" t="s">
        <v>4332</v>
      </c>
      <c r="AE702" s="20">
        <v>27.06</v>
      </c>
      <c r="AF702" s="20">
        <v>0</v>
      </c>
      <c r="AG702" s="20">
        <v>0</v>
      </c>
      <c r="AH702" s="20">
        <v>0</v>
      </c>
      <c r="AI702" s="20">
        <v>26.82</v>
      </c>
      <c r="AJ702" s="20" t="s">
        <v>25</v>
      </c>
      <c r="AK702" s="20" t="s">
        <v>25</v>
      </c>
      <c r="AL702" s="20" t="s">
        <v>25</v>
      </c>
      <c r="AM702" s="20" t="s">
        <v>25</v>
      </c>
      <c r="AN702" s="20" t="s">
        <v>25</v>
      </c>
      <c r="AO702" s="20" t="s">
        <v>25</v>
      </c>
      <c r="AP702" s="20">
        <v>26.82</v>
      </c>
      <c r="AQ702" s="20" t="s">
        <v>25</v>
      </c>
      <c r="AR702" s="20" t="s">
        <v>4101</v>
      </c>
      <c r="AS702" s="20" t="s">
        <v>3704</v>
      </c>
      <c r="AT702" s="20" t="s">
        <v>3704</v>
      </c>
      <c r="AU702" s="20" t="s">
        <v>3719</v>
      </c>
      <c r="AV702" s="20" t="s">
        <v>4102</v>
      </c>
    </row>
    <row r="703" spans="1:48" x14ac:dyDescent="0.25">
      <c r="A703" s="39" t="s">
        <v>3699</v>
      </c>
      <c r="B703" s="20" t="s">
        <v>3529</v>
      </c>
      <c r="C703" s="20" t="s">
        <v>3700</v>
      </c>
      <c r="D703" s="20" t="s">
        <v>3701</v>
      </c>
      <c r="E703" s="20" t="s">
        <v>3702</v>
      </c>
      <c r="F703" s="20" t="s">
        <v>2972</v>
      </c>
      <c r="G703" s="20" t="s">
        <v>3653</v>
      </c>
      <c r="H703" s="20" t="s">
        <v>1375</v>
      </c>
      <c r="I703" s="20" t="s">
        <v>4094</v>
      </c>
      <c r="J703" s="20" t="s">
        <v>2687</v>
      </c>
      <c r="K703" s="20" t="s">
        <v>3704</v>
      </c>
      <c r="L703" s="20" t="s">
        <v>3704</v>
      </c>
      <c r="M703" s="20" t="s">
        <v>2430</v>
      </c>
      <c r="N703" s="20" t="s">
        <v>1389</v>
      </c>
      <c r="O703" s="20" t="s">
        <v>3705</v>
      </c>
      <c r="P703" s="20" t="s">
        <v>2680</v>
      </c>
      <c r="Q703" s="20" t="s">
        <v>1375</v>
      </c>
      <c r="R703" s="20" t="s">
        <v>3704</v>
      </c>
      <c r="S703" s="20" t="s">
        <v>4095</v>
      </c>
      <c r="T703" s="20" t="s">
        <v>4096</v>
      </c>
      <c r="U703" s="20" t="s">
        <v>3708</v>
      </c>
      <c r="V703" s="20" t="s">
        <v>4097</v>
      </c>
      <c r="W703" s="20" t="s">
        <v>3704</v>
      </c>
      <c r="X703" s="20" t="s">
        <v>3704</v>
      </c>
      <c r="Y703" s="20" t="s">
        <v>25</v>
      </c>
      <c r="Z703" s="20" t="s">
        <v>4098</v>
      </c>
      <c r="AA703" s="20" t="s">
        <v>3704</v>
      </c>
      <c r="AB703" s="20" t="s">
        <v>3704</v>
      </c>
      <c r="AC703" s="20" t="s">
        <v>4327</v>
      </c>
      <c r="AD703" s="20" t="s">
        <v>4333</v>
      </c>
      <c r="AE703" s="20">
        <v>38.28</v>
      </c>
      <c r="AF703" s="20">
        <v>0</v>
      </c>
      <c r="AG703" s="20">
        <v>0</v>
      </c>
      <c r="AH703" s="20">
        <v>0</v>
      </c>
      <c r="AI703" s="20">
        <v>37.94</v>
      </c>
      <c r="AJ703" s="20" t="s">
        <v>25</v>
      </c>
      <c r="AK703" s="20" t="s">
        <v>25</v>
      </c>
      <c r="AL703" s="20" t="s">
        <v>25</v>
      </c>
      <c r="AM703" s="20" t="s">
        <v>25</v>
      </c>
      <c r="AN703" s="20" t="s">
        <v>25</v>
      </c>
      <c r="AO703" s="20" t="s">
        <v>25</v>
      </c>
      <c r="AP703" s="20">
        <v>37.94</v>
      </c>
      <c r="AQ703" s="20" t="s">
        <v>25</v>
      </c>
      <c r="AR703" s="20" t="s">
        <v>4101</v>
      </c>
      <c r="AS703" s="20" t="s">
        <v>3704</v>
      </c>
      <c r="AT703" s="20" t="s">
        <v>3704</v>
      </c>
      <c r="AU703" s="20" t="s">
        <v>3719</v>
      </c>
      <c r="AV703" s="20" t="s">
        <v>4102</v>
      </c>
    </row>
    <row r="704" spans="1:48" x14ac:dyDescent="0.25">
      <c r="A704" s="39" t="s">
        <v>3699</v>
      </c>
      <c r="B704" s="20" t="s">
        <v>3529</v>
      </c>
      <c r="C704" s="20" t="s">
        <v>3700</v>
      </c>
      <c r="D704" s="20" t="s">
        <v>3701</v>
      </c>
      <c r="E704" s="20" t="s">
        <v>3702</v>
      </c>
      <c r="F704" s="20" t="s">
        <v>2972</v>
      </c>
      <c r="G704" s="20" t="s">
        <v>3653</v>
      </c>
      <c r="H704" s="20" t="s">
        <v>1375</v>
      </c>
      <c r="I704" s="20" t="s">
        <v>4094</v>
      </c>
      <c r="J704" s="20" t="s">
        <v>2687</v>
      </c>
      <c r="K704" s="20" t="s">
        <v>3704</v>
      </c>
      <c r="L704" s="20" t="s">
        <v>3704</v>
      </c>
      <c r="M704" s="20" t="s">
        <v>2430</v>
      </c>
      <c r="N704" s="20" t="s">
        <v>1389</v>
      </c>
      <c r="O704" s="20" t="s">
        <v>3705</v>
      </c>
      <c r="P704" s="20" t="s">
        <v>2680</v>
      </c>
      <c r="Q704" s="20" t="s">
        <v>1375</v>
      </c>
      <c r="R704" s="20" t="s">
        <v>3704</v>
      </c>
      <c r="S704" s="20" t="s">
        <v>4095</v>
      </c>
      <c r="T704" s="20" t="s">
        <v>4096</v>
      </c>
      <c r="U704" s="20" t="s">
        <v>3708</v>
      </c>
      <c r="V704" s="20" t="s">
        <v>4097</v>
      </c>
      <c r="W704" s="20" t="s">
        <v>3704</v>
      </c>
      <c r="X704" s="20" t="s">
        <v>3704</v>
      </c>
      <c r="Y704" s="20" t="s">
        <v>25</v>
      </c>
      <c r="Z704" s="20" t="s">
        <v>4098</v>
      </c>
      <c r="AA704" s="20" t="s">
        <v>3704</v>
      </c>
      <c r="AB704" s="20" t="s">
        <v>3704</v>
      </c>
      <c r="AC704" s="20" t="s">
        <v>4334</v>
      </c>
      <c r="AD704" s="20" t="s">
        <v>2731</v>
      </c>
      <c r="AE704" s="20">
        <v>190.27</v>
      </c>
      <c r="AF704" s="20">
        <v>0</v>
      </c>
      <c r="AG704" s="20">
        <v>0</v>
      </c>
      <c r="AH704" s="20">
        <v>0</v>
      </c>
      <c r="AI704" s="20">
        <v>188.57</v>
      </c>
      <c r="AJ704" s="20" t="s">
        <v>25</v>
      </c>
      <c r="AK704" s="20" t="s">
        <v>25</v>
      </c>
      <c r="AL704" s="20" t="s">
        <v>25</v>
      </c>
      <c r="AM704" s="20" t="s">
        <v>25</v>
      </c>
      <c r="AN704" s="20" t="s">
        <v>25</v>
      </c>
      <c r="AO704" s="20">
        <v>188.57</v>
      </c>
      <c r="AP704" s="20" t="s">
        <v>25</v>
      </c>
      <c r="AQ704" s="20" t="s">
        <v>25</v>
      </c>
      <c r="AR704" s="20" t="s">
        <v>4101</v>
      </c>
      <c r="AS704" s="20" t="s">
        <v>3704</v>
      </c>
      <c r="AT704" s="20" t="s">
        <v>3704</v>
      </c>
      <c r="AU704" s="20" t="s">
        <v>3719</v>
      </c>
      <c r="AV704" s="20" t="s">
        <v>4102</v>
      </c>
    </row>
    <row r="705" spans="1:48" x14ac:dyDescent="0.25">
      <c r="A705" s="39" t="s">
        <v>3699</v>
      </c>
      <c r="B705" s="20" t="s">
        <v>3529</v>
      </c>
      <c r="C705" s="20" t="s">
        <v>3700</v>
      </c>
      <c r="D705" s="20" t="s">
        <v>3701</v>
      </c>
      <c r="E705" s="20" t="s">
        <v>3702</v>
      </c>
      <c r="F705" s="20" t="s">
        <v>2972</v>
      </c>
      <c r="G705" s="20" t="s">
        <v>3653</v>
      </c>
      <c r="H705" s="20" t="s">
        <v>1375</v>
      </c>
      <c r="I705" s="20" t="s">
        <v>4094</v>
      </c>
      <c r="J705" s="20" t="s">
        <v>2687</v>
      </c>
      <c r="K705" s="20" t="s">
        <v>3704</v>
      </c>
      <c r="L705" s="20" t="s">
        <v>3704</v>
      </c>
      <c r="M705" s="20" t="s">
        <v>2430</v>
      </c>
      <c r="N705" s="20" t="s">
        <v>1389</v>
      </c>
      <c r="O705" s="20" t="s">
        <v>3705</v>
      </c>
      <c r="P705" s="20" t="s">
        <v>2680</v>
      </c>
      <c r="Q705" s="20" t="s">
        <v>1375</v>
      </c>
      <c r="R705" s="20" t="s">
        <v>3704</v>
      </c>
      <c r="S705" s="20" t="s">
        <v>4095</v>
      </c>
      <c r="T705" s="20" t="s">
        <v>4096</v>
      </c>
      <c r="U705" s="20" t="s">
        <v>3708</v>
      </c>
      <c r="V705" s="20" t="s">
        <v>4097</v>
      </c>
      <c r="W705" s="20" t="s">
        <v>3704</v>
      </c>
      <c r="X705" s="20" t="s">
        <v>3704</v>
      </c>
      <c r="Y705" s="20" t="s">
        <v>25</v>
      </c>
      <c r="Z705" s="20" t="s">
        <v>4098</v>
      </c>
      <c r="AA705" s="20" t="s">
        <v>3704</v>
      </c>
      <c r="AB705" s="20" t="s">
        <v>3704</v>
      </c>
      <c r="AC705" s="20" t="s">
        <v>4334</v>
      </c>
      <c r="AD705" s="20" t="s">
        <v>2727</v>
      </c>
      <c r="AE705" s="20">
        <v>27.06</v>
      </c>
      <c r="AF705" s="20">
        <v>0</v>
      </c>
      <c r="AG705" s="20">
        <v>0</v>
      </c>
      <c r="AH705" s="20">
        <v>0</v>
      </c>
      <c r="AI705" s="20">
        <v>26.82</v>
      </c>
      <c r="AJ705" s="20" t="s">
        <v>25</v>
      </c>
      <c r="AK705" s="20" t="s">
        <v>25</v>
      </c>
      <c r="AL705" s="20" t="s">
        <v>25</v>
      </c>
      <c r="AM705" s="20" t="s">
        <v>25</v>
      </c>
      <c r="AN705" s="20" t="s">
        <v>25</v>
      </c>
      <c r="AO705" s="20">
        <v>26.82</v>
      </c>
      <c r="AP705" s="20" t="s">
        <v>25</v>
      </c>
      <c r="AQ705" s="20" t="s">
        <v>25</v>
      </c>
      <c r="AR705" s="20" t="s">
        <v>4101</v>
      </c>
      <c r="AS705" s="20" t="s">
        <v>3704</v>
      </c>
      <c r="AT705" s="20" t="s">
        <v>3704</v>
      </c>
      <c r="AU705" s="20" t="s">
        <v>3719</v>
      </c>
      <c r="AV705" s="20" t="s">
        <v>4102</v>
      </c>
    </row>
    <row r="706" spans="1:48" x14ac:dyDescent="0.25">
      <c r="A706" s="39" t="s">
        <v>3699</v>
      </c>
      <c r="B706" s="20" t="s">
        <v>3529</v>
      </c>
      <c r="C706" s="20" t="s">
        <v>3700</v>
      </c>
      <c r="D706" s="20" t="s">
        <v>3701</v>
      </c>
      <c r="E706" s="20" t="s">
        <v>3702</v>
      </c>
      <c r="F706" s="20" t="s">
        <v>2972</v>
      </c>
      <c r="G706" s="20" t="s">
        <v>3653</v>
      </c>
      <c r="H706" s="20" t="s">
        <v>1375</v>
      </c>
      <c r="I706" s="20" t="s">
        <v>4094</v>
      </c>
      <c r="J706" s="20" t="s">
        <v>2687</v>
      </c>
      <c r="K706" s="20" t="s">
        <v>3704</v>
      </c>
      <c r="L706" s="20" t="s">
        <v>3704</v>
      </c>
      <c r="M706" s="20" t="s">
        <v>2430</v>
      </c>
      <c r="N706" s="20" t="s">
        <v>1389</v>
      </c>
      <c r="O706" s="20" t="s">
        <v>3705</v>
      </c>
      <c r="P706" s="20" t="s">
        <v>2680</v>
      </c>
      <c r="Q706" s="20" t="s">
        <v>1375</v>
      </c>
      <c r="R706" s="20" t="s">
        <v>3704</v>
      </c>
      <c r="S706" s="20" t="s">
        <v>4095</v>
      </c>
      <c r="T706" s="20" t="s">
        <v>4096</v>
      </c>
      <c r="U706" s="20" t="s">
        <v>3708</v>
      </c>
      <c r="V706" s="20" t="s">
        <v>4097</v>
      </c>
      <c r="W706" s="20" t="s">
        <v>3704</v>
      </c>
      <c r="X706" s="20" t="s">
        <v>3704</v>
      </c>
      <c r="Y706" s="20" t="s">
        <v>25</v>
      </c>
      <c r="Z706" s="20" t="s">
        <v>4098</v>
      </c>
      <c r="AA706" s="20" t="s">
        <v>3704</v>
      </c>
      <c r="AB706" s="20" t="s">
        <v>3704</v>
      </c>
      <c r="AC706" s="20" t="s">
        <v>4334</v>
      </c>
      <c r="AD706" s="20" t="s">
        <v>2724</v>
      </c>
      <c r="AE706" s="20">
        <v>28.16</v>
      </c>
      <c r="AF706" s="20">
        <v>0</v>
      </c>
      <c r="AG706" s="20">
        <v>0</v>
      </c>
      <c r="AH706" s="20">
        <v>0</v>
      </c>
      <c r="AI706" s="20">
        <v>27.91</v>
      </c>
      <c r="AJ706" s="20" t="s">
        <v>25</v>
      </c>
      <c r="AK706" s="20" t="s">
        <v>25</v>
      </c>
      <c r="AL706" s="20" t="s">
        <v>25</v>
      </c>
      <c r="AM706" s="20" t="s">
        <v>25</v>
      </c>
      <c r="AN706" s="20" t="s">
        <v>25</v>
      </c>
      <c r="AO706" s="20">
        <v>27.91</v>
      </c>
      <c r="AP706" s="20" t="s">
        <v>25</v>
      </c>
      <c r="AQ706" s="20" t="s">
        <v>25</v>
      </c>
      <c r="AR706" s="20" t="s">
        <v>4101</v>
      </c>
      <c r="AS706" s="20" t="s">
        <v>3704</v>
      </c>
      <c r="AT706" s="20" t="s">
        <v>3704</v>
      </c>
      <c r="AU706" s="20" t="s">
        <v>3719</v>
      </c>
      <c r="AV706" s="20" t="s">
        <v>4102</v>
      </c>
    </row>
    <row r="707" spans="1:48" x14ac:dyDescent="0.25">
      <c r="A707" s="39" t="s">
        <v>3699</v>
      </c>
      <c r="B707" s="20" t="s">
        <v>3529</v>
      </c>
      <c r="C707" s="20" t="s">
        <v>3700</v>
      </c>
      <c r="D707" s="20" t="s">
        <v>3701</v>
      </c>
      <c r="E707" s="20" t="s">
        <v>3702</v>
      </c>
      <c r="F707" s="20" t="s">
        <v>2972</v>
      </c>
      <c r="G707" s="20" t="s">
        <v>3653</v>
      </c>
      <c r="H707" s="20" t="s">
        <v>1375</v>
      </c>
      <c r="I707" s="20" t="s">
        <v>4094</v>
      </c>
      <c r="J707" s="20" t="s">
        <v>2687</v>
      </c>
      <c r="K707" s="20" t="s">
        <v>3704</v>
      </c>
      <c r="L707" s="20" t="s">
        <v>3704</v>
      </c>
      <c r="M707" s="20" t="s">
        <v>2430</v>
      </c>
      <c r="N707" s="20" t="s">
        <v>1389</v>
      </c>
      <c r="O707" s="20" t="s">
        <v>3705</v>
      </c>
      <c r="P707" s="20" t="s">
        <v>2680</v>
      </c>
      <c r="Q707" s="20" t="s">
        <v>1375</v>
      </c>
      <c r="R707" s="20" t="s">
        <v>3704</v>
      </c>
      <c r="S707" s="20" t="s">
        <v>4095</v>
      </c>
      <c r="T707" s="20" t="s">
        <v>4096</v>
      </c>
      <c r="U707" s="20" t="s">
        <v>3708</v>
      </c>
      <c r="V707" s="20" t="s">
        <v>4097</v>
      </c>
      <c r="W707" s="20" t="s">
        <v>3704</v>
      </c>
      <c r="X707" s="20" t="s">
        <v>3704</v>
      </c>
      <c r="Y707" s="20" t="s">
        <v>25</v>
      </c>
      <c r="Z707" s="20" t="s">
        <v>4098</v>
      </c>
      <c r="AA707" s="20" t="s">
        <v>3704</v>
      </c>
      <c r="AB707" s="20" t="s">
        <v>3704</v>
      </c>
      <c r="AC707" s="20" t="s">
        <v>4334</v>
      </c>
      <c r="AD707" s="20" t="s">
        <v>2720</v>
      </c>
      <c r="AE707" s="20">
        <v>282.24</v>
      </c>
      <c r="AF707" s="20">
        <v>0</v>
      </c>
      <c r="AG707" s="20">
        <v>0</v>
      </c>
      <c r="AH707" s="20">
        <v>0</v>
      </c>
      <c r="AI707" s="20">
        <v>279.72000000000003</v>
      </c>
      <c r="AJ707" s="20" t="s">
        <v>25</v>
      </c>
      <c r="AK707" s="20" t="s">
        <v>25</v>
      </c>
      <c r="AL707" s="20" t="s">
        <v>25</v>
      </c>
      <c r="AM707" s="20" t="s">
        <v>25</v>
      </c>
      <c r="AN707" s="20" t="s">
        <v>25</v>
      </c>
      <c r="AO707" s="20">
        <v>279.72000000000003</v>
      </c>
      <c r="AP707" s="20" t="s">
        <v>25</v>
      </c>
      <c r="AQ707" s="20" t="s">
        <v>25</v>
      </c>
      <c r="AR707" s="20" t="s">
        <v>4101</v>
      </c>
      <c r="AS707" s="20" t="s">
        <v>3704</v>
      </c>
      <c r="AT707" s="20" t="s">
        <v>3704</v>
      </c>
      <c r="AU707" s="20" t="s">
        <v>3719</v>
      </c>
      <c r="AV707" s="20" t="s">
        <v>4102</v>
      </c>
    </row>
    <row r="708" spans="1:48" x14ac:dyDescent="0.25">
      <c r="A708" s="39" t="s">
        <v>3699</v>
      </c>
      <c r="B708" s="20" t="s">
        <v>3529</v>
      </c>
      <c r="C708" s="20" t="s">
        <v>3700</v>
      </c>
      <c r="D708" s="20" t="s">
        <v>3701</v>
      </c>
      <c r="E708" s="20" t="s">
        <v>3702</v>
      </c>
      <c r="F708" s="20" t="s">
        <v>2972</v>
      </c>
      <c r="G708" s="20" t="s">
        <v>3653</v>
      </c>
      <c r="H708" s="20" t="s">
        <v>1375</v>
      </c>
      <c r="I708" s="20" t="s">
        <v>4094</v>
      </c>
      <c r="J708" s="20" t="s">
        <v>2687</v>
      </c>
      <c r="K708" s="20" t="s">
        <v>3704</v>
      </c>
      <c r="L708" s="20" t="s">
        <v>3704</v>
      </c>
      <c r="M708" s="20" t="s">
        <v>2430</v>
      </c>
      <c r="N708" s="20" t="s">
        <v>1389</v>
      </c>
      <c r="O708" s="20" t="s">
        <v>3705</v>
      </c>
      <c r="P708" s="20" t="s">
        <v>2680</v>
      </c>
      <c r="Q708" s="20" t="s">
        <v>1375</v>
      </c>
      <c r="R708" s="20" t="s">
        <v>3704</v>
      </c>
      <c r="S708" s="20" t="s">
        <v>4095</v>
      </c>
      <c r="T708" s="20" t="s">
        <v>4096</v>
      </c>
      <c r="U708" s="20" t="s">
        <v>3708</v>
      </c>
      <c r="V708" s="20" t="s">
        <v>4097</v>
      </c>
      <c r="W708" s="20" t="s">
        <v>3704</v>
      </c>
      <c r="X708" s="20" t="s">
        <v>3704</v>
      </c>
      <c r="Y708" s="20" t="s">
        <v>25</v>
      </c>
      <c r="Z708" s="20" t="s">
        <v>4098</v>
      </c>
      <c r="AA708" s="20" t="s">
        <v>3704</v>
      </c>
      <c r="AB708" s="20" t="s">
        <v>3704</v>
      </c>
      <c r="AC708" s="20" t="s">
        <v>4334</v>
      </c>
      <c r="AD708" s="20" t="s">
        <v>2716</v>
      </c>
      <c r="AE708" s="20">
        <v>6.56</v>
      </c>
      <c r="AF708" s="20">
        <v>0</v>
      </c>
      <c r="AG708" s="20">
        <v>0</v>
      </c>
      <c r="AH708" s="20">
        <v>0</v>
      </c>
      <c r="AI708" s="20">
        <v>6.5</v>
      </c>
      <c r="AJ708" s="20" t="s">
        <v>25</v>
      </c>
      <c r="AK708" s="20" t="s">
        <v>25</v>
      </c>
      <c r="AL708" s="20" t="s">
        <v>25</v>
      </c>
      <c r="AM708" s="20" t="s">
        <v>25</v>
      </c>
      <c r="AN708" s="20" t="s">
        <v>25</v>
      </c>
      <c r="AO708" s="20">
        <v>6.5</v>
      </c>
      <c r="AP708" s="20" t="s">
        <v>25</v>
      </c>
      <c r="AQ708" s="20" t="s">
        <v>25</v>
      </c>
      <c r="AR708" s="20" t="s">
        <v>4101</v>
      </c>
      <c r="AS708" s="20" t="s">
        <v>3704</v>
      </c>
      <c r="AT708" s="20" t="s">
        <v>3704</v>
      </c>
      <c r="AU708" s="20" t="s">
        <v>3719</v>
      </c>
      <c r="AV708" s="20" t="s">
        <v>4102</v>
      </c>
    </row>
    <row r="709" spans="1:48" x14ac:dyDescent="0.25">
      <c r="A709" s="39" t="s">
        <v>3699</v>
      </c>
      <c r="B709" s="20" t="s">
        <v>3529</v>
      </c>
      <c r="C709" s="20" t="s">
        <v>3700</v>
      </c>
      <c r="D709" s="20" t="s">
        <v>3701</v>
      </c>
      <c r="E709" s="20" t="s">
        <v>3702</v>
      </c>
      <c r="F709" s="20" t="s">
        <v>2972</v>
      </c>
      <c r="G709" s="20" t="s">
        <v>3653</v>
      </c>
      <c r="H709" s="20" t="s">
        <v>1375</v>
      </c>
      <c r="I709" s="20" t="s">
        <v>4094</v>
      </c>
      <c r="J709" s="20" t="s">
        <v>2687</v>
      </c>
      <c r="K709" s="20" t="s">
        <v>3704</v>
      </c>
      <c r="L709" s="20" t="s">
        <v>3704</v>
      </c>
      <c r="M709" s="20" t="s">
        <v>2430</v>
      </c>
      <c r="N709" s="20" t="s">
        <v>1389</v>
      </c>
      <c r="O709" s="20" t="s">
        <v>3705</v>
      </c>
      <c r="P709" s="20" t="s">
        <v>2680</v>
      </c>
      <c r="Q709" s="20" t="s">
        <v>1375</v>
      </c>
      <c r="R709" s="20" t="s">
        <v>3704</v>
      </c>
      <c r="S709" s="20" t="s">
        <v>4095</v>
      </c>
      <c r="T709" s="20" t="s">
        <v>4096</v>
      </c>
      <c r="U709" s="20" t="s">
        <v>3708</v>
      </c>
      <c r="V709" s="20" t="s">
        <v>4097</v>
      </c>
      <c r="W709" s="20" t="s">
        <v>3704</v>
      </c>
      <c r="X709" s="20" t="s">
        <v>3704</v>
      </c>
      <c r="Y709" s="20" t="s">
        <v>25</v>
      </c>
      <c r="Z709" s="20" t="s">
        <v>4098</v>
      </c>
      <c r="AA709" s="20" t="s">
        <v>3704</v>
      </c>
      <c r="AB709" s="20" t="s">
        <v>3704</v>
      </c>
      <c r="AC709" s="20" t="s">
        <v>4334</v>
      </c>
      <c r="AD709" s="20" t="s">
        <v>2712</v>
      </c>
      <c r="AE709" s="20">
        <v>69.709999999999994</v>
      </c>
      <c r="AF709" s="20">
        <v>0</v>
      </c>
      <c r="AG709" s="20">
        <v>0</v>
      </c>
      <c r="AH709" s="20">
        <v>0</v>
      </c>
      <c r="AI709" s="20">
        <v>69.09</v>
      </c>
      <c r="AJ709" s="20" t="s">
        <v>25</v>
      </c>
      <c r="AK709" s="20" t="s">
        <v>25</v>
      </c>
      <c r="AL709" s="20" t="s">
        <v>25</v>
      </c>
      <c r="AM709" s="20" t="s">
        <v>25</v>
      </c>
      <c r="AN709" s="20" t="s">
        <v>25</v>
      </c>
      <c r="AO709" s="20">
        <v>69.09</v>
      </c>
      <c r="AP709" s="20" t="s">
        <v>25</v>
      </c>
      <c r="AQ709" s="20" t="s">
        <v>25</v>
      </c>
      <c r="AR709" s="20" t="s">
        <v>4101</v>
      </c>
      <c r="AS709" s="20" t="s">
        <v>3704</v>
      </c>
      <c r="AT709" s="20" t="s">
        <v>3704</v>
      </c>
      <c r="AU709" s="20" t="s">
        <v>3719</v>
      </c>
      <c r="AV709" s="20" t="s">
        <v>4102</v>
      </c>
    </row>
    <row r="710" spans="1:48" x14ac:dyDescent="0.25">
      <c r="A710" s="39" t="s">
        <v>3699</v>
      </c>
      <c r="B710" s="20" t="s">
        <v>3529</v>
      </c>
      <c r="C710" s="20" t="s">
        <v>3700</v>
      </c>
      <c r="D710" s="20" t="s">
        <v>3701</v>
      </c>
      <c r="E710" s="20" t="s">
        <v>3702</v>
      </c>
      <c r="F710" s="20" t="s">
        <v>2972</v>
      </c>
      <c r="G710" s="20" t="s">
        <v>3653</v>
      </c>
      <c r="H710" s="20" t="s">
        <v>1375</v>
      </c>
      <c r="I710" s="20" t="s">
        <v>4094</v>
      </c>
      <c r="J710" s="20" t="s">
        <v>2687</v>
      </c>
      <c r="K710" s="20" t="s">
        <v>3704</v>
      </c>
      <c r="L710" s="20" t="s">
        <v>3704</v>
      </c>
      <c r="M710" s="20" t="s">
        <v>2430</v>
      </c>
      <c r="N710" s="20" t="s">
        <v>1389</v>
      </c>
      <c r="O710" s="20" t="s">
        <v>3705</v>
      </c>
      <c r="P710" s="20" t="s">
        <v>2680</v>
      </c>
      <c r="Q710" s="20" t="s">
        <v>1375</v>
      </c>
      <c r="R710" s="20" t="s">
        <v>3704</v>
      </c>
      <c r="S710" s="20" t="s">
        <v>4095</v>
      </c>
      <c r="T710" s="20" t="s">
        <v>4096</v>
      </c>
      <c r="U710" s="20" t="s">
        <v>3708</v>
      </c>
      <c r="V710" s="20" t="s">
        <v>4097</v>
      </c>
      <c r="W710" s="20" t="s">
        <v>3704</v>
      </c>
      <c r="X710" s="20" t="s">
        <v>3704</v>
      </c>
      <c r="Y710" s="20" t="s">
        <v>25</v>
      </c>
      <c r="Z710" s="20" t="s">
        <v>4098</v>
      </c>
      <c r="AA710" s="20" t="s">
        <v>3704</v>
      </c>
      <c r="AB710" s="20" t="s">
        <v>3704</v>
      </c>
      <c r="AC710" s="20" t="s">
        <v>4334</v>
      </c>
      <c r="AD710" s="20" t="s">
        <v>2707</v>
      </c>
      <c r="AE710" s="20">
        <v>111.5</v>
      </c>
      <c r="AF710" s="20">
        <v>0</v>
      </c>
      <c r="AG710" s="20">
        <v>0</v>
      </c>
      <c r="AH710" s="20">
        <v>0</v>
      </c>
      <c r="AI710" s="20">
        <v>110.5</v>
      </c>
      <c r="AJ710" s="20" t="s">
        <v>25</v>
      </c>
      <c r="AK710" s="20" t="s">
        <v>25</v>
      </c>
      <c r="AL710" s="20" t="s">
        <v>25</v>
      </c>
      <c r="AM710" s="20" t="s">
        <v>25</v>
      </c>
      <c r="AN710" s="20" t="s">
        <v>25</v>
      </c>
      <c r="AO710" s="20">
        <v>110.5</v>
      </c>
      <c r="AP710" s="20" t="s">
        <v>25</v>
      </c>
      <c r="AQ710" s="20" t="s">
        <v>25</v>
      </c>
      <c r="AR710" s="20" t="s">
        <v>4101</v>
      </c>
      <c r="AS710" s="20" t="s">
        <v>3704</v>
      </c>
      <c r="AT710" s="20" t="s">
        <v>3704</v>
      </c>
      <c r="AU710" s="20" t="s">
        <v>3719</v>
      </c>
      <c r="AV710" s="20" t="s">
        <v>4102</v>
      </c>
    </row>
    <row r="711" spans="1:48" x14ac:dyDescent="0.25">
      <c r="A711" s="39" t="s">
        <v>3699</v>
      </c>
      <c r="B711" s="20" t="s">
        <v>3529</v>
      </c>
      <c r="C711" s="20" t="s">
        <v>3700</v>
      </c>
      <c r="D711" s="20" t="s">
        <v>3701</v>
      </c>
      <c r="E711" s="20" t="s">
        <v>3702</v>
      </c>
      <c r="F711" s="20" t="s">
        <v>2972</v>
      </c>
      <c r="G711" s="20" t="s">
        <v>3653</v>
      </c>
      <c r="H711" s="20" t="s">
        <v>1375</v>
      </c>
      <c r="I711" s="20" t="s">
        <v>4094</v>
      </c>
      <c r="J711" s="20" t="s">
        <v>2687</v>
      </c>
      <c r="K711" s="20" t="s">
        <v>3704</v>
      </c>
      <c r="L711" s="20" t="s">
        <v>3704</v>
      </c>
      <c r="M711" s="20" t="s">
        <v>2430</v>
      </c>
      <c r="N711" s="20" t="s">
        <v>1389</v>
      </c>
      <c r="O711" s="20" t="s">
        <v>3705</v>
      </c>
      <c r="P711" s="20" t="s">
        <v>2680</v>
      </c>
      <c r="Q711" s="20" t="s">
        <v>1375</v>
      </c>
      <c r="R711" s="20" t="s">
        <v>3704</v>
      </c>
      <c r="S711" s="20" t="s">
        <v>4095</v>
      </c>
      <c r="T711" s="20" t="s">
        <v>4096</v>
      </c>
      <c r="U711" s="20" t="s">
        <v>3708</v>
      </c>
      <c r="V711" s="20" t="s">
        <v>4097</v>
      </c>
      <c r="W711" s="20" t="s">
        <v>3704</v>
      </c>
      <c r="X711" s="20" t="s">
        <v>3704</v>
      </c>
      <c r="Y711" s="20" t="s">
        <v>25</v>
      </c>
      <c r="Z711" s="20" t="s">
        <v>4098</v>
      </c>
      <c r="AA711" s="20" t="s">
        <v>3704</v>
      </c>
      <c r="AB711" s="20" t="s">
        <v>3704</v>
      </c>
      <c r="AC711" s="20" t="s">
        <v>4335</v>
      </c>
      <c r="AD711" s="20" t="s">
        <v>2703</v>
      </c>
      <c r="AE711" s="20">
        <v>11.39</v>
      </c>
      <c r="AF711" s="20">
        <v>0</v>
      </c>
      <c r="AG711" s="20">
        <v>0</v>
      </c>
      <c r="AH711" s="20">
        <v>0</v>
      </c>
      <c r="AI711" s="20">
        <v>11.29</v>
      </c>
      <c r="AJ711" s="20" t="s">
        <v>25</v>
      </c>
      <c r="AK711" s="20" t="s">
        <v>25</v>
      </c>
      <c r="AL711" s="20" t="s">
        <v>25</v>
      </c>
      <c r="AM711" s="20" t="s">
        <v>25</v>
      </c>
      <c r="AN711" s="20" t="s">
        <v>25</v>
      </c>
      <c r="AO711" s="20">
        <v>11.29</v>
      </c>
      <c r="AP711" s="20" t="s">
        <v>25</v>
      </c>
      <c r="AQ711" s="20" t="s">
        <v>25</v>
      </c>
      <c r="AR711" s="20" t="s">
        <v>4101</v>
      </c>
      <c r="AS711" s="20" t="s">
        <v>3704</v>
      </c>
      <c r="AT711" s="20" t="s">
        <v>3704</v>
      </c>
      <c r="AU711" s="20" t="s">
        <v>3719</v>
      </c>
      <c r="AV711" s="20" t="s">
        <v>4102</v>
      </c>
    </row>
    <row r="712" spans="1:48" x14ac:dyDescent="0.25">
      <c r="A712" s="39" t="s">
        <v>3699</v>
      </c>
      <c r="B712" s="20" t="s">
        <v>3529</v>
      </c>
      <c r="C712" s="20" t="s">
        <v>3700</v>
      </c>
      <c r="D712" s="20" t="s">
        <v>3701</v>
      </c>
      <c r="E712" s="20" t="s">
        <v>3702</v>
      </c>
      <c r="F712" s="20" t="s">
        <v>2972</v>
      </c>
      <c r="G712" s="20" t="s">
        <v>3653</v>
      </c>
      <c r="H712" s="20" t="s">
        <v>1375</v>
      </c>
      <c r="I712" s="20" t="s">
        <v>4094</v>
      </c>
      <c r="J712" s="20" t="s">
        <v>2687</v>
      </c>
      <c r="K712" s="20" t="s">
        <v>3704</v>
      </c>
      <c r="L712" s="20" t="s">
        <v>3704</v>
      </c>
      <c r="M712" s="20" t="s">
        <v>2430</v>
      </c>
      <c r="N712" s="20" t="s">
        <v>1389</v>
      </c>
      <c r="O712" s="20" t="s">
        <v>3705</v>
      </c>
      <c r="P712" s="20" t="s">
        <v>2680</v>
      </c>
      <c r="Q712" s="20" t="s">
        <v>1375</v>
      </c>
      <c r="R712" s="20" t="s">
        <v>3704</v>
      </c>
      <c r="S712" s="20" t="s">
        <v>4095</v>
      </c>
      <c r="T712" s="20" t="s">
        <v>4096</v>
      </c>
      <c r="U712" s="20" t="s">
        <v>3708</v>
      </c>
      <c r="V712" s="20" t="s">
        <v>4097</v>
      </c>
      <c r="W712" s="20" t="s">
        <v>3704</v>
      </c>
      <c r="X712" s="20" t="s">
        <v>3704</v>
      </c>
      <c r="Y712" s="20" t="s">
        <v>25</v>
      </c>
      <c r="Z712" s="20" t="s">
        <v>4098</v>
      </c>
      <c r="AA712" s="20" t="s">
        <v>3704</v>
      </c>
      <c r="AB712" s="20" t="s">
        <v>3704</v>
      </c>
      <c r="AC712" s="20" t="s">
        <v>4335</v>
      </c>
      <c r="AD712" s="20" t="s">
        <v>2699</v>
      </c>
      <c r="AE712" s="20">
        <v>19</v>
      </c>
      <c r="AF712" s="20">
        <v>0</v>
      </c>
      <c r="AG712" s="20">
        <v>0</v>
      </c>
      <c r="AH712" s="20">
        <v>0</v>
      </c>
      <c r="AI712" s="20">
        <v>18.829999999999998</v>
      </c>
      <c r="AJ712" s="20" t="s">
        <v>25</v>
      </c>
      <c r="AK712" s="20" t="s">
        <v>25</v>
      </c>
      <c r="AL712" s="20" t="s">
        <v>25</v>
      </c>
      <c r="AM712" s="20" t="s">
        <v>25</v>
      </c>
      <c r="AN712" s="20" t="s">
        <v>25</v>
      </c>
      <c r="AO712" s="20">
        <v>18.829999999999998</v>
      </c>
      <c r="AP712" s="20" t="s">
        <v>25</v>
      </c>
      <c r="AQ712" s="20" t="s">
        <v>25</v>
      </c>
      <c r="AR712" s="20" t="s">
        <v>4101</v>
      </c>
      <c r="AS712" s="20" t="s">
        <v>3704</v>
      </c>
      <c r="AT712" s="20" t="s">
        <v>3704</v>
      </c>
      <c r="AU712" s="20" t="s">
        <v>3719</v>
      </c>
      <c r="AV712" s="20" t="s">
        <v>4102</v>
      </c>
    </row>
    <row r="713" spans="1:48" x14ac:dyDescent="0.25">
      <c r="A713" s="39" t="s">
        <v>3699</v>
      </c>
      <c r="B713" s="20" t="s">
        <v>3529</v>
      </c>
      <c r="C713" s="20" t="s">
        <v>3700</v>
      </c>
      <c r="D713" s="20" t="s">
        <v>3701</v>
      </c>
      <c r="E713" s="20" t="s">
        <v>3702</v>
      </c>
      <c r="F713" s="20" t="s">
        <v>2972</v>
      </c>
      <c r="G713" s="20" t="s">
        <v>3653</v>
      </c>
      <c r="H713" s="20" t="s">
        <v>1375</v>
      </c>
      <c r="I713" s="20" t="s">
        <v>4094</v>
      </c>
      <c r="J713" s="20" t="s">
        <v>2687</v>
      </c>
      <c r="K713" s="20" t="s">
        <v>3704</v>
      </c>
      <c r="L713" s="20" t="s">
        <v>3704</v>
      </c>
      <c r="M713" s="20" t="s">
        <v>2430</v>
      </c>
      <c r="N713" s="20" t="s">
        <v>1389</v>
      </c>
      <c r="O713" s="20" t="s">
        <v>3705</v>
      </c>
      <c r="P713" s="20" t="s">
        <v>2680</v>
      </c>
      <c r="Q713" s="20" t="s">
        <v>1375</v>
      </c>
      <c r="R713" s="20" t="s">
        <v>3704</v>
      </c>
      <c r="S713" s="20" t="s">
        <v>4095</v>
      </c>
      <c r="T713" s="20" t="s">
        <v>4096</v>
      </c>
      <c r="U713" s="20" t="s">
        <v>3708</v>
      </c>
      <c r="V713" s="20" t="s">
        <v>4097</v>
      </c>
      <c r="W713" s="20" t="s">
        <v>3704</v>
      </c>
      <c r="X713" s="20" t="s">
        <v>3704</v>
      </c>
      <c r="Y713" s="20" t="s">
        <v>25</v>
      </c>
      <c r="Z713" s="20" t="s">
        <v>4098</v>
      </c>
      <c r="AA713" s="20" t="s">
        <v>3704</v>
      </c>
      <c r="AB713" s="20" t="s">
        <v>3704</v>
      </c>
      <c r="AC713" s="20" t="s">
        <v>4335</v>
      </c>
      <c r="AD713" s="20" t="s">
        <v>2694</v>
      </c>
      <c r="AE713" s="20">
        <v>138.4</v>
      </c>
      <c r="AF713" s="20">
        <v>0</v>
      </c>
      <c r="AG713" s="20">
        <v>0</v>
      </c>
      <c r="AH713" s="20">
        <v>0</v>
      </c>
      <c r="AI713" s="20">
        <v>137.16</v>
      </c>
      <c r="AJ713" s="20" t="s">
        <v>25</v>
      </c>
      <c r="AK713" s="20" t="s">
        <v>25</v>
      </c>
      <c r="AL713" s="20" t="s">
        <v>25</v>
      </c>
      <c r="AM713" s="20" t="s">
        <v>25</v>
      </c>
      <c r="AN713" s="20" t="s">
        <v>25</v>
      </c>
      <c r="AO713" s="20">
        <v>137.16</v>
      </c>
      <c r="AP713" s="20" t="s">
        <v>25</v>
      </c>
      <c r="AQ713" s="20" t="s">
        <v>25</v>
      </c>
      <c r="AR713" s="20" t="s">
        <v>4101</v>
      </c>
      <c r="AS713" s="20" t="s">
        <v>3704</v>
      </c>
      <c r="AT713" s="20" t="s">
        <v>3704</v>
      </c>
      <c r="AU713" s="20" t="s">
        <v>3719</v>
      </c>
      <c r="AV713" s="20" t="s">
        <v>4102</v>
      </c>
    </row>
    <row r="714" spans="1:48" x14ac:dyDescent="0.25">
      <c r="A714" s="39" t="s">
        <v>3699</v>
      </c>
      <c r="B714" s="20" t="s">
        <v>3529</v>
      </c>
      <c r="C714" s="20" t="s">
        <v>3700</v>
      </c>
      <c r="D714" s="20" t="s">
        <v>3701</v>
      </c>
      <c r="E714" s="20" t="s">
        <v>3702</v>
      </c>
      <c r="F714" s="20" t="s">
        <v>2972</v>
      </c>
      <c r="G714" s="20" t="s">
        <v>3653</v>
      </c>
      <c r="H714" s="20" t="s">
        <v>1375</v>
      </c>
      <c r="I714" s="20" t="s">
        <v>4094</v>
      </c>
      <c r="J714" s="20" t="s">
        <v>2687</v>
      </c>
      <c r="K714" s="20" t="s">
        <v>3704</v>
      </c>
      <c r="L714" s="20" t="s">
        <v>3704</v>
      </c>
      <c r="M714" s="20" t="s">
        <v>2430</v>
      </c>
      <c r="N714" s="20" t="s">
        <v>1389</v>
      </c>
      <c r="O714" s="20" t="s">
        <v>3705</v>
      </c>
      <c r="P714" s="20" t="s">
        <v>2680</v>
      </c>
      <c r="Q714" s="20" t="s">
        <v>1375</v>
      </c>
      <c r="R714" s="20" t="s">
        <v>3704</v>
      </c>
      <c r="S714" s="20" t="s">
        <v>4095</v>
      </c>
      <c r="T714" s="20" t="s">
        <v>4096</v>
      </c>
      <c r="U714" s="20" t="s">
        <v>3708</v>
      </c>
      <c r="V714" s="20" t="s">
        <v>4097</v>
      </c>
      <c r="W714" s="20" t="s">
        <v>3704</v>
      </c>
      <c r="X714" s="20" t="s">
        <v>3704</v>
      </c>
      <c r="Y714" s="20" t="s">
        <v>25</v>
      </c>
      <c r="Z714" s="20" t="s">
        <v>4098</v>
      </c>
      <c r="AA714" s="20" t="s">
        <v>3704</v>
      </c>
      <c r="AB714" s="20" t="s">
        <v>3704</v>
      </c>
      <c r="AC714" s="20" t="s">
        <v>4336</v>
      </c>
      <c r="AD714" s="20" t="s">
        <v>2690</v>
      </c>
      <c r="AE714" s="20">
        <v>3.8</v>
      </c>
      <c r="AF714" s="20">
        <v>0</v>
      </c>
      <c r="AG714" s="20">
        <v>0</v>
      </c>
      <c r="AH714" s="20">
        <v>0</v>
      </c>
      <c r="AI714" s="20">
        <v>3.8</v>
      </c>
      <c r="AJ714" s="20" t="s">
        <v>25</v>
      </c>
      <c r="AK714" s="20" t="s">
        <v>25</v>
      </c>
      <c r="AL714" s="20" t="s">
        <v>25</v>
      </c>
      <c r="AM714" s="20" t="s">
        <v>25</v>
      </c>
      <c r="AN714" s="20" t="s">
        <v>25</v>
      </c>
      <c r="AO714" s="20">
        <v>3.8</v>
      </c>
      <c r="AP714" s="20" t="s">
        <v>25</v>
      </c>
      <c r="AQ714" s="20" t="s">
        <v>25</v>
      </c>
      <c r="AR714" s="20" t="s">
        <v>4101</v>
      </c>
      <c r="AS714" s="20" t="s">
        <v>3704</v>
      </c>
      <c r="AT714" s="20" t="s">
        <v>3704</v>
      </c>
      <c r="AU714" s="20" t="s">
        <v>3719</v>
      </c>
      <c r="AV714" s="20" t="s">
        <v>4102</v>
      </c>
    </row>
    <row r="715" spans="1:48" x14ac:dyDescent="0.25">
      <c r="A715" s="39" t="s">
        <v>3699</v>
      </c>
      <c r="B715" s="20" t="s">
        <v>3529</v>
      </c>
      <c r="C715" s="20" t="s">
        <v>3700</v>
      </c>
      <c r="D715" s="20" t="s">
        <v>3701</v>
      </c>
      <c r="E715" s="20" t="s">
        <v>3702</v>
      </c>
      <c r="F715" s="20" t="s">
        <v>2972</v>
      </c>
      <c r="G715" s="20" t="s">
        <v>3653</v>
      </c>
      <c r="H715" s="20" t="s">
        <v>1375</v>
      </c>
      <c r="I715" s="20" t="s">
        <v>4094</v>
      </c>
      <c r="J715" s="20" t="s">
        <v>2687</v>
      </c>
      <c r="K715" s="20" t="s">
        <v>3704</v>
      </c>
      <c r="L715" s="20" t="s">
        <v>3704</v>
      </c>
      <c r="M715" s="20" t="s">
        <v>2430</v>
      </c>
      <c r="N715" s="20" t="s">
        <v>1389</v>
      </c>
      <c r="O715" s="20" t="s">
        <v>3705</v>
      </c>
      <c r="P715" s="20" t="s">
        <v>2680</v>
      </c>
      <c r="Q715" s="20" t="s">
        <v>1375</v>
      </c>
      <c r="R715" s="20" t="s">
        <v>3704</v>
      </c>
      <c r="S715" s="20" t="s">
        <v>4095</v>
      </c>
      <c r="T715" s="20" t="s">
        <v>4096</v>
      </c>
      <c r="U715" s="20" t="s">
        <v>3708</v>
      </c>
      <c r="V715" s="20" t="s">
        <v>4097</v>
      </c>
      <c r="W715" s="20" t="s">
        <v>3704</v>
      </c>
      <c r="X715" s="20" t="s">
        <v>3704</v>
      </c>
      <c r="Y715" s="20" t="s">
        <v>25</v>
      </c>
      <c r="Z715" s="20" t="s">
        <v>4098</v>
      </c>
      <c r="AA715" s="20" t="s">
        <v>3704</v>
      </c>
      <c r="AB715" s="20" t="s">
        <v>3704</v>
      </c>
      <c r="AC715" s="20" t="s">
        <v>4336</v>
      </c>
      <c r="AD715" s="20" t="s">
        <v>2683</v>
      </c>
      <c r="AE715" s="20">
        <v>27.06</v>
      </c>
      <c r="AF715" s="20">
        <v>0</v>
      </c>
      <c r="AG715" s="20">
        <v>0</v>
      </c>
      <c r="AH715" s="20">
        <v>0</v>
      </c>
      <c r="AI715" s="20">
        <v>27.06</v>
      </c>
      <c r="AJ715" s="20" t="s">
        <v>25</v>
      </c>
      <c r="AK715" s="20" t="s">
        <v>25</v>
      </c>
      <c r="AL715" s="20" t="s">
        <v>25</v>
      </c>
      <c r="AM715" s="20" t="s">
        <v>25</v>
      </c>
      <c r="AN715" s="20" t="s">
        <v>25</v>
      </c>
      <c r="AO715" s="20">
        <v>27.06</v>
      </c>
      <c r="AP715" s="20" t="s">
        <v>25</v>
      </c>
      <c r="AQ715" s="20" t="s">
        <v>25</v>
      </c>
      <c r="AR715" s="20" t="s">
        <v>4101</v>
      </c>
      <c r="AS715" s="20" t="s">
        <v>3704</v>
      </c>
      <c r="AT715" s="20" t="s">
        <v>3704</v>
      </c>
      <c r="AU715" s="20" t="s">
        <v>3719</v>
      </c>
      <c r="AV715" s="20" t="s">
        <v>4102</v>
      </c>
    </row>
    <row r="716" spans="1:48" x14ac:dyDescent="0.25">
      <c r="A716" s="39" t="s">
        <v>3699</v>
      </c>
      <c r="B716" s="20" t="s">
        <v>3529</v>
      </c>
      <c r="C716" s="20" t="s">
        <v>3700</v>
      </c>
      <c r="D716" s="20" t="s">
        <v>3701</v>
      </c>
      <c r="E716" s="20" t="s">
        <v>3702</v>
      </c>
      <c r="F716" s="20" t="s">
        <v>2972</v>
      </c>
      <c r="G716" s="20" t="s">
        <v>3653</v>
      </c>
      <c r="H716" s="20" t="s">
        <v>1375</v>
      </c>
      <c r="I716" s="20" t="s">
        <v>4094</v>
      </c>
      <c r="J716" s="20" t="s">
        <v>2687</v>
      </c>
      <c r="K716" s="20" t="s">
        <v>3704</v>
      </c>
      <c r="L716" s="20" t="s">
        <v>3704</v>
      </c>
      <c r="M716" s="20" t="s">
        <v>2430</v>
      </c>
      <c r="N716" s="20" t="s">
        <v>1389</v>
      </c>
      <c r="O716" s="20" t="s">
        <v>3705</v>
      </c>
      <c r="P716" s="20" t="s">
        <v>2680</v>
      </c>
      <c r="Q716" s="20" t="s">
        <v>1375</v>
      </c>
      <c r="R716" s="20" t="s">
        <v>3704</v>
      </c>
      <c r="S716" s="20" t="s">
        <v>4095</v>
      </c>
      <c r="T716" s="20" t="s">
        <v>4096</v>
      </c>
      <c r="U716" s="20" t="s">
        <v>3708</v>
      </c>
      <c r="V716" s="20" t="s">
        <v>4097</v>
      </c>
      <c r="W716" s="20" t="s">
        <v>3704</v>
      </c>
      <c r="X716" s="20" t="s">
        <v>3704</v>
      </c>
      <c r="Y716" s="20" t="s">
        <v>25</v>
      </c>
      <c r="Z716" s="20" t="s">
        <v>4098</v>
      </c>
      <c r="AA716" s="20" t="s">
        <v>3704</v>
      </c>
      <c r="AB716" s="20" t="s">
        <v>3704</v>
      </c>
      <c r="AC716" s="20" t="s">
        <v>4337</v>
      </c>
      <c r="AD716" s="20" t="s">
        <v>2737</v>
      </c>
      <c r="AE716" s="20">
        <v>29.16</v>
      </c>
      <c r="AF716" s="20">
        <v>0</v>
      </c>
      <c r="AG716" s="20">
        <v>0</v>
      </c>
      <c r="AH716" s="20">
        <v>0</v>
      </c>
      <c r="AI716" s="20">
        <v>28.9</v>
      </c>
      <c r="AJ716" s="20" t="s">
        <v>25</v>
      </c>
      <c r="AK716" s="20" t="s">
        <v>25</v>
      </c>
      <c r="AL716" s="20" t="s">
        <v>25</v>
      </c>
      <c r="AM716" s="20" t="s">
        <v>25</v>
      </c>
      <c r="AN716" s="20" t="s">
        <v>25</v>
      </c>
      <c r="AO716" s="20">
        <v>28.9</v>
      </c>
      <c r="AP716" s="20" t="s">
        <v>25</v>
      </c>
      <c r="AQ716" s="20" t="s">
        <v>25</v>
      </c>
      <c r="AR716" s="20" t="s">
        <v>4101</v>
      </c>
      <c r="AS716" s="20" t="s">
        <v>3704</v>
      </c>
      <c r="AT716" s="20" t="s">
        <v>3704</v>
      </c>
      <c r="AU716" s="20" t="s">
        <v>3719</v>
      </c>
      <c r="AV716" s="20" t="s">
        <v>4102</v>
      </c>
    </row>
    <row r="717" spans="1:48" x14ac:dyDescent="0.25">
      <c r="A717" s="39" t="s">
        <v>3699</v>
      </c>
      <c r="B717" s="20" t="s">
        <v>3529</v>
      </c>
      <c r="C717" s="20" t="s">
        <v>3700</v>
      </c>
      <c r="D717" s="20" t="s">
        <v>3701</v>
      </c>
      <c r="E717" s="20" t="s">
        <v>3702</v>
      </c>
      <c r="F717" s="20" t="s">
        <v>2972</v>
      </c>
      <c r="G717" s="20" t="s">
        <v>3653</v>
      </c>
      <c r="H717" s="20" t="s">
        <v>1375</v>
      </c>
      <c r="I717" s="20" t="s">
        <v>4094</v>
      </c>
      <c r="J717" s="20" t="s">
        <v>2687</v>
      </c>
      <c r="K717" s="20" t="s">
        <v>3704</v>
      </c>
      <c r="L717" s="20" t="s">
        <v>3704</v>
      </c>
      <c r="M717" s="20" t="s">
        <v>2430</v>
      </c>
      <c r="N717" s="20" t="s">
        <v>1389</v>
      </c>
      <c r="O717" s="20" t="s">
        <v>3705</v>
      </c>
      <c r="P717" s="20" t="s">
        <v>2680</v>
      </c>
      <c r="Q717" s="20" t="s">
        <v>1375</v>
      </c>
      <c r="R717" s="20" t="s">
        <v>3704</v>
      </c>
      <c r="S717" s="20" t="s">
        <v>4095</v>
      </c>
      <c r="T717" s="20" t="s">
        <v>4096</v>
      </c>
      <c r="U717" s="20" t="s">
        <v>3708</v>
      </c>
      <c r="V717" s="20" t="s">
        <v>4097</v>
      </c>
      <c r="W717" s="20" t="s">
        <v>3704</v>
      </c>
      <c r="X717" s="20" t="s">
        <v>3704</v>
      </c>
      <c r="Y717" s="20" t="s">
        <v>25</v>
      </c>
      <c r="Z717" s="20" t="s">
        <v>4098</v>
      </c>
      <c r="AA717" s="20" t="s">
        <v>3704</v>
      </c>
      <c r="AB717" s="20" t="s">
        <v>3704</v>
      </c>
      <c r="AC717" s="20" t="s">
        <v>4337</v>
      </c>
      <c r="AD717" s="20" t="s">
        <v>2735</v>
      </c>
      <c r="AE717" s="20">
        <v>85.38</v>
      </c>
      <c r="AF717" s="20">
        <v>0</v>
      </c>
      <c r="AG717" s="20">
        <v>0</v>
      </c>
      <c r="AH717" s="20">
        <v>0</v>
      </c>
      <c r="AI717" s="20">
        <v>84.62</v>
      </c>
      <c r="AJ717" s="20" t="s">
        <v>25</v>
      </c>
      <c r="AK717" s="20" t="s">
        <v>25</v>
      </c>
      <c r="AL717" s="20" t="s">
        <v>25</v>
      </c>
      <c r="AM717" s="20" t="s">
        <v>25</v>
      </c>
      <c r="AN717" s="20" t="s">
        <v>25</v>
      </c>
      <c r="AO717" s="20">
        <v>84.62</v>
      </c>
      <c r="AP717" s="20" t="s">
        <v>25</v>
      </c>
      <c r="AQ717" s="20" t="s">
        <v>25</v>
      </c>
      <c r="AR717" s="20" t="s">
        <v>4101</v>
      </c>
      <c r="AS717" s="20" t="s">
        <v>3704</v>
      </c>
      <c r="AT717" s="20" t="s">
        <v>3704</v>
      </c>
      <c r="AU717" s="20" t="s">
        <v>3719</v>
      </c>
      <c r="AV717" s="20" t="s">
        <v>4102</v>
      </c>
    </row>
    <row r="718" spans="1:48" x14ac:dyDescent="0.25">
      <c r="A718" s="39" t="s">
        <v>3699</v>
      </c>
      <c r="B718" s="20" t="s">
        <v>3529</v>
      </c>
      <c r="C718" s="20" t="s">
        <v>3700</v>
      </c>
      <c r="D718" s="20" t="s">
        <v>3701</v>
      </c>
      <c r="E718" s="20" t="s">
        <v>3702</v>
      </c>
      <c r="F718" s="20" t="s">
        <v>2972</v>
      </c>
      <c r="G718" s="20" t="s">
        <v>3653</v>
      </c>
      <c r="H718" s="20" t="s">
        <v>1375</v>
      </c>
      <c r="I718" s="20" t="s">
        <v>4094</v>
      </c>
      <c r="J718" s="20" t="s">
        <v>2687</v>
      </c>
      <c r="K718" s="20" t="s">
        <v>3704</v>
      </c>
      <c r="L718" s="20" t="s">
        <v>3704</v>
      </c>
      <c r="M718" s="20" t="s">
        <v>2430</v>
      </c>
      <c r="N718" s="20" t="s">
        <v>1389</v>
      </c>
      <c r="O718" s="20" t="s">
        <v>3705</v>
      </c>
      <c r="P718" s="20" t="s">
        <v>2680</v>
      </c>
      <c r="Q718" s="20" t="s">
        <v>1375</v>
      </c>
      <c r="R718" s="20" t="s">
        <v>3704</v>
      </c>
      <c r="S718" s="20" t="s">
        <v>4095</v>
      </c>
      <c r="T718" s="20" t="s">
        <v>4096</v>
      </c>
      <c r="U718" s="20" t="s">
        <v>3708</v>
      </c>
      <c r="V718" s="20" t="s">
        <v>4097</v>
      </c>
      <c r="W718" s="20" t="s">
        <v>3704</v>
      </c>
      <c r="X718" s="20" t="s">
        <v>3704</v>
      </c>
      <c r="Y718" s="20" t="s">
        <v>25</v>
      </c>
      <c r="Z718" s="20" t="s">
        <v>4098</v>
      </c>
      <c r="AA718" s="20" t="s">
        <v>3704</v>
      </c>
      <c r="AB718" s="20" t="s">
        <v>3704</v>
      </c>
      <c r="AC718" s="20" t="s">
        <v>4338</v>
      </c>
      <c r="AD718" s="20" t="s">
        <v>2820</v>
      </c>
      <c r="AE718" s="20">
        <v>27.82</v>
      </c>
      <c r="AF718" s="20">
        <v>0</v>
      </c>
      <c r="AG718" s="20">
        <v>0</v>
      </c>
      <c r="AH718" s="20">
        <v>0</v>
      </c>
      <c r="AI718" s="20">
        <v>27.57</v>
      </c>
      <c r="AJ718" s="20" t="s">
        <v>25</v>
      </c>
      <c r="AK718" s="20" t="s">
        <v>25</v>
      </c>
      <c r="AL718" s="20" t="s">
        <v>25</v>
      </c>
      <c r="AM718" s="20" t="s">
        <v>25</v>
      </c>
      <c r="AN718" s="20" t="s">
        <v>25</v>
      </c>
      <c r="AO718" s="20">
        <v>27.57</v>
      </c>
      <c r="AP718" s="20" t="s">
        <v>25</v>
      </c>
      <c r="AQ718" s="20" t="s">
        <v>25</v>
      </c>
      <c r="AR718" s="20" t="s">
        <v>4101</v>
      </c>
      <c r="AS718" s="20" t="s">
        <v>3704</v>
      </c>
      <c r="AT718" s="20" t="s">
        <v>3704</v>
      </c>
      <c r="AU718" s="20" t="s">
        <v>3719</v>
      </c>
      <c r="AV718" s="20" t="s">
        <v>4102</v>
      </c>
    </row>
    <row r="719" spans="1:48" x14ac:dyDescent="0.25">
      <c r="A719" s="39" t="s">
        <v>3699</v>
      </c>
      <c r="B719" s="20" t="s">
        <v>3529</v>
      </c>
      <c r="C719" s="20" t="s">
        <v>3700</v>
      </c>
      <c r="D719" s="20" t="s">
        <v>3701</v>
      </c>
      <c r="E719" s="20" t="s">
        <v>3702</v>
      </c>
      <c r="F719" s="20" t="s">
        <v>2972</v>
      </c>
      <c r="G719" s="20" t="s">
        <v>3653</v>
      </c>
      <c r="H719" s="20" t="s">
        <v>1375</v>
      </c>
      <c r="I719" s="20" t="s">
        <v>4094</v>
      </c>
      <c r="J719" s="20" t="s">
        <v>2687</v>
      </c>
      <c r="K719" s="20" t="s">
        <v>3704</v>
      </c>
      <c r="L719" s="20" t="s">
        <v>3704</v>
      </c>
      <c r="M719" s="20" t="s">
        <v>2430</v>
      </c>
      <c r="N719" s="20" t="s">
        <v>1389</v>
      </c>
      <c r="O719" s="20" t="s">
        <v>3705</v>
      </c>
      <c r="P719" s="20" t="s">
        <v>2680</v>
      </c>
      <c r="Q719" s="20" t="s">
        <v>1375</v>
      </c>
      <c r="R719" s="20" t="s">
        <v>3704</v>
      </c>
      <c r="S719" s="20" t="s">
        <v>4095</v>
      </c>
      <c r="T719" s="20" t="s">
        <v>4096</v>
      </c>
      <c r="U719" s="20" t="s">
        <v>3708</v>
      </c>
      <c r="V719" s="20" t="s">
        <v>4097</v>
      </c>
      <c r="W719" s="20" t="s">
        <v>3704</v>
      </c>
      <c r="X719" s="20" t="s">
        <v>3704</v>
      </c>
      <c r="Y719" s="20" t="s">
        <v>25</v>
      </c>
      <c r="Z719" s="20" t="s">
        <v>4098</v>
      </c>
      <c r="AA719" s="20" t="s">
        <v>3704</v>
      </c>
      <c r="AB719" s="20" t="s">
        <v>3704</v>
      </c>
      <c r="AC719" s="20" t="s">
        <v>4338</v>
      </c>
      <c r="AD719" s="20" t="s">
        <v>2816</v>
      </c>
      <c r="AE719" s="20">
        <v>61.56</v>
      </c>
      <c r="AF719" s="20">
        <v>0</v>
      </c>
      <c r="AG719" s="20">
        <v>0</v>
      </c>
      <c r="AH719" s="20">
        <v>0</v>
      </c>
      <c r="AI719" s="20">
        <v>61.01</v>
      </c>
      <c r="AJ719" s="20" t="s">
        <v>25</v>
      </c>
      <c r="AK719" s="20" t="s">
        <v>25</v>
      </c>
      <c r="AL719" s="20" t="s">
        <v>25</v>
      </c>
      <c r="AM719" s="20" t="s">
        <v>25</v>
      </c>
      <c r="AN719" s="20" t="s">
        <v>25</v>
      </c>
      <c r="AO719" s="20">
        <v>61.01</v>
      </c>
      <c r="AP719" s="20" t="s">
        <v>25</v>
      </c>
      <c r="AQ719" s="20" t="s">
        <v>25</v>
      </c>
      <c r="AR719" s="20" t="s">
        <v>4101</v>
      </c>
      <c r="AS719" s="20" t="s">
        <v>3704</v>
      </c>
      <c r="AT719" s="20" t="s">
        <v>3704</v>
      </c>
      <c r="AU719" s="20" t="s">
        <v>3719</v>
      </c>
      <c r="AV719" s="20" t="s">
        <v>4102</v>
      </c>
    </row>
    <row r="720" spans="1:48" x14ac:dyDescent="0.25">
      <c r="A720" s="39" t="s">
        <v>3699</v>
      </c>
      <c r="B720" s="20" t="s">
        <v>3529</v>
      </c>
      <c r="C720" s="20" t="s">
        <v>3700</v>
      </c>
      <c r="D720" s="20" t="s">
        <v>3701</v>
      </c>
      <c r="E720" s="20" t="s">
        <v>3702</v>
      </c>
      <c r="F720" s="20" t="s">
        <v>2972</v>
      </c>
      <c r="G720" s="20" t="s">
        <v>3653</v>
      </c>
      <c r="H720" s="20" t="s">
        <v>1375</v>
      </c>
      <c r="I720" s="20" t="s">
        <v>4094</v>
      </c>
      <c r="J720" s="20" t="s">
        <v>2687</v>
      </c>
      <c r="K720" s="20" t="s">
        <v>3704</v>
      </c>
      <c r="L720" s="20" t="s">
        <v>3704</v>
      </c>
      <c r="M720" s="20" t="s">
        <v>2430</v>
      </c>
      <c r="N720" s="20" t="s">
        <v>1389</v>
      </c>
      <c r="O720" s="20" t="s">
        <v>3705</v>
      </c>
      <c r="P720" s="20" t="s">
        <v>2680</v>
      </c>
      <c r="Q720" s="20" t="s">
        <v>1375</v>
      </c>
      <c r="R720" s="20" t="s">
        <v>3704</v>
      </c>
      <c r="S720" s="20" t="s">
        <v>4095</v>
      </c>
      <c r="T720" s="20" t="s">
        <v>4096</v>
      </c>
      <c r="U720" s="20" t="s">
        <v>3708</v>
      </c>
      <c r="V720" s="20" t="s">
        <v>4097</v>
      </c>
      <c r="W720" s="20" t="s">
        <v>3704</v>
      </c>
      <c r="X720" s="20" t="s">
        <v>3704</v>
      </c>
      <c r="Y720" s="20" t="s">
        <v>25</v>
      </c>
      <c r="Z720" s="20" t="s">
        <v>4098</v>
      </c>
      <c r="AA720" s="20" t="s">
        <v>3704</v>
      </c>
      <c r="AB720" s="20" t="s">
        <v>3704</v>
      </c>
      <c r="AC720" s="20" t="s">
        <v>4338</v>
      </c>
      <c r="AD720" s="20" t="s">
        <v>2812</v>
      </c>
      <c r="AE720" s="20">
        <v>57.59</v>
      </c>
      <c r="AF720" s="20">
        <v>0</v>
      </c>
      <c r="AG720" s="20">
        <v>0</v>
      </c>
      <c r="AH720" s="20">
        <v>0</v>
      </c>
      <c r="AI720" s="20">
        <v>57.08</v>
      </c>
      <c r="AJ720" s="20" t="s">
        <v>25</v>
      </c>
      <c r="AK720" s="20" t="s">
        <v>25</v>
      </c>
      <c r="AL720" s="20" t="s">
        <v>25</v>
      </c>
      <c r="AM720" s="20" t="s">
        <v>25</v>
      </c>
      <c r="AN720" s="20" t="s">
        <v>25</v>
      </c>
      <c r="AO720" s="20">
        <v>57.08</v>
      </c>
      <c r="AP720" s="20" t="s">
        <v>25</v>
      </c>
      <c r="AQ720" s="20" t="s">
        <v>25</v>
      </c>
      <c r="AR720" s="20" t="s">
        <v>4101</v>
      </c>
      <c r="AS720" s="20" t="s">
        <v>3704</v>
      </c>
      <c r="AT720" s="20" t="s">
        <v>3704</v>
      </c>
      <c r="AU720" s="20" t="s">
        <v>3719</v>
      </c>
      <c r="AV720" s="20" t="s">
        <v>4102</v>
      </c>
    </row>
    <row r="721" spans="1:48" x14ac:dyDescent="0.25">
      <c r="A721" s="39" t="s">
        <v>3699</v>
      </c>
      <c r="B721" s="20" t="s">
        <v>3529</v>
      </c>
      <c r="C721" s="20" t="s">
        <v>3700</v>
      </c>
      <c r="D721" s="20" t="s">
        <v>3701</v>
      </c>
      <c r="E721" s="20" t="s">
        <v>3702</v>
      </c>
      <c r="F721" s="20" t="s">
        <v>2972</v>
      </c>
      <c r="G721" s="20" t="s">
        <v>3653</v>
      </c>
      <c r="H721" s="20" t="s">
        <v>1375</v>
      </c>
      <c r="I721" s="20" t="s">
        <v>4094</v>
      </c>
      <c r="J721" s="20" t="s">
        <v>2687</v>
      </c>
      <c r="K721" s="20" t="s">
        <v>3704</v>
      </c>
      <c r="L721" s="20" t="s">
        <v>3704</v>
      </c>
      <c r="M721" s="20" t="s">
        <v>2430</v>
      </c>
      <c r="N721" s="20" t="s">
        <v>1389</v>
      </c>
      <c r="O721" s="20" t="s">
        <v>3705</v>
      </c>
      <c r="P721" s="20" t="s">
        <v>2680</v>
      </c>
      <c r="Q721" s="20" t="s">
        <v>1375</v>
      </c>
      <c r="R721" s="20" t="s">
        <v>3704</v>
      </c>
      <c r="S721" s="20" t="s">
        <v>4095</v>
      </c>
      <c r="T721" s="20" t="s">
        <v>4096</v>
      </c>
      <c r="U721" s="20" t="s">
        <v>3708</v>
      </c>
      <c r="V721" s="20" t="s">
        <v>4097</v>
      </c>
      <c r="W721" s="20" t="s">
        <v>3704</v>
      </c>
      <c r="X721" s="20" t="s">
        <v>3704</v>
      </c>
      <c r="Y721" s="20" t="s">
        <v>25</v>
      </c>
      <c r="Z721" s="20" t="s">
        <v>4098</v>
      </c>
      <c r="AA721" s="20" t="s">
        <v>3704</v>
      </c>
      <c r="AB721" s="20" t="s">
        <v>3704</v>
      </c>
      <c r="AC721" s="20" t="s">
        <v>4338</v>
      </c>
      <c r="AD721" s="20" t="s">
        <v>2807</v>
      </c>
      <c r="AE721" s="20">
        <v>29.16</v>
      </c>
      <c r="AF721" s="20">
        <v>0</v>
      </c>
      <c r="AG721" s="20">
        <v>0</v>
      </c>
      <c r="AH721" s="20">
        <v>0</v>
      </c>
      <c r="AI721" s="20">
        <v>28.9</v>
      </c>
      <c r="AJ721" s="20" t="s">
        <v>25</v>
      </c>
      <c r="AK721" s="20" t="s">
        <v>25</v>
      </c>
      <c r="AL721" s="20" t="s">
        <v>25</v>
      </c>
      <c r="AM721" s="20" t="s">
        <v>25</v>
      </c>
      <c r="AN721" s="20" t="s">
        <v>25</v>
      </c>
      <c r="AO721" s="20">
        <v>28.9</v>
      </c>
      <c r="AP721" s="20" t="s">
        <v>25</v>
      </c>
      <c r="AQ721" s="20" t="s">
        <v>25</v>
      </c>
      <c r="AR721" s="20" t="s">
        <v>4101</v>
      </c>
      <c r="AS721" s="20" t="s">
        <v>3704</v>
      </c>
      <c r="AT721" s="20" t="s">
        <v>3704</v>
      </c>
      <c r="AU721" s="20" t="s">
        <v>3719</v>
      </c>
      <c r="AV721" s="20" t="s">
        <v>4102</v>
      </c>
    </row>
    <row r="722" spans="1:48" x14ac:dyDescent="0.25">
      <c r="A722" s="39" t="s">
        <v>3699</v>
      </c>
      <c r="B722" s="20" t="s">
        <v>3529</v>
      </c>
      <c r="C722" s="20" t="s">
        <v>3700</v>
      </c>
      <c r="D722" s="20" t="s">
        <v>3701</v>
      </c>
      <c r="E722" s="20" t="s">
        <v>3702</v>
      </c>
      <c r="F722" s="20" t="s">
        <v>2972</v>
      </c>
      <c r="G722" s="20" t="s">
        <v>3653</v>
      </c>
      <c r="H722" s="20" t="s">
        <v>1375</v>
      </c>
      <c r="I722" s="20" t="s">
        <v>4094</v>
      </c>
      <c r="J722" s="20" t="s">
        <v>2687</v>
      </c>
      <c r="K722" s="20" t="s">
        <v>3704</v>
      </c>
      <c r="L722" s="20" t="s">
        <v>3704</v>
      </c>
      <c r="M722" s="20" t="s">
        <v>2430</v>
      </c>
      <c r="N722" s="20" t="s">
        <v>1389</v>
      </c>
      <c r="O722" s="20" t="s">
        <v>3705</v>
      </c>
      <c r="P722" s="20" t="s">
        <v>2680</v>
      </c>
      <c r="Q722" s="20" t="s">
        <v>1375</v>
      </c>
      <c r="R722" s="20" t="s">
        <v>3704</v>
      </c>
      <c r="S722" s="20" t="s">
        <v>4095</v>
      </c>
      <c r="T722" s="20" t="s">
        <v>4096</v>
      </c>
      <c r="U722" s="20" t="s">
        <v>3708</v>
      </c>
      <c r="V722" s="20" t="s">
        <v>4097</v>
      </c>
      <c r="W722" s="20" t="s">
        <v>3704</v>
      </c>
      <c r="X722" s="20" t="s">
        <v>3704</v>
      </c>
      <c r="Y722" s="20" t="s">
        <v>25</v>
      </c>
      <c r="Z722" s="20" t="s">
        <v>4098</v>
      </c>
      <c r="AA722" s="20" t="s">
        <v>3704</v>
      </c>
      <c r="AB722" s="20" t="s">
        <v>3704</v>
      </c>
      <c r="AC722" s="20" t="s">
        <v>4339</v>
      </c>
      <c r="AD722" s="20" t="s">
        <v>2803</v>
      </c>
      <c r="AE722" s="20">
        <v>143.44</v>
      </c>
      <c r="AF722" s="20">
        <v>0</v>
      </c>
      <c r="AG722" s="20">
        <v>0</v>
      </c>
      <c r="AH722" s="20">
        <v>0</v>
      </c>
      <c r="AI722" s="20">
        <v>142.16</v>
      </c>
      <c r="AJ722" s="20" t="s">
        <v>25</v>
      </c>
      <c r="AK722" s="20" t="s">
        <v>25</v>
      </c>
      <c r="AL722" s="20" t="s">
        <v>25</v>
      </c>
      <c r="AM722" s="20" t="s">
        <v>25</v>
      </c>
      <c r="AN722" s="20" t="s">
        <v>25</v>
      </c>
      <c r="AO722" s="20">
        <v>142.16</v>
      </c>
      <c r="AP722" s="20" t="s">
        <v>25</v>
      </c>
      <c r="AQ722" s="20" t="s">
        <v>25</v>
      </c>
      <c r="AR722" s="20" t="s">
        <v>4101</v>
      </c>
      <c r="AS722" s="20" t="s">
        <v>3704</v>
      </c>
      <c r="AT722" s="20" t="s">
        <v>3704</v>
      </c>
      <c r="AU722" s="20" t="s">
        <v>3719</v>
      </c>
      <c r="AV722" s="20" t="s">
        <v>4102</v>
      </c>
    </row>
    <row r="723" spans="1:48" x14ac:dyDescent="0.25">
      <c r="A723" s="39" t="s">
        <v>3699</v>
      </c>
      <c r="B723" s="20" t="s">
        <v>3529</v>
      </c>
      <c r="C723" s="20" t="s">
        <v>3700</v>
      </c>
      <c r="D723" s="20" t="s">
        <v>3701</v>
      </c>
      <c r="E723" s="20" t="s">
        <v>3702</v>
      </c>
      <c r="F723" s="20" t="s">
        <v>2972</v>
      </c>
      <c r="G723" s="20" t="s">
        <v>3653</v>
      </c>
      <c r="H723" s="20" t="s">
        <v>1375</v>
      </c>
      <c r="I723" s="20" t="s">
        <v>4094</v>
      </c>
      <c r="J723" s="20" t="s">
        <v>2687</v>
      </c>
      <c r="K723" s="20" t="s">
        <v>3704</v>
      </c>
      <c r="L723" s="20" t="s">
        <v>3704</v>
      </c>
      <c r="M723" s="20" t="s">
        <v>2430</v>
      </c>
      <c r="N723" s="20" t="s">
        <v>1389</v>
      </c>
      <c r="O723" s="20" t="s">
        <v>3705</v>
      </c>
      <c r="P723" s="20" t="s">
        <v>2680</v>
      </c>
      <c r="Q723" s="20" t="s">
        <v>1375</v>
      </c>
      <c r="R723" s="20" t="s">
        <v>3704</v>
      </c>
      <c r="S723" s="20" t="s">
        <v>4095</v>
      </c>
      <c r="T723" s="20" t="s">
        <v>4096</v>
      </c>
      <c r="U723" s="20" t="s">
        <v>3708</v>
      </c>
      <c r="V723" s="20" t="s">
        <v>4097</v>
      </c>
      <c r="W723" s="20" t="s">
        <v>3704</v>
      </c>
      <c r="X723" s="20" t="s">
        <v>3704</v>
      </c>
      <c r="Y723" s="20" t="s">
        <v>25</v>
      </c>
      <c r="Z723" s="20" t="s">
        <v>4098</v>
      </c>
      <c r="AA723" s="20" t="s">
        <v>3704</v>
      </c>
      <c r="AB723" s="20" t="s">
        <v>3704</v>
      </c>
      <c r="AC723" s="20" t="s">
        <v>4339</v>
      </c>
      <c r="AD723" s="20" t="s">
        <v>2799</v>
      </c>
      <c r="AE723" s="20">
        <v>128.15</v>
      </c>
      <c r="AF723" s="20">
        <v>0</v>
      </c>
      <c r="AG723" s="20">
        <v>0</v>
      </c>
      <c r="AH723" s="20">
        <v>0</v>
      </c>
      <c r="AI723" s="20">
        <v>127.01</v>
      </c>
      <c r="AJ723" s="20" t="s">
        <v>25</v>
      </c>
      <c r="AK723" s="20" t="s">
        <v>25</v>
      </c>
      <c r="AL723" s="20" t="s">
        <v>25</v>
      </c>
      <c r="AM723" s="20" t="s">
        <v>25</v>
      </c>
      <c r="AN723" s="20" t="s">
        <v>25</v>
      </c>
      <c r="AO723" s="20">
        <v>127.01</v>
      </c>
      <c r="AP723" s="20" t="s">
        <v>25</v>
      </c>
      <c r="AQ723" s="20" t="s">
        <v>25</v>
      </c>
      <c r="AR723" s="20" t="s">
        <v>4101</v>
      </c>
      <c r="AS723" s="20" t="s">
        <v>3704</v>
      </c>
      <c r="AT723" s="20" t="s">
        <v>3704</v>
      </c>
      <c r="AU723" s="20" t="s">
        <v>3719</v>
      </c>
      <c r="AV723" s="20" t="s">
        <v>4102</v>
      </c>
    </row>
    <row r="724" spans="1:48" x14ac:dyDescent="0.25">
      <c r="A724" s="39" t="s">
        <v>3699</v>
      </c>
      <c r="B724" s="20" t="s">
        <v>3529</v>
      </c>
      <c r="C724" s="20" t="s">
        <v>3700</v>
      </c>
      <c r="D724" s="20" t="s">
        <v>3701</v>
      </c>
      <c r="E724" s="20" t="s">
        <v>3702</v>
      </c>
      <c r="F724" s="20" t="s">
        <v>2972</v>
      </c>
      <c r="G724" s="20" t="s">
        <v>3653</v>
      </c>
      <c r="H724" s="20" t="s">
        <v>1375</v>
      </c>
      <c r="I724" s="20" t="s">
        <v>4094</v>
      </c>
      <c r="J724" s="20" t="s">
        <v>2687</v>
      </c>
      <c r="K724" s="20" t="s">
        <v>3704</v>
      </c>
      <c r="L724" s="20" t="s">
        <v>3704</v>
      </c>
      <c r="M724" s="20" t="s">
        <v>2430</v>
      </c>
      <c r="N724" s="20" t="s">
        <v>1389</v>
      </c>
      <c r="O724" s="20" t="s">
        <v>3705</v>
      </c>
      <c r="P724" s="20" t="s">
        <v>2680</v>
      </c>
      <c r="Q724" s="20" t="s">
        <v>1375</v>
      </c>
      <c r="R724" s="20" t="s">
        <v>3704</v>
      </c>
      <c r="S724" s="20" t="s">
        <v>4095</v>
      </c>
      <c r="T724" s="20" t="s">
        <v>4096</v>
      </c>
      <c r="U724" s="20" t="s">
        <v>3708</v>
      </c>
      <c r="V724" s="20" t="s">
        <v>4097</v>
      </c>
      <c r="W724" s="20" t="s">
        <v>3704</v>
      </c>
      <c r="X724" s="20" t="s">
        <v>3704</v>
      </c>
      <c r="Y724" s="20" t="s">
        <v>25</v>
      </c>
      <c r="Z724" s="20" t="s">
        <v>4098</v>
      </c>
      <c r="AA724" s="20" t="s">
        <v>3704</v>
      </c>
      <c r="AB724" s="20" t="s">
        <v>3704</v>
      </c>
      <c r="AC724" s="20" t="s">
        <v>4339</v>
      </c>
      <c r="AD724" s="20" t="s">
        <v>2795</v>
      </c>
      <c r="AE724" s="20">
        <v>4.18</v>
      </c>
      <c r="AF724" s="20">
        <v>0</v>
      </c>
      <c r="AG724" s="20">
        <v>0</v>
      </c>
      <c r="AH724" s="20">
        <v>0</v>
      </c>
      <c r="AI724" s="20">
        <v>4.1399999999999997</v>
      </c>
      <c r="AJ724" s="20" t="s">
        <v>25</v>
      </c>
      <c r="AK724" s="20" t="s">
        <v>25</v>
      </c>
      <c r="AL724" s="20" t="s">
        <v>25</v>
      </c>
      <c r="AM724" s="20" t="s">
        <v>25</v>
      </c>
      <c r="AN724" s="20" t="s">
        <v>25</v>
      </c>
      <c r="AO724" s="20">
        <v>4.1399999999999997</v>
      </c>
      <c r="AP724" s="20" t="s">
        <v>25</v>
      </c>
      <c r="AQ724" s="20" t="s">
        <v>25</v>
      </c>
      <c r="AR724" s="20" t="s">
        <v>4101</v>
      </c>
      <c r="AS724" s="20" t="s">
        <v>3704</v>
      </c>
      <c r="AT724" s="20" t="s">
        <v>3704</v>
      </c>
      <c r="AU724" s="20" t="s">
        <v>3719</v>
      </c>
      <c r="AV724" s="20" t="s">
        <v>4102</v>
      </c>
    </row>
    <row r="725" spans="1:48" x14ac:dyDescent="0.25">
      <c r="A725" s="39" t="s">
        <v>3699</v>
      </c>
      <c r="B725" s="20" t="s">
        <v>3529</v>
      </c>
      <c r="C725" s="20" t="s">
        <v>3700</v>
      </c>
      <c r="D725" s="20" t="s">
        <v>3701</v>
      </c>
      <c r="E725" s="20" t="s">
        <v>3702</v>
      </c>
      <c r="F725" s="20" t="s">
        <v>2972</v>
      </c>
      <c r="G725" s="20" t="s">
        <v>3653</v>
      </c>
      <c r="H725" s="20" t="s">
        <v>1375</v>
      </c>
      <c r="I725" s="20" t="s">
        <v>4094</v>
      </c>
      <c r="J725" s="20" t="s">
        <v>2687</v>
      </c>
      <c r="K725" s="20" t="s">
        <v>3704</v>
      </c>
      <c r="L725" s="20" t="s">
        <v>3704</v>
      </c>
      <c r="M725" s="20" t="s">
        <v>2430</v>
      </c>
      <c r="N725" s="20" t="s">
        <v>1389</v>
      </c>
      <c r="O725" s="20" t="s">
        <v>3705</v>
      </c>
      <c r="P725" s="20" t="s">
        <v>2680</v>
      </c>
      <c r="Q725" s="20" t="s">
        <v>1375</v>
      </c>
      <c r="R725" s="20" t="s">
        <v>3704</v>
      </c>
      <c r="S725" s="20" t="s">
        <v>4095</v>
      </c>
      <c r="T725" s="20" t="s">
        <v>4096</v>
      </c>
      <c r="U725" s="20" t="s">
        <v>3708</v>
      </c>
      <c r="V725" s="20" t="s">
        <v>4097</v>
      </c>
      <c r="W725" s="20" t="s">
        <v>3704</v>
      </c>
      <c r="X725" s="20" t="s">
        <v>3704</v>
      </c>
      <c r="Y725" s="20" t="s">
        <v>25</v>
      </c>
      <c r="Z725" s="20" t="s">
        <v>4098</v>
      </c>
      <c r="AA725" s="20" t="s">
        <v>3704</v>
      </c>
      <c r="AB725" s="20" t="s">
        <v>3704</v>
      </c>
      <c r="AC725" s="20" t="s">
        <v>4339</v>
      </c>
      <c r="AD725" s="20" t="s">
        <v>2791</v>
      </c>
      <c r="AE725" s="20">
        <v>139.26</v>
      </c>
      <c r="AF725" s="20">
        <v>0</v>
      </c>
      <c r="AG725" s="20">
        <v>0</v>
      </c>
      <c r="AH725" s="20">
        <v>0</v>
      </c>
      <c r="AI725" s="20">
        <v>138.02000000000001</v>
      </c>
      <c r="AJ725" s="20" t="s">
        <v>25</v>
      </c>
      <c r="AK725" s="20" t="s">
        <v>25</v>
      </c>
      <c r="AL725" s="20" t="s">
        <v>25</v>
      </c>
      <c r="AM725" s="20" t="s">
        <v>25</v>
      </c>
      <c r="AN725" s="20" t="s">
        <v>25</v>
      </c>
      <c r="AO725" s="20">
        <v>138.02000000000001</v>
      </c>
      <c r="AP725" s="20" t="s">
        <v>25</v>
      </c>
      <c r="AQ725" s="20" t="s">
        <v>25</v>
      </c>
      <c r="AR725" s="20" t="s">
        <v>4101</v>
      </c>
      <c r="AS725" s="20" t="s">
        <v>3704</v>
      </c>
      <c r="AT725" s="20" t="s">
        <v>3704</v>
      </c>
      <c r="AU725" s="20" t="s">
        <v>3719</v>
      </c>
      <c r="AV725" s="20" t="s">
        <v>4102</v>
      </c>
    </row>
    <row r="726" spans="1:48" x14ac:dyDescent="0.25">
      <c r="A726" s="39" t="s">
        <v>3699</v>
      </c>
      <c r="B726" s="20" t="s">
        <v>3529</v>
      </c>
      <c r="C726" s="20" t="s">
        <v>3700</v>
      </c>
      <c r="D726" s="20" t="s">
        <v>3701</v>
      </c>
      <c r="E726" s="20" t="s">
        <v>3702</v>
      </c>
      <c r="F726" s="20" t="s">
        <v>2972</v>
      </c>
      <c r="G726" s="20" t="s">
        <v>3653</v>
      </c>
      <c r="H726" s="20" t="s">
        <v>1375</v>
      </c>
      <c r="I726" s="20" t="s">
        <v>4094</v>
      </c>
      <c r="J726" s="20" t="s">
        <v>2687</v>
      </c>
      <c r="K726" s="20" t="s">
        <v>3704</v>
      </c>
      <c r="L726" s="20" t="s">
        <v>3704</v>
      </c>
      <c r="M726" s="20" t="s">
        <v>2430</v>
      </c>
      <c r="N726" s="20" t="s">
        <v>1389</v>
      </c>
      <c r="O726" s="20" t="s">
        <v>3705</v>
      </c>
      <c r="P726" s="20" t="s">
        <v>2680</v>
      </c>
      <c r="Q726" s="20" t="s">
        <v>1375</v>
      </c>
      <c r="R726" s="20" t="s">
        <v>3704</v>
      </c>
      <c r="S726" s="20" t="s">
        <v>4095</v>
      </c>
      <c r="T726" s="20" t="s">
        <v>4096</v>
      </c>
      <c r="U726" s="20" t="s">
        <v>3708</v>
      </c>
      <c r="V726" s="20" t="s">
        <v>4097</v>
      </c>
      <c r="W726" s="20" t="s">
        <v>3704</v>
      </c>
      <c r="X726" s="20" t="s">
        <v>3704</v>
      </c>
      <c r="Y726" s="20" t="s">
        <v>25</v>
      </c>
      <c r="Z726" s="20" t="s">
        <v>4098</v>
      </c>
      <c r="AA726" s="20" t="s">
        <v>3704</v>
      </c>
      <c r="AB726" s="20" t="s">
        <v>3704</v>
      </c>
      <c r="AC726" s="20" t="s">
        <v>4339</v>
      </c>
      <c r="AD726" s="20" t="s">
        <v>2787</v>
      </c>
      <c r="AE726" s="20">
        <v>148.29</v>
      </c>
      <c r="AF726" s="20">
        <v>0</v>
      </c>
      <c r="AG726" s="20">
        <v>0</v>
      </c>
      <c r="AH726" s="20">
        <v>0</v>
      </c>
      <c r="AI726" s="20">
        <v>146.97</v>
      </c>
      <c r="AJ726" s="20" t="s">
        <v>25</v>
      </c>
      <c r="AK726" s="20" t="s">
        <v>25</v>
      </c>
      <c r="AL726" s="20" t="s">
        <v>25</v>
      </c>
      <c r="AM726" s="20" t="s">
        <v>25</v>
      </c>
      <c r="AN726" s="20" t="s">
        <v>25</v>
      </c>
      <c r="AO726" s="20">
        <v>146.97</v>
      </c>
      <c r="AP726" s="20" t="s">
        <v>25</v>
      </c>
      <c r="AQ726" s="20" t="s">
        <v>25</v>
      </c>
      <c r="AR726" s="20" t="s">
        <v>4101</v>
      </c>
      <c r="AS726" s="20" t="s">
        <v>3704</v>
      </c>
      <c r="AT726" s="20" t="s">
        <v>3704</v>
      </c>
      <c r="AU726" s="20" t="s">
        <v>3719</v>
      </c>
      <c r="AV726" s="20" t="s">
        <v>4102</v>
      </c>
    </row>
    <row r="727" spans="1:48" x14ac:dyDescent="0.25">
      <c r="A727" s="39" t="s">
        <v>3699</v>
      </c>
      <c r="B727" s="20" t="s">
        <v>3529</v>
      </c>
      <c r="C727" s="20" t="s">
        <v>3700</v>
      </c>
      <c r="D727" s="20" t="s">
        <v>3701</v>
      </c>
      <c r="E727" s="20" t="s">
        <v>3702</v>
      </c>
      <c r="F727" s="20" t="s">
        <v>2972</v>
      </c>
      <c r="G727" s="20" t="s">
        <v>3653</v>
      </c>
      <c r="H727" s="20" t="s">
        <v>1375</v>
      </c>
      <c r="I727" s="20" t="s">
        <v>4094</v>
      </c>
      <c r="J727" s="20" t="s">
        <v>2687</v>
      </c>
      <c r="K727" s="20" t="s">
        <v>3704</v>
      </c>
      <c r="L727" s="20" t="s">
        <v>3704</v>
      </c>
      <c r="M727" s="20" t="s">
        <v>2430</v>
      </c>
      <c r="N727" s="20" t="s">
        <v>1389</v>
      </c>
      <c r="O727" s="20" t="s">
        <v>3705</v>
      </c>
      <c r="P727" s="20" t="s">
        <v>2680</v>
      </c>
      <c r="Q727" s="20" t="s">
        <v>1375</v>
      </c>
      <c r="R727" s="20" t="s">
        <v>3704</v>
      </c>
      <c r="S727" s="20" t="s">
        <v>4095</v>
      </c>
      <c r="T727" s="20" t="s">
        <v>4096</v>
      </c>
      <c r="U727" s="20" t="s">
        <v>3708</v>
      </c>
      <c r="V727" s="20" t="s">
        <v>4097</v>
      </c>
      <c r="W727" s="20" t="s">
        <v>3704</v>
      </c>
      <c r="X727" s="20" t="s">
        <v>3704</v>
      </c>
      <c r="Y727" s="20" t="s">
        <v>25</v>
      </c>
      <c r="Z727" s="20" t="s">
        <v>4098</v>
      </c>
      <c r="AA727" s="20" t="s">
        <v>3704</v>
      </c>
      <c r="AB727" s="20" t="s">
        <v>3704</v>
      </c>
      <c r="AC727" s="20" t="s">
        <v>4339</v>
      </c>
      <c r="AD727" s="20" t="s">
        <v>2783</v>
      </c>
      <c r="AE727" s="20">
        <v>921.31</v>
      </c>
      <c r="AF727" s="20">
        <v>0</v>
      </c>
      <c r="AG727" s="20">
        <v>0</v>
      </c>
      <c r="AH727" s="20">
        <v>0</v>
      </c>
      <c r="AI727" s="20">
        <v>913.08</v>
      </c>
      <c r="AJ727" s="20" t="s">
        <v>25</v>
      </c>
      <c r="AK727" s="20" t="s">
        <v>25</v>
      </c>
      <c r="AL727" s="20" t="s">
        <v>25</v>
      </c>
      <c r="AM727" s="20" t="s">
        <v>25</v>
      </c>
      <c r="AN727" s="20" t="s">
        <v>25</v>
      </c>
      <c r="AO727" s="20">
        <v>913.08</v>
      </c>
      <c r="AP727" s="20" t="s">
        <v>25</v>
      </c>
      <c r="AQ727" s="20" t="s">
        <v>25</v>
      </c>
      <c r="AR727" s="20" t="s">
        <v>4101</v>
      </c>
      <c r="AS727" s="20" t="s">
        <v>3704</v>
      </c>
      <c r="AT727" s="20" t="s">
        <v>3704</v>
      </c>
      <c r="AU727" s="20" t="s">
        <v>3719</v>
      </c>
      <c r="AV727" s="20" t="s">
        <v>4102</v>
      </c>
    </row>
    <row r="728" spans="1:48" x14ac:dyDescent="0.25">
      <c r="A728" s="39" t="s">
        <v>3699</v>
      </c>
      <c r="B728" s="20" t="s">
        <v>3529</v>
      </c>
      <c r="C728" s="20" t="s">
        <v>3700</v>
      </c>
      <c r="D728" s="20" t="s">
        <v>3701</v>
      </c>
      <c r="E728" s="20" t="s">
        <v>3702</v>
      </c>
      <c r="F728" s="20" t="s">
        <v>2972</v>
      </c>
      <c r="G728" s="20" t="s">
        <v>3653</v>
      </c>
      <c r="H728" s="20" t="s">
        <v>1375</v>
      </c>
      <c r="I728" s="20" t="s">
        <v>4094</v>
      </c>
      <c r="J728" s="20" t="s">
        <v>2687</v>
      </c>
      <c r="K728" s="20" t="s">
        <v>3704</v>
      </c>
      <c r="L728" s="20" t="s">
        <v>3704</v>
      </c>
      <c r="M728" s="20" t="s">
        <v>2430</v>
      </c>
      <c r="N728" s="20" t="s">
        <v>1389</v>
      </c>
      <c r="O728" s="20" t="s">
        <v>3705</v>
      </c>
      <c r="P728" s="20" t="s">
        <v>2680</v>
      </c>
      <c r="Q728" s="20" t="s">
        <v>1375</v>
      </c>
      <c r="R728" s="20" t="s">
        <v>3704</v>
      </c>
      <c r="S728" s="20" t="s">
        <v>4095</v>
      </c>
      <c r="T728" s="20" t="s">
        <v>4096</v>
      </c>
      <c r="U728" s="20" t="s">
        <v>3708</v>
      </c>
      <c r="V728" s="20" t="s">
        <v>4097</v>
      </c>
      <c r="W728" s="20" t="s">
        <v>3704</v>
      </c>
      <c r="X728" s="20" t="s">
        <v>3704</v>
      </c>
      <c r="Y728" s="20" t="s">
        <v>25</v>
      </c>
      <c r="Z728" s="20" t="s">
        <v>4098</v>
      </c>
      <c r="AA728" s="20" t="s">
        <v>3704</v>
      </c>
      <c r="AB728" s="20" t="s">
        <v>3704</v>
      </c>
      <c r="AC728" s="20" t="s">
        <v>4339</v>
      </c>
      <c r="AD728" s="20" t="s">
        <v>2780</v>
      </c>
      <c r="AE728" s="20">
        <v>61.48</v>
      </c>
      <c r="AF728" s="20">
        <v>0</v>
      </c>
      <c r="AG728" s="20">
        <v>0</v>
      </c>
      <c r="AH728" s="20">
        <v>0</v>
      </c>
      <c r="AI728" s="20">
        <v>60.93</v>
      </c>
      <c r="AJ728" s="20" t="s">
        <v>25</v>
      </c>
      <c r="AK728" s="20" t="s">
        <v>25</v>
      </c>
      <c r="AL728" s="20" t="s">
        <v>25</v>
      </c>
      <c r="AM728" s="20" t="s">
        <v>25</v>
      </c>
      <c r="AN728" s="20" t="s">
        <v>25</v>
      </c>
      <c r="AO728" s="20">
        <v>60.93</v>
      </c>
      <c r="AP728" s="20" t="s">
        <v>25</v>
      </c>
      <c r="AQ728" s="20" t="s">
        <v>25</v>
      </c>
      <c r="AR728" s="20" t="s">
        <v>4101</v>
      </c>
      <c r="AS728" s="20" t="s">
        <v>3704</v>
      </c>
      <c r="AT728" s="20" t="s">
        <v>3704</v>
      </c>
      <c r="AU728" s="20" t="s">
        <v>3719</v>
      </c>
      <c r="AV728" s="20" t="s">
        <v>4102</v>
      </c>
    </row>
    <row r="729" spans="1:48" x14ac:dyDescent="0.25">
      <c r="A729" s="39" t="s">
        <v>3699</v>
      </c>
      <c r="B729" s="20" t="s">
        <v>3529</v>
      </c>
      <c r="C729" s="20" t="s">
        <v>3700</v>
      </c>
      <c r="D729" s="20" t="s">
        <v>3701</v>
      </c>
      <c r="E729" s="20" t="s">
        <v>3702</v>
      </c>
      <c r="F729" s="20" t="s">
        <v>2972</v>
      </c>
      <c r="G729" s="20" t="s">
        <v>3653</v>
      </c>
      <c r="H729" s="20" t="s">
        <v>1375</v>
      </c>
      <c r="I729" s="20" t="s">
        <v>4094</v>
      </c>
      <c r="J729" s="20" t="s">
        <v>2687</v>
      </c>
      <c r="K729" s="20" t="s">
        <v>3704</v>
      </c>
      <c r="L729" s="20" t="s">
        <v>3704</v>
      </c>
      <c r="M729" s="20" t="s">
        <v>2430</v>
      </c>
      <c r="N729" s="20" t="s">
        <v>1389</v>
      </c>
      <c r="O729" s="20" t="s">
        <v>3705</v>
      </c>
      <c r="P729" s="20" t="s">
        <v>2680</v>
      </c>
      <c r="Q729" s="20" t="s">
        <v>1375</v>
      </c>
      <c r="R729" s="20" t="s">
        <v>3704</v>
      </c>
      <c r="S729" s="20" t="s">
        <v>4095</v>
      </c>
      <c r="T729" s="20" t="s">
        <v>4096</v>
      </c>
      <c r="U729" s="20" t="s">
        <v>3708</v>
      </c>
      <c r="V729" s="20" t="s">
        <v>4097</v>
      </c>
      <c r="W729" s="20" t="s">
        <v>3704</v>
      </c>
      <c r="X729" s="20" t="s">
        <v>3704</v>
      </c>
      <c r="Y729" s="20" t="s">
        <v>25</v>
      </c>
      <c r="Z729" s="20" t="s">
        <v>4098</v>
      </c>
      <c r="AA729" s="20" t="s">
        <v>3704</v>
      </c>
      <c r="AB729" s="20" t="s">
        <v>3704</v>
      </c>
      <c r="AC729" s="20" t="s">
        <v>4339</v>
      </c>
      <c r="AD729" s="20" t="s">
        <v>2776</v>
      </c>
      <c r="AE729" s="20">
        <v>85.76</v>
      </c>
      <c r="AF729" s="20">
        <v>0</v>
      </c>
      <c r="AG729" s="20">
        <v>0</v>
      </c>
      <c r="AH729" s="20">
        <v>0</v>
      </c>
      <c r="AI729" s="20">
        <v>84.99</v>
      </c>
      <c r="AJ729" s="20" t="s">
        <v>25</v>
      </c>
      <c r="AK729" s="20" t="s">
        <v>25</v>
      </c>
      <c r="AL729" s="20" t="s">
        <v>25</v>
      </c>
      <c r="AM729" s="20" t="s">
        <v>25</v>
      </c>
      <c r="AN729" s="20" t="s">
        <v>25</v>
      </c>
      <c r="AO729" s="20">
        <v>84.99</v>
      </c>
      <c r="AP729" s="20" t="s">
        <v>25</v>
      </c>
      <c r="AQ729" s="20" t="s">
        <v>25</v>
      </c>
      <c r="AR729" s="20" t="s">
        <v>4101</v>
      </c>
      <c r="AS729" s="20" t="s">
        <v>3704</v>
      </c>
      <c r="AT729" s="20" t="s">
        <v>3704</v>
      </c>
      <c r="AU729" s="20" t="s">
        <v>3719</v>
      </c>
      <c r="AV729" s="20" t="s">
        <v>4102</v>
      </c>
    </row>
    <row r="730" spans="1:48" x14ac:dyDescent="0.25">
      <c r="A730" s="39" t="s">
        <v>3699</v>
      </c>
      <c r="B730" s="20" t="s">
        <v>3529</v>
      </c>
      <c r="C730" s="20" t="s">
        <v>3700</v>
      </c>
      <c r="D730" s="20" t="s">
        <v>3701</v>
      </c>
      <c r="E730" s="20" t="s">
        <v>3702</v>
      </c>
      <c r="F730" s="20" t="s">
        <v>2972</v>
      </c>
      <c r="G730" s="20" t="s">
        <v>3653</v>
      </c>
      <c r="H730" s="20" t="s">
        <v>1375</v>
      </c>
      <c r="I730" s="20" t="s">
        <v>4094</v>
      </c>
      <c r="J730" s="20" t="s">
        <v>2687</v>
      </c>
      <c r="K730" s="20" t="s">
        <v>3704</v>
      </c>
      <c r="L730" s="20" t="s">
        <v>3704</v>
      </c>
      <c r="M730" s="20" t="s">
        <v>2430</v>
      </c>
      <c r="N730" s="20" t="s">
        <v>1389</v>
      </c>
      <c r="O730" s="20" t="s">
        <v>3705</v>
      </c>
      <c r="P730" s="20" t="s">
        <v>2680</v>
      </c>
      <c r="Q730" s="20" t="s">
        <v>1375</v>
      </c>
      <c r="R730" s="20" t="s">
        <v>3704</v>
      </c>
      <c r="S730" s="20" t="s">
        <v>4095</v>
      </c>
      <c r="T730" s="20" t="s">
        <v>4096</v>
      </c>
      <c r="U730" s="20" t="s">
        <v>3708</v>
      </c>
      <c r="V730" s="20" t="s">
        <v>4097</v>
      </c>
      <c r="W730" s="20" t="s">
        <v>3704</v>
      </c>
      <c r="X730" s="20" t="s">
        <v>3704</v>
      </c>
      <c r="Y730" s="20" t="s">
        <v>25</v>
      </c>
      <c r="Z730" s="20" t="s">
        <v>4098</v>
      </c>
      <c r="AA730" s="20" t="s">
        <v>3704</v>
      </c>
      <c r="AB730" s="20" t="s">
        <v>3704</v>
      </c>
      <c r="AC730" s="20" t="s">
        <v>4339</v>
      </c>
      <c r="AD730" s="20" t="s">
        <v>2772</v>
      </c>
      <c r="AE730" s="20">
        <v>64.010000000000005</v>
      </c>
      <c r="AF730" s="20">
        <v>0</v>
      </c>
      <c r="AG730" s="20">
        <v>0</v>
      </c>
      <c r="AH730" s="20">
        <v>0</v>
      </c>
      <c r="AI730" s="20">
        <v>63.44</v>
      </c>
      <c r="AJ730" s="20" t="s">
        <v>25</v>
      </c>
      <c r="AK730" s="20" t="s">
        <v>25</v>
      </c>
      <c r="AL730" s="20" t="s">
        <v>25</v>
      </c>
      <c r="AM730" s="20" t="s">
        <v>25</v>
      </c>
      <c r="AN730" s="20" t="s">
        <v>25</v>
      </c>
      <c r="AO730" s="20">
        <v>63.44</v>
      </c>
      <c r="AP730" s="20" t="s">
        <v>25</v>
      </c>
      <c r="AQ730" s="20" t="s">
        <v>25</v>
      </c>
      <c r="AR730" s="20" t="s">
        <v>4101</v>
      </c>
      <c r="AS730" s="20" t="s">
        <v>3704</v>
      </c>
      <c r="AT730" s="20" t="s">
        <v>3704</v>
      </c>
      <c r="AU730" s="20" t="s">
        <v>3719</v>
      </c>
      <c r="AV730" s="20" t="s">
        <v>4102</v>
      </c>
    </row>
    <row r="731" spans="1:48" x14ac:dyDescent="0.25">
      <c r="A731" s="39" t="s">
        <v>3699</v>
      </c>
      <c r="B731" s="20" t="s">
        <v>3529</v>
      </c>
      <c r="C731" s="20" t="s">
        <v>3700</v>
      </c>
      <c r="D731" s="20" t="s">
        <v>3701</v>
      </c>
      <c r="E731" s="20" t="s">
        <v>3702</v>
      </c>
      <c r="F731" s="20" t="s">
        <v>2972</v>
      </c>
      <c r="G731" s="20" t="s">
        <v>3653</v>
      </c>
      <c r="H731" s="20" t="s">
        <v>1375</v>
      </c>
      <c r="I731" s="20" t="s">
        <v>4094</v>
      </c>
      <c r="J731" s="20" t="s">
        <v>2687</v>
      </c>
      <c r="K731" s="20" t="s">
        <v>3704</v>
      </c>
      <c r="L731" s="20" t="s">
        <v>3704</v>
      </c>
      <c r="M731" s="20" t="s">
        <v>2430</v>
      </c>
      <c r="N731" s="20" t="s">
        <v>1389</v>
      </c>
      <c r="O731" s="20" t="s">
        <v>3705</v>
      </c>
      <c r="P731" s="20" t="s">
        <v>2680</v>
      </c>
      <c r="Q731" s="20" t="s">
        <v>1375</v>
      </c>
      <c r="R731" s="20" t="s">
        <v>3704</v>
      </c>
      <c r="S731" s="20" t="s">
        <v>4095</v>
      </c>
      <c r="T731" s="20" t="s">
        <v>4096</v>
      </c>
      <c r="U731" s="20" t="s">
        <v>3708</v>
      </c>
      <c r="V731" s="20" t="s">
        <v>4097</v>
      </c>
      <c r="W731" s="20" t="s">
        <v>3704</v>
      </c>
      <c r="X731" s="20" t="s">
        <v>3704</v>
      </c>
      <c r="Y731" s="20" t="s">
        <v>25</v>
      </c>
      <c r="Z731" s="20" t="s">
        <v>4098</v>
      </c>
      <c r="AA731" s="20" t="s">
        <v>3704</v>
      </c>
      <c r="AB731" s="20" t="s">
        <v>3704</v>
      </c>
      <c r="AC731" s="20" t="s">
        <v>4340</v>
      </c>
      <c r="AD731" s="20" t="s">
        <v>2865</v>
      </c>
      <c r="AE731" s="20">
        <v>374.98</v>
      </c>
      <c r="AF731" s="20">
        <v>0</v>
      </c>
      <c r="AG731" s="20">
        <v>0</v>
      </c>
      <c r="AH731" s="20">
        <v>0</v>
      </c>
      <c r="AI731" s="20">
        <v>374.98</v>
      </c>
      <c r="AJ731" s="20" t="s">
        <v>25</v>
      </c>
      <c r="AK731" s="20" t="s">
        <v>25</v>
      </c>
      <c r="AL731" s="20" t="s">
        <v>25</v>
      </c>
      <c r="AM731" s="20" t="s">
        <v>25</v>
      </c>
      <c r="AN731" s="20" t="s">
        <v>25</v>
      </c>
      <c r="AO731" s="20">
        <v>374.98</v>
      </c>
      <c r="AP731" s="20" t="s">
        <v>25</v>
      </c>
      <c r="AQ731" s="20" t="s">
        <v>25</v>
      </c>
      <c r="AR731" s="20" t="s">
        <v>4101</v>
      </c>
      <c r="AS731" s="20" t="s">
        <v>3704</v>
      </c>
      <c r="AT731" s="20" t="s">
        <v>3704</v>
      </c>
      <c r="AU731" s="20" t="s">
        <v>3719</v>
      </c>
      <c r="AV731" s="20" t="s">
        <v>4102</v>
      </c>
    </row>
    <row r="732" spans="1:48" x14ac:dyDescent="0.25">
      <c r="A732" s="39" t="s">
        <v>3699</v>
      </c>
      <c r="B732" s="20" t="s">
        <v>3529</v>
      </c>
      <c r="C732" s="20" t="s">
        <v>3700</v>
      </c>
      <c r="D732" s="20" t="s">
        <v>3701</v>
      </c>
      <c r="E732" s="20" t="s">
        <v>3702</v>
      </c>
      <c r="F732" s="20" t="s">
        <v>2972</v>
      </c>
      <c r="G732" s="20" t="s">
        <v>3653</v>
      </c>
      <c r="H732" s="20" t="s">
        <v>1375</v>
      </c>
      <c r="I732" s="20" t="s">
        <v>4094</v>
      </c>
      <c r="J732" s="20" t="s">
        <v>2687</v>
      </c>
      <c r="K732" s="20" t="s">
        <v>3704</v>
      </c>
      <c r="L732" s="20" t="s">
        <v>3704</v>
      </c>
      <c r="M732" s="20" t="s">
        <v>2430</v>
      </c>
      <c r="N732" s="20" t="s">
        <v>1389</v>
      </c>
      <c r="O732" s="20" t="s">
        <v>3705</v>
      </c>
      <c r="P732" s="20" t="s">
        <v>2680</v>
      </c>
      <c r="Q732" s="20" t="s">
        <v>1375</v>
      </c>
      <c r="R732" s="20" t="s">
        <v>3704</v>
      </c>
      <c r="S732" s="20" t="s">
        <v>4095</v>
      </c>
      <c r="T732" s="20" t="s">
        <v>4096</v>
      </c>
      <c r="U732" s="20" t="s">
        <v>3708</v>
      </c>
      <c r="V732" s="20" t="s">
        <v>4097</v>
      </c>
      <c r="W732" s="20" t="s">
        <v>3704</v>
      </c>
      <c r="X732" s="20" t="s">
        <v>3704</v>
      </c>
      <c r="Y732" s="20" t="s">
        <v>25</v>
      </c>
      <c r="Z732" s="20" t="s">
        <v>4098</v>
      </c>
      <c r="AA732" s="20" t="s">
        <v>3704</v>
      </c>
      <c r="AB732" s="20" t="s">
        <v>3704</v>
      </c>
      <c r="AC732" s="20" t="s">
        <v>4341</v>
      </c>
      <c r="AD732" s="20" t="s">
        <v>2884</v>
      </c>
      <c r="AE732" s="20">
        <v>27.06</v>
      </c>
      <c r="AF732" s="20">
        <v>0</v>
      </c>
      <c r="AG732" s="20">
        <v>0</v>
      </c>
      <c r="AH732" s="20">
        <v>0</v>
      </c>
      <c r="AI732" s="20">
        <v>26.82</v>
      </c>
      <c r="AJ732" s="20" t="s">
        <v>25</v>
      </c>
      <c r="AK732" s="20" t="s">
        <v>25</v>
      </c>
      <c r="AL732" s="20" t="s">
        <v>25</v>
      </c>
      <c r="AM732" s="20" t="s">
        <v>25</v>
      </c>
      <c r="AN732" s="20" t="s">
        <v>25</v>
      </c>
      <c r="AO732" s="20">
        <v>26.82</v>
      </c>
      <c r="AP732" s="20" t="s">
        <v>25</v>
      </c>
      <c r="AQ732" s="20" t="s">
        <v>25</v>
      </c>
      <c r="AR732" s="20" t="s">
        <v>4101</v>
      </c>
      <c r="AS732" s="20" t="s">
        <v>3704</v>
      </c>
      <c r="AT732" s="20" t="s">
        <v>3704</v>
      </c>
      <c r="AU732" s="20" t="s">
        <v>3719</v>
      </c>
      <c r="AV732" s="20" t="s">
        <v>4102</v>
      </c>
    </row>
    <row r="733" spans="1:48" x14ac:dyDescent="0.25">
      <c r="A733" s="39" t="s">
        <v>3699</v>
      </c>
      <c r="B733" s="20" t="s">
        <v>3529</v>
      </c>
      <c r="C733" s="20" t="s">
        <v>3700</v>
      </c>
      <c r="D733" s="20" t="s">
        <v>3701</v>
      </c>
      <c r="E733" s="20" t="s">
        <v>3702</v>
      </c>
      <c r="F733" s="20" t="s">
        <v>2972</v>
      </c>
      <c r="G733" s="20" t="s">
        <v>3653</v>
      </c>
      <c r="H733" s="20" t="s">
        <v>1375</v>
      </c>
      <c r="I733" s="20" t="s">
        <v>4094</v>
      </c>
      <c r="J733" s="20" t="s">
        <v>2687</v>
      </c>
      <c r="K733" s="20" t="s">
        <v>3704</v>
      </c>
      <c r="L733" s="20" t="s">
        <v>3704</v>
      </c>
      <c r="M733" s="20" t="s">
        <v>2430</v>
      </c>
      <c r="N733" s="20" t="s">
        <v>1389</v>
      </c>
      <c r="O733" s="20" t="s">
        <v>3705</v>
      </c>
      <c r="P733" s="20" t="s">
        <v>2680</v>
      </c>
      <c r="Q733" s="20" t="s">
        <v>1375</v>
      </c>
      <c r="R733" s="20" t="s">
        <v>3704</v>
      </c>
      <c r="S733" s="20" t="s">
        <v>4095</v>
      </c>
      <c r="T733" s="20" t="s">
        <v>4096</v>
      </c>
      <c r="U733" s="20" t="s">
        <v>3708</v>
      </c>
      <c r="V733" s="20" t="s">
        <v>4097</v>
      </c>
      <c r="W733" s="20" t="s">
        <v>3704</v>
      </c>
      <c r="X733" s="20" t="s">
        <v>3704</v>
      </c>
      <c r="Y733" s="20" t="s">
        <v>25</v>
      </c>
      <c r="Z733" s="20" t="s">
        <v>4098</v>
      </c>
      <c r="AA733" s="20" t="s">
        <v>3704</v>
      </c>
      <c r="AB733" s="20" t="s">
        <v>3704</v>
      </c>
      <c r="AC733" s="20" t="s">
        <v>4341</v>
      </c>
      <c r="AD733" s="20" t="s">
        <v>2882</v>
      </c>
      <c r="AE733" s="20">
        <v>63.53</v>
      </c>
      <c r="AF733" s="20">
        <v>0</v>
      </c>
      <c r="AG733" s="20">
        <v>0</v>
      </c>
      <c r="AH733" s="20">
        <v>0</v>
      </c>
      <c r="AI733" s="20">
        <v>62.96</v>
      </c>
      <c r="AJ733" s="20" t="s">
        <v>25</v>
      </c>
      <c r="AK733" s="20" t="s">
        <v>25</v>
      </c>
      <c r="AL733" s="20" t="s">
        <v>25</v>
      </c>
      <c r="AM733" s="20" t="s">
        <v>25</v>
      </c>
      <c r="AN733" s="20" t="s">
        <v>25</v>
      </c>
      <c r="AO733" s="20">
        <v>62.96</v>
      </c>
      <c r="AP733" s="20" t="s">
        <v>25</v>
      </c>
      <c r="AQ733" s="20" t="s">
        <v>25</v>
      </c>
      <c r="AR733" s="20" t="s">
        <v>4101</v>
      </c>
      <c r="AS733" s="20" t="s">
        <v>3704</v>
      </c>
      <c r="AT733" s="20" t="s">
        <v>3704</v>
      </c>
      <c r="AU733" s="20" t="s">
        <v>3719</v>
      </c>
      <c r="AV733" s="20" t="s">
        <v>4102</v>
      </c>
    </row>
    <row r="734" spans="1:48" x14ac:dyDescent="0.25">
      <c r="A734" s="39" t="s">
        <v>3699</v>
      </c>
      <c r="B734" s="20" t="s">
        <v>3529</v>
      </c>
      <c r="C734" s="20" t="s">
        <v>3700</v>
      </c>
      <c r="D734" s="20" t="s">
        <v>3701</v>
      </c>
      <c r="E734" s="20" t="s">
        <v>3702</v>
      </c>
      <c r="F734" s="20" t="s">
        <v>2972</v>
      </c>
      <c r="G734" s="20" t="s">
        <v>3653</v>
      </c>
      <c r="H734" s="20" t="s">
        <v>1375</v>
      </c>
      <c r="I734" s="20" t="s">
        <v>4094</v>
      </c>
      <c r="J734" s="20" t="s">
        <v>2687</v>
      </c>
      <c r="K734" s="20" t="s">
        <v>3704</v>
      </c>
      <c r="L734" s="20" t="s">
        <v>3704</v>
      </c>
      <c r="M734" s="20" t="s">
        <v>2430</v>
      </c>
      <c r="N734" s="20" t="s">
        <v>1389</v>
      </c>
      <c r="O734" s="20" t="s">
        <v>3705</v>
      </c>
      <c r="P734" s="20" t="s">
        <v>2680</v>
      </c>
      <c r="Q734" s="20" t="s">
        <v>1375</v>
      </c>
      <c r="R734" s="20" t="s">
        <v>3704</v>
      </c>
      <c r="S734" s="20" t="s">
        <v>4095</v>
      </c>
      <c r="T734" s="20" t="s">
        <v>4096</v>
      </c>
      <c r="U734" s="20" t="s">
        <v>3708</v>
      </c>
      <c r="V734" s="20" t="s">
        <v>4097</v>
      </c>
      <c r="W734" s="20" t="s">
        <v>3704</v>
      </c>
      <c r="X734" s="20" t="s">
        <v>3704</v>
      </c>
      <c r="Y734" s="20" t="s">
        <v>25</v>
      </c>
      <c r="Z734" s="20" t="s">
        <v>4098</v>
      </c>
      <c r="AA734" s="20" t="s">
        <v>3704</v>
      </c>
      <c r="AB734" s="20" t="s">
        <v>3704</v>
      </c>
      <c r="AC734" s="20" t="s">
        <v>4341</v>
      </c>
      <c r="AD734" s="20" t="s">
        <v>2880</v>
      </c>
      <c r="AE734" s="20">
        <v>4.7</v>
      </c>
      <c r="AF734" s="20">
        <v>0</v>
      </c>
      <c r="AG734" s="20">
        <v>0</v>
      </c>
      <c r="AH734" s="20">
        <v>0</v>
      </c>
      <c r="AI734" s="20">
        <v>4.66</v>
      </c>
      <c r="AJ734" s="20" t="s">
        <v>25</v>
      </c>
      <c r="AK734" s="20" t="s">
        <v>25</v>
      </c>
      <c r="AL734" s="20" t="s">
        <v>25</v>
      </c>
      <c r="AM734" s="20" t="s">
        <v>25</v>
      </c>
      <c r="AN734" s="20" t="s">
        <v>25</v>
      </c>
      <c r="AO734" s="20">
        <v>4.66</v>
      </c>
      <c r="AP734" s="20" t="s">
        <v>25</v>
      </c>
      <c r="AQ734" s="20" t="s">
        <v>25</v>
      </c>
      <c r="AR734" s="20" t="s">
        <v>4101</v>
      </c>
      <c r="AS734" s="20" t="s">
        <v>3704</v>
      </c>
      <c r="AT734" s="20" t="s">
        <v>3704</v>
      </c>
      <c r="AU734" s="20" t="s">
        <v>3719</v>
      </c>
      <c r="AV734" s="20" t="s">
        <v>4102</v>
      </c>
    </row>
    <row r="735" spans="1:48" x14ac:dyDescent="0.25">
      <c r="A735" s="39" t="s">
        <v>3699</v>
      </c>
      <c r="B735" s="20" t="s">
        <v>3529</v>
      </c>
      <c r="C735" s="20" t="s">
        <v>3700</v>
      </c>
      <c r="D735" s="20" t="s">
        <v>3701</v>
      </c>
      <c r="E735" s="20" t="s">
        <v>3702</v>
      </c>
      <c r="F735" s="20" t="s">
        <v>2972</v>
      </c>
      <c r="G735" s="20" t="s">
        <v>3653</v>
      </c>
      <c r="H735" s="20" t="s">
        <v>1375</v>
      </c>
      <c r="I735" s="20" t="s">
        <v>4094</v>
      </c>
      <c r="J735" s="20" t="s">
        <v>2687</v>
      </c>
      <c r="K735" s="20" t="s">
        <v>3704</v>
      </c>
      <c r="L735" s="20" t="s">
        <v>3704</v>
      </c>
      <c r="M735" s="20" t="s">
        <v>2430</v>
      </c>
      <c r="N735" s="20" t="s">
        <v>1389</v>
      </c>
      <c r="O735" s="20" t="s">
        <v>3705</v>
      </c>
      <c r="P735" s="20" t="s">
        <v>2680</v>
      </c>
      <c r="Q735" s="20" t="s">
        <v>1375</v>
      </c>
      <c r="R735" s="20" t="s">
        <v>3704</v>
      </c>
      <c r="S735" s="20" t="s">
        <v>4095</v>
      </c>
      <c r="T735" s="20" t="s">
        <v>4096</v>
      </c>
      <c r="U735" s="20" t="s">
        <v>3708</v>
      </c>
      <c r="V735" s="20" t="s">
        <v>4097</v>
      </c>
      <c r="W735" s="20" t="s">
        <v>3704</v>
      </c>
      <c r="X735" s="20" t="s">
        <v>3704</v>
      </c>
      <c r="Y735" s="20" t="s">
        <v>25</v>
      </c>
      <c r="Z735" s="20" t="s">
        <v>4098</v>
      </c>
      <c r="AA735" s="20" t="s">
        <v>3704</v>
      </c>
      <c r="AB735" s="20" t="s">
        <v>3704</v>
      </c>
      <c r="AC735" s="20" t="s">
        <v>4341</v>
      </c>
      <c r="AD735" s="20" t="s">
        <v>2878</v>
      </c>
      <c r="AE735" s="20">
        <v>305.76</v>
      </c>
      <c r="AF735" s="20">
        <v>0</v>
      </c>
      <c r="AG735" s="20">
        <v>0</v>
      </c>
      <c r="AH735" s="20">
        <v>0</v>
      </c>
      <c r="AI735" s="20">
        <v>303.02999999999997</v>
      </c>
      <c r="AJ735" s="20" t="s">
        <v>25</v>
      </c>
      <c r="AK735" s="20" t="s">
        <v>25</v>
      </c>
      <c r="AL735" s="20" t="s">
        <v>25</v>
      </c>
      <c r="AM735" s="20" t="s">
        <v>25</v>
      </c>
      <c r="AN735" s="20" t="s">
        <v>25</v>
      </c>
      <c r="AO735" s="20">
        <v>303.02999999999997</v>
      </c>
      <c r="AP735" s="20" t="s">
        <v>25</v>
      </c>
      <c r="AQ735" s="20" t="s">
        <v>25</v>
      </c>
      <c r="AR735" s="20" t="s">
        <v>4101</v>
      </c>
      <c r="AS735" s="20" t="s">
        <v>3704</v>
      </c>
      <c r="AT735" s="20" t="s">
        <v>3704</v>
      </c>
      <c r="AU735" s="20" t="s">
        <v>3719</v>
      </c>
      <c r="AV735" s="20" t="s">
        <v>4102</v>
      </c>
    </row>
    <row r="736" spans="1:48" x14ac:dyDescent="0.25">
      <c r="A736" s="39" t="s">
        <v>3699</v>
      </c>
      <c r="B736" s="20" t="s">
        <v>3529</v>
      </c>
      <c r="C736" s="20" t="s">
        <v>3700</v>
      </c>
      <c r="D736" s="20" t="s">
        <v>3701</v>
      </c>
      <c r="E736" s="20" t="s">
        <v>3702</v>
      </c>
      <c r="F736" s="20" t="s">
        <v>2972</v>
      </c>
      <c r="G736" s="20" t="s">
        <v>3653</v>
      </c>
      <c r="H736" s="20" t="s">
        <v>1375</v>
      </c>
      <c r="I736" s="20" t="s">
        <v>4094</v>
      </c>
      <c r="J736" s="20" t="s">
        <v>2687</v>
      </c>
      <c r="K736" s="20" t="s">
        <v>3704</v>
      </c>
      <c r="L736" s="20" t="s">
        <v>3704</v>
      </c>
      <c r="M736" s="20" t="s">
        <v>2430</v>
      </c>
      <c r="N736" s="20" t="s">
        <v>1389</v>
      </c>
      <c r="O736" s="20" t="s">
        <v>3705</v>
      </c>
      <c r="P736" s="20" t="s">
        <v>2680</v>
      </c>
      <c r="Q736" s="20" t="s">
        <v>1375</v>
      </c>
      <c r="R736" s="20" t="s">
        <v>3704</v>
      </c>
      <c r="S736" s="20" t="s">
        <v>4095</v>
      </c>
      <c r="T736" s="20" t="s">
        <v>4096</v>
      </c>
      <c r="U736" s="20" t="s">
        <v>3708</v>
      </c>
      <c r="V736" s="20" t="s">
        <v>4097</v>
      </c>
      <c r="W736" s="20" t="s">
        <v>3704</v>
      </c>
      <c r="X736" s="20" t="s">
        <v>3704</v>
      </c>
      <c r="Y736" s="20" t="s">
        <v>25</v>
      </c>
      <c r="Z736" s="20" t="s">
        <v>4098</v>
      </c>
      <c r="AA736" s="20" t="s">
        <v>3704</v>
      </c>
      <c r="AB736" s="20" t="s">
        <v>3704</v>
      </c>
      <c r="AC736" s="20" t="s">
        <v>4341</v>
      </c>
      <c r="AD736" s="20" t="s">
        <v>2876</v>
      </c>
      <c r="AE736" s="20">
        <v>67.72</v>
      </c>
      <c r="AF736" s="20">
        <v>0</v>
      </c>
      <c r="AG736" s="20">
        <v>0</v>
      </c>
      <c r="AH736" s="20">
        <v>0</v>
      </c>
      <c r="AI736" s="20">
        <v>67.12</v>
      </c>
      <c r="AJ736" s="20" t="s">
        <v>25</v>
      </c>
      <c r="AK736" s="20" t="s">
        <v>25</v>
      </c>
      <c r="AL736" s="20" t="s">
        <v>25</v>
      </c>
      <c r="AM736" s="20" t="s">
        <v>25</v>
      </c>
      <c r="AN736" s="20" t="s">
        <v>25</v>
      </c>
      <c r="AO736" s="20">
        <v>67.12</v>
      </c>
      <c r="AP736" s="20" t="s">
        <v>25</v>
      </c>
      <c r="AQ736" s="20" t="s">
        <v>25</v>
      </c>
      <c r="AR736" s="20" t="s">
        <v>4101</v>
      </c>
      <c r="AS736" s="20" t="s">
        <v>3704</v>
      </c>
      <c r="AT736" s="20" t="s">
        <v>3704</v>
      </c>
      <c r="AU736" s="20" t="s">
        <v>3719</v>
      </c>
      <c r="AV736" s="20" t="s">
        <v>4102</v>
      </c>
    </row>
    <row r="737" spans="1:48" x14ac:dyDescent="0.25">
      <c r="A737" s="39" t="s">
        <v>3699</v>
      </c>
      <c r="B737" s="20" t="s">
        <v>3529</v>
      </c>
      <c r="C737" s="20" t="s">
        <v>3700</v>
      </c>
      <c r="D737" s="20" t="s">
        <v>3701</v>
      </c>
      <c r="E737" s="20" t="s">
        <v>3702</v>
      </c>
      <c r="F737" s="20" t="s">
        <v>2972</v>
      </c>
      <c r="G737" s="20" t="s">
        <v>3653</v>
      </c>
      <c r="H737" s="20" t="s">
        <v>1375</v>
      </c>
      <c r="I737" s="20" t="s">
        <v>4094</v>
      </c>
      <c r="J737" s="20" t="s">
        <v>2687</v>
      </c>
      <c r="K737" s="20" t="s">
        <v>3704</v>
      </c>
      <c r="L737" s="20" t="s">
        <v>3704</v>
      </c>
      <c r="M737" s="20" t="s">
        <v>2430</v>
      </c>
      <c r="N737" s="20" t="s">
        <v>1389</v>
      </c>
      <c r="O737" s="20" t="s">
        <v>3705</v>
      </c>
      <c r="P737" s="20" t="s">
        <v>2680</v>
      </c>
      <c r="Q737" s="20" t="s">
        <v>1375</v>
      </c>
      <c r="R737" s="20" t="s">
        <v>3704</v>
      </c>
      <c r="S737" s="20" t="s">
        <v>4095</v>
      </c>
      <c r="T737" s="20" t="s">
        <v>4096</v>
      </c>
      <c r="U737" s="20" t="s">
        <v>3708</v>
      </c>
      <c r="V737" s="20" t="s">
        <v>4097</v>
      </c>
      <c r="W737" s="20" t="s">
        <v>3704</v>
      </c>
      <c r="X737" s="20" t="s">
        <v>3704</v>
      </c>
      <c r="Y737" s="20" t="s">
        <v>25</v>
      </c>
      <c r="Z737" s="20" t="s">
        <v>4098</v>
      </c>
      <c r="AA737" s="20" t="s">
        <v>3704</v>
      </c>
      <c r="AB737" s="20" t="s">
        <v>3704</v>
      </c>
      <c r="AC737" s="20" t="s">
        <v>4341</v>
      </c>
      <c r="AD737" s="20" t="s">
        <v>2874</v>
      </c>
      <c r="AE737" s="20">
        <v>762.16</v>
      </c>
      <c r="AF737" s="20">
        <v>0</v>
      </c>
      <c r="AG737" s="20">
        <v>0</v>
      </c>
      <c r="AH737" s="20">
        <v>0</v>
      </c>
      <c r="AI737" s="20">
        <v>762.16</v>
      </c>
      <c r="AJ737" s="20" t="s">
        <v>25</v>
      </c>
      <c r="AK737" s="20" t="s">
        <v>25</v>
      </c>
      <c r="AL737" s="20" t="s">
        <v>25</v>
      </c>
      <c r="AM737" s="20" t="s">
        <v>25</v>
      </c>
      <c r="AN737" s="20" t="s">
        <v>25</v>
      </c>
      <c r="AO737" s="20">
        <v>762.16</v>
      </c>
      <c r="AP737" s="20" t="s">
        <v>25</v>
      </c>
      <c r="AQ737" s="20" t="s">
        <v>25</v>
      </c>
      <c r="AR737" s="20" t="s">
        <v>4101</v>
      </c>
      <c r="AS737" s="20" t="s">
        <v>3704</v>
      </c>
      <c r="AT737" s="20" t="s">
        <v>3704</v>
      </c>
      <c r="AU737" s="20" t="s">
        <v>3719</v>
      </c>
      <c r="AV737" s="20" t="s">
        <v>4102</v>
      </c>
    </row>
    <row r="738" spans="1:48" x14ac:dyDescent="0.25">
      <c r="A738" s="39" t="s">
        <v>3699</v>
      </c>
      <c r="B738" s="20" t="s">
        <v>3529</v>
      </c>
      <c r="C738" s="20" t="s">
        <v>3700</v>
      </c>
      <c r="D738" s="20" t="s">
        <v>3701</v>
      </c>
      <c r="E738" s="20" t="s">
        <v>3702</v>
      </c>
      <c r="F738" s="20" t="s">
        <v>2972</v>
      </c>
      <c r="G738" s="20" t="s">
        <v>3653</v>
      </c>
      <c r="H738" s="20" t="s">
        <v>1375</v>
      </c>
      <c r="I738" s="20" t="s">
        <v>4094</v>
      </c>
      <c r="J738" s="20" t="s">
        <v>2687</v>
      </c>
      <c r="K738" s="20" t="s">
        <v>3704</v>
      </c>
      <c r="L738" s="20" t="s">
        <v>3704</v>
      </c>
      <c r="M738" s="20" t="s">
        <v>2430</v>
      </c>
      <c r="N738" s="20" t="s">
        <v>1389</v>
      </c>
      <c r="O738" s="20" t="s">
        <v>3705</v>
      </c>
      <c r="P738" s="20" t="s">
        <v>2680</v>
      </c>
      <c r="Q738" s="20" t="s">
        <v>1375</v>
      </c>
      <c r="R738" s="20" t="s">
        <v>3704</v>
      </c>
      <c r="S738" s="20" t="s">
        <v>4095</v>
      </c>
      <c r="T738" s="20" t="s">
        <v>4096</v>
      </c>
      <c r="U738" s="20" t="s">
        <v>3708</v>
      </c>
      <c r="V738" s="20" t="s">
        <v>4097</v>
      </c>
      <c r="W738" s="20" t="s">
        <v>3704</v>
      </c>
      <c r="X738" s="20" t="s">
        <v>3704</v>
      </c>
      <c r="Y738" s="20" t="s">
        <v>25</v>
      </c>
      <c r="Z738" s="20" t="s">
        <v>4098</v>
      </c>
      <c r="AA738" s="20" t="s">
        <v>3704</v>
      </c>
      <c r="AB738" s="20" t="s">
        <v>3704</v>
      </c>
      <c r="AC738" s="20" t="s">
        <v>4342</v>
      </c>
      <c r="AD738" s="20" t="s">
        <v>2872</v>
      </c>
      <c r="AE738" s="20">
        <v>82.4</v>
      </c>
      <c r="AF738" s="20">
        <v>0</v>
      </c>
      <c r="AG738" s="20">
        <v>0</v>
      </c>
      <c r="AH738" s="20">
        <v>0</v>
      </c>
      <c r="AI738" s="20">
        <v>81.66</v>
      </c>
      <c r="AJ738" s="20" t="s">
        <v>25</v>
      </c>
      <c r="AK738" s="20" t="s">
        <v>25</v>
      </c>
      <c r="AL738" s="20" t="s">
        <v>25</v>
      </c>
      <c r="AM738" s="20" t="s">
        <v>25</v>
      </c>
      <c r="AN738" s="20" t="s">
        <v>25</v>
      </c>
      <c r="AO738" s="20">
        <v>81.66</v>
      </c>
      <c r="AP738" s="20" t="s">
        <v>25</v>
      </c>
      <c r="AQ738" s="20" t="s">
        <v>25</v>
      </c>
      <c r="AR738" s="20" t="s">
        <v>4101</v>
      </c>
      <c r="AS738" s="20" t="s">
        <v>3704</v>
      </c>
      <c r="AT738" s="20" t="s">
        <v>3704</v>
      </c>
      <c r="AU738" s="20" t="s">
        <v>3719</v>
      </c>
      <c r="AV738" s="20" t="s">
        <v>4102</v>
      </c>
    </row>
    <row r="739" spans="1:48" x14ac:dyDescent="0.25">
      <c r="A739" s="39" t="s">
        <v>3699</v>
      </c>
      <c r="B739" s="20" t="s">
        <v>3529</v>
      </c>
      <c r="C739" s="20" t="s">
        <v>3700</v>
      </c>
      <c r="D739" s="20" t="s">
        <v>3701</v>
      </c>
      <c r="E739" s="20" t="s">
        <v>3702</v>
      </c>
      <c r="F739" s="20" t="s">
        <v>2972</v>
      </c>
      <c r="G739" s="20" t="s">
        <v>3653</v>
      </c>
      <c r="H739" s="20" t="s">
        <v>1375</v>
      </c>
      <c r="I739" s="20" t="s">
        <v>4094</v>
      </c>
      <c r="J739" s="20" t="s">
        <v>2687</v>
      </c>
      <c r="K739" s="20" t="s">
        <v>3704</v>
      </c>
      <c r="L739" s="20" t="s">
        <v>3704</v>
      </c>
      <c r="M739" s="20" t="s">
        <v>2430</v>
      </c>
      <c r="N739" s="20" t="s">
        <v>1389</v>
      </c>
      <c r="O739" s="20" t="s">
        <v>3705</v>
      </c>
      <c r="P739" s="20" t="s">
        <v>2680</v>
      </c>
      <c r="Q739" s="20" t="s">
        <v>1375</v>
      </c>
      <c r="R739" s="20" t="s">
        <v>3704</v>
      </c>
      <c r="S739" s="20" t="s">
        <v>4095</v>
      </c>
      <c r="T739" s="20" t="s">
        <v>4096</v>
      </c>
      <c r="U739" s="20" t="s">
        <v>3708</v>
      </c>
      <c r="V739" s="20" t="s">
        <v>4097</v>
      </c>
      <c r="W739" s="20" t="s">
        <v>3704</v>
      </c>
      <c r="X739" s="20" t="s">
        <v>3704</v>
      </c>
      <c r="Y739" s="20" t="s">
        <v>25</v>
      </c>
      <c r="Z739" s="20" t="s">
        <v>4098</v>
      </c>
      <c r="AA739" s="20" t="s">
        <v>3704</v>
      </c>
      <c r="AB739" s="20" t="s">
        <v>3704</v>
      </c>
      <c r="AC739" s="20" t="s">
        <v>4342</v>
      </c>
      <c r="AD739" s="20" t="s">
        <v>2870</v>
      </c>
      <c r="AE739" s="20">
        <v>274.98</v>
      </c>
      <c r="AF739" s="20">
        <v>0</v>
      </c>
      <c r="AG739" s="20">
        <v>0</v>
      </c>
      <c r="AH739" s="20">
        <v>0</v>
      </c>
      <c r="AI739" s="20">
        <v>272.52</v>
      </c>
      <c r="AJ739" s="20" t="s">
        <v>25</v>
      </c>
      <c r="AK739" s="20" t="s">
        <v>25</v>
      </c>
      <c r="AL739" s="20" t="s">
        <v>25</v>
      </c>
      <c r="AM739" s="20" t="s">
        <v>25</v>
      </c>
      <c r="AN739" s="20" t="s">
        <v>25</v>
      </c>
      <c r="AO739" s="20">
        <v>272.52</v>
      </c>
      <c r="AP739" s="20" t="s">
        <v>25</v>
      </c>
      <c r="AQ739" s="20" t="s">
        <v>25</v>
      </c>
      <c r="AR739" s="20" t="s">
        <v>4101</v>
      </c>
      <c r="AS739" s="20" t="s">
        <v>3704</v>
      </c>
      <c r="AT739" s="20" t="s">
        <v>3704</v>
      </c>
      <c r="AU739" s="20" t="s">
        <v>3719</v>
      </c>
      <c r="AV739" s="20" t="s">
        <v>4102</v>
      </c>
    </row>
    <row r="740" spans="1:48" x14ac:dyDescent="0.25">
      <c r="A740" s="39" t="s">
        <v>3699</v>
      </c>
      <c r="B740" s="20" t="s">
        <v>3529</v>
      </c>
      <c r="C740" s="20" t="s">
        <v>3700</v>
      </c>
      <c r="D740" s="20" t="s">
        <v>3701</v>
      </c>
      <c r="E740" s="20" t="s">
        <v>3702</v>
      </c>
      <c r="F740" s="20" t="s">
        <v>2972</v>
      </c>
      <c r="G740" s="20" t="s">
        <v>3653</v>
      </c>
      <c r="H740" s="20" t="s">
        <v>1375</v>
      </c>
      <c r="I740" s="20" t="s">
        <v>4094</v>
      </c>
      <c r="J740" s="20" t="s">
        <v>2687</v>
      </c>
      <c r="K740" s="20" t="s">
        <v>3704</v>
      </c>
      <c r="L740" s="20" t="s">
        <v>3704</v>
      </c>
      <c r="M740" s="20" t="s">
        <v>2430</v>
      </c>
      <c r="N740" s="20" t="s">
        <v>1389</v>
      </c>
      <c r="O740" s="20" t="s">
        <v>3705</v>
      </c>
      <c r="P740" s="20" t="s">
        <v>2680</v>
      </c>
      <c r="Q740" s="20" t="s">
        <v>1375</v>
      </c>
      <c r="R740" s="20" t="s">
        <v>3704</v>
      </c>
      <c r="S740" s="20" t="s">
        <v>4095</v>
      </c>
      <c r="T740" s="20" t="s">
        <v>4096</v>
      </c>
      <c r="U740" s="20" t="s">
        <v>3708</v>
      </c>
      <c r="V740" s="20" t="s">
        <v>4097</v>
      </c>
      <c r="W740" s="20" t="s">
        <v>3704</v>
      </c>
      <c r="X740" s="20" t="s">
        <v>3704</v>
      </c>
      <c r="Y740" s="20" t="s">
        <v>25</v>
      </c>
      <c r="Z740" s="20" t="s">
        <v>4098</v>
      </c>
      <c r="AA740" s="20" t="s">
        <v>3704</v>
      </c>
      <c r="AB740" s="20" t="s">
        <v>3704</v>
      </c>
      <c r="AC740" s="20" t="s">
        <v>4343</v>
      </c>
      <c r="AD740" s="20" t="s">
        <v>2911</v>
      </c>
      <c r="AE740" s="20">
        <v>102.55</v>
      </c>
      <c r="AF740" s="20">
        <v>0</v>
      </c>
      <c r="AG740" s="20">
        <v>0</v>
      </c>
      <c r="AH740" s="20">
        <v>0</v>
      </c>
      <c r="AI740" s="20">
        <v>101.63</v>
      </c>
      <c r="AJ740" s="20" t="s">
        <v>25</v>
      </c>
      <c r="AK740" s="20" t="s">
        <v>25</v>
      </c>
      <c r="AL740" s="20" t="s">
        <v>25</v>
      </c>
      <c r="AM740" s="20" t="s">
        <v>25</v>
      </c>
      <c r="AN740" s="20" t="s">
        <v>25</v>
      </c>
      <c r="AO740" s="20">
        <v>101.63</v>
      </c>
      <c r="AP740" s="20" t="s">
        <v>25</v>
      </c>
      <c r="AQ740" s="20" t="s">
        <v>25</v>
      </c>
      <c r="AR740" s="20" t="s">
        <v>4101</v>
      </c>
      <c r="AS740" s="20" t="s">
        <v>3704</v>
      </c>
      <c r="AT740" s="20" t="s">
        <v>3704</v>
      </c>
      <c r="AU740" s="20" t="s">
        <v>3719</v>
      </c>
      <c r="AV740" s="20" t="s">
        <v>4102</v>
      </c>
    </row>
    <row r="741" spans="1:48" x14ac:dyDescent="0.25">
      <c r="A741" s="39" t="s">
        <v>3699</v>
      </c>
      <c r="B741" s="20" t="s">
        <v>3529</v>
      </c>
      <c r="C741" s="20" t="s">
        <v>3700</v>
      </c>
      <c r="D741" s="20" t="s">
        <v>3701</v>
      </c>
      <c r="E741" s="20" t="s">
        <v>3702</v>
      </c>
      <c r="F741" s="20" t="s">
        <v>2972</v>
      </c>
      <c r="G741" s="20" t="s">
        <v>3653</v>
      </c>
      <c r="H741" s="20" t="s">
        <v>1375</v>
      </c>
      <c r="I741" s="20" t="s">
        <v>4094</v>
      </c>
      <c r="J741" s="20" t="s">
        <v>2687</v>
      </c>
      <c r="K741" s="20" t="s">
        <v>3704</v>
      </c>
      <c r="L741" s="20" t="s">
        <v>3704</v>
      </c>
      <c r="M741" s="20" t="s">
        <v>2430</v>
      </c>
      <c r="N741" s="20" t="s">
        <v>1389</v>
      </c>
      <c r="O741" s="20" t="s">
        <v>3705</v>
      </c>
      <c r="P741" s="20" t="s">
        <v>2680</v>
      </c>
      <c r="Q741" s="20" t="s">
        <v>1375</v>
      </c>
      <c r="R741" s="20" t="s">
        <v>3704</v>
      </c>
      <c r="S741" s="20" t="s">
        <v>4095</v>
      </c>
      <c r="T741" s="20" t="s">
        <v>4096</v>
      </c>
      <c r="U741" s="20" t="s">
        <v>3708</v>
      </c>
      <c r="V741" s="20" t="s">
        <v>4097</v>
      </c>
      <c r="W741" s="20" t="s">
        <v>3704</v>
      </c>
      <c r="X741" s="20" t="s">
        <v>3704</v>
      </c>
      <c r="Y741" s="20" t="s">
        <v>25</v>
      </c>
      <c r="Z741" s="20" t="s">
        <v>4098</v>
      </c>
      <c r="AA741" s="20" t="s">
        <v>3704</v>
      </c>
      <c r="AB741" s="20" t="s">
        <v>3704</v>
      </c>
      <c r="AC741" s="20" t="s">
        <v>4343</v>
      </c>
      <c r="AD741" s="20" t="s">
        <v>2907</v>
      </c>
      <c r="AE741" s="20">
        <v>14.78</v>
      </c>
      <c r="AF741" s="20">
        <v>0</v>
      </c>
      <c r="AG741" s="20">
        <v>0</v>
      </c>
      <c r="AH741" s="20">
        <v>0</v>
      </c>
      <c r="AI741" s="20">
        <v>14.65</v>
      </c>
      <c r="AJ741" s="20" t="s">
        <v>25</v>
      </c>
      <c r="AK741" s="20" t="s">
        <v>25</v>
      </c>
      <c r="AL741" s="20" t="s">
        <v>25</v>
      </c>
      <c r="AM741" s="20" t="s">
        <v>25</v>
      </c>
      <c r="AN741" s="20" t="s">
        <v>25</v>
      </c>
      <c r="AO741" s="20">
        <v>14.65</v>
      </c>
      <c r="AP741" s="20" t="s">
        <v>25</v>
      </c>
      <c r="AQ741" s="20" t="s">
        <v>25</v>
      </c>
      <c r="AR741" s="20" t="s">
        <v>4101</v>
      </c>
      <c r="AS741" s="20" t="s">
        <v>3704</v>
      </c>
      <c r="AT741" s="20" t="s">
        <v>3704</v>
      </c>
      <c r="AU741" s="20" t="s">
        <v>3719</v>
      </c>
      <c r="AV741" s="20" t="s">
        <v>4102</v>
      </c>
    </row>
    <row r="742" spans="1:48" x14ac:dyDescent="0.25">
      <c r="A742" s="39" t="s">
        <v>3699</v>
      </c>
      <c r="B742" s="20" t="s">
        <v>3529</v>
      </c>
      <c r="C742" s="20" t="s">
        <v>3700</v>
      </c>
      <c r="D742" s="20" t="s">
        <v>3701</v>
      </c>
      <c r="E742" s="20" t="s">
        <v>3702</v>
      </c>
      <c r="F742" s="20" t="s">
        <v>2972</v>
      </c>
      <c r="G742" s="20" t="s">
        <v>3653</v>
      </c>
      <c r="H742" s="20" t="s">
        <v>1375</v>
      </c>
      <c r="I742" s="20" t="s">
        <v>4094</v>
      </c>
      <c r="J742" s="20" t="s">
        <v>2687</v>
      </c>
      <c r="K742" s="20" t="s">
        <v>3704</v>
      </c>
      <c r="L742" s="20" t="s">
        <v>3704</v>
      </c>
      <c r="M742" s="20" t="s">
        <v>2430</v>
      </c>
      <c r="N742" s="20" t="s">
        <v>1389</v>
      </c>
      <c r="O742" s="20" t="s">
        <v>3705</v>
      </c>
      <c r="P742" s="20" t="s">
        <v>2680</v>
      </c>
      <c r="Q742" s="20" t="s">
        <v>1375</v>
      </c>
      <c r="R742" s="20" t="s">
        <v>3704</v>
      </c>
      <c r="S742" s="20" t="s">
        <v>4095</v>
      </c>
      <c r="T742" s="20" t="s">
        <v>4096</v>
      </c>
      <c r="U742" s="20" t="s">
        <v>3708</v>
      </c>
      <c r="V742" s="20" t="s">
        <v>4097</v>
      </c>
      <c r="W742" s="20" t="s">
        <v>3704</v>
      </c>
      <c r="X742" s="20" t="s">
        <v>3704</v>
      </c>
      <c r="Y742" s="20" t="s">
        <v>25</v>
      </c>
      <c r="Z742" s="20" t="s">
        <v>4098</v>
      </c>
      <c r="AA742" s="20" t="s">
        <v>3704</v>
      </c>
      <c r="AB742" s="20" t="s">
        <v>3704</v>
      </c>
      <c r="AC742" s="20" t="s">
        <v>4343</v>
      </c>
      <c r="AD742" s="20" t="s">
        <v>2903</v>
      </c>
      <c r="AE742" s="20">
        <v>85.31</v>
      </c>
      <c r="AF742" s="20">
        <v>0</v>
      </c>
      <c r="AG742" s="20">
        <v>0</v>
      </c>
      <c r="AH742" s="20">
        <v>0</v>
      </c>
      <c r="AI742" s="20">
        <v>84.55</v>
      </c>
      <c r="AJ742" s="20" t="s">
        <v>25</v>
      </c>
      <c r="AK742" s="20" t="s">
        <v>25</v>
      </c>
      <c r="AL742" s="20" t="s">
        <v>25</v>
      </c>
      <c r="AM742" s="20" t="s">
        <v>25</v>
      </c>
      <c r="AN742" s="20" t="s">
        <v>25</v>
      </c>
      <c r="AO742" s="20">
        <v>84.55</v>
      </c>
      <c r="AP742" s="20" t="s">
        <v>25</v>
      </c>
      <c r="AQ742" s="20" t="s">
        <v>25</v>
      </c>
      <c r="AR742" s="20" t="s">
        <v>4101</v>
      </c>
      <c r="AS742" s="20" t="s">
        <v>3704</v>
      </c>
      <c r="AT742" s="20" t="s">
        <v>3704</v>
      </c>
      <c r="AU742" s="20" t="s">
        <v>3719</v>
      </c>
      <c r="AV742" s="20" t="s">
        <v>4102</v>
      </c>
    </row>
    <row r="743" spans="1:48" x14ac:dyDescent="0.25">
      <c r="A743" s="39" t="s">
        <v>3699</v>
      </c>
      <c r="B743" s="20" t="s">
        <v>3529</v>
      </c>
      <c r="C743" s="20" t="s">
        <v>3700</v>
      </c>
      <c r="D743" s="20" t="s">
        <v>3701</v>
      </c>
      <c r="E743" s="20" t="s">
        <v>3702</v>
      </c>
      <c r="F743" s="20" t="s">
        <v>2972</v>
      </c>
      <c r="G743" s="20" t="s">
        <v>3653</v>
      </c>
      <c r="H743" s="20" t="s">
        <v>1375</v>
      </c>
      <c r="I743" s="20" t="s">
        <v>4094</v>
      </c>
      <c r="J743" s="20" t="s">
        <v>2687</v>
      </c>
      <c r="K743" s="20" t="s">
        <v>3704</v>
      </c>
      <c r="L743" s="20" t="s">
        <v>3704</v>
      </c>
      <c r="M743" s="20" t="s">
        <v>2430</v>
      </c>
      <c r="N743" s="20" t="s">
        <v>1389</v>
      </c>
      <c r="O743" s="20" t="s">
        <v>3705</v>
      </c>
      <c r="P743" s="20" t="s">
        <v>2680</v>
      </c>
      <c r="Q743" s="20" t="s">
        <v>1375</v>
      </c>
      <c r="R743" s="20" t="s">
        <v>3704</v>
      </c>
      <c r="S743" s="20" t="s">
        <v>4095</v>
      </c>
      <c r="T743" s="20" t="s">
        <v>4096</v>
      </c>
      <c r="U743" s="20" t="s">
        <v>3708</v>
      </c>
      <c r="V743" s="20" t="s">
        <v>4097</v>
      </c>
      <c r="W743" s="20" t="s">
        <v>3704</v>
      </c>
      <c r="X743" s="20" t="s">
        <v>3704</v>
      </c>
      <c r="Y743" s="20" t="s">
        <v>25</v>
      </c>
      <c r="Z743" s="20" t="s">
        <v>4098</v>
      </c>
      <c r="AA743" s="20" t="s">
        <v>3704</v>
      </c>
      <c r="AB743" s="20" t="s">
        <v>3704</v>
      </c>
      <c r="AC743" s="20" t="s">
        <v>4343</v>
      </c>
      <c r="AD743" s="20" t="s">
        <v>2899</v>
      </c>
      <c r="AE743" s="20">
        <v>39.380000000000003</v>
      </c>
      <c r="AF743" s="20">
        <v>0</v>
      </c>
      <c r="AG743" s="20">
        <v>0</v>
      </c>
      <c r="AH743" s="20">
        <v>0</v>
      </c>
      <c r="AI743" s="20">
        <v>39.03</v>
      </c>
      <c r="AJ743" s="20" t="s">
        <v>25</v>
      </c>
      <c r="AK743" s="20" t="s">
        <v>25</v>
      </c>
      <c r="AL743" s="20" t="s">
        <v>25</v>
      </c>
      <c r="AM743" s="20" t="s">
        <v>25</v>
      </c>
      <c r="AN743" s="20" t="s">
        <v>25</v>
      </c>
      <c r="AO743" s="20">
        <v>39.03</v>
      </c>
      <c r="AP743" s="20" t="s">
        <v>25</v>
      </c>
      <c r="AQ743" s="20" t="s">
        <v>25</v>
      </c>
      <c r="AR743" s="20" t="s">
        <v>4101</v>
      </c>
      <c r="AS743" s="20" t="s">
        <v>3704</v>
      </c>
      <c r="AT743" s="20" t="s">
        <v>3704</v>
      </c>
      <c r="AU743" s="20" t="s">
        <v>3719</v>
      </c>
      <c r="AV743" s="20" t="s">
        <v>4102</v>
      </c>
    </row>
    <row r="744" spans="1:48" x14ac:dyDescent="0.25">
      <c r="A744" s="39" t="s">
        <v>3699</v>
      </c>
      <c r="B744" s="20" t="s">
        <v>3529</v>
      </c>
      <c r="C744" s="20" t="s">
        <v>3700</v>
      </c>
      <c r="D744" s="20" t="s">
        <v>3701</v>
      </c>
      <c r="E744" s="20" t="s">
        <v>3702</v>
      </c>
      <c r="F744" s="20" t="s">
        <v>2972</v>
      </c>
      <c r="G744" s="20" t="s">
        <v>3653</v>
      </c>
      <c r="H744" s="20" t="s">
        <v>1375</v>
      </c>
      <c r="I744" s="20" t="s">
        <v>4094</v>
      </c>
      <c r="J744" s="20" t="s">
        <v>2687</v>
      </c>
      <c r="K744" s="20" t="s">
        <v>3704</v>
      </c>
      <c r="L744" s="20" t="s">
        <v>3704</v>
      </c>
      <c r="M744" s="20" t="s">
        <v>2430</v>
      </c>
      <c r="N744" s="20" t="s">
        <v>1389</v>
      </c>
      <c r="O744" s="20" t="s">
        <v>3705</v>
      </c>
      <c r="P744" s="20" t="s">
        <v>2680</v>
      </c>
      <c r="Q744" s="20" t="s">
        <v>1375</v>
      </c>
      <c r="R744" s="20" t="s">
        <v>3704</v>
      </c>
      <c r="S744" s="20" t="s">
        <v>4095</v>
      </c>
      <c r="T744" s="20" t="s">
        <v>4096</v>
      </c>
      <c r="U744" s="20" t="s">
        <v>3708</v>
      </c>
      <c r="V744" s="20" t="s">
        <v>4097</v>
      </c>
      <c r="W744" s="20" t="s">
        <v>3704</v>
      </c>
      <c r="X744" s="20" t="s">
        <v>3704</v>
      </c>
      <c r="Y744" s="20" t="s">
        <v>25</v>
      </c>
      <c r="Z744" s="20" t="s">
        <v>4098</v>
      </c>
      <c r="AA744" s="20" t="s">
        <v>3704</v>
      </c>
      <c r="AB744" s="20" t="s">
        <v>3704</v>
      </c>
      <c r="AC744" s="20" t="s">
        <v>4343</v>
      </c>
      <c r="AD744" s="20" t="s">
        <v>2895</v>
      </c>
      <c r="AE744" s="20">
        <v>85.31</v>
      </c>
      <c r="AF744" s="20">
        <v>0</v>
      </c>
      <c r="AG744" s="20">
        <v>0</v>
      </c>
      <c r="AH744" s="20">
        <v>0</v>
      </c>
      <c r="AI744" s="20">
        <v>84.55</v>
      </c>
      <c r="AJ744" s="20" t="s">
        <v>25</v>
      </c>
      <c r="AK744" s="20" t="s">
        <v>25</v>
      </c>
      <c r="AL744" s="20" t="s">
        <v>25</v>
      </c>
      <c r="AM744" s="20" t="s">
        <v>25</v>
      </c>
      <c r="AN744" s="20" t="s">
        <v>25</v>
      </c>
      <c r="AO744" s="20">
        <v>84.55</v>
      </c>
      <c r="AP744" s="20" t="s">
        <v>25</v>
      </c>
      <c r="AQ744" s="20" t="s">
        <v>25</v>
      </c>
      <c r="AR744" s="20" t="s">
        <v>4101</v>
      </c>
      <c r="AS744" s="20" t="s">
        <v>3704</v>
      </c>
      <c r="AT744" s="20" t="s">
        <v>3704</v>
      </c>
      <c r="AU744" s="20" t="s">
        <v>3719</v>
      </c>
      <c r="AV744" s="20" t="s">
        <v>4102</v>
      </c>
    </row>
    <row r="745" spans="1:48" x14ac:dyDescent="0.25">
      <c r="A745" s="39" t="s">
        <v>3699</v>
      </c>
      <c r="B745" s="20" t="s">
        <v>3529</v>
      </c>
      <c r="C745" s="20" t="s">
        <v>3700</v>
      </c>
      <c r="D745" s="20" t="s">
        <v>3701</v>
      </c>
      <c r="E745" s="20" t="s">
        <v>3702</v>
      </c>
      <c r="F745" s="20" t="s">
        <v>2972</v>
      </c>
      <c r="G745" s="20" t="s">
        <v>3653</v>
      </c>
      <c r="H745" s="20" t="s">
        <v>1375</v>
      </c>
      <c r="I745" s="20" t="s">
        <v>4094</v>
      </c>
      <c r="J745" s="20" t="s">
        <v>2687</v>
      </c>
      <c r="K745" s="20" t="s">
        <v>3704</v>
      </c>
      <c r="L745" s="20" t="s">
        <v>3704</v>
      </c>
      <c r="M745" s="20" t="s">
        <v>2430</v>
      </c>
      <c r="N745" s="20" t="s">
        <v>1389</v>
      </c>
      <c r="O745" s="20" t="s">
        <v>3705</v>
      </c>
      <c r="P745" s="20" t="s">
        <v>2680</v>
      </c>
      <c r="Q745" s="20" t="s">
        <v>1375</v>
      </c>
      <c r="R745" s="20" t="s">
        <v>3704</v>
      </c>
      <c r="S745" s="20" t="s">
        <v>4095</v>
      </c>
      <c r="T745" s="20" t="s">
        <v>4096</v>
      </c>
      <c r="U745" s="20" t="s">
        <v>3708</v>
      </c>
      <c r="V745" s="20" t="s">
        <v>4097</v>
      </c>
      <c r="W745" s="20" t="s">
        <v>3704</v>
      </c>
      <c r="X745" s="20" t="s">
        <v>3704</v>
      </c>
      <c r="Y745" s="20" t="s">
        <v>25</v>
      </c>
      <c r="Z745" s="20" t="s">
        <v>4098</v>
      </c>
      <c r="AA745" s="20" t="s">
        <v>3704</v>
      </c>
      <c r="AB745" s="20" t="s">
        <v>3704</v>
      </c>
      <c r="AC745" s="20" t="s">
        <v>4343</v>
      </c>
      <c r="AD745" s="20" t="s">
        <v>2890</v>
      </c>
      <c r="AE745" s="20">
        <v>40.049999999999997</v>
      </c>
      <c r="AF745" s="20">
        <v>0</v>
      </c>
      <c r="AG745" s="20">
        <v>0</v>
      </c>
      <c r="AH745" s="20">
        <v>0</v>
      </c>
      <c r="AI745" s="20">
        <v>39.69</v>
      </c>
      <c r="AJ745" s="20" t="s">
        <v>25</v>
      </c>
      <c r="AK745" s="20" t="s">
        <v>25</v>
      </c>
      <c r="AL745" s="20" t="s">
        <v>25</v>
      </c>
      <c r="AM745" s="20" t="s">
        <v>25</v>
      </c>
      <c r="AN745" s="20" t="s">
        <v>25</v>
      </c>
      <c r="AO745" s="20">
        <v>39.69</v>
      </c>
      <c r="AP745" s="20" t="s">
        <v>25</v>
      </c>
      <c r="AQ745" s="20" t="s">
        <v>25</v>
      </c>
      <c r="AR745" s="20" t="s">
        <v>4101</v>
      </c>
      <c r="AS745" s="20" t="s">
        <v>3704</v>
      </c>
      <c r="AT745" s="20" t="s">
        <v>3704</v>
      </c>
      <c r="AU745" s="20" t="s">
        <v>3719</v>
      </c>
      <c r="AV745" s="20" t="s">
        <v>4102</v>
      </c>
    </row>
    <row r="746" spans="1:48" x14ac:dyDescent="0.25">
      <c r="A746" s="39" t="s">
        <v>3699</v>
      </c>
      <c r="B746" s="20" t="s">
        <v>3529</v>
      </c>
      <c r="C746" s="20" t="s">
        <v>3700</v>
      </c>
      <c r="D746" s="20" t="s">
        <v>3701</v>
      </c>
      <c r="E746" s="20" t="s">
        <v>3702</v>
      </c>
      <c r="F746" s="20" t="s">
        <v>2972</v>
      </c>
      <c r="G746" s="20" t="s">
        <v>3653</v>
      </c>
      <c r="H746" s="20" t="s">
        <v>1375</v>
      </c>
      <c r="I746" s="20" t="s">
        <v>4094</v>
      </c>
      <c r="J746" s="20" t="s">
        <v>2687</v>
      </c>
      <c r="K746" s="20" t="s">
        <v>3704</v>
      </c>
      <c r="L746" s="20" t="s">
        <v>3704</v>
      </c>
      <c r="M746" s="20" t="s">
        <v>2430</v>
      </c>
      <c r="N746" s="20" t="s">
        <v>1389</v>
      </c>
      <c r="O746" s="20" t="s">
        <v>3705</v>
      </c>
      <c r="P746" s="20" t="s">
        <v>2680</v>
      </c>
      <c r="Q746" s="20" t="s">
        <v>1375</v>
      </c>
      <c r="R746" s="20" t="s">
        <v>3704</v>
      </c>
      <c r="S746" s="20" t="s">
        <v>4095</v>
      </c>
      <c r="T746" s="20" t="s">
        <v>4096</v>
      </c>
      <c r="U746" s="20" t="s">
        <v>3708</v>
      </c>
      <c r="V746" s="20" t="s">
        <v>4097</v>
      </c>
      <c r="W746" s="20" t="s">
        <v>3704</v>
      </c>
      <c r="X746" s="20" t="s">
        <v>3704</v>
      </c>
      <c r="Y746" s="20" t="s">
        <v>25</v>
      </c>
      <c r="Z746" s="20" t="s">
        <v>4098</v>
      </c>
      <c r="AA746" s="20" t="s">
        <v>3704</v>
      </c>
      <c r="AB746" s="20" t="s">
        <v>3704</v>
      </c>
      <c r="AC746" s="20" t="s">
        <v>4344</v>
      </c>
      <c r="AD746" s="20" t="s">
        <v>2886</v>
      </c>
      <c r="AE746" s="20">
        <v>162.55000000000001</v>
      </c>
      <c r="AF746" s="20">
        <v>0</v>
      </c>
      <c r="AG746" s="20">
        <v>0</v>
      </c>
      <c r="AH746" s="20">
        <v>0</v>
      </c>
      <c r="AI746" s="20">
        <v>162.55000000000001</v>
      </c>
      <c r="AJ746" s="20" t="s">
        <v>25</v>
      </c>
      <c r="AK746" s="20" t="s">
        <v>25</v>
      </c>
      <c r="AL746" s="20" t="s">
        <v>25</v>
      </c>
      <c r="AM746" s="20" t="s">
        <v>25</v>
      </c>
      <c r="AN746" s="20" t="s">
        <v>25</v>
      </c>
      <c r="AO746" s="20">
        <v>162.55000000000001</v>
      </c>
      <c r="AP746" s="20" t="s">
        <v>25</v>
      </c>
      <c r="AQ746" s="20" t="s">
        <v>25</v>
      </c>
      <c r="AR746" s="20" t="s">
        <v>4101</v>
      </c>
      <c r="AS746" s="20" t="s">
        <v>3704</v>
      </c>
      <c r="AT746" s="20" t="s">
        <v>3704</v>
      </c>
      <c r="AU746" s="20" t="s">
        <v>3719</v>
      </c>
      <c r="AV746" s="20" t="s">
        <v>4102</v>
      </c>
    </row>
    <row r="747" spans="1:48" x14ac:dyDescent="0.25">
      <c r="A747" s="39" t="s">
        <v>3699</v>
      </c>
      <c r="B747" s="20" t="s">
        <v>3529</v>
      </c>
      <c r="C747" s="20" t="s">
        <v>3700</v>
      </c>
      <c r="D747" s="20" t="s">
        <v>3701</v>
      </c>
      <c r="E747" s="20" t="s">
        <v>3702</v>
      </c>
      <c r="F747" s="20" t="s">
        <v>2972</v>
      </c>
      <c r="G747" s="20" t="s">
        <v>3653</v>
      </c>
      <c r="H747" s="20" t="s">
        <v>1375</v>
      </c>
      <c r="I747" s="20" t="s">
        <v>4094</v>
      </c>
      <c r="J747" s="20" t="s">
        <v>2687</v>
      </c>
      <c r="K747" s="20" t="s">
        <v>3704</v>
      </c>
      <c r="L747" s="20" t="s">
        <v>3704</v>
      </c>
      <c r="M747" s="20" t="s">
        <v>2430</v>
      </c>
      <c r="N747" s="20" t="s">
        <v>1389</v>
      </c>
      <c r="O747" s="20" t="s">
        <v>3705</v>
      </c>
      <c r="P747" s="20" t="s">
        <v>2680</v>
      </c>
      <c r="Q747" s="20" t="s">
        <v>1375</v>
      </c>
      <c r="R747" s="20" t="s">
        <v>3704</v>
      </c>
      <c r="S747" s="20" t="s">
        <v>4095</v>
      </c>
      <c r="T747" s="20" t="s">
        <v>4096</v>
      </c>
      <c r="U747" s="20" t="s">
        <v>3708</v>
      </c>
      <c r="V747" s="20" t="s">
        <v>4097</v>
      </c>
      <c r="W747" s="20" t="s">
        <v>3704</v>
      </c>
      <c r="X747" s="20" t="s">
        <v>3704</v>
      </c>
      <c r="Y747" s="20" t="s">
        <v>25</v>
      </c>
      <c r="Z747" s="20" t="s">
        <v>4098</v>
      </c>
      <c r="AA747" s="20" t="s">
        <v>3704</v>
      </c>
      <c r="AB747" s="20" t="s">
        <v>3704</v>
      </c>
      <c r="AC747" s="20" t="s">
        <v>4345</v>
      </c>
      <c r="AD747" s="20" t="s">
        <v>2968</v>
      </c>
      <c r="AE747" s="20">
        <v>176.7</v>
      </c>
      <c r="AF747" s="20">
        <v>0</v>
      </c>
      <c r="AG747" s="20">
        <v>0</v>
      </c>
      <c r="AH747" s="20">
        <v>0</v>
      </c>
      <c r="AI747" s="20">
        <v>175.12</v>
      </c>
      <c r="AJ747" s="20" t="s">
        <v>25</v>
      </c>
      <c r="AK747" s="20" t="s">
        <v>25</v>
      </c>
      <c r="AL747" s="20" t="s">
        <v>25</v>
      </c>
      <c r="AM747" s="20" t="s">
        <v>25</v>
      </c>
      <c r="AN747" s="20">
        <v>175.12</v>
      </c>
      <c r="AO747" s="20" t="s">
        <v>25</v>
      </c>
      <c r="AP747" s="20" t="s">
        <v>25</v>
      </c>
      <c r="AQ747" s="20" t="s">
        <v>25</v>
      </c>
      <c r="AR747" s="20" t="s">
        <v>4101</v>
      </c>
      <c r="AS747" s="20" t="s">
        <v>3704</v>
      </c>
      <c r="AT747" s="20" t="s">
        <v>3704</v>
      </c>
      <c r="AU747" s="20" t="s">
        <v>3719</v>
      </c>
      <c r="AV747" s="20" t="s">
        <v>4102</v>
      </c>
    </row>
    <row r="748" spans="1:48" x14ac:dyDescent="0.25">
      <c r="A748" s="39" t="s">
        <v>3699</v>
      </c>
      <c r="B748" s="20" t="s">
        <v>3529</v>
      </c>
      <c r="C748" s="20" t="s">
        <v>3700</v>
      </c>
      <c r="D748" s="20" t="s">
        <v>3701</v>
      </c>
      <c r="E748" s="20" t="s">
        <v>3702</v>
      </c>
      <c r="F748" s="20" t="s">
        <v>2972</v>
      </c>
      <c r="G748" s="20" t="s">
        <v>3653</v>
      </c>
      <c r="H748" s="20" t="s">
        <v>1375</v>
      </c>
      <c r="I748" s="20" t="s">
        <v>4094</v>
      </c>
      <c r="J748" s="20" t="s">
        <v>2687</v>
      </c>
      <c r="K748" s="20" t="s">
        <v>3704</v>
      </c>
      <c r="L748" s="20" t="s">
        <v>3704</v>
      </c>
      <c r="M748" s="20" t="s">
        <v>2430</v>
      </c>
      <c r="N748" s="20" t="s">
        <v>1389</v>
      </c>
      <c r="O748" s="20" t="s">
        <v>3705</v>
      </c>
      <c r="P748" s="20" t="s">
        <v>2680</v>
      </c>
      <c r="Q748" s="20" t="s">
        <v>1375</v>
      </c>
      <c r="R748" s="20" t="s">
        <v>3704</v>
      </c>
      <c r="S748" s="20" t="s">
        <v>4095</v>
      </c>
      <c r="T748" s="20" t="s">
        <v>4096</v>
      </c>
      <c r="U748" s="20" t="s">
        <v>3708</v>
      </c>
      <c r="V748" s="20" t="s">
        <v>4097</v>
      </c>
      <c r="W748" s="20" t="s">
        <v>3704</v>
      </c>
      <c r="X748" s="20" t="s">
        <v>3704</v>
      </c>
      <c r="Y748" s="20" t="s">
        <v>25</v>
      </c>
      <c r="Z748" s="20" t="s">
        <v>4098</v>
      </c>
      <c r="AA748" s="20" t="s">
        <v>3704</v>
      </c>
      <c r="AB748" s="20" t="s">
        <v>3704</v>
      </c>
      <c r="AC748" s="20" t="s">
        <v>4345</v>
      </c>
      <c r="AD748" s="20" t="s">
        <v>2964</v>
      </c>
      <c r="AE748" s="20">
        <v>176.7</v>
      </c>
      <c r="AF748" s="20">
        <v>0</v>
      </c>
      <c r="AG748" s="20">
        <v>0</v>
      </c>
      <c r="AH748" s="20">
        <v>0</v>
      </c>
      <c r="AI748" s="20">
        <v>175.12</v>
      </c>
      <c r="AJ748" s="20" t="s">
        <v>25</v>
      </c>
      <c r="AK748" s="20" t="s">
        <v>25</v>
      </c>
      <c r="AL748" s="20" t="s">
        <v>25</v>
      </c>
      <c r="AM748" s="20" t="s">
        <v>25</v>
      </c>
      <c r="AN748" s="20">
        <v>175.12</v>
      </c>
      <c r="AO748" s="20" t="s">
        <v>25</v>
      </c>
      <c r="AP748" s="20" t="s">
        <v>25</v>
      </c>
      <c r="AQ748" s="20" t="s">
        <v>25</v>
      </c>
      <c r="AR748" s="20" t="s">
        <v>4101</v>
      </c>
      <c r="AS748" s="20" t="s">
        <v>3704</v>
      </c>
      <c r="AT748" s="20" t="s">
        <v>3704</v>
      </c>
      <c r="AU748" s="20" t="s">
        <v>3719</v>
      </c>
      <c r="AV748" s="20" t="s">
        <v>4102</v>
      </c>
    </row>
    <row r="749" spans="1:48" x14ac:dyDescent="0.25">
      <c r="A749" s="39" t="s">
        <v>3699</v>
      </c>
      <c r="B749" s="20" t="s">
        <v>3529</v>
      </c>
      <c r="C749" s="20" t="s">
        <v>3700</v>
      </c>
      <c r="D749" s="20" t="s">
        <v>3701</v>
      </c>
      <c r="E749" s="20" t="s">
        <v>3702</v>
      </c>
      <c r="F749" s="20" t="s">
        <v>2972</v>
      </c>
      <c r="G749" s="20" t="s">
        <v>3653</v>
      </c>
      <c r="H749" s="20" t="s">
        <v>1375</v>
      </c>
      <c r="I749" s="20" t="s">
        <v>4094</v>
      </c>
      <c r="J749" s="20" t="s">
        <v>2687</v>
      </c>
      <c r="K749" s="20" t="s">
        <v>3704</v>
      </c>
      <c r="L749" s="20" t="s">
        <v>3704</v>
      </c>
      <c r="M749" s="20" t="s">
        <v>2430</v>
      </c>
      <c r="N749" s="20" t="s">
        <v>1389</v>
      </c>
      <c r="O749" s="20" t="s">
        <v>3705</v>
      </c>
      <c r="P749" s="20" t="s">
        <v>2680</v>
      </c>
      <c r="Q749" s="20" t="s">
        <v>1375</v>
      </c>
      <c r="R749" s="20" t="s">
        <v>3704</v>
      </c>
      <c r="S749" s="20" t="s">
        <v>4095</v>
      </c>
      <c r="T749" s="20" t="s">
        <v>4096</v>
      </c>
      <c r="U749" s="20" t="s">
        <v>3708</v>
      </c>
      <c r="V749" s="20" t="s">
        <v>4097</v>
      </c>
      <c r="W749" s="20" t="s">
        <v>3704</v>
      </c>
      <c r="X749" s="20" t="s">
        <v>3704</v>
      </c>
      <c r="Y749" s="20" t="s">
        <v>25</v>
      </c>
      <c r="Z749" s="20" t="s">
        <v>4098</v>
      </c>
      <c r="AA749" s="20" t="s">
        <v>3704</v>
      </c>
      <c r="AB749" s="20" t="s">
        <v>3704</v>
      </c>
      <c r="AC749" s="20" t="s">
        <v>4345</v>
      </c>
      <c r="AD749" s="20" t="s">
        <v>2959</v>
      </c>
      <c r="AE749" s="20">
        <v>27.06</v>
      </c>
      <c r="AF749" s="20">
        <v>0</v>
      </c>
      <c r="AG749" s="20">
        <v>0</v>
      </c>
      <c r="AH749" s="20">
        <v>0</v>
      </c>
      <c r="AI749" s="20">
        <v>26.82</v>
      </c>
      <c r="AJ749" s="20" t="s">
        <v>25</v>
      </c>
      <c r="AK749" s="20" t="s">
        <v>25</v>
      </c>
      <c r="AL749" s="20" t="s">
        <v>25</v>
      </c>
      <c r="AM749" s="20" t="s">
        <v>25</v>
      </c>
      <c r="AN749" s="20">
        <v>26.82</v>
      </c>
      <c r="AO749" s="20" t="s">
        <v>25</v>
      </c>
      <c r="AP749" s="20" t="s">
        <v>25</v>
      </c>
      <c r="AQ749" s="20" t="s">
        <v>25</v>
      </c>
      <c r="AR749" s="20" t="s">
        <v>4101</v>
      </c>
      <c r="AS749" s="20" t="s">
        <v>3704</v>
      </c>
      <c r="AT749" s="20" t="s">
        <v>3704</v>
      </c>
      <c r="AU749" s="20" t="s">
        <v>3719</v>
      </c>
      <c r="AV749" s="20" t="s">
        <v>4102</v>
      </c>
    </row>
    <row r="750" spans="1:48" x14ac:dyDescent="0.25">
      <c r="A750" s="39" t="s">
        <v>3699</v>
      </c>
      <c r="B750" s="20" t="s">
        <v>3529</v>
      </c>
      <c r="C750" s="20" t="s">
        <v>3700</v>
      </c>
      <c r="D750" s="20" t="s">
        <v>3701</v>
      </c>
      <c r="E750" s="20" t="s">
        <v>3702</v>
      </c>
      <c r="F750" s="20" t="s">
        <v>2972</v>
      </c>
      <c r="G750" s="20" t="s">
        <v>3653</v>
      </c>
      <c r="H750" s="20" t="s">
        <v>1375</v>
      </c>
      <c r="I750" s="20" t="s">
        <v>4094</v>
      </c>
      <c r="J750" s="20" t="s">
        <v>2687</v>
      </c>
      <c r="K750" s="20" t="s">
        <v>3704</v>
      </c>
      <c r="L750" s="20" t="s">
        <v>3704</v>
      </c>
      <c r="M750" s="20" t="s">
        <v>2430</v>
      </c>
      <c r="N750" s="20" t="s">
        <v>1389</v>
      </c>
      <c r="O750" s="20" t="s">
        <v>3705</v>
      </c>
      <c r="P750" s="20" t="s">
        <v>2680</v>
      </c>
      <c r="Q750" s="20" t="s">
        <v>1375</v>
      </c>
      <c r="R750" s="20" t="s">
        <v>3704</v>
      </c>
      <c r="S750" s="20" t="s">
        <v>4095</v>
      </c>
      <c r="T750" s="20" t="s">
        <v>4096</v>
      </c>
      <c r="U750" s="20" t="s">
        <v>3708</v>
      </c>
      <c r="V750" s="20" t="s">
        <v>4097</v>
      </c>
      <c r="W750" s="20" t="s">
        <v>3704</v>
      </c>
      <c r="X750" s="20" t="s">
        <v>3704</v>
      </c>
      <c r="Y750" s="20" t="s">
        <v>25</v>
      </c>
      <c r="Z750" s="20" t="s">
        <v>4098</v>
      </c>
      <c r="AA750" s="20" t="s">
        <v>3704</v>
      </c>
      <c r="AB750" s="20" t="s">
        <v>3704</v>
      </c>
      <c r="AC750" s="20" t="s">
        <v>4346</v>
      </c>
      <c r="AD750" s="20" t="s">
        <v>2955</v>
      </c>
      <c r="AE750" s="20">
        <v>3.89</v>
      </c>
      <c r="AF750" s="20">
        <v>0</v>
      </c>
      <c r="AG750" s="20">
        <v>0</v>
      </c>
      <c r="AH750" s="20">
        <v>0</v>
      </c>
      <c r="AI750" s="20">
        <v>3.86</v>
      </c>
      <c r="AJ750" s="20" t="s">
        <v>25</v>
      </c>
      <c r="AK750" s="20" t="s">
        <v>25</v>
      </c>
      <c r="AL750" s="20" t="s">
        <v>25</v>
      </c>
      <c r="AM750" s="20" t="s">
        <v>25</v>
      </c>
      <c r="AN750" s="20">
        <v>3.86</v>
      </c>
      <c r="AO750" s="20" t="s">
        <v>25</v>
      </c>
      <c r="AP750" s="20" t="s">
        <v>25</v>
      </c>
      <c r="AQ750" s="20" t="s">
        <v>25</v>
      </c>
      <c r="AR750" s="20" t="s">
        <v>4101</v>
      </c>
      <c r="AS750" s="20" t="s">
        <v>3704</v>
      </c>
      <c r="AT750" s="20" t="s">
        <v>3704</v>
      </c>
      <c r="AU750" s="20" t="s">
        <v>3719</v>
      </c>
      <c r="AV750" s="20" t="s">
        <v>4102</v>
      </c>
    </row>
    <row r="751" spans="1:48" x14ac:dyDescent="0.25">
      <c r="A751" s="39" t="s">
        <v>3699</v>
      </c>
      <c r="B751" s="20" t="s">
        <v>3529</v>
      </c>
      <c r="C751" s="20" t="s">
        <v>3700</v>
      </c>
      <c r="D751" s="20" t="s">
        <v>3701</v>
      </c>
      <c r="E751" s="20" t="s">
        <v>3702</v>
      </c>
      <c r="F751" s="20" t="s">
        <v>2972</v>
      </c>
      <c r="G751" s="20" t="s">
        <v>3653</v>
      </c>
      <c r="H751" s="20" t="s">
        <v>1375</v>
      </c>
      <c r="I751" s="20" t="s">
        <v>4094</v>
      </c>
      <c r="J751" s="20" t="s">
        <v>2687</v>
      </c>
      <c r="K751" s="20" t="s">
        <v>3704</v>
      </c>
      <c r="L751" s="20" t="s">
        <v>3704</v>
      </c>
      <c r="M751" s="20" t="s">
        <v>2430</v>
      </c>
      <c r="N751" s="20" t="s">
        <v>1389</v>
      </c>
      <c r="O751" s="20" t="s">
        <v>3705</v>
      </c>
      <c r="P751" s="20" t="s">
        <v>2680</v>
      </c>
      <c r="Q751" s="20" t="s">
        <v>1375</v>
      </c>
      <c r="R751" s="20" t="s">
        <v>3704</v>
      </c>
      <c r="S751" s="20" t="s">
        <v>4095</v>
      </c>
      <c r="T751" s="20" t="s">
        <v>4096</v>
      </c>
      <c r="U751" s="20" t="s">
        <v>3708</v>
      </c>
      <c r="V751" s="20" t="s">
        <v>4097</v>
      </c>
      <c r="W751" s="20" t="s">
        <v>3704</v>
      </c>
      <c r="X751" s="20" t="s">
        <v>3704</v>
      </c>
      <c r="Y751" s="20" t="s">
        <v>25</v>
      </c>
      <c r="Z751" s="20" t="s">
        <v>4098</v>
      </c>
      <c r="AA751" s="20" t="s">
        <v>3704</v>
      </c>
      <c r="AB751" s="20" t="s">
        <v>3704</v>
      </c>
      <c r="AC751" s="20" t="s">
        <v>4346</v>
      </c>
      <c r="AD751" s="20" t="s">
        <v>2951</v>
      </c>
      <c r="AE751" s="20">
        <v>3.89</v>
      </c>
      <c r="AF751" s="20">
        <v>0</v>
      </c>
      <c r="AG751" s="20">
        <v>0</v>
      </c>
      <c r="AH751" s="20">
        <v>0</v>
      </c>
      <c r="AI751" s="20">
        <v>3.86</v>
      </c>
      <c r="AJ751" s="20" t="s">
        <v>25</v>
      </c>
      <c r="AK751" s="20" t="s">
        <v>25</v>
      </c>
      <c r="AL751" s="20" t="s">
        <v>25</v>
      </c>
      <c r="AM751" s="20" t="s">
        <v>25</v>
      </c>
      <c r="AN751" s="20">
        <v>3.86</v>
      </c>
      <c r="AO751" s="20" t="s">
        <v>25</v>
      </c>
      <c r="AP751" s="20" t="s">
        <v>25</v>
      </c>
      <c r="AQ751" s="20" t="s">
        <v>25</v>
      </c>
      <c r="AR751" s="20" t="s">
        <v>4101</v>
      </c>
      <c r="AS751" s="20" t="s">
        <v>3704</v>
      </c>
      <c r="AT751" s="20" t="s">
        <v>3704</v>
      </c>
      <c r="AU751" s="20" t="s">
        <v>3719</v>
      </c>
      <c r="AV751" s="20" t="s">
        <v>4102</v>
      </c>
    </row>
    <row r="752" spans="1:48" x14ac:dyDescent="0.25">
      <c r="A752" s="39" t="s">
        <v>3699</v>
      </c>
      <c r="B752" s="20" t="s">
        <v>3529</v>
      </c>
      <c r="C752" s="20" t="s">
        <v>3700</v>
      </c>
      <c r="D752" s="20" t="s">
        <v>3701</v>
      </c>
      <c r="E752" s="20" t="s">
        <v>3702</v>
      </c>
      <c r="F752" s="20" t="s">
        <v>2972</v>
      </c>
      <c r="G752" s="20" t="s">
        <v>3653</v>
      </c>
      <c r="H752" s="20" t="s">
        <v>1375</v>
      </c>
      <c r="I752" s="20" t="s">
        <v>4094</v>
      </c>
      <c r="J752" s="20" t="s">
        <v>2687</v>
      </c>
      <c r="K752" s="20" t="s">
        <v>3704</v>
      </c>
      <c r="L752" s="20" t="s">
        <v>3704</v>
      </c>
      <c r="M752" s="20" t="s">
        <v>2430</v>
      </c>
      <c r="N752" s="20" t="s">
        <v>1389</v>
      </c>
      <c r="O752" s="20" t="s">
        <v>3705</v>
      </c>
      <c r="P752" s="20" t="s">
        <v>2680</v>
      </c>
      <c r="Q752" s="20" t="s">
        <v>1375</v>
      </c>
      <c r="R752" s="20" t="s">
        <v>3704</v>
      </c>
      <c r="S752" s="20" t="s">
        <v>4095</v>
      </c>
      <c r="T752" s="20" t="s">
        <v>4096</v>
      </c>
      <c r="U752" s="20" t="s">
        <v>3708</v>
      </c>
      <c r="V752" s="20" t="s">
        <v>4097</v>
      </c>
      <c r="W752" s="20" t="s">
        <v>3704</v>
      </c>
      <c r="X752" s="20" t="s">
        <v>3704</v>
      </c>
      <c r="Y752" s="20" t="s">
        <v>25</v>
      </c>
      <c r="Z752" s="20" t="s">
        <v>4098</v>
      </c>
      <c r="AA752" s="20" t="s">
        <v>3704</v>
      </c>
      <c r="AB752" s="20" t="s">
        <v>3704</v>
      </c>
      <c r="AC752" s="20" t="s">
        <v>4346</v>
      </c>
      <c r="AD752" s="20" t="s">
        <v>2948</v>
      </c>
      <c r="AE752" s="20">
        <v>16.73</v>
      </c>
      <c r="AF752" s="20">
        <v>0</v>
      </c>
      <c r="AG752" s="20">
        <v>0</v>
      </c>
      <c r="AH752" s="20">
        <v>0</v>
      </c>
      <c r="AI752" s="20">
        <v>16.579999999999998</v>
      </c>
      <c r="AJ752" s="20" t="s">
        <v>25</v>
      </c>
      <c r="AK752" s="20" t="s">
        <v>25</v>
      </c>
      <c r="AL752" s="20" t="s">
        <v>25</v>
      </c>
      <c r="AM752" s="20" t="s">
        <v>25</v>
      </c>
      <c r="AN752" s="20">
        <v>16.579999999999998</v>
      </c>
      <c r="AO752" s="20" t="s">
        <v>25</v>
      </c>
      <c r="AP752" s="20" t="s">
        <v>25</v>
      </c>
      <c r="AQ752" s="20" t="s">
        <v>25</v>
      </c>
      <c r="AR752" s="20" t="s">
        <v>4101</v>
      </c>
      <c r="AS752" s="20" t="s">
        <v>3704</v>
      </c>
      <c r="AT752" s="20" t="s">
        <v>3704</v>
      </c>
      <c r="AU752" s="20" t="s">
        <v>3719</v>
      </c>
      <c r="AV752" s="20" t="s">
        <v>4102</v>
      </c>
    </row>
    <row r="753" spans="1:48" x14ac:dyDescent="0.25">
      <c r="A753" s="39" t="s">
        <v>3699</v>
      </c>
      <c r="B753" s="20" t="s">
        <v>3529</v>
      </c>
      <c r="C753" s="20" t="s">
        <v>3700</v>
      </c>
      <c r="D753" s="20" t="s">
        <v>3701</v>
      </c>
      <c r="E753" s="20" t="s">
        <v>3702</v>
      </c>
      <c r="F753" s="20" t="s">
        <v>2972</v>
      </c>
      <c r="G753" s="20" t="s">
        <v>3653</v>
      </c>
      <c r="H753" s="20" t="s">
        <v>1375</v>
      </c>
      <c r="I753" s="20" t="s">
        <v>4094</v>
      </c>
      <c r="J753" s="20" t="s">
        <v>2687</v>
      </c>
      <c r="K753" s="20" t="s">
        <v>3704</v>
      </c>
      <c r="L753" s="20" t="s">
        <v>3704</v>
      </c>
      <c r="M753" s="20" t="s">
        <v>2430</v>
      </c>
      <c r="N753" s="20" t="s">
        <v>1389</v>
      </c>
      <c r="O753" s="20" t="s">
        <v>3705</v>
      </c>
      <c r="P753" s="20" t="s">
        <v>2680</v>
      </c>
      <c r="Q753" s="20" t="s">
        <v>1375</v>
      </c>
      <c r="R753" s="20" t="s">
        <v>3704</v>
      </c>
      <c r="S753" s="20" t="s">
        <v>4095</v>
      </c>
      <c r="T753" s="20" t="s">
        <v>4096</v>
      </c>
      <c r="U753" s="20" t="s">
        <v>3708</v>
      </c>
      <c r="V753" s="20" t="s">
        <v>4097</v>
      </c>
      <c r="W753" s="20" t="s">
        <v>3704</v>
      </c>
      <c r="X753" s="20" t="s">
        <v>3704</v>
      </c>
      <c r="Y753" s="20" t="s">
        <v>25</v>
      </c>
      <c r="Z753" s="20" t="s">
        <v>4098</v>
      </c>
      <c r="AA753" s="20" t="s">
        <v>3704</v>
      </c>
      <c r="AB753" s="20" t="s">
        <v>3704</v>
      </c>
      <c r="AC753" s="20" t="s">
        <v>4346</v>
      </c>
      <c r="AD753" s="20" t="s">
        <v>2944</v>
      </c>
      <c r="AE753" s="20">
        <v>34.01</v>
      </c>
      <c r="AF753" s="20">
        <v>0</v>
      </c>
      <c r="AG753" s="20">
        <v>0</v>
      </c>
      <c r="AH753" s="20">
        <v>0</v>
      </c>
      <c r="AI753" s="20">
        <v>33.71</v>
      </c>
      <c r="AJ753" s="20" t="s">
        <v>25</v>
      </c>
      <c r="AK753" s="20" t="s">
        <v>25</v>
      </c>
      <c r="AL753" s="20" t="s">
        <v>25</v>
      </c>
      <c r="AM753" s="20" t="s">
        <v>25</v>
      </c>
      <c r="AN753" s="20">
        <v>33.71</v>
      </c>
      <c r="AO753" s="20" t="s">
        <v>25</v>
      </c>
      <c r="AP753" s="20" t="s">
        <v>25</v>
      </c>
      <c r="AQ753" s="20" t="s">
        <v>25</v>
      </c>
      <c r="AR753" s="20" t="s">
        <v>4101</v>
      </c>
      <c r="AS753" s="20" t="s">
        <v>3704</v>
      </c>
      <c r="AT753" s="20" t="s">
        <v>3704</v>
      </c>
      <c r="AU753" s="20" t="s">
        <v>3719</v>
      </c>
      <c r="AV753" s="20" t="s">
        <v>4102</v>
      </c>
    </row>
    <row r="754" spans="1:48" x14ac:dyDescent="0.25">
      <c r="A754" s="39" t="s">
        <v>3699</v>
      </c>
      <c r="B754" s="20" t="s">
        <v>3529</v>
      </c>
      <c r="C754" s="20" t="s">
        <v>3700</v>
      </c>
      <c r="D754" s="20" t="s">
        <v>3701</v>
      </c>
      <c r="E754" s="20" t="s">
        <v>3702</v>
      </c>
      <c r="F754" s="20" t="s">
        <v>2972</v>
      </c>
      <c r="G754" s="20" t="s">
        <v>3653</v>
      </c>
      <c r="H754" s="20" t="s">
        <v>1375</v>
      </c>
      <c r="I754" s="20" t="s">
        <v>4094</v>
      </c>
      <c r="J754" s="20" t="s">
        <v>2687</v>
      </c>
      <c r="K754" s="20" t="s">
        <v>3704</v>
      </c>
      <c r="L754" s="20" t="s">
        <v>3704</v>
      </c>
      <c r="M754" s="20" t="s">
        <v>2430</v>
      </c>
      <c r="N754" s="20" t="s">
        <v>1389</v>
      </c>
      <c r="O754" s="20" t="s">
        <v>3705</v>
      </c>
      <c r="P754" s="20" t="s">
        <v>2680</v>
      </c>
      <c r="Q754" s="20" t="s">
        <v>1375</v>
      </c>
      <c r="R754" s="20" t="s">
        <v>3704</v>
      </c>
      <c r="S754" s="20" t="s">
        <v>4095</v>
      </c>
      <c r="T754" s="20" t="s">
        <v>4096</v>
      </c>
      <c r="U754" s="20" t="s">
        <v>3708</v>
      </c>
      <c r="V754" s="20" t="s">
        <v>4097</v>
      </c>
      <c r="W754" s="20" t="s">
        <v>3704</v>
      </c>
      <c r="X754" s="20" t="s">
        <v>3704</v>
      </c>
      <c r="Y754" s="20" t="s">
        <v>25</v>
      </c>
      <c r="Z754" s="20" t="s">
        <v>4098</v>
      </c>
      <c r="AA754" s="20" t="s">
        <v>3704</v>
      </c>
      <c r="AB754" s="20" t="s">
        <v>3704</v>
      </c>
      <c r="AC754" s="20" t="s">
        <v>4346</v>
      </c>
      <c r="AD754" s="20" t="s">
        <v>2940</v>
      </c>
      <c r="AE754" s="20">
        <v>34.01</v>
      </c>
      <c r="AF754" s="20">
        <v>0</v>
      </c>
      <c r="AG754" s="20">
        <v>0</v>
      </c>
      <c r="AH754" s="20">
        <v>0</v>
      </c>
      <c r="AI754" s="20">
        <v>33.71</v>
      </c>
      <c r="AJ754" s="20" t="s">
        <v>25</v>
      </c>
      <c r="AK754" s="20" t="s">
        <v>25</v>
      </c>
      <c r="AL754" s="20" t="s">
        <v>25</v>
      </c>
      <c r="AM754" s="20" t="s">
        <v>25</v>
      </c>
      <c r="AN754" s="20">
        <v>33.71</v>
      </c>
      <c r="AO754" s="20" t="s">
        <v>25</v>
      </c>
      <c r="AP754" s="20" t="s">
        <v>25</v>
      </c>
      <c r="AQ754" s="20" t="s">
        <v>25</v>
      </c>
      <c r="AR754" s="20" t="s">
        <v>4101</v>
      </c>
      <c r="AS754" s="20" t="s">
        <v>3704</v>
      </c>
      <c r="AT754" s="20" t="s">
        <v>3704</v>
      </c>
      <c r="AU754" s="20" t="s">
        <v>3719</v>
      </c>
      <c r="AV754" s="20" t="s">
        <v>4102</v>
      </c>
    </row>
    <row r="755" spans="1:48" x14ac:dyDescent="0.25">
      <c r="A755" s="39" t="s">
        <v>3699</v>
      </c>
      <c r="B755" s="20" t="s">
        <v>3529</v>
      </c>
      <c r="C755" s="20" t="s">
        <v>3700</v>
      </c>
      <c r="D755" s="20" t="s">
        <v>3701</v>
      </c>
      <c r="E755" s="20" t="s">
        <v>3702</v>
      </c>
      <c r="F755" s="20" t="s">
        <v>2972</v>
      </c>
      <c r="G755" s="20" t="s">
        <v>3653</v>
      </c>
      <c r="H755" s="20" t="s">
        <v>1375</v>
      </c>
      <c r="I755" s="20" t="s">
        <v>4094</v>
      </c>
      <c r="J755" s="20" t="s">
        <v>2687</v>
      </c>
      <c r="K755" s="20" t="s">
        <v>3704</v>
      </c>
      <c r="L755" s="20" t="s">
        <v>3704</v>
      </c>
      <c r="M755" s="20" t="s">
        <v>2430</v>
      </c>
      <c r="N755" s="20" t="s">
        <v>1389</v>
      </c>
      <c r="O755" s="20" t="s">
        <v>3705</v>
      </c>
      <c r="P755" s="20" t="s">
        <v>2680</v>
      </c>
      <c r="Q755" s="20" t="s">
        <v>1375</v>
      </c>
      <c r="R755" s="20" t="s">
        <v>3704</v>
      </c>
      <c r="S755" s="20" t="s">
        <v>4095</v>
      </c>
      <c r="T755" s="20" t="s">
        <v>4096</v>
      </c>
      <c r="U755" s="20" t="s">
        <v>3708</v>
      </c>
      <c r="V755" s="20" t="s">
        <v>4097</v>
      </c>
      <c r="W755" s="20" t="s">
        <v>3704</v>
      </c>
      <c r="X755" s="20" t="s">
        <v>3704</v>
      </c>
      <c r="Y755" s="20" t="s">
        <v>25</v>
      </c>
      <c r="Z755" s="20" t="s">
        <v>4098</v>
      </c>
      <c r="AA755" s="20" t="s">
        <v>3704</v>
      </c>
      <c r="AB755" s="20" t="s">
        <v>3704</v>
      </c>
      <c r="AC755" s="20" t="s">
        <v>4346</v>
      </c>
      <c r="AD755" s="20" t="s">
        <v>2936</v>
      </c>
      <c r="AE755" s="20">
        <v>16.95</v>
      </c>
      <c r="AF755" s="20">
        <v>0</v>
      </c>
      <c r="AG755" s="20">
        <v>0</v>
      </c>
      <c r="AH755" s="20">
        <v>0</v>
      </c>
      <c r="AI755" s="20">
        <v>16.8</v>
      </c>
      <c r="AJ755" s="20" t="s">
        <v>25</v>
      </c>
      <c r="AK755" s="20" t="s">
        <v>25</v>
      </c>
      <c r="AL755" s="20" t="s">
        <v>25</v>
      </c>
      <c r="AM755" s="20" t="s">
        <v>25</v>
      </c>
      <c r="AN755" s="20">
        <v>16.8</v>
      </c>
      <c r="AO755" s="20" t="s">
        <v>25</v>
      </c>
      <c r="AP755" s="20" t="s">
        <v>25</v>
      </c>
      <c r="AQ755" s="20" t="s">
        <v>25</v>
      </c>
      <c r="AR755" s="20" t="s">
        <v>4101</v>
      </c>
      <c r="AS755" s="20" t="s">
        <v>3704</v>
      </c>
      <c r="AT755" s="20" t="s">
        <v>3704</v>
      </c>
      <c r="AU755" s="20" t="s">
        <v>3719</v>
      </c>
      <c r="AV755" s="20" t="s">
        <v>4102</v>
      </c>
    </row>
    <row r="756" spans="1:48" x14ac:dyDescent="0.25">
      <c r="A756" s="39" t="s">
        <v>3699</v>
      </c>
      <c r="B756" s="20" t="s">
        <v>3529</v>
      </c>
      <c r="C756" s="20" t="s">
        <v>3700</v>
      </c>
      <c r="D756" s="20" t="s">
        <v>3701</v>
      </c>
      <c r="E756" s="20" t="s">
        <v>3702</v>
      </c>
      <c r="F756" s="20" t="s">
        <v>2972</v>
      </c>
      <c r="G756" s="20" t="s">
        <v>3653</v>
      </c>
      <c r="H756" s="20" t="s">
        <v>1375</v>
      </c>
      <c r="I756" s="20" t="s">
        <v>4094</v>
      </c>
      <c r="J756" s="20" t="s">
        <v>2687</v>
      </c>
      <c r="K756" s="20" t="s">
        <v>3704</v>
      </c>
      <c r="L756" s="20" t="s">
        <v>3704</v>
      </c>
      <c r="M756" s="20" t="s">
        <v>2430</v>
      </c>
      <c r="N756" s="20" t="s">
        <v>1389</v>
      </c>
      <c r="O756" s="20" t="s">
        <v>3705</v>
      </c>
      <c r="P756" s="20" t="s">
        <v>2680</v>
      </c>
      <c r="Q756" s="20" t="s">
        <v>1375</v>
      </c>
      <c r="R756" s="20" t="s">
        <v>3704</v>
      </c>
      <c r="S756" s="20" t="s">
        <v>4095</v>
      </c>
      <c r="T756" s="20" t="s">
        <v>4096</v>
      </c>
      <c r="U756" s="20" t="s">
        <v>3708</v>
      </c>
      <c r="V756" s="20" t="s">
        <v>4097</v>
      </c>
      <c r="W756" s="20" t="s">
        <v>3704</v>
      </c>
      <c r="X756" s="20" t="s">
        <v>3704</v>
      </c>
      <c r="Y756" s="20" t="s">
        <v>25</v>
      </c>
      <c r="Z756" s="20" t="s">
        <v>4098</v>
      </c>
      <c r="AA756" s="20" t="s">
        <v>3704</v>
      </c>
      <c r="AB756" s="20" t="s">
        <v>3704</v>
      </c>
      <c r="AC756" s="20" t="s">
        <v>4346</v>
      </c>
      <c r="AD756" s="20" t="s">
        <v>2932</v>
      </c>
      <c r="AE756" s="20">
        <v>152.06</v>
      </c>
      <c r="AF756" s="20">
        <v>0</v>
      </c>
      <c r="AG756" s="20">
        <v>0</v>
      </c>
      <c r="AH756" s="20">
        <v>0</v>
      </c>
      <c r="AI756" s="20">
        <v>150.69999999999999</v>
      </c>
      <c r="AJ756" s="20" t="s">
        <v>25</v>
      </c>
      <c r="AK756" s="20" t="s">
        <v>25</v>
      </c>
      <c r="AL756" s="20" t="s">
        <v>25</v>
      </c>
      <c r="AM756" s="20" t="s">
        <v>25</v>
      </c>
      <c r="AN756" s="20">
        <v>150.69999999999999</v>
      </c>
      <c r="AO756" s="20" t="s">
        <v>25</v>
      </c>
      <c r="AP756" s="20" t="s">
        <v>25</v>
      </c>
      <c r="AQ756" s="20" t="s">
        <v>25</v>
      </c>
      <c r="AR756" s="20" t="s">
        <v>4101</v>
      </c>
      <c r="AS756" s="20" t="s">
        <v>3704</v>
      </c>
      <c r="AT756" s="20" t="s">
        <v>3704</v>
      </c>
      <c r="AU756" s="20" t="s">
        <v>3719</v>
      </c>
      <c r="AV756" s="20" t="s">
        <v>4102</v>
      </c>
    </row>
    <row r="757" spans="1:48" x14ac:dyDescent="0.25">
      <c r="A757" s="39" t="s">
        <v>3699</v>
      </c>
      <c r="B757" s="20" t="s">
        <v>3529</v>
      </c>
      <c r="C757" s="20" t="s">
        <v>3700</v>
      </c>
      <c r="D757" s="20" t="s">
        <v>3701</v>
      </c>
      <c r="E757" s="20" t="s">
        <v>3702</v>
      </c>
      <c r="F757" s="20" t="s">
        <v>2972</v>
      </c>
      <c r="G757" s="20" t="s">
        <v>3653</v>
      </c>
      <c r="H757" s="20" t="s">
        <v>1375</v>
      </c>
      <c r="I757" s="20" t="s">
        <v>4094</v>
      </c>
      <c r="J757" s="20" t="s">
        <v>2687</v>
      </c>
      <c r="K757" s="20" t="s">
        <v>3704</v>
      </c>
      <c r="L757" s="20" t="s">
        <v>3704</v>
      </c>
      <c r="M757" s="20" t="s">
        <v>2430</v>
      </c>
      <c r="N757" s="20" t="s">
        <v>1389</v>
      </c>
      <c r="O757" s="20" t="s">
        <v>3705</v>
      </c>
      <c r="P757" s="20" t="s">
        <v>2680</v>
      </c>
      <c r="Q757" s="20" t="s">
        <v>1375</v>
      </c>
      <c r="R757" s="20" t="s">
        <v>3704</v>
      </c>
      <c r="S757" s="20" t="s">
        <v>4095</v>
      </c>
      <c r="T757" s="20" t="s">
        <v>4096</v>
      </c>
      <c r="U757" s="20" t="s">
        <v>3708</v>
      </c>
      <c r="V757" s="20" t="s">
        <v>4097</v>
      </c>
      <c r="W757" s="20" t="s">
        <v>3704</v>
      </c>
      <c r="X757" s="20" t="s">
        <v>3704</v>
      </c>
      <c r="Y757" s="20" t="s">
        <v>25</v>
      </c>
      <c r="Z757" s="20" t="s">
        <v>4098</v>
      </c>
      <c r="AA757" s="20" t="s">
        <v>3704</v>
      </c>
      <c r="AB757" s="20" t="s">
        <v>3704</v>
      </c>
      <c r="AC757" s="20" t="s">
        <v>4346</v>
      </c>
      <c r="AD757" s="20" t="s">
        <v>2928</v>
      </c>
      <c r="AE757" s="20">
        <v>152.06</v>
      </c>
      <c r="AF757" s="20">
        <v>0</v>
      </c>
      <c r="AG757" s="20">
        <v>0</v>
      </c>
      <c r="AH757" s="20">
        <v>0</v>
      </c>
      <c r="AI757" s="20">
        <v>150.69999999999999</v>
      </c>
      <c r="AJ757" s="20" t="s">
        <v>25</v>
      </c>
      <c r="AK757" s="20" t="s">
        <v>25</v>
      </c>
      <c r="AL757" s="20" t="s">
        <v>25</v>
      </c>
      <c r="AM757" s="20" t="s">
        <v>25</v>
      </c>
      <c r="AN757" s="20">
        <v>150.69999999999999</v>
      </c>
      <c r="AO757" s="20" t="s">
        <v>25</v>
      </c>
      <c r="AP757" s="20" t="s">
        <v>25</v>
      </c>
      <c r="AQ757" s="20" t="s">
        <v>25</v>
      </c>
      <c r="AR757" s="20" t="s">
        <v>4101</v>
      </c>
      <c r="AS757" s="20" t="s">
        <v>3704</v>
      </c>
      <c r="AT757" s="20" t="s">
        <v>3704</v>
      </c>
      <c r="AU757" s="20" t="s">
        <v>3719</v>
      </c>
      <c r="AV757" s="20" t="s">
        <v>4102</v>
      </c>
    </row>
    <row r="758" spans="1:48" x14ac:dyDescent="0.25">
      <c r="A758" s="39" t="s">
        <v>3699</v>
      </c>
      <c r="B758" s="20" t="s">
        <v>3529</v>
      </c>
      <c r="C758" s="20" t="s">
        <v>3700</v>
      </c>
      <c r="D758" s="20" t="s">
        <v>3701</v>
      </c>
      <c r="E758" s="20" t="s">
        <v>3702</v>
      </c>
      <c r="F758" s="20" t="s">
        <v>2972</v>
      </c>
      <c r="G758" s="20" t="s">
        <v>3653</v>
      </c>
      <c r="H758" s="20" t="s">
        <v>1375</v>
      </c>
      <c r="I758" s="20" t="s">
        <v>4094</v>
      </c>
      <c r="J758" s="20" t="s">
        <v>2687</v>
      </c>
      <c r="K758" s="20" t="s">
        <v>3704</v>
      </c>
      <c r="L758" s="20" t="s">
        <v>3704</v>
      </c>
      <c r="M758" s="20" t="s">
        <v>2430</v>
      </c>
      <c r="N758" s="20" t="s">
        <v>1389</v>
      </c>
      <c r="O758" s="20" t="s">
        <v>3705</v>
      </c>
      <c r="P758" s="20" t="s">
        <v>2680</v>
      </c>
      <c r="Q758" s="20" t="s">
        <v>1375</v>
      </c>
      <c r="R758" s="20" t="s">
        <v>3704</v>
      </c>
      <c r="S758" s="20" t="s">
        <v>4095</v>
      </c>
      <c r="T758" s="20" t="s">
        <v>4096</v>
      </c>
      <c r="U758" s="20" t="s">
        <v>3708</v>
      </c>
      <c r="V758" s="20" t="s">
        <v>4097</v>
      </c>
      <c r="W758" s="20" t="s">
        <v>3704</v>
      </c>
      <c r="X758" s="20" t="s">
        <v>3704</v>
      </c>
      <c r="Y758" s="20" t="s">
        <v>25</v>
      </c>
      <c r="Z758" s="20" t="s">
        <v>4098</v>
      </c>
      <c r="AA758" s="20" t="s">
        <v>3704</v>
      </c>
      <c r="AB758" s="20" t="s">
        <v>3704</v>
      </c>
      <c r="AC758" s="20" t="s">
        <v>4346</v>
      </c>
      <c r="AD758" s="20" t="s">
        <v>2924</v>
      </c>
      <c r="AE758" s="20">
        <v>152.06</v>
      </c>
      <c r="AF758" s="20">
        <v>0</v>
      </c>
      <c r="AG758" s="20">
        <v>0</v>
      </c>
      <c r="AH758" s="20">
        <v>0</v>
      </c>
      <c r="AI758" s="20">
        <v>150.69999999999999</v>
      </c>
      <c r="AJ758" s="20" t="s">
        <v>25</v>
      </c>
      <c r="AK758" s="20" t="s">
        <v>25</v>
      </c>
      <c r="AL758" s="20" t="s">
        <v>25</v>
      </c>
      <c r="AM758" s="20" t="s">
        <v>25</v>
      </c>
      <c r="AN758" s="20">
        <v>150.69999999999999</v>
      </c>
      <c r="AO758" s="20" t="s">
        <v>25</v>
      </c>
      <c r="AP758" s="20" t="s">
        <v>25</v>
      </c>
      <c r="AQ758" s="20" t="s">
        <v>25</v>
      </c>
      <c r="AR758" s="20" t="s">
        <v>4101</v>
      </c>
      <c r="AS758" s="20" t="s">
        <v>3704</v>
      </c>
      <c r="AT758" s="20" t="s">
        <v>3704</v>
      </c>
      <c r="AU758" s="20" t="s">
        <v>3719</v>
      </c>
      <c r="AV758" s="20" t="s">
        <v>4102</v>
      </c>
    </row>
    <row r="759" spans="1:48" x14ac:dyDescent="0.25">
      <c r="A759" s="39" t="s">
        <v>3699</v>
      </c>
      <c r="B759" s="20" t="s">
        <v>3529</v>
      </c>
      <c r="C759" s="20" t="s">
        <v>3700</v>
      </c>
      <c r="D759" s="20" t="s">
        <v>3701</v>
      </c>
      <c r="E759" s="20" t="s">
        <v>3702</v>
      </c>
      <c r="F759" s="20" t="s">
        <v>2972</v>
      </c>
      <c r="G759" s="20" t="s">
        <v>3653</v>
      </c>
      <c r="H759" s="20" t="s">
        <v>1375</v>
      </c>
      <c r="I759" s="20" t="s">
        <v>4094</v>
      </c>
      <c r="J759" s="20" t="s">
        <v>2687</v>
      </c>
      <c r="K759" s="20" t="s">
        <v>3704</v>
      </c>
      <c r="L759" s="20" t="s">
        <v>3704</v>
      </c>
      <c r="M759" s="20" t="s">
        <v>2430</v>
      </c>
      <c r="N759" s="20" t="s">
        <v>1389</v>
      </c>
      <c r="O759" s="20" t="s">
        <v>3705</v>
      </c>
      <c r="P759" s="20" t="s">
        <v>2680</v>
      </c>
      <c r="Q759" s="20" t="s">
        <v>1375</v>
      </c>
      <c r="R759" s="20" t="s">
        <v>3704</v>
      </c>
      <c r="S759" s="20" t="s">
        <v>4095</v>
      </c>
      <c r="T759" s="20" t="s">
        <v>4096</v>
      </c>
      <c r="U759" s="20" t="s">
        <v>3708</v>
      </c>
      <c r="V759" s="20" t="s">
        <v>4097</v>
      </c>
      <c r="W759" s="20" t="s">
        <v>3704</v>
      </c>
      <c r="X759" s="20" t="s">
        <v>3704</v>
      </c>
      <c r="Y759" s="20" t="s">
        <v>25</v>
      </c>
      <c r="Z759" s="20" t="s">
        <v>4098</v>
      </c>
      <c r="AA759" s="20" t="s">
        <v>3704</v>
      </c>
      <c r="AB759" s="20" t="s">
        <v>3704</v>
      </c>
      <c r="AC759" s="20" t="s">
        <v>4346</v>
      </c>
      <c r="AD759" s="20" t="s">
        <v>2920</v>
      </c>
      <c r="AE759" s="20">
        <v>110.3</v>
      </c>
      <c r="AF759" s="20">
        <v>0</v>
      </c>
      <c r="AG759" s="20">
        <v>0</v>
      </c>
      <c r="AH759" s="20">
        <v>0</v>
      </c>
      <c r="AI759" s="20">
        <v>110.3</v>
      </c>
      <c r="AJ759" s="20" t="s">
        <v>25</v>
      </c>
      <c r="AK759" s="20" t="s">
        <v>25</v>
      </c>
      <c r="AL759" s="20" t="s">
        <v>25</v>
      </c>
      <c r="AM759" s="20" t="s">
        <v>25</v>
      </c>
      <c r="AN759" s="20">
        <v>110.3</v>
      </c>
      <c r="AO759" s="20" t="s">
        <v>25</v>
      </c>
      <c r="AP759" s="20" t="s">
        <v>25</v>
      </c>
      <c r="AQ759" s="20" t="s">
        <v>25</v>
      </c>
      <c r="AR759" s="20" t="s">
        <v>4101</v>
      </c>
      <c r="AS759" s="20" t="s">
        <v>3704</v>
      </c>
      <c r="AT759" s="20" t="s">
        <v>3704</v>
      </c>
      <c r="AU759" s="20" t="s">
        <v>3719</v>
      </c>
      <c r="AV759" s="20" t="s">
        <v>4102</v>
      </c>
    </row>
    <row r="760" spans="1:48" x14ac:dyDescent="0.25">
      <c r="A760" s="39" t="s">
        <v>3699</v>
      </c>
      <c r="B760" s="20" t="s">
        <v>3529</v>
      </c>
      <c r="C760" s="20" t="s">
        <v>3700</v>
      </c>
      <c r="D760" s="20" t="s">
        <v>3701</v>
      </c>
      <c r="E760" s="20" t="s">
        <v>3702</v>
      </c>
      <c r="F760" s="20" t="s">
        <v>2972</v>
      </c>
      <c r="G760" s="20" t="s">
        <v>3653</v>
      </c>
      <c r="H760" s="20" t="s">
        <v>1375</v>
      </c>
      <c r="I760" s="20" t="s">
        <v>4094</v>
      </c>
      <c r="J760" s="20" t="s">
        <v>2687</v>
      </c>
      <c r="K760" s="20" t="s">
        <v>3704</v>
      </c>
      <c r="L760" s="20" t="s">
        <v>3704</v>
      </c>
      <c r="M760" s="20" t="s">
        <v>2430</v>
      </c>
      <c r="N760" s="20" t="s">
        <v>1389</v>
      </c>
      <c r="O760" s="20" t="s">
        <v>3705</v>
      </c>
      <c r="P760" s="20" t="s">
        <v>2680</v>
      </c>
      <c r="Q760" s="20" t="s">
        <v>1375</v>
      </c>
      <c r="R760" s="20" t="s">
        <v>3704</v>
      </c>
      <c r="S760" s="20" t="s">
        <v>4095</v>
      </c>
      <c r="T760" s="20" t="s">
        <v>4096</v>
      </c>
      <c r="U760" s="20" t="s">
        <v>3708</v>
      </c>
      <c r="V760" s="20" t="s">
        <v>4097</v>
      </c>
      <c r="W760" s="20" t="s">
        <v>3704</v>
      </c>
      <c r="X760" s="20" t="s">
        <v>3704</v>
      </c>
      <c r="Y760" s="20" t="s">
        <v>25</v>
      </c>
      <c r="Z760" s="20" t="s">
        <v>4098</v>
      </c>
      <c r="AA760" s="20" t="s">
        <v>3704</v>
      </c>
      <c r="AB760" s="20" t="s">
        <v>3704</v>
      </c>
      <c r="AC760" s="20" t="s">
        <v>4346</v>
      </c>
      <c r="AD760" s="20" t="s">
        <v>2915</v>
      </c>
      <c r="AE760" s="20">
        <v>34.799999999999997</v>
      </c>
      <c r="AF760" s="20">
        <v>0</v>
      </c>
      <c r="AG760" s="20">
        <v>0</v>
      </c>
      <c r="AH760" s="20">
        <v>0</v>
      </c>
      <c r="AI760" s="20">
        <v>34.49</v>
      </c>
      <c r="AJ760" s="20" t="s">
        <v>25</v>
      </c>
      <c r="AK760" s="20" t="s">
        <v>25</v>
      </c>
      <c r="AL760" s="20" t="s">
        <v>25</v>
      </c>
      <c r="AM760" s="20" t="s">
        <v>25</v>
      </c>
      <c r="AN760" s="20">
        <v>34.49</v>
      </c>
      <c r="AO760" s="20" t="s">
        <v>25</v>
      </c>
      <c r="AP760" s="20" t="s">
        <v>25</v>
      </c>
      <c r="AQ760" s="20" t="s">
        <v>25</v>
      </c>
      <c r="AR760" s="20" t="s">
        <v>4101</v>
      </c>
      <c r="AS760" s="20" t="s">
        <v>3704</v>
      </c>
      <c r="AT760" s="20" t="s">
        <v>3704</v>
      </c>
      <c r="AU760" s="20" t="s">
        <v>3719</v>
      </c>
      <c r="AV760" s="20" t="s">
        <v>4102</v>
      </c>
    </row>
    <row r="761" spans="1:48" x14ac:dyDescent="0.25">
      <c r="A761" s="39" t="s">
        <v>3699</v>
      </c>
      <c r="B761" s="20" t="s">
        <v>3529</v>
      </c>
      <c r="C761" s="20" t="s">
        <v>3700</v>
      </c>
      <c r="D761" s="20" t="s">
        <v>3701</v>
      </c>
      <c r="E761" s="20" t="s">
        <v>3702</v>
      </c>
      <c r="F761" s="20" t="s">
        <v>2972</v>
      </c>
      <c r="G761" s="20" t="s">
        <v>3653</v>
      </c>
      <c r="H761" s="20" t="s">
        <v>1375</v>
      </c>
      <c r="I761" s="20" t="s">
        <v>4094</v>
      </c>
      <c r="J761" s="20" t="s">
        <v>2687</v>
      </c>
      <c r="K761" s="20" t="s">
        <v>3704</v>
      </c>
      <c r="L761" s="20" t="s">
        <v>3704</v>
      </c>
      <c r="M761" s="20" t="s">
        <v>2430</v>
      </c>
      <c r="N761" s="20" t="s">
        <v>1389</v>
      </c>
      <c r="O761" s="20" t="s">
        <v>3705</v>
      </c>
      <c r="P761" s="20" t="s">
        <v>2680</v>
      </c>
      <c r="Q761" s="20" t="s">
        <v>1375</v>
      </c>
      <c r="R761" s="20" t="s">
        <v>3704</v>
      </c>
      <c r="S761" s="20" t="s">
        <v>4095</v>
      </c>
      <c r="T761" s="20" t="s">
        <v>4096</v>
      </c>
      <c r="U761" s="20" t="s">
        <v>3708</v>
      </c>
      <c r="V761" s="20" t="s">
        <v>4097</v>
      </c>
      <c r="W761" s="20" t="s">
        <v>3704</v>
      </c>
      <c r="X761" s="20" t="s">
        <v>3704</v>
      </c>
      <c r="Y761" s="20" t="s">
        <v>25</v>
      </c>
      <c r="Z761" s="20" t="s">
        <v>4098</v>
      </c>
      <c r="AA761" s="20" t="s">
        <v>3704</v>
      </c>
      <c r="AB761" s="20" t="s">
        <v>3704</v>
      </c>
      <c r="AC761" s="20" t="s">
        <v>4347</v>
      </c>
      <c r="AD761" s="20" t="s">
        <v>3116</v>
      </c>
      <c r="AE761" s="20">
        <v>57.38</v>
      </c>
      <c r="AF761" s="20">
        <v>0</v>
      </c>
      <c r="AG761" s="20">
        <v>0</v>
      </c>
      <c r="AH761" s="20">
        <v>0</v>
      </c>
      <c r="AI761" s="20">
        <v>56.87</v>
      </c>
      <c r="AJ761" s="20" t="s">
        <v>25</v>
      </c>
      <c r="AK761" s="20" t="s">
        <v>25</v>
      </c>
      <c r="AL761" s="20" t="s">
        <v>25</v>
      </c>
      <c r="AM761" s="20" t="s">
        <v>25</v>
      </c>
      <c r="AN761" s="20">
        <v>56.87</v>
      </c>
      <c r="AO761" s="20" t="s">
        <v>25</v>
      </c>
      <c r="AP761" s="20" t="s">
        <v>25</v>
      </c>
      <c r="AQ761" s="20" t="s">
        <v>25</v>
      </c>
      <c r="AR761" s="20" t="s">
        <v>4101</v>
      </c>
      <c r="AS761" s="20" t="s">
        <v>3704</v>
      </c>
      <c r="AT761" s="20" t="s">
        <v>3704</v>
      </c>
      <c r="AU761" s="20" t="s">
        <v>3719</v>
      </c>
      <c r="AV761" s="20" t="s">
        <v>4102</v>
      </c>
    </row>
    <row r="762" spans="1:48" x14ac:dyDescent="0.25">
      <c r="A762" s="39" t="s">
        <v>3699</v>
      </c>
      <c r="B762" s="20" t="s">
        <v>3529</v>
      </c>
      <c r="C762" s="20" t="s">
        <v>3700</v>
      </c>
      <c r="D762" s="20" t="s">
        <v>3701</v>
      </c>
      <c r="E762" s="20" t="s">
        <v>3702</v>
      </c>
      <c r="F762" s="20" t="s">
        <v>2972</v>
      </c>
      <c r="G762" s="20" t="s">
        <v>3653</v>
      </c>
      <c r="H762" s="20" t="s">
        <v>1375</v>
      </c>
      <c r="I762" s="20" t="s">
        <v>4094</v>
      </c>
      <c r="J762" s="20" t="s">
        <v>2687</v>
      </c>
      <c r="K762" s="20" t="s">
        <v>3704</v>
      </c>
      <c r="L762" s="20" t="s">
        <v>3704</v>
      </c>
      <c r="M762" s="20" t="s">
        <v>2430</v>
      </c>
      <c r="N762" s="20" t="s">
        <v>1389</v>
      </c>
      <c r="O762" s="20" t="s">
        <v>3705</v>
      </c>
      <c r="P762" s="20" t="s">
        <v>2680</v>
      </c>
      <c r="Q762" s="20" t="s">
        <v>1375</v>
      </c>
      <c r="R762" s="20" t="s">
        <v>3704</v>
      </c>
      <c r="S762" s="20" t="s">
        <v>4095</v>
      </c>
      <c r="T762" s="20" t="s">
        <v>4096</v>
      </c>
      <c r="U762" s="20" t="s">
        <v>3708</v>
      </c>
      <c r="V762" s="20" t="s">
        <v>4097</v>
      </c>
      <c r="W762" s="20" t="s">
        <v>3704</v>
      </c>
      <c r="X762" s="20" t="s">
        <v>3704</v>
      </c>
      <c r="Y762" s="20" t="s">
        <v>25</v>
      </c>
      <c r="Z762" s="20" t="s">
        <v>4098</v>
      </c>
      <c r="AA762" s="20" t="s">
        <v>3704</v>
      </c>
      <c r="AB762" s="20" t="s">
        <v>3704</v>
      </c>
      <c r="AC762" s="20" t="s">
        <v>4347</v>
      </c>
      <c r="AD762" s="20" t="s">
        <v>3112</v>
      </c>
      <c r="AE762" s="20">
        <v>92.7</v>
      </c>
      <c r="AF762" s="20">
        <v>0</v>
      </c>
      <c r="AG762" s="20">
        <v>0</v>
      </c>
      <c r="AH762" s="20">
        <v>0</v>
      </c>
      <c r="AI762" s="20">
        <v>92.7</v>
      </c>
      <c r="AJ762" s="20" t="s">
        <v>25</v>
      </c>
      <c r="AK762" s="20" t="s">
        <v>25</v>
      </c>
      <c r="AL762" s="20" t="s">
        <v>25</v>
      </c>
      <c r="AM762" s="20" t="s">
        <v>25</v>
      </c>
      <c r="AN762" s="20">
        <v>92.7</v>
      </c>
      <c r="AO762" s="20" t="s">
        <v>25</v>
      </c>
      <c r="AP762" s="20" t="s">
        <v>25</v>
      </c>
      <c r="AQ762" s="20" t="s">
        <v>25</v>
      </c>
      <c r="AR762" s="20" t="s">
        <v>4101</v>
      </c>
      <c r="AS762" s="20" t="s">
        <v>3704</v>
      </c>
      <c r="AT762" s="20" t="s">
        <v>3704</v>
      </c>
      <c r="AU762" s="20" t="s">
        <v>3719</v>
      </c>
      <c r="AV762" s="20" t="s">
        <v>4102</v>
      </c>
    </row>
    <row r="763" spans="1:48" x14ac:dyDescent="0.25">
      <c r="A763" s="39" t="s">
        <v>3699</v>
      </c>
      <c r="B763" s="20" t="s">
        <v>3529</v>
      </c>
      <c r="C763" s="20" t="s">
        <v>3700</v>
      </c>
      <c r="D763" s="20" t="s">
        <v>3701</v>
      </c>
      <c r="E763" s="20" t="s">
        <v>3702</v>
      </c>
      <c r="F763" s="20" t="s">
        <v>2972</v>
      </c>
      <c r="G763" s="20" t="s">
        <v>3653</v>
      </c>
      <c r="H763" s="20" t="s">
        <v>1375</v>
      </c>
      <c r="I763" s="20" t="s">
        <v>4094</v>
      </c>
      <c r="J763" s="20" t="s">
        <v>2687</v>
      </c>
      <c r="K763" s="20" t="s">
        <v>3704</v>
      </c>
      <c r="L763" s="20" t="s">
        <v>3704</v>
      </c>
      <c r="M763" s="20" t="s">
        <v>2430</v>
      </c>
      <c r="N763" s="20" t="s">
        <v>1389</v>
      </c>
      <c r="O763" s="20" t="s">
        <v>3705</v>
      </c>
      <c r="P763" s="20" t="s">
        <v>2680</v>
      </c>
      <c r="Q763" s="20" t="s">
        <v>1375</v>
      </c>
      <c r="R763" s="20" t="s">
        <v>3704</v>
      </c>
      <c r="S763" s="20" t="s">
        <v>4095</v>
      </c>
      <c r="T763" s="20" t="s">
        <v>4096</v>
      </c>
      <c r="U763" s="20" t="s">
        <v>3708</v>
      </c>
      <c r="V763" s="20" t="s">
        <v>4097</v>
      </c>
      <c r="W763" s="20" t="s">
        <v>3704</v>
      </c>
      <c r="X763" s="20" t="s">
        <v>3704</v>
      </c>
      <c r="Y763" s="20" t="s">
        <v>25</v>
      </c>
      <c r="Z763" s="20" t="s">
        <v>4098</v>
      </c>
      <c r="AA763" s="20" t="s">
        <v>3704</v>
      </c>
      <c r="AB763" s="20" t="s">
        <v>3704</v>
      </c>
      <c r="AC763" s="20" t="s">
        <v>4347</v>
      </c>
      <c r="AD763" s="20" t="s">
        <v>3109</v>
      </c>
      <c r="AE763" s="20">
        <v>22.09</v>
      </c>
      <c r="AF763" s="20">
        <v>0</v>
      </c>
      <c r="AG763" s="20">
        <v>0</v>
      </c>
      <c r="AH763" s="20">
        <v>0</v>
      </c>
      <c r="AI763" s="20">
        <v>21.89</v>
      </c>
      <c r="AJ763" s="20" t="s">
        <v>25</v>
      </c>
      <c r="AK763" s="20" t="s">
        <v>25</v>
      </c>
      <c r="AL763" s="20" t="s">
        <v>25</v>
      </c>
      <c r="AM763" s="20" t="s">
        <v>25</v>
      </c>
      <c r="AN763" s="20">
        <v>21.89</v>
      </c>
      <c r="AO763" s="20" t="s">
        <v>25</v>
      </c>
      <c r="AP763" s="20" t="s">
        <v>25</v>
      </c>
      <c r="AQ763" s="20" t="s">
        <v>25</v>
      </c>
      <c r="AR763" s="20" t="s">
        <v>4101</v>
      </c>
      <c r="AS763" s="20" t="s">
        <v>3704</v>
      </c>
      <c r="AT763" s="20" t="s">
        <v>3704</v>
      </c>
      <c r="AU763" s="20" t="s">
        <v>3719</v>
      </c>
      <c r="AV763" s="20" t="s">
        <v>4102</v>
      </c>
    </row>
    <row r="764" spans="1:48" x14ac:dyDescent="0.25">
      <c r="A764" s="39" t="s">
        <v>3699</v>
      </c>
      <c r="B764" s="20" t="s">
        <v>3529</v>
      </c>
      <c r="C764" s="20" t="s">
        <v>3700</v>
      </c>
      <c r="D764" s="20" t="s">
        <v>3701</v>
      </c>
      <c r="E764" s="20" t="s">
        <v>3702</v>
      </c>
      <c r="F764" s="20" t="s">
        <v>2972</v>
      </c>
      <c r="G764" s="20" t="s">
        <v>3653</v>
      </c>
      <c r="H764" s="20" t="s">
        <v>1375</v>
      </c>
      <c r="I764" s="20" t="s">
        <v>4094</v>
      </c>
      <c r="J764" s="20" t="s">
        <v>2687</v>
      </c>
      <c r="K764" s="20" t="s">
        <v>3704</v>
      </c>
      <c r="L764" s="20" t="s">
        <v>3704</v>
      </c>
      <c r="M764" s="20" t="s">
        <v>2430</v>
      </c>
      <c r="N764" s="20" t="s">
        <v>1389</v>
      </c>
      <c r="O764" s="20" t="s">
        <v>3705</v>
      </c>
      <c r="P764" s="20" t="s">
        <v>2680</v>
      </c>
      <c r="Q764" s="20" t="s">
        <v>1375</v>
      </c>
      <c r="R764" s="20" t="s">
        <v>3704</v>
      </c>
      <c r="S764" s="20" t="s">
        <v>4095</v>
      </c>
      <c r="T764" s="20" t="s">
        <v>4096</v>
      </c>
      <c r="U764" s="20" t="s">
        <v>3708</v>
      </c>
      <c r="V764" s="20" t="s">
        <v>4097</v>
      </c>
      <c r="W764" s="20" t="s">
        <v>3704</v>
      </c>
      <c r="X764" s="20" t="s">
        <v>3704</v>
      </c>
      <c r="Y764" s="20" t="s">
        <v>25</v>
      </c>
      <c r="Z764" s="20" t="s">
        <v>4098</v>
      </c>
      <c r="AA764" s="20" t="s">
        <v>3704</v>
      </c>
      <c r="AB764" s="20" t="s">
        <v>3704</v>
      </c>
      <c r="AC764" s="20" t="s">
        <v>4347</v>
      </c>
      <c r="AD764" s="20" t="s">
        <v>3105</v>
      </c>
      <c r="AE764" s="20">
        <v>61.56</v>
      </c>
      <c r="AF764" s="20">
        <v>0</v>
      </c>
      <c r="AG764" s="20">
        <v>0</v>
      </c>
      <c r="AH764" s="20">
        <v>0</v>
      </c>
      <c r="AI764" s="20">
        <v>61.01</v>
      </c>
      <c r="AJ764" s="20" t="s">
        <v>25</v>
      </c>
      <c r="AK764" s="20" t="s">
        <v>25</v>
      </c>
      <c r="AL764" s="20" t="s">
        <v>25</v>
      </c>
      <c r="AM764" s="20" t="s">
        <v>25</v>
      </c>
      <c r="AN764" s="20">
        <v>61.01</v>
      </c>
      <c r="AO764" s="20" t="s">
        <v>25</v>
      </c>
      <c r="AP764" s="20" t="s">
        <v>25</v>
      </c>
      <c r="AQ764" s="20" t="s">
        <v>25</v>
      </c>
      <c r="AR764" s="20" t="s">
        <v>4101</v>
      </c>
      <c r="AS764" s="20" t="s">
        <v>3704</v>
      </c>
      <c r="AT764" s="20" t="s">
        <v>3704</v>
      </c>
      <c r="AU764" s="20" t="s">
        <v>3719</v>
      </c>
      <c r="AV764" s="20" t="s">
        <v>4102</v>
      </c>
    </row>
    <row r="765" spans="1:48" x14ac:dyDescent="0.25">
      <c r="A765" s="39" t="s">
        <v>3699</v>
      </c>
      <c r="B765" s="20" t="s">
        <v>3529</v>
      </c>
      <c r="C765" s="20" t="s">
        <v>3700</v>
      </c>
      <c r="D765" s="20" t="s">
        <v>3701</v>
      </c>
      <c r="E765" s="20" t="s">
        <v>3702</v>
      </c>
      <c r="F765" s="20" t="s">
        <v>2972</v>
      </c>
      <c r="G765" s="20" t="s">
        <v>3653</v>
      </c>
      <c r="H765" s="20" t="s">
        <v>1375</v>
      </c>
      <c r="I765" s="20" t="s">
        <v>4094</v>
      </c>
      <c r="J765" s="20" t="s">
        <v>2687</v>
      </c>
      <c r="K765" s="20" t="s">
        <v>3704</v>
      </c>
      <c r="L765" s="20" t="s">
        <v>3704</v>
      </c>
      <c r="M765" s="20" t="s">
        <v>2430</v>
      </c>
      <c r="N765" s="20" t="s">
        <v>1389</v>
      </c>
      <c r="O765" s="20" t="s">
        <v>3705</v>
      </c>
      <c r="P765" s="20" t="s">
        <v>2680</v>
      </c>
      <c r="Q765" s="20" t="s">
        <v>1375</v>
      </c>
      <c r="R765" s="20" t="s">
        <v>3704</v>
      </c>
      <c r="S765" s="20" t="s">
        <v>4095</v>
      </c>
      <c r="T765" s="20" t="s">
        <v>4096</v>
      </c>
      <c r="U765" s="20" t="s">
        <v>3708</v>
      </c>
      <c r="V765" s="20" t="s">
        <v>4097</v>
      </c>
      <c r="W765" s="20" t="s">
        <v>3704</v>
      </c>
      <c r="X765" s="20" t="s">
        <v>3704</v>
      </c>
      <c r="Y765" s="20" t="s">
        <v>25</v>
      </c>
      <c r="Z765" s="20" t="s">
        <v>4098</v>
      </c>
      <c r="AA765" s="20" t="s">
        <v>3704</v>
      </c>
      <c r="AB765" s="20" t="s">
        <v>3704</v>
      </c>
      <c r="AC765" s="20" t="s">
        <v>4347</v>
      </c>
      <c r="AD765" s="20" t="s">
        <v>3101</v>
      </c>
      <c r="AE765" s="20">
        <v>27.82</v>
      </c>
      <c r="AF765" s="20">
        <v>0</v>
      </c>
      <c r="AG765" s="20">
        <v>0</v>
      </c>
      <c r="AH765" s="20">
        <v>0</v>
      </c>
      <c r="AI765" s="20">
        <v>27.57</v>
      </c>
      <c r="AJ765" s="20" t="s">
        <v>25</v>
      </c>
      <c r="AK765" s="20" t="s">
        <v>25</v>
      </c>
      <c r="AL765" s="20" t="s">
        <v>25</v>
      </c>
      <c r="AM765" s="20" t="s">
        <v>25</v>
      </c>
      <c r="AN765" s="20">
        <v>27.57</v>
      </c>
      <c r="AO765" s="20" t="s">
        <v>25</v>
      </c>
      <c r="AP765" s="20" t="s">
        <v>25</v>
      </c>
      <c r="AQ765" s="20" t="s">
        <v>25</v>
      </c>
      <c r="AR765" s="20" t="s">
        <v>4101</v>
      </c>
      <c r="AS765" s="20" t="s">
        <v>3704</v>
      </c>
      <c r="AT765" s="20" t="s">
        <v>3704</v>
      </c>
      <c r="AU765" s="20" t="s">
        <v>3719</v>
      </c>
      <c r="AV765" s="20" t="s">
        <v>4102</v>
      </c>
    </row>
    <row r="766" spans="1:48" x14ac:dyDescent="0.25">
      <c r="A766" s="39" t="s">
        <v>3699</v>
      </c>
      <c r="B766" s="20" t="s">
        <v>3529</v>
      </c>
      <c r="C766" s="20" t="s">
        <v>3700</v>
      </c>
      <c r="D766" s="20" t="s">
        <v>3701</v>
      </c>
      <c r="E766" s="20" t="s">
        <v>3702</v>
      </c>
      <c r="F766" s="20" t="s">
        <v>2972</v>
      </c>
      <c r="G766" s="20" t="s">
        <v>3653</v>
      </c>
      <c r="H766" s="20" t="s">
        <v>1375</v>
      </c>
      <c r="I766" s="20" t="s">
        <v>4094</v>
      </c>
      <c r="J766" s="20" t="s">
        <v>2687</v>
      </c>
      <c r="K766" s="20" t="s">
        <v>3704</v>
      </c>
      <c r="L766" s="20" t="s">
        <v>3704</v>
      </c>
      <c r="M766" s="20" t="s">
        <v>2430</v>
      </c>
      <c r="N766" s="20" t="s">
        <v>1389</v>
      </c>
      <c r="O766" s="20" t="s">
        <v>3705</v>
      </c>
      <c r="P766" s="20" t="s">
        <v>2680</v>
      </c>
      <c r="Q766" s="20" t="s">
        <v>1375</v>
      </c>
      <c r="R766" s="20" t="s">
        <v>3704</v>
      </c>
      <c r="S766" s="20" t="s">
        <v>4095</v>
      </c>
      <c r="T766" s="20" t="s">
        <v>4096</v>
      </c>
      <c r="U766" s="20" t="s">
        <v>3708</v>
      </c>
      <c r="V766" s="20" t="s">
        <v>4097</v>
      </c>
      <c r="W766" s="20" t="s">
        <v>3704</v>
      </c>
      <c r="X766" s="20" t="s">
        <v>3704</v>
      </c>
      <c r="Y766" s="20" t="s">
        <v>25</v>
      </c>
      <c r="Z766" s="20" t="s">
        <v>4098</v>
      </c>
      <c r="AA766" s="20" t="s">
        <v>3704</v>
      </c>
      <c r="AB766" s="20" t="s">
        <v>3704</v>
      </c>
      <c r="AC766" s="20" t="s">
        <v>4347</v>
      </c>
      <c r="AD766" s="20" t="s">
        <v>3097</v>
      </c>
      <c r="AE766" s="20">
        <v>3.89</v>
      </c>
      <c r="AF766" s="20">
        <v>0</v>
      </c>
      <c r="AG766" s="20">
        <v>0</v>
      </c>
      <c r="AH766" s="20">
        <v>0</v>
      </c>
      <c r="AI766" s="20">
        <v>3.86</v>
      </c>
      <c r="AJ766" s="20" t="s">
        <v>25</v>
      </c>
      <c r="AK766" s="20" t="s">
        <v>25</v>
      </c>
      <c r="AL766" s="20" t="s">
        <v>25</v>
      </c>
      <c r="AM766" s="20" t="s">
        <v>25</v>
      </c>
      <c r="AN766" s="20">
        <v>3.86</v>
      </c>
      <c r="AO766" s="20" t="s">
        <v>25</v>
      </c>
      <c r="AP766" s="20" t="s">
        <v>25</v>
      </c>
      <c r="AQ766" s="20" t="s">
        <v>25</v>
      </c>
      <c r="AR766" s="20" t="s">
        <v>4101</v>
      </c>
      <c r="AS766" s="20" t="s">
        <v>3704</v>
      </c>
      <c r="AT766" s="20" t="s">
        <v>3704</v>
      </c>
      <c r="AU766" s="20" t="s">
        <v>3719</v>
      </c>
      <c r="AV766" s="20" t="s">
        <v>4102</v>
      </c>
    </row>
    <row r="767" spans="1:48" x14ac:dyDescent="0.25">
      <c r="A767" s="39" t="s">
        <v>3699</v>
      </c>
      <c r="B767" s="20" t="s">
        <v>3529</v>
      </c>
      <c r="C767" s="20" t="s">
        <v>3700</v>
      </c>
      <c r="D767" s="20" t="s">
        <v>3701</v>
      </c>
      <c r="E767" s="20" t="s">
        <v>3702</v>
      </c>
      <c r="F767" s="20" t="s">
        <v>2972</v>
      </c>
      <c r="G767" s="20" t="s">
        <v>3653</v>
      </c>
      <c r="H767" s="20" t="s">
        <v>1375</v>
      </c>
      <c r="I767" s="20" t="s">
        <v>4094</v>
      </c>
      <c r="J767" s="20" t="s">
        <v>2687</v>
      </c>
      <c r="K767" s="20" t="s">
        <v>3704</v>
      </c>
      <c r="L767" s="20" t="s">
        <v>3704</v>
      </c>
      <c r="M767" s="20" t="s">
        <v>2430</v>
      </c>
      <c r="N767" s="20" t="s">
        <v>1389</v>
      </c>
      <c r="O767" s="20" t="s">
        <v>3705</v>
      </c>
      <c r="P767" s="20" t="s">
        <v>2680</v>
      </c>
      <c r="Q767" s="20" t="s">
        <v>1375</v>
      </c>
      <c r="R767" s="20" t="s">
        <v>3704</v>
      </c>
      <c r="S767" s="20" t="s">
        <v>4095</v>
      </c>
      <c r="T767" s="20" t="s">
        <v>4096</v>
      </c>
      <c r="U767" s="20" t="s">
        <v>3708</v>
      </c>
      <c r="V767" s="20" t="s">
        <v>4097</v>
      </c>
      <c r="W767" s="20" t="s">
        <v>3704</v>
      </c>
      <c r="X767" s="20" t="s">
        <v>3704</v>
      </c>
      <c r="Y767" s="20" t="s">
        <v>25</v>
      </c>
      <c r="Z767" s="20" t="s">
        <v>4098</v>
      </c>
      <c r="AA767" s="20" t="s">
        <v>3704</v>
      </c>
      <c r="AB767" s="20" t="s">
        <v>3704</v>
      </c>
      <c r="AC767" s="20" t="s">
        <v>4347</v>
      </c>
      <c r="AD767" s="20" t="s">
        <v>3093</v>
      </c>
      <c r="AE767" s="20">
        <v>45.26</v>
      </c>
      <c r="AF767" s="20">
        <v>0</v>
      </c>
      <c r="AG767" s="20">
        <v>0</v>
      </c>
      <c r="AH767" s="20">
        <v>0</v>
      </c>
      <c r="AI767" s="20">
        <v>44.86</v>
      </c>
      <c r="AJ767" s="20" t="s">
        <v>25</v>
      </c>
      <c r="AK767" s="20" t="s">
        <v>25</v>
      </c>
      <c r="AL767" s="20" t="s">
        <v>25</v>
      </c>
      <c r="AM767" s="20" t="s">
        <v>25</v>
      </c>
      <c r="AN767" s="20">
        <v>44.86</v>
      </c>
      <c r="AO767" s="20" t="s">
        <v>25</v>
      </c>
      <c r="AP767" s="20" t="s">
        <v>25</v>
      </c>
      <c r="AQ767" s="20" t="s">
        <v>25</v>
      </c>
      <c r="AR767" s="20" t="s">
        <v>4101</v>
      </c>
      <c r="AS767" s="20" t="s">
        <v>3704</v>
      </c>
      <c r="AT767" s="20" t="s">
        <v>3704</v>
      </c>
      <c r="AU767" s="20" t="s">
        <v>3719</v>
      </c>
      <c r="AV767" s="20" t="s">
        <v>4102</v>
      </c>
    </row>
    <row r="768" spans="1:48" x14ac:dyDescent="0.25">
      <c r="A768" s="39" t="s">
        <v>3699</v>
      </c>
      <c r="B768" s="20" t="s">
        <v>3529</v>
      </c>
      <c r="C768" s="20" t="s">
        <v>3700</v>
      </c>
      <c r="D768" s="20" t="s">
        <v>3701</v>
      </c>
      <c r="E768" s="20" t="s">
        <v>3702</v>
      </c>
      <c r="F768" s="20" t="s">
        <v>2972</v>
      </c>
      <c r="G768" s="20" t="s">
        <v>3653</v>
      </c>
      <c r="H768" s="20" t="s">
        <v>1375</v>
      </c>
      <c r="I768" s="20" t="s">
        <v>4094</v>
      </c>
      <c r="J768" s="20" t="s">
        <v>2687</v>
      </c>
      <c r="K768" s="20" t="s">
        <v>3704</v>
      </c>
      <c r="L768" s="20" t="s">
        <v>3704</v>
      </c>
      <c r="M768" s="20" t="s">
        <v>2430</v>
      </c>
      <c r="N768" s="20" t="s">
        <v>1389</v>
      </c>
      <c r="O768" s="20" t="s">
        <v>3705</v>
      </c>
      <c r="P768" s="20" t="s">
        <v>2680</v>
      </c>
      <c r="Q768" s="20" t="s">
        <v>1375</v>
      </c>
      <c r="R768" s="20" t="s">
        <v>3704</v>
      </c>
      <c r="S768" s="20" t="s">
        <v>4095</v>
      </c>
      <c r="T768" s="20" t="s">
        <v>4096</v>
      </c>
      <c r="U768" s="20" t="s">
        <v>3708</v>
      </c>
      <c r="V768" s="20" t="s">
        <v>4097</v>
      </c>
      <c r="W768" s="20" t="s">
        <v>3704</v>
      </c>
      <c r="X768" s="20" t="s">
        <v>3704</v>
      </c>
      <c r="Y768" s="20" t="s">
        <v>25</v>
      </c>
      <c r="Z768" s="20" t="s">
        <v>4098</v>
      </c>
      <c r="AA768" s="20" t="s">
        <v>3704</v>
      </c>
      <c r="AB768" s="20" t="s">
        <v>3704</v>
      </c>
      <c r="AC768" s="20" t="s">
        <v>4347</v>
      </c>
      <c r="AD768" s="20" t="s">
        <v>3089</v>
      </c>
      <c r="AE768" s="20">
        <v>22.38</v>
      </c>
      <c r="AF768" s="20">
        <v>0</v>
      </c>
      <c r="AG768" s="20">
        <v>0</v>
      </c>
      <c r="AH768" s="20">
        <v>0</v>
      </c>
      <c r="AI768" s="20">
        <v>22.18</v>
      </c>
      <c r="AJ768" s="20" t="s">
        <v>25</v>
      </c>
      <c r="AK768" s="20" t="s">
        <v>25</v>
      </c>
      <c r="AL768" s="20" t="s">
        <v>25</v>
      </c>
      <c r="AM768" s="20" t="s">
        <v>25</v>
      </c>
      <c r="AN768" s="20">
        <v>22.18</v>
      </c>
      <c r="AO768" s="20" t="s">
        <v>25</v>
      </c>
      <c r="AP768" s="20" t="s">
        <v>25</v>
      </c>
      <c r="AQ768" s="20" t="s">
        <v>25</v>
      </c>
      <c r="AR768" s="20" t="s">
        <v>4101</v>
      </c>
      <c r="AS768" s="20" t="s">
        <v>3704</v>
      </c>
      <c r="AT768" s="20" t="s">
        <v>3704</v>
      </c>
      <c r="AU768" s="20" t="s">
        <v>3719</v>
      </c>
      <c r="AV768" s="20" t="s">
        <v>4102</v>
      </c>
    </row>
    <row r="769" spans="1:48" x14ac:dyDescent="0.25">
      <c r="A769" s="39" t="s">
        <v>3699</v>
      </c>
      <c r="B769" s="20" t="s">
        <v>3529</v>
      </c>
      <c r="C769" s="20" t="s">
        <v>3700</v>
      </c>
      <c r="D769" s="20" t="s">
        <v>3701</v>
      </c>
      <c r="E769" s="20" t="s">
        <v>3702</v>
      </c>
      <c r="F769" s="20" t="s">
        <v>2972</v>
      </c>
      <c r="G769" s="20" t="s">
        <v>3653</v>
      </c>
      <c r="H769" s="20" t="s">
        <v>1375</v>
      </c>
      <c r="I769" s="20" t="s">
        <v>4094</v>
      </c>
      <c r="J769" s="20" t="s">
        <v>2687</v>
      </c>
      <c r="K769" s="20" t="s">
        <v>3704</v>
      </c>
      <c r="L769" s="20" t="s">
        <v>3704</v>
      </c>
      <c r="M769" s="20" t="s">
        <v>2430</v>
      </c>
      <c r="N769" s="20" t="s">
        <v>1389</v>
      </c>
      <c r="O769" s="20" t="s">
        <v>3705</v>
      </c>
      <c r="P769" s="20" t="s">
        <v>2680</v>
      </c>
      <c r="Q769" s="20" t="s">
        <v>1375</v>
      </c>
      <c r="R769" s="20" t="s">
        <v>3704</v>
      </c>
      <c r="S769" s="20" t="s">
        <v>4095</v>
      </c>
      <c r="T769" s="20" t="s">
        <v>4096</v>
      </c>
      <c r="U769" s="20" t="s">
        <v>3708</v>
      </c>
      <c r="V769" s="20" t="s">
        <v>4097</v>
      </c>
      <c r="W769" s="20" t="s">
        <v>3704</v>
      </c>
      <c r="X769" s="20" t="s">
        <v>3704</v>
      </c>
      <c r="Y769" s="20" t="s">
        <v>25</v>
      </c>
      <c r="Z769" s="20" t="s">
        <v>4098</v>
      </c>
      <c r="AA769" s="20" t="s">
        <v>3704</v>
      </c>
      <c r="AB769" s="20" t="s">
        <v>3704</v>
      </c>
      <c r="AC769" s="20" t="s">
        <v>4347</v>
      </c>
      <c r="AD769" s="20" t="s">
        <v>3085</v>
      </c>
      <c r="AE769" s="20">
        <v>94.43</v>
      </c>
      <c r="AF769" s="20">
        <v>0</v>
      </c>
      <c r="AG769" s="20">
        <v>0</v>
      </c>
      <c r="AH769" s="20">
        <v>0</v>
      </c>
      <c r="AI769" s="20">
        <v>93.59</v>
      </c>
      <c r="AJ769" s="20" t="s">
        <v>25</v>
      </c>
      <c r="AK769" s="20" t="s">
        <v>25</v>
      </c>
      <c r="AL769" s="20" t="s">
        <v>25</v>
      </c>
      <c r="AM769" s="20" t="s">
        <v>25</v>
      </c>
      <c r="AN769" s="20">
        <v>93.59</v>
      </c>
      <c r="AO769" s="20" t="s">
        <v>25</v>
      </c>
      <c r="AP769" s="20" t="s">
        <v>25</v>
      </c>
      <c r="AQ769" s="20" t="s">
        <v>25</v>
      </c>
      <c r="AR769" s="20" t="s">
        <v>4101</v>
      </c>
      <c r="AS769" s="20" t="s">
        <v>3704</v>
      </c>
      <c r="AT769" s="20" t="s">
        <v>3704</v>
      </c>
      <c r="AU769" s="20" t="s">
        <v>3719</v>
      </c>
      <c r="AV769" s="20" t="s">
        <v>4102</v>
      </c>
    </row>
    <row r="770" spans="1:48" x14ac:dyDescent="0.25">
      <c r="A770" s="39" t="s">
        <v>3699</v>
      </c>
      <c r="B770" s="20" t="s">
        <v>3529</v>
      </c>
      <c r="C770" s="20" t="s">
        <v>3700</v>
      </c>
      <c r="D770" s="20" t="s">
        <v>3701</v>
      </c>
      <c r="E770" s="20" t="s">
        <v>3702</v>
      </c>
      <c r="F770" s="20" t="s">
        <v>2972</v>
      </c>
      <c r="G770" s="20" t="s">
        <v>3653</v>
      </c>
      <c r="H770" s="20" t="s">
        <v>1375</v>
      </c>
      <c r="I770" s="20" t="s">
        <v>4094</v>
      </c>
      <c r="J770" s="20" t="s">
        <v>2687</v>
      </c>
      <c r="K770" s="20" t="s">
        <v>3704</v>
      </c>
      <c r="L770" s="20" t="s">
        <v>3704</v>
      </c>
      <c r="M770" s="20" t="s">
        <v>2430</v>
      </c>
      <c r="N770" s="20" t="s">
        <v>1389</v>
      </c>
      <c r="O770" s="20" t="s">
        <v>3705</v>
      </c>
      <c r="P770" s="20" t="s">
        <v>2680</v>
      </c>
      <c r="Q770" s="20" t="s">
        <v>1375</v>
      </c>
      <c r="R770" s="20" t="s">
        <v>3704</v>
      </c>
      <c r="S770" s="20" t="s">
        <v>4095</v>
      </c>
      <c r="T770" s="20" t="s">
        <v>4096</v>
      </c>
      <c r="U770" s="20" t="s">
        <v>3708</v>
      </c>
      <c r="V770" s="20" t="s">
        <v>4097</v>
      </c>
      <c r="W770" s="20" t="s">
        <v>3704</v>
      </c>
      <c r="X770" s="20" t="s">
        <v>3704</v>
      </c>
      <c r="Y770" s="20" t="s">
        <v>25</v>
      </c>
      <c r="Z770" s="20" t="s">
        <v>4098</v>
      </c>
      <c r="AA770" s="20" t="s">
        <v>3704</v>
      </c>
      <c r="AB770" s="20" t="s">
        <v>3704</v>
      </c>
      <c r="AC770" s="20" t="s">
        <v>4347</v>
      </c>
      <c r="AD770" s="20" t="s">
        <v>3081</v>
      </c>
      <c r="AE770" s="20">
        <v>90.5</v>
      </c>
      <c r="AF770" s="20">
        <v>0</v>
      </c>
      <c r="AG770" s="20">
        <v>0</v>
      </c>
      <c r="AH770" s="20">
        <v>0</v>
      </c>
      <c r="AI770" s="20">
        <v>90.5</v>
      </c>
      <c r="AJ770" s="20" t="s">
        <v>25</v>
      </c>
      <c r="AK770" s="20" t="s">
        <v>25</v>
      </c>
      <c r="AL770" s="20" t="s">
        <v>25</v>
      </c>
      <c r="AM770" s="20" t="s">
        <v>25</v>
      </c>
      <c r="AN770" s="20">
        <v>90.5</v>
      </c>
      <c r="AO770" s="20" t="s">
        <v>25</v>
      </c>
      <c r="AP770" s="20" t="s">
        <v>25</v>
      </c>
      <c r="AQ770" s="20" t="s">
        <v>25</v>
      </c>
      <c r="AR770" s="20" t="s">
        <v>4101</v>
      </c>
      <c r="AS770" s="20" t="s">
        <v>3704</v>
      </c>
      <c r="AT770" s="20" t="s">
        <v>3704</v>
      </c>
      <c r="AU770" s="20" t="s">
        <v>3719</v>
      </c>
      <c r="AV770" s="20" t="s">
        <v>4102</v>
      </c>
    </row>
    <row r="771" spans="1:48" x14ac:dyDescent="0.25">
      <c r="A771" s="39" t="s">
        <v>3699</v>
      </c>
      <c r="B771" s="20" t="s">
        <v>3529</v>
      </c>
      <c r="C771" s="20" t="s">
        <v>3700</v>
      </c>
      <c r="D771" s="20" t="s">
        <v>3701</v>
      </c>
      <c r="E771" s="20" t="s">
        <v>3702</v>
      </c>
      <c r="F771" s="20" t="s">
        <v>2972</v>
      </c>
      <c r="G771" s="20" t="s">
        <v>3653</v>
      </c>
      <c r="H771" s="20" t="s">
        <v>1375</v>
      </c>
      <c r="I771" s="20" t="s">
        <v>4094</v>
      </c>
      <c r="J771" s="20" t="s">
        <v>2687</v>
      </c>
      <c r="K771" s="20" t="s">
        <v>3704</v>
      </c>
      <c r="L771" s="20" t="s">
        <v>3704</v>
      </c>
      <c r="M771" s="20" t="s">
        <v>2430</v>
      </c>
      <c r="N771" s="20" t="s">
        <v>1389</v>
      </c>
      <c r="O771" s="20" t="s">
        <v>3705</v>
      </c>
      <c r="P771" s="20" t="s">
        <v>2680</v>
      </c>
      <c r="Q771" s="20" t="s">
        <v>1375</v>
      </c>
      <c r="R771" s="20" t="s">
        <v>3704</v>
      </c>
      <c r="S771" s="20" t="s">
        <v>4095</v>
      </c>
      <c r="T771" s="20" t="s">
        <v>4096</v>
      </c>
      <c r="U771" s="20" t="s">
        <v>3708</v>
      </c>
      <c r="V771" s="20" t="s">
        <v>4097</v>
      </c>
      <c r="W771" s="20" t="s">
        <v>3704</v>
      </c>
      <c r="X771" s="20" t="s">
        <v>3704</v>
      </c>
      <c r="Y771" s="20" t="s">
        <v>25</v>
      </c>
      <c r="Z771" s="20" t="s">
        <v>4098</v>
      </c>
      <c r="AA771" s="20" t="s">
        <v>3704</v>
      </c>
      <c r="AB771" s="20" t="s">
        <v>3704</v>
      </c>
      <c r="AC771" s="20" t="s">
        <v>4347</v>
      </c>
      <c r="AD771" s="20" t="s">
        <v>3077</v>
      </c>
      <c r="AE771" s="20">
        <v>151.68</v>
      </c>
      <c r="AF771" s="20">
        <v>0</v>
      </c>
      <c r="AG771" s="20">
        <v>0</v>
      </c>
      <c r="AH771" s="20">
        <v>0</v>
      </c>
      <c r="AI771" s="20">
        <v>151.68</v>
      </c>
      <c r="AJ771" s="20" t="s">
        <v>25</v>
      </c>
      <c r="AK771" s="20" t="s">
        <v>25</v>
      </c>
      <c r="AL771" s="20" t="s">
        <v>25</v>
      </c>
      <c r="AM771" s="20" t="s">
        <v>25</v>
      </c>
      <c r="AN771" s="20">
        <v>151.68</v>
      </c>
      <c r="AO771" s="20" t="s">
        <v>25</v>
      </c>
      <c r="AP771" s="20" t="s">
        <v>25</v>
      </c>
      <c r="AQ771" s="20" t="s">
        <v>25</v>
      </c>
      <c r="AR771" s="20" t="s">
        <v>4101</v>
      </c>
      <c r="AS771" s="20" t="s">
        <v>3704</v>
      </c>
      <c r="AT771" s="20" t="s">
        <v>3704</v>
      </c>
      <c r="AU771" s="20" t="s">
        <v>3719</v>
      </c>
      <c r="AV771" s="20" t="s">
        <v>4102</v>
      </c>
    </row>
    <row r="772" spans="1:48" x14ac:dyDescent="0.25">
      <c r="A772" s="39" t="s">
        <v>3699</v>
      </c>
      <c r="B772" s="20" t="s">
        <v>3529</v>
      </c>
      <c r="C772" s="20" t="s">
        <v>3700</v>
      </c>
      <c r="D772" s="20" t="s">
        <v>3701</v>
      </c>
      <c r="E772" s="20" t="s">
        <v>3702</v>
      </c>
      <c r="F772" s="20" t="s">
        <v>2972</v>
      </c>
      <c r="G772" s="20" t="s">
        <v>3653</v>
      </c>
      <c r="H772" s="20" t="s">
        <v>1375</v>
      </c>
      <c r="I772" s="20" t="s">
        <v>4094</v>
      </c>
      <c r="J772" s="20" t="s">
        <v>2687</v>
      </c>
      <c r="K772" s="20" t="s">
        <v>3704</v>
      </c>
      <c r="L772" s="20" t="s">
        <v>3704</v>
      </c>
      <c r="M772" s="20" t="s">
        <v>2430</v>
      </c>
      <c r="N772" s="20" t="s">
        <v>1389</v>
      </c>
      <c r="O772" s="20" t="s">
        <v>3705</v>
      </c>
      <c r="P772" s="20" t="s">
        <v>2680</v>
      </c>
      <c r="Q772" s="20" t="s">
        <v>1375</v>
      </c>
      <c r="R772" s="20" t="s">
        <v>3704</v>
      </c>
      <c r="S772" s="20" t="s">
        <v>4095</v>
      </c>
      <c r="T772" s="20" t="s">
        <v>4096</v>
      </c>
      <c r="U772" s="20" t="s">
        <v>3708</v>
      </c>
      <c r="V772" s="20" t="s">
        <v>4097</v>
      </c>
      <c r="W772" s="20" t="s">
        <v>3704</v>
      </c>
      <c r="X772" s="20" t="s">
        <v>3704</v>
      </c>
      <c r="Y772" s="20" t="s">
        <v>25</v>
      </c>
      <c r="Z772" s="20" t="s">
        <v>4098</v>
      </c>
      <c r="AA772" s="20" t="s">
        <v>3704</v>
      </c>
      <c r="AB772" s="20" t="s">
        <v>3704</v>
      </c>
      <c r="AC772" s="20" t="s">
        <v>4347</v>
      </c>
      <c r="AD772" s="20" t="s">
        <v>3073</v>
      </c>
      <c r="AE772" s="20">
        <v>18.010000000000002</v>
      </c>
      <c r="AF772" s="20">
        <v>0</v>
      </c>
      <c r="AG772" s="20">
        <v>0</v>
      </c>
      <c r="AH772" s="20">
        <v>0</v>
      </c>
      <c r="AI772" s="20">
        <v>18.010000000000002</v>
      </c>
      <c r="AJ772" s="20" t="s">
        <v>25</v>
      </c>
      <c r="AK772" s="20" t="s">
        <v>25</v>
      </c>
      <c r="AL772" s="20" t="s">
        <v>25</v>
      </c>
      <c r="AM772" s="20" t="s">
        <v>25</v>
      </c>
      <c r="AN772" s="20">
        <v>18.010000000000002</v>
      </c>
      <c r="AO772" s="20" t="s">
        <v>25</v>
      </c>
      <c r="AP772" s="20" t="s">
        <v>25</v>
      </c>
      <c r="AQ772" s="20" t="s">
        <v>25</v>
      </c>
      <c r="AR772" s="20" t="s">
        <v>4101</v>
      </c>
      <c r="AS772" s="20" t="s">
        <v>3704</v>
      </c>
      <c r="AT772" s="20" t="s">
        <v>3704</v>
      </c>
      <c r="AU772" s="20" t="s">
        <v>3719</v>
      </c>
      <c r="AV772" s="20" t="s">
        <v>4102</v>
      </c>
    </row>
    <row r="773" spans="1:48" x14ac:dyDescent="0.25">
      <c r="A773" s="39" t="s">
        <v>3699</v>
      </c>
      <c r="B773" s="20" t="s">
        <v>3529</v>
      </c>
      <c r="C773" s="20" t="s">
        <v>3700</v>
      </c>
      <c r="D773" s="20" t="s">
        <v>3701</v>
      </c>
      <c r="E773" s="20" t="s">
        <v>3702</v>
      </c>
      <c r="F773" s="20" t="s">
        <v>2972</v>
      </c>
      <c r="G773" s="20" t="s">
        <v>3653</v>
      </c>
      <c r="H773" s="20" t="s">
        <v>1375</v>
      </c>
      <c r="I773" s="20" t="s">
        <v>4094</v>
      </c>
      <c r="J773" s="20" t="s">
        <v>2687</v>
      </c>
      <c r="K773" s="20" t="s">
        <v>3704</v>
      </c>
      <c r="L773" s="20" t="s">
        <v>3704</v>
      </c>
      <c r="M773" s="20" t="s">
        <v>2430</v>
      </c>
      <c r="N773" s="20" t="s">
        <v>1389</v>
      </c>
      <c r="O773" s="20" t="s">
        <v>3705</v>
      </c>
      <c r="P773" s="20" t="s">
        <v>2680</v>
      </c>
      <c r="Q773" s="20" t="s">
        <v>1375</v>
      </c>
      <c r="R773" s="20" t="s">
        <v>3704</v>
      </c>
      <c r="S773" s="20" t="s">
        <v>4095</v>
      </c>
      <c r="T773" s="20" t="s">
        <v>4096</v>
      </c>
      <c r="U773" s="20" t="s">
        <v>3708</v>
      </c>
      <c r="V773" s="20" t="s">
        <v>4097</v>
      </c>
      <c r="W773" s="20" t="s">
        <v>3704</v>
      </c>
      <c r="X773" s="20" t="s">
        <v>3704</v>
      </c>
      <c r="Y773" s="20" t="s">
        <v>25</v>
      </c>
      <c r="Z773" s="20" t="s">
        <v>4098</v>
      </c>
      <c r="AA773" s="20" t="s">
        <v>3704</v>
      </c>
      <c r="AB773" s="20" t="s">
        <v>3704</v>
      </c>
      <c r="AC773" s="20" t="s">
        <v>4347</v>
      </c>
      <c r="AD773" s="20" t="s">
        <v>3069</v>
      </c>
      <c r="AE773" s="20">
        <v>41.53</v>
      </c>
      <c r="AF773" s="20">
        <v>0</v>
      </c>
      <c r="AG773" s="20">
        <v>0</v>
      </c>
      <c r="AH773" s="20">
        <v>0</v>
      </c>
      <c r="AI773" s="20">
        <v>41.16</v>
      </c>
      <c r="AJ773" s="20" t="s">
        <v>25</v>
      </c>
      <c r="AK773" s="20" t="s">
        <v>25</v>
      </c>
      <c r="AL773" s="20" t="s">
        <v>25</v>
      </c>
      <c r="AM773" s="20" t="s">
        <v>25</v>
      </c>
      <c r="AN773" s="20">
        <v>41.16</v>
      </c>
      <c r="AO773" s="20" t="s">
        <v>25</v>
      </c>
      <c r="AP773" s="20" t="s">
        <v>25</v>
      </c>
      <c r="AQ773" s="20" t="s">
        <v>25</v>
      </c>
      <c r="AR773" s="20" t="s">
        <v>4101</v>
      </c>
      <c r="AS773" s="20" t="s">
        <v>3704</v>
      </c>
      <c r="AT773" s="20" t="s">
        <v>3704</v>
      </c>
      <c r="AU773" s="20" t="s">
        <v>3719</v>
      </c>
      <c r="AV773" s="20" t="s">
        <v>4102</v>
      </c>
    </row>
    <row r="774" spans="1:48" x14ac:dyDescent="0.25">
      <c r="A774" s="39" t="s">
        <v>3699</v>
      </c>
      <c r="B774" s="20" t="s">
        <v>3529</v>
      </c>
      <c r="C774" s="20" t="s">
        <v>3700</v>
      </c>
      <c r="D774" s="20" t="s">
        <v>3701</v>
      </c>
      <c r="E774" s="20" t="s">
        <v>3702</v>
      </c>
      <c r="F774" s="20" t="s">
        <v>2972</v>
      </c>
      <c r="G774" s="20" t="s">
        <v>3653</v>
      </c>
      <c r="H774" s="20" t="s">
        <v>1375</v>
      </c>
      <c r="I774" s="20" t="s">
        <v>4094</v>
      </c>
      <c r="J774" s="20" t="s">
        <v>2687</v>
      </c>
      <c r="K774" s="20" t="s">
        <v>3704</v>
      </c>
      <c r="L774" s="20" t="s">
        <v>3704</v>
      </c>
      <c r="M774" s="20" t="s">
        <v>2430</v>
      </c>
      <c r="N774" s="20" t="s">
        <v>1389</v>
      </c>
      <c r="O774" s="20" t="s">
        <v>3705</v>
      </c>
      <c r="P774" s="20" t="s">
        <v>2680</v>
      </c>
      <c r="Q774" s="20" t="s">
        <v>1375</v>
      </c>
      <c r="R774" s="20" t="s">
        <v>3704</v>
      </c>
      <c r="S774" s="20" t="s">
        <v>4095</v>
      </c>
      <c r="T774" s="20" t="s">
        <v>4096</v>
      </c>
      <c r="U774" s="20" t="s">
        <v>3708</v>
      </c>
      <c r="V774" s="20" t="s">
        <v>4097</v>
      </c>
      <c r="W774" s="20" t="s">
        <v>3704</v>
      </c>
      <c r="X774" s="20" t="s">
        <v>3704</v>
      </c>
      <c r="Y774" s="20" t="s">
        <v>25</v>
      </c>
      <c r="Z774" s="20" t="s">
        <v>4098</v>
      </c>
      <c r="AA774" s="20" t="s">
        <v>3704</v>
      </c>
      <c r="AB774" s="20" t="s">
        <v>3704</v>
      </c>
      <c r="AC774" s="20" t="s">
        <v>4347</v>
      </c>
      <c r="AD774" s="20" t="s">
        <v>3065</v>
      </c>
      <c r="AE774" s="20">
        <v>27.06</v>
      </c>
      <c r="AF774" s="20">
        <v>0</v>
      </c>
      <c r="AG774" s="20">
        <v>0</v>
      </c>
      <c r="AH774" s="20">
        <v>0</v>
      </c>
      <c r="AI774" s="20">
        <v>27.06</v>
      </c>
      <c r="AJ774" s="20" t="s">
        <v>25</v>
      </c>
      <c r="AK774" s="20" t="s">
        <v>25</v>
      </c>
      <c r="AL774" s="20" t="s">
        <v>25</v>
      </c>
      <c r="AM774" s="20" t="s">
        <v>25</v>
      </c>
      <c r="AN774" s="20">
        <v>27.06</v>
      </c>
      <c r="AO774" s="20" t="s">
        <v>25</v>
      </c>
      <c r="AP774" s="20" t="s">
        <v>25</v>
      </c>
      <c r="AQ774" s="20" t="s">
        <v>25</v>
      </c>
      <c r="AR774" s="20" t="s">
        <v>4101</v>
      </c>
      <c r="AS774" s="20" t="s">
        <v>3704</v>
      </c>
      <c r="AT774" s="20" t="s">
        <v>3704</v>
      </c>
      <c r="AU774" s="20" t="s">
        <v>3719</v>
      </c>
      <c r="AV774" s="20" t="s">
        <v>4102</v>
      </c>
    </row>
    <row r="775" spans="1:48" x14ac:dyDescent="0.25">
      <c r="A775" s="39" t="s">
        <v>3699</v>
      </c>
      <c r="B775" s="20" t="s">
        <v>3529</v>
      </c>
      <c r="C775" s="20" t="s">
        <v>3700</v>
      </c>
      <c r="D775" s="20" t="s">
        <v>3701</v>
      </c>
      <c r="E775" s="20" t="s">
        <v>3702</v>
      </c>
      <c r="F775" s="20" t="s">
        <v>2972</v>
      </c>
      <c r="G775" s="20" t="s">
        <v>3653</v>
      </c>
      <c r="H775" s="20" t="s">
        <v>1375</v>
      </c>
      <c r="I775" s="20" t="s">
        <v>4094</v>
      </c>
      <c r="J775" s="20" t="s">
        <v>2687</v>
      </c>
      <c r="K775" s="20" t="s">
        <v>3704</v>
      </c>
      <c r="L775" s="20" t="s">
        <v>3704</v>
      </c>
      <c r="M775" s="20" t="s">
        <v>2430</v>
      </c>
      <c r="N775" s="20" t="s">
        <v>1389</v>
      </c>
      <c r="O775" s="20" t="s">
        <v>3705</v>
      </c>
      <c r="P775" s="20" t="s">
        <v>2680</v>
      </c>
      <c r="Q775" s="20" t="s">
        <v>1375</v>
      </c>
      <c r="R775" s="20" t="s">
        <v>3704</v>
      </c>
      <c r="S775" s="20" t="s">
        <v>4095</v>
      </c>
      <c r="T775" s="20" t="s">
        <v>4096</v>
      </c>
      <c r="U775" s="20" t="s">
        <v>3708</v>
      </c>
      <c r="V775" s="20" t="s">
        <v>4097</v>
      </c>
      <c r="W775" s="20" t="s">
        <v>3704</v>
      </c>
      <c r="X775" s="20" t="s">
        <v>3704</v>
      </c>
      <c r="Y775" s="20" t="s">
        <v>25</v>
      </c>
      <c r="Z775" s="20" t="s">
        <v>4098</v>
      </c>
      <c r="AA775" s="20" t="s">
        <v>3704</v>
      </c>
      <c r="AB775" s="20" t="s">
        <v>3704</v>
      </c>
      <c r="AC775" s="20" t="s">
        <v>4347</v>
      </c>
      <c r="AD775" s="20" t="s">
        <v>3062</v>
      </c>
      <c r="AE775" s="20">
        <v>61.56</v>
      </c>
      <c r="AF775" s="20">
        <v>0</v>
      </c>
      <c r="AG775" s="20">
        <v>0</v>
      </c>
      <c r="AH775" s="20">
        <v>0</v>
      </c>
      <c r="AI775" s="20">
        <v>61.01</v>
      </c>
      <c r="AJ775" s="20" t="s">
        <v>25</v>
      </c>
      <c r="AK775" s="20" t="s">
        <v>25</v>
      </c>
      <c r="AL775" s="20" t="s">
        <v>25</v>
      </c>
      <c r="AM775" s="20" t="s">
        <v>25</v>
      </c>
      <c r="AN775" s="20">
        <v>61.01</v>
      </c>
      <c r="AO775" s="20" t="s">
        <v>25</v>
      </c>
      <c r="AP775" s="20" t="s">
        <v>25</v>
      </c>
      <c r="AQ775" s="20" t="s">
        <v>25</v>
      </c>
      <c r="AR775" s="20" t="s">
        <v>4101</v>
      </c>
      <c r="AS775" s="20" t="s">
        <v>3704</v>
      </c>
      <c r="AT775" s="20" t="s">
        <v>3704</v>
      </c>
      <c r="AU775" s="20" t="s">
        <v>3719</v>
      </c>
      <c r="AV775" s="20" t="s">
        <v>4102</v>
      </c>
    </row>
    <row r="776" spans="1:48" x14ac:dyDescent="0.25">
      <c r="A776" s="39" t="s">
        <v>3699</v>
      </c>
      <c r="B776" s="20" t="s">
        <v>3529</v>
      </c>
      <c r="C776" s="20" t="s">
        <v>3700</v>
      </c>
      <c r="D776" s="20" t="s">
        <v>3701</v>
      </c>
      <c r="E776" s="20" t="s">
        <v>3702</v>
      </c>
      <c r="F776" s="20" t="s">
        <v>2972</v>
      </c>
      <c r="G776" s="20" t="s">
        <v>3653</v>
      </c>
      <c r="H776" s="20" t="s">
        <v>1375</v>
      </c>
      <c r="I776" s="20" t="s">
        <v>4094</v>
      </c>
      <c r="J776" s="20" t="s">
        <v>2687</v>
      </c>
      <c r="K776" s="20" t="s">
        <v>3704</v>
      </c>
      <c r="L776" s="20" t="s">
        <v>3704</v>
      </c>
      <c r="M776" s="20" t="s">
        <v>2430</v>
      </c>
      <c r="N776" s="20" t="s">
        <v>1389</v>
      </c>
      <c r="O776" s="20" t="s">
        <v>3705</v>
      </c>
      <c r="P776" s="20" t="s">
        <v>2680</v>
      </c>
      <c r="Q776" s="20" t="s">
        <v>1375</v>
      </c>
      <c r="R776" s="20" t="s">
        <v>3704</v>
      </c>
      <c r="S776" s="20" t="s">
        <v>4095</v>
      </c>
      <c r="T776" s="20" t="s">
        <v>4096</v>
      </c>
      <c r="U776" s="20" t="s">
        <v>3708</v>
      </c>
      <c r="V776" s="20" t="s">
        <v>4097</v>
      </c>
      <c r="W776" s="20" t="s">
        <v>3704</v>
      </c>
      <c r="X776" s="20" t="s">
        <v>3704</v>
      </c>
      <c r="Y776" s="20" t="s">
        <v>25</v>
      </c>
      <c r="Z776" s="20" t="s">
        <v>4098</v>
      </c>
      <c r="AA776" s="20" t="s">
        <v>3704</v>
      </c>
      <c r="AB776" s="20" t="s">
        <v>3704</v>
      </c>
      <c r="AC776" s="20" t="s">
        <v>4347</v>
      </c>
      <c r="AD776" s="20" t="s">
        <v>3058</v>
      </c>
      <c r="AE776" s="20">
        <v>3.89</v>
      </c>
      <c r="AF776" s="20">
        <v>0</v>
      </c>
      <c r="AG776" s="20">
        <v>0</v>
      </c>
      <c r="AH776" s="20">
        <v>0</v>
      </c>
      <c r="AI776" s="20">
        <v>3.86</v>
      </c>
      <c r="AJ776" s="20" t="s">
        <v>25</v>
      </c>
      <c r="AK776" s="20" t="s">
        <v>25</v>
      </c>
      <c r="AL776" s="20" t="s">
        <v>25</v>
      </c>
      <c r="AM776" s="20" t="s">
        <v>25</v>
      </c>
      <c r="AN776" s="20">
        <v>3.86</v>
      </c>
      <c r="AO776" s="20" t="s">
        <v>25</v>
      </c>
      <c r="AP776" s="20" t="s">
        <v>25</v>
      </c>
      <c r="AQ776" s="20" t="s">
        <v>25</v>
      </c>
      <c r="AR776" s="20" t="s">
        <v>4101</v>
      </c>
      <c r="AS776" s="20" t="s">
        <v>3704</v>
      </c>
      <c r="AT776" s="20" t="s">
        <v>3704</v>
      </c>
      <c r="AU776" s="20" t="s">
        <v>3719</v>
      </c>
      <c r="AV776" s="20" t="s">
        <v>4102</v>
      </c>
    </row>
    <row r="777" spans="1:48" x14ac:dyDescent="0.25">
      <c r="A777" s="39" t="s">
        <v>3699</v>
      </c>
      <c r="B777" s="20" t="s">
        <v>3529</v>
      </c>
      <c r="C777" s="20" t="s">
        <v>3700</v>
      </c>
      <c r="D777" s="20" t="s">
        <v>3701</v>
      </c>
      <c r="E777" s="20" t="s">
        <v>3702</v>
      </c>
      <c r="F777" s="20" t="s">
        <v>2972</v>
      </c>
      <c r="G777" s="20" t="s">
        <v>3653</v>
      </c>
      <c r="H777" s="20" t="s">
        <v>1375</v>
      </c>
      <c r="I777" s="20" t="s">
        <v>4094</v>
      </c>
      <c r="J777" s="20" t="s">
        <v>2687</v>
      </c>
      <c r="K777" s="20" t="s">
        <v>3704</v>
      </c>
      <c r="L777" s="20" t="s">
        <v>3704</v>
      </c>
      <c r="M777" s="20" t="s">
        <v>2430</v>
      </c>
      <c r="N777" s="20" t="s">
        <v>1389</v>
      </c>
      <c r="O777" s="20" t="s">
        <v>3705</v>
      </c>
      <c r="P777" s="20" t="s">
        <v>2680</v>
      </c>
      <c r="Q777" s="20" t="s">
        <v>1375</v>
      </c>
      <c r="R777" s="20" t="s">
        <v>3704</v>
      </c>
      <c r="S777" s="20" t="s">
        <v>4095</v>
      </c>
      <c r="T777" s="20" t="s">
        <v>4096</v>
      </c>
      <c r="U777" s="20" t="s">
        <v>3708</v>
      </c>
      <c r="V777" s="20" t="s">
        <v>4097</v>
      </c>
      <c r="W777" s="20" t="s">
        <v>3704</v>
      </c>
      <c r="X777" s="20" t="s">
        <v>3704</v>
      </c>
      <c r="Y777" s="20" t="s">
        <v>25</v>
      </c>
      <c r="Z777" s="20" t="s">
        <v>4098</v>
      </c>
      <c r="AA777" s="20" t="s">
        <v>3704</v>
      </c>
      <c r="AB777" s="20" t="s">
        <v>3704</v>
      </c>
      <c r="AC777" s="20" t="s">
        <v>4347</v>
      </c>
      <c r="AD777" s="20" t="s">
        <v>3054</v>
      </c>
      <c r="AE777" s="20">
        <v>18.2</v>
      </c>
      <c r="AF777" s="20">
        <v>0</v>
      </c>
      <c r="AG777" s="20">
        <v>0</v>
      </c>
      <c r="AH777" s="20">
        <v>0</v>
      </c>
      <c r="AI777" s="20">
        <v>18.04</v>
      </c>
      <c r="AJ777" s="20" t="s">
        <v>25</v>
      </c>
      <c r="AK777" s="20" t="s">
        <v>25</v>
      </c>
      <c r="AL777" s="20" t="s">
        <v>25</v>
      </c>
      <c r="AM777" s="20" t="s">
        <v>25</v>
      </c>
      <c r="AN777" s="20">
        <v>18.04</v>
      </c>
      <c r="AO777" s="20" t="s">
        <v>25</v>
      </c>
      <c r="AP777" s="20" t="s">
        <v>25</v>
      </c>
      <c r="AQ777" s="20" t="s">
        <v>25</v>
      </c>
      <c r="AR777" s="20" t="s">
        <v>4101</v>
      </c>
      <c r="AS777" s="20" t="s">
        <v>3704</v>
      </c>
      <c r="AT777" s="20" t="s">
        <v>3704</v>
      </c>
      <c r="AU777" s="20" t="s">
        <v>3719</v>
      </c>
      <c r="AV777" s="20" t="s">
        <v>4102</v>
      </c>
    </row>
    <row r="778" spans="1:48" x14ac:dyDescent="0.25">
      <c r="A778" s="39" t="s">
        <v>3699</v>
      </c>
      <c r="B778" s="20" t="s">
        <v>3529</v>
      </c>
      <c r="C778" s="20" t="s">
        <v>3700</v>
      </c>
      <c r="D778" s="20" t="s">
        <v>3701</v>
      </c>
      <c r="E778" s="20" t="s">
        <v>3702</v>
      </c>
      <c r="F778" s="20" t="s">
        <v>2972</v>
      </c>
      <c r="G778" s="20" t="s">
        <v>3653</v>
      </c>
      <c r="H778" s="20" t="s">
        <v>1375</v>
      </c>
      <c r="I778" s="20" t="s">
        <v>4094</v>
      </c>
      <c r="J778" s="20" t="s">
        <v>2687</v>
      </c>
      <c r="K778" s="20" t="s">
        <v>3704</v>
      </c>
      <c r="L778" s="20" t="s">
        <v>3704</v>
      </c>
      <c r="M778" s="20" t="s">
        <v>2430</v>
      </c>
      <c r="N778" s="20" t="s">
        <v>1389</v>
      </c>
      <c r="O778" s="20" t="s">
        <v>3705</v>
      </c>
      <c r="P778" s="20" t="s">
        <v>2680</v>
      </c>
      <c r="Q778" s="20" t="s">
        <v>1375</v>
      </c>
      <c r="R778" s="20" t="s">
        <v>3704</v>
      </c>
      <c r="S778" s="20" t="s">
        <v>4095</v>
      </c>
      <c r="T778" s="20" t="s">
        <v>4096</v>
      </c>
      <c r="U778" s="20" t="s">
        <v>3708</v>
      </c>
      <c r="V778" s="20" t="s">
        <v>4097</v>
      </c>
      <c r="W778" s="20" t="s">
        <v>3704</v>
      </c>
      <c r="X778" s="20" t="s">
        <v>3704</v>
      </c>
      <c r="Y778" s="20" t="s">
        <v>25</v>
      </c>
      <c r="Z778" s="20" t="s">
        <v>4098</v>
      </c>
      <c r="AA778" s="20" t="s">
        <v>3704</v>
      </c>
      <c r="AB778" s="20" t="s">
        <v>3704</v>
      </c>
      <c r="AC778" s="20" t="s">
        <v>4347</v>
      </c>
      <c r="AD778" s="20" t="s">
        <v>3049</v>
      </c>
      <c r="AE778" s="20">
        <v>18.2</v>
      </c>
      <c r="AF778" s="20">
        <v>0</v>
      </c>
      <c r="AG778" s="20">
        <v>0</v>
      </c>
      <c r="AH778" s="20">
        <v>0</v>
      </c>
      <c r="AI778" s="20">
        <v>18.04</v>
      </c>
      <c r="AJ778" s="20" t="s">
        <v>25</v>
      </c>
      <c r="AK778" s="20" t="s">
        <v>25</v>
      </c>
      <c r="AL778" s="20" t="s">
        <v>25</v>
      </c>
      <c r="AM778" s="20" t="s">
        <v>25</v>
      </c>
      <c r="AN778" s="20">
        <v>18.04</v>
      </c>
      <c r="AO778" s="20" t="s">
        <v>25</v>
      </c>
      <c r="AP778" s="20" t="s">
        <v>25</v>
      </c>
      <c r="AQ778" s="20" t="s">
        <v>25</v>
      </c>
      <c r="AR778" s="20" t="s">
        <v>4101</v>
      </c>
      <c r="AS778" s="20" t="s">
        <v>3704</v>
      </c>
      <c r="AT778" s="20" t="s">
        <v>3704</v>
      </c>
      <c r="AU778" s="20" t="s">
        <v>3719</v>
      </c>
      <c r="AV778" s="20" t="s">
        <v>4102</v>
      </c>
    </row>
    <row r="779" spans="1:48" x14ac:dyDescent="0.25">
      <c r="A779" s="39" t="s">
        <v>3699</v>
      </c>
      <c r="B779" s="20" t="s">
        <v>3529</v>
      </c>
      <c r="C779" s="20" t="s">
        <v>3700</v>
      </c>
      <c r="D779" s="20" t="s">
        <v>3701</v>
      </c>
      <c r="E779" s="20" t="s">
        <v>3702</v>
      </c>
      <c r="F779" s="20" t="s">
        <v>2972</v>
      </c>
      <c r="G779" s="20" t="s">
        <v>3653</v>
      </c>
      <c r="H779" s="20" t="s">
        <v>1375</v>
      </c>
      <c r="I779" s="20" t="s">
        <v>4094</v>
      </c>
      <c r="J779" s="20" t="s">
        <v>2687</v>
      </c>
      <c r="K779" s="20" t="s">
        <v>3704</v>
      </c>
      <c r="L779" s="20" t="s">
        <v>3704</v>
      </c>
      <c r="M779" s="20" t="s">
        <v>2430</v>
      </c>
      <c r="N779" s="20" t="s">
        <v>1389</v>
      </c>
      <c r="O779" s="20" t="s">
        <v>3705</v>
      </c>
      <c r="P779" s="20" t="s">
        <v>2680</v>
      </c>
      <c r="Q779" s="20" t="s">
        <v>1375</v>
      </c>
      <c r="R779" s="20" t="s">
        <v>3704</v>
      </c>
      <c r="S779" s="20" t="s">
        <v>4095</v>
      </c>
      <c r="T779" s="20" t="s">
        <v>4096</v>
      </c>
      <c r="U779" s="20" t="s">
        <v>3708</v>
      </c>
      <c r="V779" s="20" t="s">
        <v>4097</v>
      </c>
      <c r="W779" s="20" t="s">
        <v>3704</v>
      </c>
      <c r="X779" s="20" t="s">
        <v>3704</v>
      </c>
      <c r="Y779" s="20" t="s">
        <v>25</v>
      </c>
      <c r="Z779" s="20" t="s">
        <v>4098</v>
      </c>
      <c r="AA779" s="20" t="s">
        <v>3704</v>
      </c>
      <c r="AB779" s="20" t="s">
        <v>3704</v>
      </c>
      <c r="AC779" s="20" t="s">
        <v>4348</v>
      </c>
      <c r="AD779" s="20" t="s">
        <v>3045</v>
      </c>
      <c r="AE779" s="20">
        <v>138.24</v>
      </c>
      <c r="AF779" s="20">
        <v>0</v>
      </c>
      <c r="AG779" s="20">
        <v>0</v>
      </c>
      <c r="AH779" s="20">
        <v>0</v>
      </c>
      <c r="AI779" s="20">
        <v>137.01</v>
      </c>
      <c r="AJ779" s="20" t="s">
        <v>25</v>
      </c>
      <c r="AK779" s="20" t="s">
        <v>25</v>
      </c>
      <c r="AL779" s="20" t="s">
        <v>25</v>
      </c>
      <c r="AM779" s="20" t="s">
        <v>25</v>
      </c>
      <c r="AN779" s="20">
        <v>137.01</v>
      </c>
      <c r="AO779" s="20" t="s">
        <v>25</v>
      </c>
      <c r="AP779" s="20" t="s">
        <v>25</v>
      </c>
      <c r="AQ779" s="20" t="s">
        <v>25</v>
      </c>
      <c r="AR779" s="20" t="s">
        <v>4101</v>
      </c>
      <c r="AS779" s="20" t="s">
        <v>3704</v>
      </c>
      <c r="AT779" s="20" t="s">
        <v>3704</v>
      </c>
      <c r="AU779" s="20" t="s">
        <v>3719</v>
      </c>
      <c r="AV779" s="20" t="s">
        <v>4102</v>
      </c>
    </row>
    <row r="780" spans="1:48" x14ac:dyDescent="0.25">
      <c r="A780" s="39" t="s">
        <v>3699</v>
      </c>
      <c r="B780" s="20" t="s">
        <v>3529</v>
      </c>
      <c r="C780" s="20" t="s">
        <v>3700</v>
      </c>
      <c r="D780" s="20" t="s">
        <v>3701</v>
      </c>
      <c r="E780" s="20" t="s">
        <v>3702</v>
      </c>
      <c r="F780" s="20" t="s">
        <v>2972</v>
      </c>
      <c r="G780" s="20" t="s">
        <v>3653</v>
      </c>
      <c r="H780" s="20" t="s">
        <v>1375</v>
      </c>
      <c r="I780" s="20" t="s">
        <v>4094</v>
      </c>
      <c r="J780" s="20" t="s">
        <v>2687</v>
      </c>
      <c r="K780" s="20" t="s">
        <v>3704</v>
      </c>
      <c r="L780" s="20" t="s">
        <v>3704</v>
      </c>
      <c r="M780" s="20" t="s">
        <v>2430</v>
      </c>
      <c r="N780" s="20" t="s">
        <v>1389</v>
      </c>
      <c r="O780" s="20" t="s">
        <v>3705</v>
      </c>
      <c r="P780" s="20" t="s">
        <v>2680</v>
      </c>
      <c r="Q780" s="20" t="s">
        <v>1375</v>
      </c>
      <c r="R780" s="20" t="s">
        <v>3704</v>
      </c>
      <c r="S780" s="20" t="s">
        <v>4095</v>
      </c>
      <c r="T780" s="20" t="s">
        <v>4096</v>
      </c>
      <c r="U780" s="20" t="s">
        <v>3708</v>
      </c>
      <c r="V780" s="20" t="s">
        <v>4097</v>
      </c>
      <c r="W780" s="20" t="s">
        <v>3704</v>
      </c>
      <c r="X780" s="20" t="s">
        <v>3704</v>
      </c>
      <c r="Y780" s="20" t="s">
        <v>25</v>
      </c>
      <c r="Z780" s="20" t="s">
        <v>4098</v>
      </c>
      <c r="AA780" s="20" t="s">
        <v>3704</v>
      </c>
      <c r="AB780" s="20" t="s">
        <v>3704</v>
      </c>
      <c r="AC780" s="20" t="s">
        <v>4348</v>
      </c>
      <c r="AD780" s="20" t="s">
        <v>3041</v>
      </c>
      <c r="AE780" s="20">
        <v>15.55</v>
      </c>
      <c r="AF780" s="20">
        <v>0</v>
      </c>
      <c r="AG780" s="20">
        <v>0</v>
      </c>
      <c r="AH780" s="20">
        <v>0</v>
      </c>
      <c r="AI780" s="20">
        <v>15.41</v>
      </c>
      <c r="AJ780" s="20" t="s">
        <v>25</v>
      </c>
      <c r="AK780" s="20" t="s">
        <v>25</v>
      </c>
      <c r="AL780" s="20" t="s">
        <v>25</v>
      </c>
      <c r="AM780" s="20" t="s">
        <v>25</v>
      </c>
      <c r="AN780" s="20">
        <v>15.41</v>
      </c>
      <c r="AO780" s="20" t="s">
        <v>25</v>
      </c>
      <c r="AP780" s="20" t="s">
        <v>25</v>
      </c>
      <c r="AQ780" s="20" t="s">
        <v>25</v>
      </c>
      <c r="AR780" s="20" t="s">
        <v>4101</v>
      </c>
      <c r="AS780" s="20" t="s">
        <v>3704</v>
      </c>
      <c r="AT780" s="20" t="s">
        <v>3704</v>
      </c>
      <c r="AU780" s="20" t="s">
        <v>3719</v>
      </c>
      <c r="AV780" s="20" t="s">
        <v>4102</v>
      </c>
    </row>
    <row r="781" spans="1:48" x14ac:dyDescent="0.25">
      <c r="A781" s="39" t="s">
        <v>3699</v>
      </c>
      <c r="B781" s="20" t="s">
        <v>3529</v>
      </c>
      <c r="C781" s="20" t="s">
        <v>3700</v>
      </c>
      <c r="D781" s="20" t="s">
        <v>3701</v>
      </c>
      <c r="E781" s="20" t="s">
        <v>3702</v>
      </c>
      <c r="F781" s="20" t="s">
        <v>2972</v>
      </c>
      <c r="G781" s="20" t="s">
        <v>3653</v>
      </c>
      <c r="H781" s="20" t="s">
        <v>1375</v>
      </c>
      <c r="I781" s="20" t="s">
        <v>4094</v>
      </c>
      <c r="J781" s="20" t="s">
        <v>2687</v>
      </c>
      <c r="K781" s="20" t="s">
        <v>3704</v>
      </c>
      <c r="L781" s="20" t="s">
        <v>3704</v>
      </c>
      <c r="M781" s="20" t="s">
        <v>2430</v>
      </c>
      <c r="N781" s="20" t="s">
        <v>1389</v>
      </c>
      <c r="O781" s="20" t="s">
        <v>3705</v>
      </c>
      <c r="P781" s="20" t="s">
        <v>2680</v>
      </c>
      <c r="Q781" s="20" t="s">
        <v>1375</v>
      </c>
      <c r="R781" s="20" t="s">
        <v>3704</v>
      </c>
      <c r="S781" s="20" t="s">
        <v>4095</v>
      </c>
      <c r="T781" s="20" t="s">
        <v>4096</v>
      </c>
      <c r="U781" s="20" t="s">
        <v>3708</v>
      </c>
      <c r="V781" s="20" t="s">
        <v>4097</v>
      </c>
      <c r="W781" s="20" t="s">
        <v>3704</v>
      </c>
      <c r="X781" s="20" t="s">
        <v>3704</v>
      </c>
      <c r="Y781" s="20" t="s">
        <v>25</v>
      </c>
      <c r="Z781" s="20" t="s">
        <v>4098</v>
      </c>
      <c r="AA781" s="20" t="s">
        <v>3704</v>
      </c>
      <c r="AB781" s="20" t="s">
        <v>3704</v>
      </c>
      <c r="AC781" s="20" t="s">
        <v>4348</v>
      </c>
      <c r="AD781" s="20" t="s">
        <v>3037</v>
      </c>
      <c r="AE781" s="20">
        <v>16.73</v>
      </c>
      <c r="AF781" s="20">
        <v>0</v>
      </c>
      <c r="AG781" s="20">
        <v>0</v>
      </c>
      <c r="AH781" s="20">
        <v>0</v>
      </c>
      <c r="AI781" s="20">
        <v>16.579999999999998</v>
      </c>
      <c r="AJ781" s="20" t="s">
        <v>25</v>
      </c>
      <c r="AK781" s="20" t="s">
        <v>25</v>
      </c>
      <c r="AL781" s="20" t="s">
        <v>25</v>
      </c>
      <c r="AM781" s="20" t="s">
        <v>25</v>
      </c>
      <c r="AN781" s="20">
        <v>16.579999999999998</v>
      </c>
      <c r="AO781" s="20" t="s">
        <v>25</v>
      </c>
      <c r="AP781" s="20" t="s">
        <v>25</v>
      </c>
      <c r="AQ781" s="20" t="s">
        <v>25</v>
      </c>
      <c r="AR781" s="20" t="s">
        <v>4101</v>
      </c>
      <c r="AS781" s="20" t="s">
        <v>3704</v>
      </c>
      <c r="AT781" s="20" t="s">
        <v>3704</v>
      </c>
      <c r="AU781" s="20" t="s">
        <v>3719</v>
      </c>
      <c r="AV781" s="20" t="s">
        <v>4102</v>
      </c>
    </row>
    <row r="782" spans="1:48" x14ac:dyDescent="0.25">
      <c r="A782" s="39" t="s">
        <v>3699</v>
      </c>
      <c r="B782" s="20" t="s">
        <v>3529</v>
      </c>
      <c r="C782" s="20" t="s">
        <v>3700</v>
      </c>
      <c r="D782" s="20" t="s">
        <v>3701</v>
      </c>
      <c r="E782" s="20" t="s">
        <v>3702</v>
      </c>
      <c r="F782" s="20" t="s">
        <v>2972</v>
      </c>
      <c r="G782" s="20" t="s">
        <v>3653</v>
      </c>
      <c r="H782" s="20" t="s">
        <v>1375</v>
      </c>
      <c r="I782" s="20" t="s">
        <v>4094</v>
      </c>
      <c r="J782" s="20" t="s">
        <v>2687</v>
      </c>
      <c r="K782" s="20" t="s">
        <v>3704</v>
      </c>
      <c r="L782" s="20" t="s">
        <v>3704</v>
      </c>
      <c r="M782" s="20" t="s">
        <v>2430</v>
      </c>
      <c r="N782" s="20" t="s">
        <v>1389</v>
      </c>
      <c r="O782" s="20" t="s">
        <v>3705</v>
      </c>
      <c r="P782" s="20" t="s">
        <v>2680</v>
      </c>
      <c r="Q782" s="20" t="s">
        <v>1375</v>
      </c>
      <c r="R782" s="20" t="s">
        <v>3704</v>
      </c>
      <c r="S782" s="20" t="s">
        <v>4095</v>
      </c>
      <c r="T782" s="20" t="s">
        <v>4096</v>
      </c>
      <c r="U782" s="20" t="s">
        <v>3708</v>
      </c>
      <c r="V782" s="20" t="s">
        <v>4097</v>
      </c>
      <c r="W782" s="20" t="s">
        <v>3704</v>
      </c>
      <c r="X782" s="20" t="s">
        <v>3704</v>
      </c>
      <c r="Y782" s="20" t="s">
        <v>25</v>
      </c>
      <c r="Z782" s="20" t="s">
        <v>4098</v>
      </c>
      <c r="AA782" s="20" t="s">
        <v>3704</v>
      </c>
      <c r="AB782" s="20" t="s">
        <v>3704</v>
      </c>
      <c r="AC782" s="20" t="s">
        <v>4348</v>
      </c>
      <c r="AD782" s="20" t="s">
        <v>3033</v>
      </c>
      <c r="AE782" s="20">
        <v>27.06</v>
      </c>
      <c r="AF782" s="20">
        <v>0</v>
      </c>
      <c r="AG782" s="20">
        <v>0</v>
      </c>
      <c r="AH782" s="20">
        <v>0</v>
      </c>
      <c r="AI782" s="20">
        <v>26.82</v>
      </c>
      <c r="AJ782" s="20" t="s">
        <v>25</v>
      </c>
      <c r="AK782" s="20" t="s">
        <v>25</v>
      </c>
      <c r="AL782" s="20" t="s">
        <v>25</v>
      </c>
      <c r="AM782" s="20" t="s">
        <v>25</v>
      </c>
      <c r="AN782" s="20">
        <v>26.82</v>
      </c>
      <c r="AO782" s="20" t="s">
        <v>25</v>
      </c>
      <c r="AP782" s="20" t="s">
        <v>25</v>
      </c>
      <c r="AQ782" s="20" t="s">
        <v>25</v>
      </c>
      <c r="AR782" s="20" t="s">
        <v>4101</v>
      </c>
      <c r="AS782" s="20" t="s">
        <v>3704</v>
      </c>
      <c r="AT782" s="20" t="s">
        <v>3704</v>
      </c>
      <c r="AU782" s="20" t="s">
        <v>3719</v>
      </c>
      <c r="AV782" s="20" t="s">
        <v>4102</v>
      </c>
    </row>
    <row r="783" spans="1:48" x14ac:dyDescent="0.25">
      <c r="A783" s="39" t="s">
        <v>3699</v>
      </c>
      <c r="B783" s="20" t="s">
        <v>3529</v>
      </c>
      <c r="C783" s="20" t="s">
        <v>3700</v>
      </c>
      <c r="D783" s="20" t="s">
        <v>3701</v>
      </c>
      <c r="E783" s="20" t="s">
        <v>3702</v>
      </c>
      <c r="F783" s="20" t="s">
        <v>2972</v>
      </c>
      <c r="G783" s="20" t="s">
        <v>3653</v>
      </c>
      <c r="H783" s="20" t="s">
        <v>1375</v>
      </c>
      <c r="I783" s="20" t="s">
        <v>4094</v>
      </c>
      <c r="J783" s="20" t="s">
        <v>2687</v>
      </c>
      <c r="K783" s="20" t="s">
        <v>3704</v>
      </c>
      <c r="L783" s="20" t="s">
        <v>3704</v>
      </c>
      <c r="M783" s="20" t="s">
        <v>2430</v>
      </c>
      <c r="N783" s="20" t="s">
        <v>1389</v>
      </c>
      <c r="O783" s="20" t="s">
        <v>3705</v>
      </c>
      <c r="P783" s="20" t="s">
        <v>2680</v>
      </c>
      <c r="Q783" s="20" t="s">
        <v>1375</v>
      </c>
      <c r="R783" s="20" t="s">
        <v>3704</v>
      </c>
      <c r="S783" s="20" t="s">
        <v>4095</v>
      </c>
      <c r="T783" s="20" t="s">
        <v>4096</v>
      </c>
      <c r="U783" s="20" t="s">
        <v>3708</v>
      </c>
      <c r="V783" s="20" t="s">
        <v>4097</v>
      </c>
      <c r="W783" s="20" t="s">
        <v>3704</v>
      </c>
      <c r="X783" s="20" t="s">
        <v>3704</v>
      </c>
      <c r="Y783" s="20" t="s">
        <v>25</v>
      </c>
      <c r="Z783" s="20" t="s">
        <v>4098</v>
      </c>
      <c r="AA783" s="20" t="s">
        <v>3704</v>
      </c>
      <c r="AB783" s="20" t="s">
        <v>3704</v>
      </c>
      <c r="AC783" s="20" t="s">
        <v>4348</v>
      </c>
      <c r="AD783" s="20" t="s">
        <v>3029</v>
      </c>
      <c r="AE783" s="20">
        <v>276.39</v>
      </c>
      <c r="AF783" s="20">
        <v>0</v>
      </c>
      <c r="AG783" s="20">
        <v>0</v>
      </c>
      <c r="AH783" s="20">
        <v>0</v>
      </c>
      <c r="AI783" s="20">
        <v>273.92</v>
      </c>
      <c r="AJ783" s="20" t="s">
        <v>25</v>
      </c>
      <c r="AK783" s="20" t="s">
        <v>25</v>
      </c>
      <c r="AL783" s="20" t="s">
        <v>25</v>
      </c>
      <c r="AM783" s="20" t="s">
        <v>25</v>
      </c>
      <c r="AN783" s="20">
        <v>273.92</v>
      </c>
      <c r="AO783" s="20" t="s">
        <v>25</v>
      </c>
      <c r="AP783" s="20" t="s">
        <v>25</v>
      </c>
      <c r="AQ783" s="20" t="s">
        <v>25</v>
      </c>
      <c r="AR783" s="20" t="s">
        <v>4101</v>
      </c>
      <c r="AS783" s="20" t="s">
        <v>3704</v>
      </c>
      <c r="AT783" s="20" t="s">
        <v>3704</v>
      </c>
      <c r="AU783" s="20" t="s">
        <v>3719</v>
      </c>
      <c r="AV783" s="20" t="s">
        <v>4102</v>
      </c>
    </row>
    <row r="784" spans="1:48" x14ac:dyDescent="0.25">
      <c r="A784" s="39" t="s">
        <v>3699</v>
      </c>
      <c r="B784" s="20" t="s">
        <v>3529</v>
      </c>
      <c r="C784" s="20" t="s">
        <v>3700</v>
      </c>
      <c r="D784" s="20" t="s">
        <v>3701</v>
      </c>
      <c r="E784" s="20" t="s">
        <v>3702</v>
      </c>
      <c r="F784" s="20" t="s">
        <v>2972</v>
      </c>
      <c r="G784" s="20" t="s">
        <v>3653</v>
      </c>
      <c r="H784" s="20" t="s">
        <v>1375</v>
      </c>
      <c r="I784" s="20" t="s">
        <v>4094</v>
      </c>
      <c r="J784" s="20" t="s">
        <v>2687</v>
      </c>
      <c r="K784" s="20" t="s">
        <v>3704</v>
      </c>
      <c r="L784" s="20" t="s">
        <v>3704</v>
      </c>
      <c r="M784" s="20" t="s">
        <v>2430</v>
      </c>
      <c r="N784" s="20" t="s">
        <v>1389</v>
      </c>
      <c r="O784" s="20" t="s">
        <v>3705</v>
      </c>
      <c r="P784" s="20" t="s">
        <v>2680</v>
      </c>
      <c r="Q784" s="20" t="s">
        <v>1375</v>
      </c>
      <c r="R784" s="20" t="s">
        <v>3704</v>
      </c>
      <c r="S784" s="20" t="s">
        <v>4095</v>
      </c>
      <c r="T784" s="20" t="s">
        <v>4096</v>
      </c>
      <c r="U784" s="20" t="s">
        <v>3708</v>
      </c>
      <c r="V784" s="20" t="s">
        <v>4097</v>
      </c>
      <c r="W784" s="20" t="s">
        <v>3704</v>
      </c>
      <c r="X784" s="20" t="s">
        <v>3704</v>
      </c>
      <c r="Y784" s="20" t="s">
        <v>25</v>
      </c>
      <c r="Z784" s="20" t="s">
        <v>4098</v>
      </c>
      <c r="AA784" s="20" t="s">
        <v>3704</v>
      </c>
      <c r="AB784" s="20" t="s">
        <v>3704</v>
      </c>
      <c r="AC784" s="20" t="s">
        <v>4348</v>
      </c>
      <c r="AD784" s="20" t="s">
        <v>3025</v>
      </c>
      <c r="AE784" s="20">
        <v>124.36</v>
      </c>
      <c r="AF784" s="20">
        <v>0</v>
      </c>
      <c r="AG784" s="20">
        <v>0</v>
      </c>
      <c r="AH784" s="20">
        <v>0</v>
      </c>
      <c r="AI784" s="20">
        <v>123.25</v>
      </c>
      <c r="AJ784" s="20" t="s">
        <v>25</v>
      </c>
      <c r="AK784" s="20" t="s">
        <v>25</v>
      </c>
      <c r="AL784" s="20" t="s">
        <v>25</v>
      </c>
      <c r="AM784" s="20" t="s">
        <v>25</v>
      </c>
      <c r="AN784" s="20">
        <v>123.25</v>
      </c>
      <c r="AO784" s="20" t="s">
        <v>25</v>
      </c>
      <c r="AP784" s="20" t="s">
        <v>25</v>
      </c>
      <c r="AQ784" s="20" t="s">
        <v>25</v>
      </c>
      <c r="AR784" s="20" t="s">
        <v>4101</v>
      </c>
      <c r="AS784" s="20" t="s">
        <v>3704</v>
      </c>
      <c r="AT784" s="20" t="s">
        <v>3704</v>
      </c>
      <c r="AU784" s="20" t="s">
        <v>3719</v>
      </c>
      <c r="AV784" s="20" t="s">
        <v>4102</v>
      </c>
    </row>
    <row r="785" spans="1:48" x14ac:dyDescent="0.25">
      <c r="A785" s="39" t="s">
        <v>3699</v>
      </c>
      <c r="B785" s="20" t="s">
        <v>3529</v>
      </c>
      <c r="C785" s="20" t="s">
        <v>3700</v>
      </c>
      <c r="D785" s="20" t="s">
        <v>3701</v>
      </c>
      <c r="E785" s="20" t="s">
        <v>3702</v>
      </c>
      <c r="F785" s="20" t="s">
        <v>2972</v>
      </c>
      <c r="G785" s="20" t="s">
        <v>3653</v>
      </c>
      <c r="H785" s="20" t="s">
        <v>1375</v>
      </c>
      <c r="I785" s="20" t="s">
        <v>4094</v>
      </c>
      <c r="J785" s="20" t="s">
        <v>2687</v>
      </c>
      <c r="K785" s="20" t="s">
        <v>3704</v>
      </c>
      <c r="L785" s="20" t="s">
        <v>3704</v>
      </c>
      <c r="M785" s="20" t="s">
        <v>2430</v>
      </c>
      <c r="N785" s="20" t="s">
        <v>1389</v>
      </c>
      <c r="O785" s="20" t="s">
        <v>3705</v>
      </c>
      <c r="P785" s="20" t="s">
        <v>2680</v>
      </c>
      <c r="Q785" s="20" t="s">
        <v>1375</v>
      </c>
      <c r="R785" s="20" t="s">
        <v>3704</v>
      </c>
      <c r="S785" s="20" t="s">
        <v>4095</v>
      </c>
      <c r="T785" s="20" t="s">
        <v>4096</v>
      </c>
      <c r="U785" s="20" t="s">
        <v>3708</v>
      </c>
      <c r="V785" s="20" t="s">
        <v>4097</v>
      </c>
      <c r="W785" s="20" t="s">
        <v>3704</v>
      </c>
      <c r="X785" s="20" t="s">
        <v>3704</v>
      </c>
      <c r="Y785" s="20" t="s">
        <v>25</v>
      </c>
      <c r="Z785" s="20" t="s">
        <v>4098</v>
      </c>
      <c r="AA785" s="20" t="s">
        <v>3704</v>
      </c>
      <c r="AB785" s="20" t="s">
        <v>3704</v>
      </c>
      <c r="AC785" s="20" t="s">
        <v>4348</v>
      </c>
      <c r="AD785" s="20" t="s">
        <v>3020</v>
      </c>
      <c r="AE785" s="20">
        <v>486.68</v>
      </c>
      <c r="AF785" s="20">
        <v>0</v>
      </c>
      <c r="AG785" s="20">
        <v>0</v>
      </c>
      <c r="AH785" s="20">
        <v>0</v>
      </c>
      <c r="AI785" s="20">
        <v>482.33</v>
      </c>
      <c r="AJ785" s="20" t="s">
        <v>25</v>
      </c>
      <c r="AK785" s="20" t="s">
        <v>25</v>
      </c>
      <c r="AL785" s="20" t="s">
        <v>25</v>
      </c>
      <c r="AM785" s="20" t="s">
        <v>25</v>
      </c>
      <c r="AN785" s="20">
        <v>482.33</v>
      </c>
      <c r="AO785" s="20" t="s">
        <v>25</v>
      </c>
      <c r="AP785" s="20" t="s">
        <v>25</v>
      </c>
      <c r="AQ785" s="20" t="s">
        <v>25</v>
      </c>
      <c r="AR785" s="20" t="s">
        <v>4101</v>
      </c>
      <c r="AS785" s="20" t="s">
        <v>3704</v>
      </c>
      <c r="AT785" s="20" t="s">
        <v>3704</v>
      </c>
      <c r="AU785" s="20" t="s">
        <v>3719</v>
      </c>
      <c r="AV785" s="20" t="s">
        <v>4102</v>
      </c>
    </row>
    <row r="786" spans="1:48" x14ac:dyDescent="0.25">
      <c r="A786" s="39" t="s">
        <v>3699</v>
      </c>
      <c r="B786" s="20" t="s">
        <v>3529</v>
      </c>
      <c r="C786" s="20" t="s">
        <v>3700</v>
      </c>
      <c r="D786" s="20" t="s">
        <v>3701</v>
      </c>
      <c r="E786" s="20" t="s">
        <v>3702</v>
      </c>
      <c r="F786" s="20" t="s">
        <v>2972</v>
      </c>
      <c r="G786" s="20" t="s">
        <v>3653</v>
      </c>
      <c r="H786" s="20" t="s">
        <v>1375</v>
      </c>
      <c r="I786" s="20" t="s">
        <v>4094</v>
      </c>
      <c r="J786" s="20" t="s">
        <v>2687</v>
      </c>
      <c r="K786" s="20" t="s">
        <v>3704</v>
      </c>
      <c r="L786" s="20" t="s">
        <v>3704</v>
      </c>
      <c r="M786" s="20" t="s">
        <v>2430</v>
      </c>
      <c r="N786" s="20" t="s">
        <v>1389</v>
      </c>
      <c r="O786" s="20" t="s">
        <v>3705</v>
      </c>
      <c r="P786" s="20" t="s">
        <v>2680</v>
      </c>
      <c r="Q786" s="20" t="s">
        <v>1375</v>
      </c>
      <c r="R786" s="20" t="s">
        <v>3704</v>
      </c>
      <c r="S786" s="20" t="s">
        <v>4095</v>
      </c>
      <c r="T786" s="20" t="s">
        <v>4096</v>
      </c>
      <c r="U786" s="20" t="s">
        <v>3708</v>
      </c>
      <c r="V786" s="20" t="s">
        <v>4097</v>
      </c>
      <c r="W786" s="20" t="s">
        <v>3704</v>
      </c>
      <c r="X786" s="20" t="s">
        <v>3704</v>
      </c>
      <c r="Y786" s="20" t="s">
        <v>25</v>
      </c>
      <c r="Z786" s="20" t="s">
        <v>4098</v>
      </c>
      <c r="AA786" s="20" t="s">
        <v>3704</v>
      </c>
      <c r="AB786" s="20" t="s">
        <v>3704</v>
      </c>
      <c r="AC786" s="20" t="s">
        <v>4349</v>
      </c>
      <c r="AD786" s="20" t="s">
        <v>3016</v>
      </c>
      <c r="AE786" s="20">
        <v>57.62</v>
      </c>
      <c r="AF786" s="20">
        <v>0</v>
      </c>
      <c r="AG786" s="20">
        <v>0</v>
      </c>
      <c r="AH786" s="20">
        <v>0</v>
      </c>
      <c r="AI786" s="20">
        <v>57.11</v>
      </c>
      <c r="AJ786" s="20" t="s">
        <v>25</v>
      </c>
      <c r="AK786" s="20" t="s">
        <v>25</v>
      </c>
      <c r="AL786" s="20" t="s">
        <v>25</v>
      </c>
      <c r="AM786" s="20" t="s">
        <v>25</v>
      </c>
      <c r="AN786" s="20">
        <v>57.11</v>
      </c>
      <c r="AO786" s="20" t="s">
        <v>25</v>
      </c>
      <c r="AP786" s="20" t="s">
        <v>25</v>
      </c>
      <c r="AQ786" s="20" t="s">
        <v>25</v>
      </c>
      <c r="AR786" s="20" t="s">
        <v>4101</v>
      </c>
      <c r="AS786" s="20" t="s">
        <v>3704</v>
      </c>
      <c r="AT786" s="20" t="s">
        <v>3704</v>
      </c>
      <c r="AU786" s="20" t="s">
        <v>3719</v>
      </c>
      <c r="AV786" s="20" t="s">
        <v>4102</v>
      </c>
    </row>
    <row r="787" spans="1:48" x14ac:dyDescent="0.25">
      <c r="A787" s="39" t="s">
        <v>3699</v>
      </c>
      <c r="B787" s="20" t="s">
        <v>3529</v>
      </c>
      <c r="C787" s="20" t="s">
        <v>3700</v>
      </c>
      <c r="D787" s="20" t="s">
        <v>3701</v>
      </c>
      <c r="E787" s="20" t="s">
        <v>3702</v>
      </c>
      <c r="F787" s="20" t="s">
        <v>2972</v>
      </c>
      <c r="G787" s="20" t="s">
        <v>3653</v>
      </c>
      <c r="H787" s="20" t="s">
        <v>1375</v>
      </c>
      <c r="I787" s="20" t="s">
        <v>4094</v>
      </c>
      <c r="J787" s="20" t="s">
        <v>2687</v>
      </c>
      <c r="K787" s="20" t="s">
        <v>3704</v>
      </c>
      <c r="L787" s="20" t="s">
        <v>3704</v>
      </c>
      <c r="M787" s="20" t="s">
        <v>2430</v>
      </c>
      <c r="N787" s="20" t="s">
        <v>1389</v>
      </c>
      <c r="O787" s="20" t="s">
        <v>3705</v>
      </c>
      <c r="P787" s="20" t="s">
        <v>2680</v>
      </c>
      <c r="Q787" s="20" t="s">
        <v>1375</v>
      </c>
      <c r="R787" s="20" t="s">
        <v>3704</v>
      </c>
      <c r="S787" s="20" t="s">
        <v>4095</v>
      </c>
      <c r="T787" s="20" t="s">
        <v>4096</v>
      </c>
      <c r="U787" s="20" t="s">
        <v>3708</v>
      </c>
      <c r="V787" s="20" t="s">
        <v>4097</v>
      </c>
      <c r="W787" s="20" t="s">
        <v>3704</v>
      </c>
      <c r="X787" s="20" t="s">
        <v>3704</v>
      </c>
      <c r="Y787" s="20" t="s">
        <v>25</v>
      </c>
      <c r="Z787" s="20" t="s">
        <v>4098</v>
      </c>
      <c r="AA787" s="20" t="s">
        <v>3704</v>
      </c>
      <c r="AB787" s="20" t="s">
        <v>3704</v>
      </c>
      <c r="AC787" s="20" t="s">
        <v>4349</v>
      </c>
      <c r="AD787" s="20" t="s">
        <v>3012</v>
      </c>
      <c r="AE787" s="20">
        <v>80.099999999999994</v>
      </c>
      <c r="AF787" s="20">
        <v>0</v>
      </c>
      <c r="AG787" s="20">
        <v>0</v>
      </c>
      <c r="AH787" s="20">
        <v>0</v>
      </c>
      <c r="AI787" s="20">
        <v>79.38</v>
      </c>
      <c r="AJ787" s="20" t="s">
        <v>25</v>
      </c>
      <c r="AK787" s="20" t="s">
        <v>25</v>
      </c>
      <c r="AL787" s="20" t="s">
        <v>25</v>
      </c>
      <c r="AM787" s="20" t="s">
        <v>25</v>
      </c>
      <c r="AN787" s="20">
        <v>79.38</v>
      </c>
      <c r="AO787" s="20" t="s">
        <v>25</v>
      </c>
      <c r="AP787" s="20" t="s">
        <v>25</v>
      </c>
      <c r="AQ787" s="20" t="s">
        <v>25</v>
      </c>
      <c r="AR787" s="20" t="s">
        <v>4101</v>
      </c>
      <c r="AS787" s="20" t="s">
        <v>3704</v>
      </c>
      <c r="AT787" s="20" t="s">
        <v>3704</v>
      </c>
      <c r="AU787" s="20" t="s">
        <v>3719</v>
      </c>
      <c r="AV787" s="20" t="s">
        <v>4102</v>
      </c>
    </row>
    <row r="788" spans="1:48" x14ac:dyDescent="0.25">
      <c r="A788" s="39" t="s">
        <v>3699</v>
      </c>
      <c r="B788" s="20" t="s">
        <v>3529</v>
      </c>
      <c r="C788" s="20" t="s">
        <v>3700</v>
      </c>
      <c r="D788" s="20" t="s">
        <v>3701</v>
      </c>
      <c r="E788" s="20" t="s">
        <v>3702</v>
      </c>
      <c r="F788" s="20" t="s">
        <v>2972</v>
      </c>
      <c r="G788" s="20" t="s">
        <v>3653</v>
      </c>
      <c r="H788" s="20" t="s">
        <v>1375</v>
      </c>
      <c r="I788" s="20" t="s">
        <v>4094</v>
      </c>
      <c r="J788" s="20" t="s">
        <v>2687</v>
      </c>
      <c r="K788" s="20" t="s">
        <v>3704</v>
      </c>
      <c r="L788" s="20" t="s">
        <v>3704</v>
      </c>
      <c r="M788" s="20" t="s">
        <v>2430</v>
      </c>
      <c r="N788" s="20" t="s">
        <v>1389</v>
      </c>
      <c r="O788" s="20" t="s">
        <v>3705</v>
      </c>
      <c r="P788" s="20" t="s">
        <v>2680</v>
      </c>
      <c r="Q788" s="20" t="s">
        <v>1375</v>
      </c>
      <c r="R788" s="20" t="s">
        <v>3704</v>
      </c>
      <c r="S788" s="20" t="s">
        <v>4095</v>
      </c>
      <c r="T788" s="20" t="s">
        <v>4096</v>
      </c>
      <c r="U788" s="20" t="s">
        <v>3708</v>
      </c>
      <c r="V788" s="20" t="s">
        <v>4097</v>
      </c>
      <c r="W788" s="20" t="s">
        <v>3704</v>
      </c>
      <c r="X788" s="20" t="s">
        <v>3704</v>
      </c>
      <c r="Y788" s="20" t="s">
        <v>25</v>
      </c>
      <c r="Z788" s="20" t="s">
        <v>4098</v>
      </c>
      <c r="AA788" s="20" t="s">
        <v>3704</v>
      </c>
      <c r="AB788" s="20" t="s">
        <v>3704</v>
      </c>
      <c r="AC788" s="20" t="s">
        <v>4349</v>
      </c>
      <c r="AD788" s="20" t="s">
        <v>3009</v>
      </c>
      <c r="AE788" s="20">
        <v>57.61</v>
      </c>
      <c r="AF788" s="20">
        <v>0</v>
      </c>
      <c r="AG788" s="20">
        <v>0</v>
      </c>
      <c r="AH788" s="20">
        <v>0</v>
      </c>
      <c r="AI788" s="20">
        <v>57.1</v>
      </c>
      <c r="AJ788" s="20" t="s">
        <v>25</v>
      </c>
      <c r="AK788" s="20" t="s">
        <v>25</v>
      </c>
      <c r="AL788" s="20" t="s">
        <v>25</v>
      </c>
      <c r="AM788" s="20" t="s">
        <v>25</v>
      </c>
      <c r="AN788" s="20">
        <v>57.1</v>
      </c>
      <c r="AO788" s="20" t="s">
        <v>25</v>
      </c>
      <c r="AP788" s="20" t="s">
        <v>25</v>
      </c>
      <c r="AQ788" s="20" t="s">
        <v>25</v>
      </c>
      <c r="AR788" s="20" t="s">
        <v>4101</v>
      </c>
      <c r="AS788" s="20" t="s">
        <v>3704</v>
      </c>
      <c r="AT788" s="20" t="s">
        <v>3704</v>
      </c>
      <c r="AU788" s="20" t="s">
        <v>3719</v>
      </c>
      <c r="AV788" s="20" t="s">
        <v>4102</v>
      </c>
    </row>
    <row r="789" spans="1:48" x14ac:dyDescent="0.25">
      <c r="A789" s="39" t="s">
        <v>3699</v>
      </c>
      <c r="B789" s="20" t="s">
        <v>3529</v>
      </c>
      <c r="C789" s="20" t="s">
        <v>3700</v>
      </c>
      <c r="D789" s="20" t="s">
        <v>3701</v>
      </c>
      <c r="E789" s="20" t="s">
        <v>3702</v>
      </c>
      <c r="F789" s="20" t="s">
        <v>2972</v>
      </c>
      <c r="G789" s="20" t="s">
        <v>3653</v>
      </c>
      <c r="H789" s="20" t="s">
        <v>1375</v>
      </c>
      <c r="I789" s="20" t="s">
        <v>4094</v>
      </c>
      <c r="J789" s="20" t="s">
        <v>2687</v>
      </c>
      <c r="K789" s="20" t="s">
        <v>3704</v>
      </c>
      <c r="L789" s="20" t="s">
        <v>3704</v>
      </c>
      <c r="M789" s="20" t="s">
        <v>2430</v>
      </c>
      <c r="N789" s="20" t="s">
        <v>1389</v>
      </c>
      <c r="O789" s="20" t="s">
        <v>3705</v>
      </c>
      <c r="P789" s="20" t="s">
        <v>2680</v>
      </c>
      <c r="Q789" s="20" t="s">
        <v>1375</v>
      </c>
      <c r="R789" s="20" t="s">
        <v>3704</v>
      </c>
      <c r="S789" s="20" t="s">
        <v>4095</v>
      </c>
      <c r="T789" s="20" t="s">
        <v>4096</v>
      </c>
      <c r="U789" s="20" t="s">
        <v>3708</v>
      </c>
      <c r="V789" s="20" t="s">
        <v>4097</v>
      </c>
      <c r="W789" s="20" t="s">
        <v>3704</v>
      </c>
      <c r="X789" s="20" t="s">
        <v>3704</v>
      </c>
      <c r="Y789" s="20" t="s">
        <v>25</v>
      </c>
      <c r="Z789" s="20" t="s">
        <v>4098</v>
      </c>
      <c r="AA789" s="20" t="s">
        <v>3704</v>
      </c>
      <c r="AB789" s="20" t="s">
        <v>3704</v>
      </c>
      <c r="AC789" s="20" t="s">
        <v>4349</v>
      </c>
      <c r="AD789" s="20" t="s">
        <v>3005</v>
      </c>
      <c r="AE789" s="20">
        <v>23.82</v>
      </c>
      <c r="AF789" s="20">
        <v>0</v>
      </c>
      <c r="AG789" s="20">
        <v>0</v>
      </c>
      <c r="AH789" s="20">
        <v>0</v>
      </c>
      <c r="AI789" s="20">
        <v>23.61</v>
      </c>
      <c r="AJ789" s="20" t="s">
        <v>25</v>
      </c>
      <c r="AK789" s="20" t="s">
        <v>25</v>
      </c>
      <c r="AL789" s="20" t="s">
        <v>25</v>
      </c>
      <c r="AM789" s="20" t="s">
        <v>25</v>
      </c>
      <c r="AN789" s="20">
        <v>23.61</v>
      </c>
      <c r="AO789" s="20" t="s">
        <v>25</v>
      </c>
      <c r="AP789" s="20" t="s">
        <v>25</v>
      </c>
      <c r="AQ789" s="20" t="s">
        <v>25</v>
      </c>
      <c r="AR789" s="20" t="s">
        <v>4101</v>
      </c>
      <c r="AS789" s="20" t="s">
        <v>3704</v>
      </c>
      <c r="AT789" s="20" t="s">
        <v>3704</v>
      </c>
      <c r="AU789" s="20" t="s">
        <v>3719</v>
      </c>
      <c r="AV789" s="20" t="s">
        <v>4102</v>
      </c>
    </row>
    <row r="790" spans="1:48" x14ac:dyDescent="0.25">
      <c r="A790" s="39" t="s">
        <v>3699</v>
      </c>
      <c r="B790" s="20" t="s">
        <v>3529</v>
      </c>
      <c r="C790" s="20" t="s">
        <v>3700</v>
      </c>
      <c r="D790" s="20" t="s">
        <v>3701</v>
      </c>
      <c r="E790" s="20" t="s">
        <v>3702</v>
      </c>
      <c r="F790" s="20" t="s">
        <v>2972</v>
      </c>
      <c r="G790" s="20" t="s">
        <v>3653</v>
      </c>
      <c r="H790" s="20" t="s">
        <v>1375</v>
      </c>
      <c r="I790" s="20" t="s">
        <v>4094</v>
      </c>
      <c r="J790" s="20" t="s">
        <v>2687</v>
      </c>
      <c r="K790" s="20" t="s">
        <v>3704</v>
      </c>
      <c r="L790" s="20" t="s">
        <v>3704</v>
      </c>
      <c r="M790" s="20" t="s">
        <v>2430</v>
      </c>
      <c r="N790" s="20" t="s">
        <v>1389</v>
      </c>
      <c r="O790" s="20" t="s">
        <v>3705</v>
      </c>
      <c r="P790" s="20" t="s">
        <v>2680</v>
      </c>
      <c r="Q790" s="20" t="s">
        <v>1375</v>
      </c>
      <c r="R790" s="20" t="s">
        <v>3704</v>
      </c>
      <c r="S790" s="20" t="s">
        <v>4095</v>
      </c>
      <c r="T790" s="20" t="s">
        <v>4096</v>
      </c>
      <c r="U790" s="20" t="s">
        <v>3708</v>
      </c>
      <c r="V790" s="20" t="s">
        <v>4097</v>
      </c>
      <c r="W790" s="20" t="s">
        <v>3704</v>
      </c>
      <c r="X790" s="20" t="s">
        <v>3704</v>
      </c>
      <c r="Y790" s="20" t="s">
        <v>25</v>
      </c>
      <c r="Z790" s="20" t="s">
        <v>4098</v>
      </c>
      <c r="AA790" s="20" t="s">
        <v>3704</v>
      </c>
      <c r="AB790" s="20" t="s">
        <v>3704</v>
      </c>
      <c r="AC790" s="20" t="s">
        <v>4349</v>
      </c>
      <c r="AD790" s="20" t="s">
        <v>3001</v>
      </c>
      <c r="AE790" s="20">
        <v>172.7</v>
      </c>
      <c r="AF790" s="20">
        <v>0</v>
      </c>
      <c r="AG790" s="20">
        <v>0</v>
      </c>
      <c r="AH790" s="20">
        <v>0</v>
      </c>
      <c r="AI790" s="20">
        <v>171.16</v>
      </c>
      <c r="AJ790" s="20" t="s">
        <v>25</v>
      </c>
      <c r="AK790" s="20" t="s">
        <v>25</v>
      </c>
      <c r="AL790" s="20" t="s">
        <v>25</v>
      </c>
      <c r="AM790" s="20" t="s">
        <v>25</v>
      </c>
      <c r="AN790" s="20">
        <v>171.16</v>
      </c>
      <c r="AO790" s="20" t="s">
        <v>25</v>
      </c>
      <c r="AP790" s="20" t="s">
        <v>25</v>
      </c>
      <c r="AQ790" s="20" t="s">
        <v>25</v>
      </c>
      <c r="AR790" s="20" t="s">
        <v>4101</v>
      </c>
      <c r="AS790" s="20" t="s">
        <v>3704</v>
      </c>
      <c r="AT790" s="20" t="s">
        <v>3704</v>
      </c>
      <c r="AU790" s="20" t="s">
        <v>3719</v>
      </c>
      <c r="AV790" s="20" t="s">
        <v>4102</v>
      </c>
    </row>
    <row r="791" spans="1:48" x14ac:dyDescent="0.25">
      <c r="A791" s="39" t="s">
        <v>3699</v>
      </c>
      <c r="B791" s="20" t="s">
        <v>3529</v>
      </c>
      <c r="C791" s="20" t="s">
        <v>3700</v>
      </c>
      <c r="D791" s="20" t="s">
        <v>3701</v>
      </c>
      <c r="E791" s="20" t="s">
        <v>3702</v>
      </c>
      <c r="F791" s="20" t="s">
        <v>2972</v>
      </c>
      <c r="G791" s="20" t="s">
        <v>3653</v>
      </c>
      <c r="H791" s="20" t="s">
        <v>1375</v>
      </c>
      <c r="I791" s="20" t="s">
        <v>4094</v>
      </c>
      <c r="J791" s="20" t="s">
        <v>2687</v>
      </c>
      <c r="K791" s="20" t="s">
        <v>3704</v>
      </c>
      <c r="L791" s="20" t="s">
        <v>3704</v>
      </c>
      <c r="M791" s="20" t="s">
        <v>2430</v>
      </c>
      <c r="N791" s="20" t="s">
        <v>1389</v>
      </c>
      <c r="O791" s="20" t="s">
        <v>3705</v>
      </c>
      <c r="P791" s="20" t="s">
        <v>2680</v>
      </c>
      <c r="Q791" s="20" t="s">
        <v>1375</v>
      </c>
      <c r="R791" s="20" t="s">
        <v>3704</v>
      </c>
      <c r="S791" s="20" t="s">
        <v>4095</v>
      </c>
      <c r="T791" s="20" t="s">
        <v>4096</v>
      </c>
      <c r="U791" s="20" t="s">
        <v>3708</v>
      </c>
      <c r="V791" s="20" t="s">
        <v>4097</v>
      </c>
      <c r="W791" s="20" t="s">
        <v>3704</v>
      </c>
      <c r="X791" s="20" t="s">
        <v>3704</v>
      </c>
      <c r="Y791" s="20" t="s">
        <v>25</v>
      </c>
      <c r="Z791" s="20" t="s">
        <v>4098</v>
      </c>
      <c r="AA791" s="20" t="s">
        <v>3704</v>
      </c>
      <c r="AB791" s="20" t="s">
        <v>3704</v>
      </c>
      <c r="AC791" s="20" t="s">
        <v>4349</v>
      </c>
      <c r="AD791" s="20" t="s">
        <v>2996</v>
      </c>
      <c r="AE791" s="20">
        <v>57.61</v>
      </c>
      <c r="AF791" s="20">
        <v>0</v>
      </c>
      <c r="AG791" s="20">
        <v>0</v>
      </c>
      <c r="AH791" s="20">
        <v>0</v>
      </c>
      <c r="AI791" s="20">
        <v>57.1</v>
      </c>
      <c r="AJ791" s="20" t="s">
        <v>25</v>
      </c>
      <c r="AK791" s="20" t="s">
        <v>25</v>
      </c>
      <c r="AL791" s="20" t="s">
        <v>25</v>
      </c>
      <c r="AM791" s="20" t="s">
        <v>25</v>
      </c>
      <c r="AN791" s="20">
        <v>57.1</v>
      </c>
      <c r="AO791" s="20" t="s">
        <v>25</v>
      </c>
      <c r="AP791" s="20" t="s">
        <v>25</v>
      </c>
      <c r="AQ791" s="20" t="s">
        <v>25</v>
      </c>
      <c r="AR791" s="20" t="s">
        <v>4101</v>
      </c>
      <c r="AS791" s="20" t="s">
        <v>3704</v>
      </c>
      <c r="AT791" s="20" t="s">
        <v>3704</v>
      </c>
      <c r="AU791" s="20" t="s">
        <v>3719</v>
      </c>
      <c r="AV791" s="20" t="s">
        <v>4102</v>
      </c>
    </row>
    <row r="792" spans="1:48" x14ac:dyDescent="0.25">
      <c r="A792" s="39" t="s">
        <v>3699</v>
      </c>
      <c r="B792" s="20" t="s">
        <v>3529</v>
      </c>
      <c r="C792" s="20" t="s">
        <v>3700</v>
      </c>
      <c r="D792" s="20" t="s">
        <v>3701</v>
      </c>
      <c r="E792" s="20" t="s">
        <v>3702</v>
      </c>
      <c r="F792" s="20" t="s">
        <v>2972</v>
      </c>
      <c r="G792" s="20" t="s">
        <v>3653</v>
      </c>
      <c r="H792" s="20" t="s">
        <v>1375</v>
      </c>
      <c r="I792" s="20" t="s">
        <v>4094</v>
      </c>
      <c r="J792" s="20" t="s">
        <v>2687</v>
      </c>
      <c r="K792" s="20" t="s">
        <v>3704</v>
      </c>
      <c r="L792" s="20" t="s">
        <v>3704</v>
      </c>
      <c r="M792" s="20" t="s">
        <v>2430</v>
      </c>
      <c r="N792" s="20" t="s">
        <v>1389</v>
      </c>
      <c r="O792" s="20" t="s">
        <v>3705</v>
      </c>
      <c r="P792" s="20" t="s">
        <v>2680</v>
      </c>
      <c r="Q792" s="20" t="s">
        <v>1375</v>
      </c>
      <c r="R792" s="20" t="s">
        <v>3704</v>
      </c>
      <c r="S792" s="20" t="s">
        <v>4095</v>
      </c>
      <c r="T792" s="20" t="s">
        <v>4096</v>
      </c>
      <c r="U792" s="20" t="s">
        <v>3708</v>
      </c>
      <c r="V792" s="20" t="s">
        <v>4097</v>
      </c>
      <c r="W792" s="20" t="s">
        <v>3704</v>
      </c>
      <c r="X792" s="20" t="s">
        <v>3704</v>
      </c>
      <c r="Y792" s="20" t="s">
        <v>25</v>
      </c>
      <c r="Z792" s="20" t="s">
        <v>4098</v>
      </c>
      <c r="AA792" s="20" t="s">
        <v>3704</v>
      </c>
      <c r="AB792" s="20" t="s">
        <v>3704</v>
      </c>
      <c r="AC792" s="20" t="s">
        <v>4350</v>
      </c>
      <c r="AD792" s="20" t="s">
        <v>2993</v>
      </c>
      <c r="AE792" s="20">
        <v>57.62</v>
      </c>
      <c r="AF792" s="20">
        <v>0</v>
      </c>
      <c r="AG792" s="20">
        <v>0</v>
      </c>
      <c r="AH792" s="20">
        <v>0</v>
      </c>
      <c r="AI792" s="20">
        <v>57.11</v>
      </c>
      <c r="AJ792" s="20" t="s">
        <v>25</v>
      </c>
      <c r="AK792" s="20" t="s">
        <v>25</v>
      </c>
      <c r="AL792" s="20" t="s">
        <v>25</v>
      </c>
      <c r="AM792" s="20" t="s">
        <v>25</v>
      </c>
      <c r="AN792" s="20">
        <v>57.11</v>
      </c>
      <c r="AO792" s="20" t="s">
        <v>25</v>
      </c>
      <c r="AP792" s="20" t="s">
        <v>25</v>
      </c>
      <c r="AQ792" s="20" t="s">
        <v>25</v>
      </c>
      <c r="AR792" s="20" t="s">
        <v>4101</v>
      </c>
      <c r="AS792" s="20" t="s">
        <v>3704</v>
      </c>
      <c r="AT792" s="20" t="s">
        <v>3704</v>
      </c>
      <c r="AU792" s="20" t="s">
        <v>3719</v>
      </c>
      <c r="AV792" s="20" t="s">
        <v>4102</v>
      </c>
    </row>
    <row r="793" spans="1:48" x14ac:dyDescent="0.25">
      <c r="A793" s="39" t="s">
        <v>3699</v>
      </c>
      <c r="B793" s="20" t="s">
        <v>3529</v>
      </c>
      <c r="C793" s="20" t="s">
        <v>3700</v>
      </c>
      <c r="D793" s="20" t="s">
        <v>3701</v>
      </c>
      <c r="E793" s="20" t="s">
        <v>3702</v>
      </c>
      <c r="F793" s="20" t="s">
        <v>2972</v>
      </c>
      <c r="G793" s="20" t="s">
        <v>3653</v>
      </c>
      <c r="H793" s="20" t="s">
        <v>1375</v>
      </c>
      <c r="I793" s="20" t="s">
        <v>4094</v>
      </c>
      <c r="J793" s="20" t="s">
        <v>2687</v>
      </c>
      <c r="K793" s="20" t="s">
        <v>3704</v>
      </c>
      <c r="L793" s="20" t="s">
        <v>3704</v>
      </c>
      <c r="M793" s="20" t="s">
        <v>2430</v>
      </c>
      <c r="N793" s="20" t="s">
        <v>1389</v>
      </c>
      <c r="O793" s="20" t="s">
        <v>3705</v>
      </c>
      <c r="P793" s="20" t="s">
        <v>2680</v>
      </c>
      <c r="Q793" s="20" t="s">
        <v>1375</v>
      </c>
      <c r="R793" s="20" t="s">
        <v>3704</v>
      </c>
      <c r="S793" s="20" t="s">
        <v>4095</v>
      </c>
      <c r="T793" s="20" t="s">
        <v>4096</v>
      </c>
      <c r="U793" s="20" t="s">
        <v>3708</v>
      </c>
      <c r="V793" s="20" t="s">
        <v>4097</v>
      </c>
      <c r="W793" s="20" t="s">
        <v>3704</v>
      </c>
      <c r="X793" s="20" t="s">
        <v>3704</v>
      </c>
      <c r="Y793" s="20" t="s">
        <v>25</v>
      </c>
      <c r="Z793" s="20" t="s">
        <v>4098</v>
      </c>
      <c r="AA793" s="20" t="s">
        <v>3704</v>
      </c>
      <c r="AB793" s="20" t="s">
        <v>3704</v>
      </c>
      <c r="AC793" s="20" t="s">
        <v>4350</v>
      </c>
      <c r="AD793" s="20" t="s">
        <v>2989</v>
      </c>
      <c r="AE793" s="20">
        <v>13.51</v>
      </c>
      <c r="AF793" s="20">
        <v>0</v>
      </c>
      <c r="AG793" s="20">
        <v>0</v>
      </c>
      <c r="AH793" s="20">
        <v>0</v>
      </c>
      <c r="AI793" s="20">
        <v>13.39</v>
      </c>
      <c r="AJ793" s="20" t="s">
        <v>25</v>
      </c>
      <c r="AK793" s="20" t="s">
        <v>25</v>
      </c>
      <c r="AL793" s="20" t="s">
        <v>25</v>
      </c>
      <c r="AM793" s="20" t="s">
        <v>25</v>
      </c>
      <c r="AN793" s="20">
        <v>13.39</v>
      </c>
      <c r="AO793" s="20" t="s">
        <v>25</v>
      </c>
      <c r="AP793" s="20" t="s">
        <v>25</v>
      </c>
      <c r="AQ793" s="20" t="s">
        <v>25</v>
      </c>
      <c r="AR793" s="20" t="s">
        <v>4101</v>
      </c>
      <c r="AS793" s="20" t="s">
        <v>3704</v>
      </c>
      <c r="AT793" s="20" t="s">
        <v>3704</v>
      </c>
      <c r="AU793" s="20" t="s">
        <v>3719</v>
      </c>
      <c r="AV793" s="20" t="s">
        <v>4102</v>
      </c>
    </row>
    <row r="794" spans="1:48" x14ac:dyDescent="0.25">
      <c r="A794" s="39" t="s">
        <v>3699</v>
      </c>
      <c r="B794" s="20" t="s">
        <v>3529</v>
      </c>
      <c r="C794" s="20" t="s">
        <v>3700</v>
      </c>
      <c r="D794" s="20" t="s">
        <v>3701</v>
      </c>
      <c r="E794" s="20" t="s">
        <v>3702</v>
      </c>
      <c r="F794" s="20" t="s">
        <v>2972</v>
      </c>
      <c r="G794" s="20" t="s">
        <v>3653</v>
      </c>
      <c r="H794" s="20" t="s">
        <v>1375</v>
      </c>
      <c r="I794" s="20" t="s">
        <v>4094</v>
      </c>
      <c r="J794" s="20" t="s">
        <v>2687</v>
      </c>
      <c r="K794" s="20" t="s">
        <v>3704</v>
      </c>
      <c r="L794" s="20" t="s">
        <v>3704</v>
      </c>
      <c r="M794" s="20" t="s">
        <v>2430</v>
      </c>
      <c r="N794" s="20" t="s">
        <v>1389</v>
      </c>
      <c r="O794" s="20" t="s">
        <v>3705</v>
      </c>
      <c r="P794" s="20" t="s">
        <v>2680</v>
      </c>
      <c r="Q794" s="20" t="s">
        <v>1375</v>
      </c>
      <c r="R794" s="20" t="s">
        <v>3704</v>
      </c>
      <c r="S794" s="20" t="s">
        <v>4095</v>
      </c>
      <c r="T794" s="20" t="s">
        <v>4096</v>
      </c>
      <c r="U794" s="20" t="s">
        <v>3708</v>
      </c>
      <c r="V794" s="20" t="s">
        <v>4097</v>
      </c>
      <c r="W794" s="20" t="s">
        <v>3704</v>
      </c>
      <c r="X794" s="20" t="s">
        <v>3704</v>
      </c>
      <c r="Y794" s="20" t="s">
        <v>25</v>
      </c>
      <c r="Z794" s="20" t="s">
        <v>4098</v>
      </c>
      <c r="AA794" s="20" t="s">
        <v>3704</v>
      </c>
      <c r="AB794" s="20" t="s">
        <v>3704</v>
      </c>
      <c r="AC794" s="20" t="s">
        <v>4350</v>
      </c>
      <c r="AD794" s="20" t="s">
        <v>2985</v>
      </c>
      <c r="AE794" s="20">
        <v>6.63</v>
      </c>
      <c r="AF794" s="20">
        <v>0</v>
      </c>
      <c r="AG794" s="20">
        <v>0</v>
      </c>
      <c r="AH794" s="20">
        <v>0</v>
      </c>
      <c r="AI794" s="20">
        <v>6.57</v>
      </c>
      <c r="AJ794" s="20" t="s">
        <v>25</v>
      </c>
      <c r="AK794" s="20" t="s">
        <v>25</v>
      </c>
      <c r="AL794" s="20" t="s">
        <v>25</v>
      </c>
      <c r="AM794" s="20" t="s">
        <v>25</v>
      </c>
      <c r="AN794" s="20">
        <v>6.57</v>
      </c>
      <c r="AO794" s="20" t="s">
        <v>25</v>
      </c>
      <c r="AP794" s="20" t="s">
        <v>25</v>
      </c>
      <c r="AQ794" s="20" t="s">
        <v>25</v>
      </c>
      <c r="AR794" s="20" t="s">
        <v>4101</v>
      </c>
      <c r="AS794" s="20" t="s">
        <v>3704</v>
      </c>
      <c r="AT794" s="20" t="s">
        <v>3704</v>
      </c>
      <c r="AU794" s="20" t="s">
        <v>3719</v>
      </c>
      <c r="AV794" s="20" t="s">
        <v>4102</v>
      </c>
    </row>
    <row r="795" spans="1:48" x14ac:dyDescent="0.25">
      <c r="A795" s="39" t="s">
        <v>3699</v>
      </c>
      <c r="B795" s="20" t="s">
        <v>3529</v>
      </c>
      <c r="C795" s="20" t="s">
        <v>3700</v>
      </c>
      <c r="D795" s="20" t="s">
        <v>3701</v>
      </c>
      <c r="E795" s="20" t="s">
        <v>3702</v>
      </c>
      <c r="F795" s="20" t="s">
        <v>2972</v>
      </c>
      <c r="G795" s="20" t="s">
        <v>3653</v>
      </c>
      <c r="H795" s="20" t="s">
        <v>1375</v>
      </c>
      <c r="I795" s="20" t="s">
        <v>4094</v>
      </c>
      <c r="J795" s="20" t="s">
        <v>2687</v>
      </c>
      <c r="K795" s="20" t="s">
        <v>3704</v>
      </c>
      <c r="L795" s="20" t="s">
        <v>3704</v>
      </c>
      <c r="M795" s="20" t="s">
        <v>2430</v>
      </c>
      <c r="N795" s="20" t="s">
        <v>1389</v>
      </c>
      <c r="O795" s="20" t="s">
        <v>3705</v>
      </c>
      <c r="P795" s="20" t="s">
        <v>2680</v>
      </c>
      <c r="Q795" s="20" t="s">
        <v>1375</v>
      </c>
      <c r="R795" s="20" t="s">
        <v>3704</v>
      </c>
      <c r="S795" s="20" t="s">
        <v>4095</v>
      </c>
      <c r="T795" s="20" t="s">
        <v>4096</v>
      </c>
      <c r="U795" s="20" t="s">
        <v>3708</v>
      </c>
      <c r="V795" s="20" t="s">
        <v>4097</v>
      </c>
      <c r="W795" s="20" t="s">
        <v>3704</v>
      </c>
      <c r="X795" s="20" t="s">
        <v>3704</v>
      </c>
      <c r="Y795" s="20" t="s">
        <v>25</v>
      </c>
      <c r="Z795" s="20" t="s">
        <v>4098</v>
      </c>
      <c r="AA795" s="20" t="s">
        <v>3704</v>
      </c>
      <c r="AB795" s="20" t="s">
        <v>3704</v>
      </c>
      <c r="AC795" s="20" t="s">
        <v>4350</v>
      </c>
      <c r="AD795" s="20" t="s">
        <v>2981</v>
      </c>
      <c r="AE795" s="20">
        <v>57.62</v>
      </c>
      <c r="AF795" s="20">
        <v>0</v>
      </c>
      <c r="AG795" s="20">
        <v>0</v>
      </c>
      <c r="AH795" s="20">
        <v>0</v>
      </c>
      <c r="AI795" s="20">
        <v>57.11</v>
      </c>
      <c r="AJ795" s="20" t="s">
        <v>25</v>
      </c>
      <c r="AK795" s="20" t="s">
        <v>25</v>
      </c>
      <c r="AL795" s="20" t="s">
        <v>25</v>
      </c>
      <c r="AM795" s="20" t="s">
        <v>25</v>
      </c>
      <c r="AN795" s="20">
        <v>57.11</v>
      </c>
      <c r="AO795" s="20" t="s">
        <v>25</v>
      </c>
      <c r="AP795" s="20" t="s">
        <v>25</v>
      </c>
      <c r="AQ795" s="20" t="s">
        <v>25</v>
      </c>
      <c r="AR795" s="20" t="s">
        <v>4101</v>
      </c>
      <c r="AS795" s="20" t="s">
        <v>3704</v>
      </c>
      <c r="AT795" s="20" t="s">
        <v>3704</v>
      </c>
      <c r="AU795" s="20" t="s">
        <v>3719</v>
      </c>
      <c r="AV795" s="20" t="s">
        <v>4102</v>
      </c>
    </row>
    <row r="796" spans="1:48" x14ac:dyDescent="0.25">
      <c r="A796" s="39" t="s">
        <v>3699</v>
      </c>
      <c r="B796" s="20" t="s">
        <v>3529</v>
      </c>
      <c r="C796" s="20" t="s">
        <v>3700</v>
      </c>
      <c r="D796" s="20" t="s">
        <v>3701</v>
      </c>
      <c r="E796" s="20" t="s">
        <v>3702</v>
      </c>
      <c r="F796" s="20" t="s">
        <v>2972</v>
      </c>
      <c r="G796" s="20" t="s">
        <v>3653</v>
      </c>
      <c r="H796" s="20" t="s">
        <v>1375</v>
      </c>
      <c r="I796" s="20" t="s">
        <v>4094</v>
      </c>
      <c r="J796" s="20" t="s">
        <v>2687</v>
      </c>
      <c r="K796" s="20" t="s">
        <v>3704</v>
      </c>
      <c r="L796" s="20" t="s">
        <v>3704</v>
      </c>
      <c r="M796" s="20" t="s">
        <v>2430</v>
      </c>
      <c r="N796" s="20" t="s">
        <v>1389</v>
      </c>
      <c r="O796" s="20" t="s">
        <v>3705</v>
      </c>
      <c r="P796" s="20" t="s">
        <v>2680</v>
      </c>
      <c r="Q796" s="20" t="s">
        <v>1375</v>
      </c>
      <c r="R796" s="20" t="s">
        <v>3704</v>
      </c>
      <c r="S796" s="20" t="s">
        <v>4095</v>
      </c>
      <c r="T796" s="20" t="s">
        <v>4096</v>
      </c>
      <c r="U796" s="20" t="s">
        <v>3708</v>
      </c>
      <c r="V796" s="20" t="s">
        <v>4097</v>
      </c>
      <c r="W796" s="20" t="s">
        <v>3704</v>
      </c>
      <c r="X796" s="20" t="s">
        <v>3704</v>
      </c>
      <c r="Y796" s="20" t="s">
        <v>25</v>
      </c>
      <c r="Z796" s="20" t="s">
        <v>4098</v>
      </c>
      <c r="AA796" s="20" t="s">
        <v>3704</v>
      </c>
      <c r="AB796" s="20" t="s">
        <v>3704</v>
      </c>
      <c r="AC796" s="20" t="s">
        <v>4350</v>
      </c>
      <c r="AD796" s="20" t="s">
        <v>2978</v>
      </c>
      <c r="AE796" s="20">
        <v>40.69</v>
      </c>
      <c r="AF796" s="20">
        <v>0</v>
      </c>
      <c r="AG796" s="20">
        <v>0</v>
      </c>
      <c r="AH796" s="20">
        <v>0</v>
      </c>
      <c r="AI796" s="20">
        <v>40.69</v>
      </c>
      <c r="AJ796" s="20" t="s">
        <v>25</v>
      </c>
      <c r="AK796" s="20" t="s">
        <v>25</v>
      </c>
      <c r="AL796" s="20" t="s">
        <v>25</v>
      </c>
      <c r="AM796" s="20" t="s">
        <v>25</v>
      </c>
      <c r="AN796" s="20">
        <v>40.69</v>
      </c>
      <c r="AO796" s="20" t="s">
        <v>25</v>
      </c>
      <c r="AP796" s="20" t="s">
        <v>25</v>
      </c>
      <c r="AQ796" s="20" t="s">
        <v>25</v>
      </c>
      <c r="AR796" s="20" t="s">
        <v>4101</v>
      </c>
      <c r="AS796" s="20" t="s">
        <v>3704</v>
      </c>
      <c r="AT796" s="20" t="s">
        <v>3704</v>
      </c>
      <c r="AU796" s="20" t="s">
        <v>3719</v>
      </c>
      <c r="AV796" s="20" t="s">
        <v>4102</v>
      </c>
    </row>
    <row r="797" spans="1:48" x14ac:dyDescent="0.25">
      <c r="A797" s="39" t="s">
        <v>3699</v>
      </c>
      <c r="B797" s="20" t="s">
        <v>3529</v>
      </c>
      <c r="C797" s="20" t="s">
        <v>3700</v>
      </c>
      <c r="D797" s="20" t="s">
        <v>3701</v>
      </c>
      <c r="E797" s="20" t="s">
        <v>3702</v>
      </c>
      <c r="F797" s="20" t="s">
        <v>2972</v>
      </c>
      <c r="G797" s="20" t="s">
        <v>3653</v>
      </c>
      <c r="H797" s="20" t="s">
        <v>1375</v>
      </c>
      <c r="I797" s="20" t="s">
        <v>4094</v>
      </c>
      <c r="J797" s="20" t="s">
        <v>2687</v>
      </c>
      <c r="K797" s="20" t="s">
        <v>3704</v>
      </c>
      <c r="L797" s="20" t="s">
        <v>3704</v>
      </c>
      <c r="M797" s="20" t="s">
        <v>2430</v>
      </c>
      <c r="N797" s="20" t="s">
        <v>1389</v>
      </c>
      <c r="O797" s="20" t="s">
        <v>3705</v>
      </c>
      <c r="P797" s="20" t="s">
        <v>2680</v>
      </c>
      <c r="Q797" s="20" t="s">
        <v>1375</v>
      </c>
      <c r="R797" s="20" t="s">
        <v>3704</v>
      </c>
      <c r="S797" s="20" t="s">
        <v>4095</v>
      </c>
      <c r="T797" s="20" t="s">
        <v>4096</v>
      </c>
      <c r="U797" s="20" t="s">
        <v>3708</v>
      </c>
      <c r="V797" s="20" t="s">
        <v>4097</v>
      </c>
      <c r="W797" s="20" t="s">
        <v>3704</v>
      </c>
      <c r="X797" s="20" t="s">
        <v>3704</v>
      </c>
      <c r="Y797" s="20" t="s">
        <v>25</v>
      </c>
      <c r="Z797" s="20" t="s">
        <v>4098</v>
      </c>
      <c r="AA797" s="20" t="s">
        <v>3704</v>
      </c>
      <c r="AB797" s="20" t="s">
        <v>3704</v>
      </c>
      <c r="AC797" s="20" t="s">
        <v>4350</v>
      </c>
      <c r="AD797" s="20" t="s">
        <v>2973</v>
      </c>
      <c r="AE797" s="20">
        <v>62.25</v>
      </c>
      <c r="AF797" s="20">
        <v>0</v>
      </c>
      <c r="AG797" s="20">
        <v>0</v>
      </c>
      <c r="AH797" s="20">
        <v>0</v>
      </c>
      <c r="AI797" s="20">
        <v>61.69</v>
      </c>
      <c r="AJ797" s="20" t="s">
        <v>25</v>
      </c>
      <c r="AK797" s="20" t="s">
        <v>25</v>
      </c>
      <c r="AL797" s="20" t="s">
        <v>25</v>
      </c>
      <c r="AM797" s="20" t="s">
        <v>25</v>
      </c>
      <c r="AN797" s="20">
        <v>61.69</v>
      </c>
      <c r="AO797" s="20" t="s">
        <v>25</v>
      </c>
      <c r="AP797" s="20" t="s">
        <v>25</v>
      </c>
      <c r="AQ797" s="20" t="s">
        <v>25</v>
      </c>
      <c r="AR797" s="20" t="s">
        <v>4101</v>
      </c>
      <c r="AS797" s="20" t="s">
        <v>3704</v>
      </c>
      <c r="AT797" s="20" t="s">
        <v>3704</v>
      </c>
      <c r="AU797" s="20" t="s">
        <v>3719</v>
      </c>
      <c r="AV797" s="20" t="s">
        <v>4102</v>
      </c>
    </row>
    <row r="798" spans="1:48" x14ac:dyDescent="0.25">
      <c r="A798" s="39" t="s">
        <v>3699</v>
      </c>
      <c r="B798" s="20" t="s">
        <v>3529</v>
      </c>
      <c r="C798" s="20" t="s">
        <v>3700</v>
      </c>
      <c r="D798" s="20" t="s">
        <v>3701</v>
      </c>
      <c r="E798" s="20" t="s">
        <v>3702</v>
      </c>
      <c r="F798" s="20" t="s">
        <v>2972</v>
      </c>
      <c r="G798" s="20" t="s">
        <v>3653</v>
      </c>
      <c r="H798" s="20" t="s">
        <v>1375</v>
      </c>
      <c r="I798" s="20" t="s">
        <v>4094</v>
      </c>
      <c r="J798" s="20" t="s">
        <v>2687</v>
      </c>
      <c r="K798" s="20" t="s">
        <v>3704</v>
      </c>
      <c r="L798" s="20" t="s">
        <v>3704</v>
      </c>
      <c r="M798" s="20" t="s">
        <v>2430</v>
      </c>
      <c r="N798" s="20" t="s">
        <v>1389</v>
      </c>
      <c r="O798" s="20" t="s">
        <v>3705</v>
      </c>
      <c r="P798" s="20" t="s">
        <v>2680</v>
      </c>
      <c r="Q798" s="20" t="s">
        <v>1375</v>
      </c>
      <c r="R798" s="20" t="s">
        <v>3704</v>
      </c>
      <c r="S798" s="20" t="s">
        <v>4095</v>
      </c>
      <c r="T798" s="20" t="s">
        <v>4096</v>
      </c>
      <c r="U798" s="20" t="s">
        <v>3708</v>
      </c>
      <c r="V798" s="20" t="s">
        <v>4097</v>
      </c>
      <c r="W798" s="20" t="s">
        <v>3704</v>
      </c>
      <c r="X798" s="20" t="s">
        <v>3704</v>
      </c>
      <c r="Y798" s="20" t="s">
        <v>25</v>
      </c>
      <c r="Z798" s="20" t="s">
        <v>4098</v>
      </c>
      <c r="AA798" s="20" t="s">
        <v>3704</v>
      </c>
      <c r="AB798" s="20" t="s">
        <v>3704</v>
      </c>
      <c r="AC798" s="20" t="s">
        <v>4351</v>
      </c>
      <c r="AD798" s="20" t="s">
        <v>3120</v>
      </c>
      <c r="AE798" s="20">
        <v>3.89</v>
      </c>
      <c r="AF798" s="20">
        <v>0</v>
      </c>
      <c r="AG798" s="20">
        <v>0</v>
      </c>
      <c r="AH798" s="20">
        <v>0</v>
      </c>
      <c r="AI798" s="20">
        <v>3.89</v>
      </c>
      <c r="AJ798" s="20" t="s">
        <v>25</v>
      </c>
      <c r="AK798" s="20" t="s">
        <v>25</v>
      </c>
      <c r="AL798" s="20" t="s">
        <v>25</v>
      </c>
      <c r="AM798" s="20">
        <v>3.89</v>
      </c>
      <c r="AN798" s="20" t="s">
        <v>25</v>
      </c>
      <c r="AO798" s="20" t="s">
        <v>25</v>
      </c>
      <c r="AP798" s="20" t="s">
        <v>25</v>
      </c>
      <c r="AQ798" s="20" t="s">
        <v>25</v>
      </c>
      <c r="AR798" s="20" t="s">
        <v>4101</v>
      </c>
      <c r="AS798" s="20" t="s">
        <v>3704</v>
      </c>
      <c r="AT798" s="20" t="s">
        <v>3704</v>
      </c>
      <c r="AU798" s="20" t="s">
        <v>3719</v>
      </c>
      <c r="AV798" s="20" t="s">
        <v>4102</v>
      </c>
    </row>
    <row r="799" spans="1:48" x14ac:dyDescent="0.25">
      <c r="A799" s="39" t="s">
        <v>3699</v>
      </c>
      <c r="B799" s="20" t="s">
        <v>3529</v>
      </c>
      <c r="C799" s="20" t="s">
        <v>3700</v>
      </c>
      <c r="D799" s="20" t="s">
        <v>3701</v>
      </c>
      <c r="E799" s="20" t="s">
        <v>3702</v>
      </c>
      <c r="F799" s="20" t="s">
        <v>2972</v>
      </c>
      <c r="G799" s="20" t="s">
        <v>3653</v>
      </c>
      <c r="H799" s="20" t="s">
        <v>1375</v>
      </c>
      <c r="I799" s="20" t="s">
        <v>4094</v>
      </c>
      <c r="J799" s="20" t="s">
        <v>2687</v>
      </c>
      <c r="K799" s="20" t="s">
        <v>3704</v>
      </c>
      <c r="L799" s="20" t="s">
        <v>3704</v>
      </c>
      <c r="M799" s="20" t="s">
        <v>2430</v>
      </c>
      <c r="N799" s="20" t="s">
        <v>1389</v>
      </c>
      <c r="O799" s="20" t="s">
        <v>3705</v>
      </c>
      <c r="P799" s="20" t="s">
        <v>2680</v>
      </c>
      <c r="Q799" s="20" t="s">
        <v>1375</v>
      </c>
      <c r="R799" s="20" t="s">
        <v>3704</v>
      </c>
      <c r="S799" s="20" t="s">
        <v>4095</v>
      </c>
      <c r="T799" s="20" t="s">
        <v>4096</v>
      </c>
      <c r="U799" s="20" t="s">
        <v>3708</v>
      </c>
      <c r="V799" s="20" t="s">
        <v>4097</v>
      </c>
      <c r="W799" s="20" t="s">
        <v>3704</v>
      </c>
      <c r="X799" s="20" t="s">
        <v>3704</v>
      </c>
      <c r="Y799" s="20" t="s">
        <v>25</v>
      </c>
      <c r="Z799" s="20" t="s">
        <v>4098</v>
      </c>
      <c r="AA799" s="20" t="s">
        <v>3704</v>
      </c>
      <c r="AB799" s="20" t="s">
        <v>3704</v>
      </c>
      <c r="AC799" s="20" t="s">
        <v>4352</v>
      </c>
      <c r="AD799" s="20" t="s">
        <v>3135</v>
      </c>
      <c r="AE799" s="20">
        <v>57.62</v>
      </c>
      <c r="AF799" s="20">
        <v>0</v>
      </c>
      <c r="AG799" s="20">
        <v>0</v>
      </c>
      <c r="AH799" s="20">
        <v>0</v>
      </c>
      <c r="AI799" s="20">
        <v>57.11</v>
      </c>
      <c r="AJ799" s="20" t="s">
        <v>25</v>
      </c>
      <c r="AK799" s="20" t="s">
        <v>25</v>
      </c>
      <c r="AL799" s="20">
        <v>57.11</v>
      </c>
      <c r="AM799" s="20" t="s">
        <v>25</v>
      </c>
      <c r="AN799" s="20" t="s">
        <v>25</v>
      </c>
      <c r="AO799" s="20" t="s">
        <v>25</v>
      </c>
      <c r="AP799" s="20" t="s">
        <v>25</v>
      </c>
      <c r="AQ799" s="20" t="s">
        <v>25</v>
      </c>
      <c r="AR799" s="20" t="s">
        <v>4101</v>
      </c>
      <c r="AS799" s="20" t="s">
        <v>3704</v>
      </c>
      <c r="AT799" s="20" t="s">
        <v>3704</v>
      </c>
      <c r="AU799" s="20" t="s">
        <v>3719</v>
      </c>
      <c r="AV799" s="20" t="s">
        <v>4102</v>
      </c>
    </row>
    <row r="800" spans="1:48" x14ac:dyDescent="0.25">
      <c r="A800" s="39" t="s">
        <v>3699</v>
      </c>
      <c r="B800" s="20" t="s">
        <v>3529</v>
      </c>
      <c r="C800" s="20" t="s">
        <v>3700</v>
      </c>
      <c r="D800" s="20" t="s">
        <v>3701</v>
      </c>
      <c r="E800" s="20" t="s">
        <v>3702</v>
      </c>
      <c r="F800" s="20" t="s">
        <v>2972</v>
      </c>
      <c r="G800" s="20" t="s">
        <v>3653</v>
      </c>
      <c r="H800" s="20" t="s">
        <v>1375</v>
      </c>
      <c r="I800" s="20" t="s">
        <v>4094</v>
      </c>
      <c r="J800" s="20" t="s">
        <v>2687</v>
      </c>
      <c r="K800" s="20" t="s">
        <v>3704</v>
      </c>
      <c r="L800" s="20" t="s">
        <v>3704</v>
      </c>
      <c r="M800" s="20" t="s">
        <v>2430</v>
      </c>
      <c r="N800" s="20" t="s">
        <v>1389</v>
      </c>
      <c r="O800" s="20" t="s">
        <v>3705</v>
      </c>
      <c r="P800" s="20" t="s">
        <v>2680</v>
      </c>
      <c r="Q800" s="20" t="s">
        <v>1375</v>
      </c>
      <c r="R800" s="20" t="s">
        <v>3704</v>
      </c>
      <c r="S800" s="20" t="s">
        <v>4095</v>
      </c>
      <c r="T800" s="20" t="s">
        <v>4096</v>
      </c>
      <c r="U800" s="20" t="s">
        <v>3708</v>
      </c>
      <c r="V800" s="20" t="s">
        <v>4097</v>
      </c>
      <c r="W800" s="20" t="s">
        <v>3704</v>
      </c>
      <c r="X800" s="20" t="s">
        <v>3704</v>
      </c>
      <c r="Y800" s="20" t="s">
        <v>25</v>
      </c>
      <c r="Z800" s="20" t="s">
        <v>4098</v>
      </c>
      <c r="AA800" s="20" t="s">
        <v>3704</v>
      </c>
      <c r="AB800" s="20" t="s">
        <v>3704</v>
      </c>
      <c r="AC800" s="20" t="s">
        <v>4352</v>
      </c>
      <c r="AD800" s="20" t="s">
        <v>3131</v>
      </c>
      <c r="AE800" s="20">
        <v>3.85</v>
      </c>
      <c r="AF800" s="20">
        <v>0</v>
      </c>
      <c r="AG800" s="20">
        <v>0</v>
      </c>
      <c r="AH800" s="20">
        <v>0</v>
      </c>
      <c r="AI800" s="20">
        <v>3.82</v>
      </c>
      <c r="AJ800" s="20" t="s">
        <v>25</v>
      </c>
      <c r="AK800" s="20" t="s">
        <v>25</v>
      </c>
      <c r="AL800" s="20">
        <v>3.82</v>
      </c>
      <c r="AM800" s="20" t="s">
        <v>25</v>
      </c>
      <c r="AN800" s="20" t="s">
        <v>25</v>
      </c>
      <c r="AO800" s="20" t="s">
        <v>25</v>
      </c>
      <c r="AP800" s="20" t="s">
        <v>25</v>
      </c>
      <c r="AQ800" s="20" t="s">
        <v>25</v>
      </c>
      <c r="AR800" s="20" t="s">
        <v>4101</v>
      </c>
      <c r="AS800" s="20" t="s">
        <v>3704</v>
      </c>
      <c r="AT800" s="20" t="s">
        <v>3704</v>
      </c>
      <c r="AU800" s="20" t="s">
        <v>3719</v>
      </c>
      <c r="AV800" s="20" t="s">
        <v>4102</v>
      </c>
    </row>
    <row r="801" spans="1:48" x14ac:dyDescent="0.25">
      <c r="A801" s="39" t="s">
        <v>3699</v>
      </c>
      <c r="B801" s="20" t="s">
        <v>3529</v>
      </c>
      <c r="C801" s="20" t="s">
        <v>3700</v>
      </c>
      <c r="D801" s="20" t="s">
        <v>3701</v>
      </c>
      <c r="E801" s="20" t="s">
        <v>3702</v>
      </c>
      <c r="F801" s="20" t="s">
        <v>2972</v>
      </c>
      <c r="G801" s="20" t="s">
        <v>3653</v>
      </c>
      <c r="H801" s="20" t="s">
        <v>1375</v>
      </c>
      <c r="I801" s="20" t="s">
        <v>4094</v>
      </c>
      <c r="J801" s="20" t="s">
        <v>2687</v>
      </c>
      <c r="K801" s="20" t="s">
        <v>3704</v>
      </c>
      <c r="L801" s="20" t="s">
        <v>3704</v>
      </c>
      <c r="M801" s="20" t="s">
        <v>2430</v>
      </c>
      <c r="N801" s="20" t="s">
        <v>1389</v>
      </c>
      <c r="O801" s="20" t="s">
        <v>3705</v>
      </c>
      <c r="P801" s="20" t="s">
        <v>2680</v>
      </c>
      <c r="Q801" s="20" t="s">
        <v>1375</v>
      </c>
      <c r="R801" s="20" t="s">
        <v>3704</v>
      </c>
      <c r="S801" s="20" t="s">
        <v>4095</v>
      </c>
      <c r="T801" s="20" t="s">
        <v>4096</v>
      </c>
      <c r="U801" s="20" t="s">
        <v>3708</v>
      </c>
      <c r="V801" s="20" t="s">
        <v>4097</v>
      </c>
      <c r="W801" s="20" t="s">
        <v>3704</v>
      </c>
      <c r="X801" s="20" t="s">
        <v>3704</v>
      </c>
      <c r="Y801" s="20" t="s">
        <v>25</v>
      </c>
      <c r="Z801" s="20" t="s">
        <v>4098</v>
      </c>
      <c r="AA801" s="20" t="s">
        <v>3704</v>
      </c>
      <c r="AB801" s="20" t="s">
        <v>3704</v>
      </c>
      <c r="AC801" s="20" t="s">
        <v>4352</v>
      </c>
      <c r="AD801" s="20" t="s">
        <v>3126</v>
      </c>
      <c r="AE801" s="20">
        <v>329.28</v>
      </c>
      <c r="AF801" s="20">
        <v>0</v>
      </c>
      <c r="AG801" s="20">
        <v>0</v>
      </c>
      <c r="AH801" s="20">
        <v>0</v>
      </c>
      <c r="AI801" s="20">
        <v>326.33999999999997</v>
      </c>
      <c r="AJ801" s="20" t="s">
        <v>25</v>
      </c>
      <c r="AK801" s="20" t="s">
        <v>25</v>
      </c>
      <c r="AL801" s="20">
        <v>326.33999999999997</v>
      </c>
      <c r="AM801" s="20" t="s">
        <v>25</v>
      </c>
      <c r="AN801" s="20" t="s">
        <v>25</v>
      </c>
      <c r="AO801" s="20" t="s">
        <v>25</v>
      </c>
      <c r="AP801" s="20" t="s">
        <v>25</v>
      </c>
      <c r="AQ801" s="20" t="s">
        <v>25</v>
      </c>
      <c r="AR801" s="20" t="s">
        <v>4101</v>
      </c>
      <c r="AS801" s="20" t="s">
        <v>3704</v>
      </c>
      <c r="AT801" s="20" t="s">
        <v>3704</v>
      </c>
      <c r="AU801" s="20" t="s">
        <v>3719</v>
      </c>
      <c r="AV801" s="20" t="s">
        <v>4102</v>
      </c>
    </row>
    <row r="802" spans="1:48" x14ac:dyDescent="0.25">
      <c r="A802" s="39" t="s">
        <v>3699</v>
      </c>
      <c r="B802" s="20" t="s">
        <v>3529</v>
      </c>
      <c r="C802" s="20" t="s">
        <v>3700</v>
      </c>
      <c r="D802" s="20" t="s">
        <v>3701</v>
      </c>
      <c r="E802" s="20" t="s">
        <v>3702</v>
      </c>
      <c r="F802" s="20" t="s">
        <v>2972</v>
      </c>
      <c r="G802" s="20" t="s">
        <v>3653</v>
      </c>
      <c r="H802" s="20" t="s">
        <v>1375</v>
      </c>
      <c r="I802" s="20" t="s">
        <v>4094</v>
      </c>
      <c r="J802" s="20" t="s">
        <v>2687</v>
      </c>
      <c r="K802" s="20" t="s">
        <v>3704</v>
      </c>
      <c r="L802" s="20" t="s">
        <v>3704</v>
      </c>
      <c r="M802" s="20" t="s">
        <v>2430</v>
      </c>
      <c r="N802" s="20" t="s">
        <v>1389</v>
      </c>
      <c r="O802" s="20" t="s">
        <v>3705</v>
      </c>
      <c r="P802" s="20" t="s">
        <v>2680</v>
      </c>
      <c r="Q802" s="20" t="s">
        <v>1375</v>
      </c>
      <c r="R802" s="20" t="s">
        <v>3704</v>
      </c>
      <c r="S802" s="20" t="s">
        <v>4095</v>
      </c>
      <c r="T802" s="20" t="s">
        <v>4096</v>
      </c>
      <c r="U802" s="20" t="s">
        <v>3708</v>
      </c>
      <c r="V802" s="20" t="s">
        <v>4097</v>
      </c>
      <c r="W802" s="20" t="s">
        <v>3704</v>
      </c>
      <c r="X802" s="20" t="s">
        <v>3704</v>
      </c>
      <c r="Y802" s="20" t="s">
        <v>25</v>
      </c>
      <c r="Z802" s="20" t="s">
        <v>4098</v>
      </c>
      <c r="AA802" s="20" t="s">
        <v>3704</v>
      </c>
      <c r="AB802" s="20" t="s">
        <v>3704</v>
      </c>
      <c r="AC802" s="20" t="s">
        <v>4353</v>
      </c>
      <c r="AD802" s="20" t="s">
        <v>3151</v>
      </c>
      <c r="AE802" s="20">
        <v>334.32</v>
      </c>
      <c r="AF802" s="20">
        <v>0</v>
      </c>
      <c r="AG802" s="20">
        <v>0</v>
      </c>
      <c r="AH802" s="20">
        <v>0</v>
      </c>
      <c r="AI802" s="20">
        <v>331.33</v>
      </c>
      <c r="AJ802" s="20" t="s">
        <v>25</v>
      </c>
      <c r="AK802" s="20">
        <v>331.33</v>
      </c>
      <c r="AL802" s="20" t="s">
        <v>25</v>
      </c>
      <c r="AM802" s="20" t="s">
        <v>25</v>
      </c>
      <c r="AN802" s="20" t="s">
        <v>25</v>
      </c>
      <c r="AO802" s="20" t="s">
        <v>25</v>
      </c>
      <c r="AP802" s="20" t="s">
        <v>25</v>
      </c>
      <c r="AQ802" s="20" t="s">
        <v>25</v>
      </c>
      <c r="AR802" s="20" t="s">
        <v>4101</v>
      </c>
      <c r="AS802" s="20" t="s">
        <v>3704</v>
      </c>
      <c r="AT802" s="20" t="s">
        <v>3704</v>
      </c>
      <c r="AU802" s="20" t="s">
        <v>3719</v>
      </c>
      <c r="AV802" s="20" t="s">
        <v>4102</v>
      </c>
    </row>
    <row r="803" spans="1:48" x14ac:dyDescent="0.25">
      <c r="A803" s="39" t="s">
        <v>3699</v>
      </c>
      <c r="B803" s="20" t="s">
        <v>3529</v>
      </c>
      <c r="C803" s="20" t="s">
        <v>3700</v>
      </c>
      <c r="D803" s="20" t="s">
        <v>3701</v>
      </c>
      <c r="E803" s="20" t="s">
        <v>3702</v>
      </c>
      <c r="F803" s="20" t="s">
        <v>2972</v>
      </c>
      <c r="G803" s="20" t="s">
        <v>3653</v>
      </c>
      <c r="H803" s="20" t="s">
        <v>1375</v>
      </c>
      <c r="I803" s="20" t="s">
        <v>4094</v>
      </c>
      <c r="J803" s="20" t="s">
        <v>2687</v>
      </c>
      <c r="K803" s="20" t="s">
        <v>3704</v>
      </c>
      <c r="L803" s="20" t="s">
        <v>3704</v>
      </c>
      <c r="M803" s="20" t="s">
        <v>2430</v>
      </c>
      <c r="N803" s="20" t="s">
        <v>1389</v>
      </c>
      <c r="O803" s="20" t="s">
        <v>3705</v>
      </c>
      <c r="P803" s="20" t="s">
        <v>2680</v>
      </c>
      <c r="Q803" s="20" t="s">
        <v>1375</v>
      </c>
      <c r="R803" s="20" t="s">
        <v>3704</v>
      </c>
      <c r="S803" s="20" t="s">
        <v>4095</v>
      </c>
      <c r="T803" s="20" t="s">
        <v>4096</v>
      </c>
      <c r="U803" s="20" t="s">
        <v>3708</v>
      </c>
      <c r="V803" s="20" t="s">
        <v>4097</v>
      </c>
      <c r="W803" s="20" t="s">
        <v>3704</v>
      </c>
      <c r="X803" s="20" t="s">
        <v>3704</v>
      </c>
      <c r="Y803" s="20" t="s">
        <v>25</v>
      </c>
      <c r="Z803" s="20" t="s">
        <v>4098</v>
      </c>
      <c r="AA803" s="20" t="s">
        <v>3704</v>
      </c>
      <c r="AB803" s="20" t="s">
        <v>3704</v>
      </c>
      <c r="AC803" s="20" t="s">
        <v>4353</v>
      </c>
      <c r="AD803" s="20" t="s">
        <v>3146</v>
      </c>
      <c r="AE803" s="20">
        <v>128.04</v>
      </c>
      <c r="AF803" s="20">
        <v>0</v>
      </c>
      <c r="AG803" s="20">
        <v>0</v>
      </c>
      <c r="AH803" s="20">
        <v>0</v>
      </c>
      <c r="AI803" s="20">
        <v>126.9</v>
      </c>
      <c r="AJ803" s="20" t="s">
        <v>25</v>
      </c>
      <c r="AK803" s="20">
        <v>126.9</v>
      </c>
      <c r="AL803" s="20" t="s">
        <v>25</v>
      </c>
      <c r="AM803" s="20" t="s">
        <v>25</v>
      </c>
      <c r="AN803" s="20" t="s">
        <v>25</v>
      </c>
      <c r="AO803" s="20" t="s">
        <v>25</v>
      </c>
      <c r="AP803" s="20" t="s">
        <v>25</v>
      </c>
      <c r="AQ803" s="20" t="s">
        <v>25</v>
      </c>
      <c r="AR803" s="20" t="s">
        <v>4101</v>
      </c>
      <c r="AS803" s="20" t="s">
        <v>3704</v>
      </c>
      <c r="AT803" s="20" t="s">
        <v>3704</v>
      </c>
      <c r="AU803" s="20" t="s">
        <v>3719</v>
      </c>
      <c r="AV803" s="20" t="s">
        <v>4102</v>
      </c>
    </row>
    <row r="804" spans="1:48" x14ac:dyDescent="0.25">
      <c r="A804" s="39" t="s">
        <v>3699</v>
      </c>
      <c r="B804" s="20" t="s">
        <v>3529</v>
      </c>
      <c r="C804" s="20" t="s">
        <v>3700</v>
      </c>
      <c r="D804" s="20" t="s">
        <v>3701</v>
      </c>
      <c r="E804" s="20" t="s">
        <v>3702</v>
      </c>
      <c r="F804" s="20" t="s">
        <v>2972</v>
      </c>
      <c r="G804" s="20" t="s">
        <v>3653</v>
      </c>
      <c r="H804" s="20" t="s">
        <v>1375</v>
      </c>
      <c r="I804" s="20" t="s">
        <v>4094</v>
      </c>
      <c r="J804" s="20" t="s">
        <v>2687</v>
      </c>
      <c r="K804" s="20" t="s">
        <v>3704</v>
      </c>
      <c r="L804" s="20" t="s">
        <v>3704</v>
      </c>
      <c r="M804" s="20" t="s">
        <v>2430</v>
      </c>
      <c r="N804" s="20" t="s">
        <v>1389</v>
      </c>
      <c r="O804" s="20" t="s">
        <v>3705</v>
      </c>
      <c r="P804" s="20" t="s">
        <v>2680</v>
      </c>
      <c r="Q804" s="20" t="s">
        <v>1375</v>
      </c>
      <c r="R804" s="20" t="s">
        <v>3704</v>
      </c>
      <c r="S804" s="20" t="s">
        <v>4095</v>
      </c>
      <c r="T804" s="20" t="s">
        <v>4096</v>
      </c>
      <c r="U804" s="20" t="s">
        <v>3708</v>
      </c>
      <c r="V804" s="20" t="s">
        <v>4097</v>
      </c>
      <c r="W804" s="20" t="s">
        <v>3704</v>
      </c>
      <c r="X804" s="20" t="s">
        <v>3704</v>
      </c>
      <c r="Y804" s="20" t="s">
        <v>25</v>
      </c>
      <c r="Z804" s="20" t="s">
        <v>4098</v>
      </c>
      <c r="AA804" s="20" t="s">
        <v>3704</v>
      </c>
      <c r="AB804" s="20" t="s">
        <v>3704</v>
      </c>
      <c r="AC804" s="20" t="s">
        <v>4353</v>
      </c>
      <c r="AD804" s="20" t="s">
        <v>3140</v>
      </c>
      <c r="AE804" s="20">
        <v>122.61</v>
      </c>
      <c r="AF804" s="20">
        <v>0</v>
      </c>
      <c r="AG804" s="20">
        <v>0</v>
      </c>
      <c r="AH804" s="20">
        <v>0</v>
      </c>
      <c r="AI804" s="20">
        <v>121.52</v>
      </c>
      <c r="AJ804" s="20" t="s">
        <v>25</v>
      </c>
      <c r="AK804" s="20">
        <v>121.52</v>
      </c>
      <c r="AL804" s="20" t="s">
        <v>25</v>
      </c>
      <c r="AM804" s="20" t="s">
        <v>25</v>
      </c>
      <c r="AN804" s="20" t="s">
        <v>25</v>
      </c>
      <c r="AO804" s="20" t="s">
        <v>25</v>
      </c>
      <c r="AP804" s="20" t="s">
        <v>25</v>
      </c>
      <c r="AQ804" s="20" t="s">
        <v>25</v>
      </c>
      <c r="AR804" s="20" t="s">
        <v>4101</v>
      </c>
      <c r="AS804" s="20" t="s">
        <v>3704</v>
      </c>
      <c r="AT804" s="20" t="s">
        <v>3704</v>
      </c>
      <c r="AU804" s="20" t="s">
        <v>3719</v>
      </c>
      <c r="AV804" s="20" t="s">
        <v>4102</v>
      </c>
    </row>
    <row r="805" spans="1:48" x14ac:dyDescent="0.25">
      <c r="A805" s="39" t="s">
        <v>3699</v>
      </c>
      <c r="B805" s="20" t="s">
        <v>3529</v>
      </c>
      <c r="C805" s="20" t="s">
        <v>3700</v>
      </c>
      <c r="D805" s="20" t="s">
        <v>3701</v>
      </c>
      <c r="E805" s="20" t="s">
        <v>3702</v>
      </c>
      <c r="F805" s="20" t="s">
        <v>2972</v>
      </c>
      <c r="G805" s="20" t="s">
        <v>3653</v>
      </c>
      <c r="H805" s="20" t="s">
        <v>1375</v>
      </c>
      <c r="I805" s="20" t="s">
        <v>4094</v>
      </c>
      <c r="J805" s="20" t="s">
        <v>2687</v>
      </c>
      <c r="K805" s="20" t="s">
        <v>3704</v>
      </c>
      <c r="L805" s="20" t="s">
        <v>3704</v>
      </c>
      <c r="M805" s="20" t="s">
        <v>2430</v>
      </c>
      <c r="N805" s="20" t="s">
        <v>1389</v>
      </c>
      <c r="O805" s="20" t="s">
        <v>3705</v>
      </c>
      <c r="P805" s="20" t="s">
        <v>2680</v>
      </c>
      <c r="Q805" s="20" t="s">
        <v>1375</v>
      </c>
      <c r="R805" s="20" t="s">
        <v>3704</v>
      </c>
      <c r="S805" s="20" t="s">
        <v>4095</v>
      </c>
      <c r="T805" s="20" t="s">
        <v>4096</v>
      </c>
      <c r="U805" s="20" t="s">
        <v>3708</v>
      </c>
      <c r="V805" s="20" t="s">
        <v>4097</v>
      </c>
      <c r="W805" s="20" t="s">
        <v>3704</v>
      </c>
      <c r="X805" s="20" t="s">
        <v>3704</v>
      </c>
      <c r="Y805" s="20" t="s">
        <v>25</v>
      </c>
      <c r="Z805" s="20" t="s">
        <v>4098</v>
      </c>
      <c r="AA805" s="20" t="s">
        <v>3704</v>
      </c>
      <c r="AB805" s="20" t="s">
        <v>3704</v>
      </c>
      <c r="AC805" s="20" t="s">
        <v>4354</v>
      </c>
      <c r="AD805" s="20" t="s">
        <v>3156</v>
      </c>
      <c r="AE805" s="20">
        <v>1535.97</v>
      </c>
      <c r="AF805" s="20">
        <v>0</v>
      </c>
      <c r="AG805" s="20">
        <v>0</v>
      </c>
      <c r="AH805" s="20">
        <v>0</v>
      </c>
      <c r="AI805" s="20">
        <v>1535.97</v>
      </c>
      <c r="AJ805" s="20">
        <v>1535.97</v>
      </c>
      <c r="AK805" s="20" t="s">
        <v>25</v>
      </c>
      <c r="AL805" s="20" t="s">
        <v>25</v>
      </c>
      <c r="AM805" s="20" t="s">
        <v>25</v>
      </c>
      <c r="AN805" s="20" t="s">
        <v>25</v>
      </c>
      <c r="AO805" s="20" t="s">
        <v>25</v>
      </c>
      <c r="AP805" s="20" t="s">
        <v>25</v>
      </c>
      <c r="AQ805" s="20" t="s">
        <v>25</v>
      </c>
      <c r="AR805" s="20" t="s">
        <v>4101</v>
      </c>
      <c r="AS805" s="20" t="s">
        <v>3704</v>
      </c>
      <c r="AT805" s="20" t="s">
        <v>3704</v>
      </c>
      <c r="AU805" s="20" t="s">
        <v>3719</v>
      </c>
      <c r="AV805" s="20" t="s">
        <v>4102</v>
      </c>
    </row>
    <row r="806" spans="1:48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</row>
    <row r="807" spans="1:48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32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</row>
  </sheetData>
  <autoFilter ref="A1:AV805" xr:uid="{00000000-0009-0000-0000-000006000000}"/>
  <sortState xmlns:xlrd2="http://schemas.microsoft.com/office/spreadsheetml/2017/richdata2" ref="A2:BA812">
    <sortCondition ref="G2:G8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9"/>
  <sheetViews>
    <sheetView topLeftCell="A85" zoomScaleNormal="100" workbookViewId="0">
      <selection activeCell="G110" sqref="G110"/>
    </sheetView>
  </sheetViews>
  <sheetFormatPr defaultColWidth="9.140625" defaultRowHeight="12.75" x14ac:dyDescent="0.2"/>
  <cols>
    <col min="1" max="1" width="12" style="44" customWidth="1"/>
    <col min="2" max="2" width="9.85546875" style="44" customWidth="1"/>
    <col min="3" max="3" width="16.5703125" style="44" customWidth="1"/>
    <col min="4" max="4" width="9.85546875" style="44" customWidth="1"/>
    <col min="5" max="5" width="13.7109375" style="44" customWidth="1"/>
    <col min="6" max="6" width="12.140625" style="45" customWidth="1"/>
    <col min="7" max="7" width="26" style="44" customWidth="1"/>
    <col min="8" max="8" width="14.85546875" style="44" customWidth="1"/>
    <col min="9" max="9" width="17.28515625" style="44" customWidth="1"/>
    <col min="10" max="10" width="9.42578125" style="44" customWidth="1"/>
    <col min="11" max="12" width="4.28515625" style="44" customWidth="1"/>
    <col min="13" max="13" width="4" style="44" customWidth="1"/>
    <col min="14" max="14" width="6.42578125" style="44" customWidth="1"/>
    <col min="15" max="15" width="3.85546875" style="44" customWidth="1"/>
    <col min="16" max="16" width="6.85546875" style="44" customWidth="1"/>
    <col min="17" max="17" width="13.7109375" style="44" customWidth="1"/>
    <col min="18" max="1025" width="11.42578125" style="44" customWidth="1"/>
    <col min="1026" max="16384" width="9.140625" style="76"/>
  </cols>
  <sheetData>
    <row r="1" spans="1:17" x14ac:dyDescent="0.2">
      <c r="A1" s="42" t="s">
        <v>7663</v>
      </c>
      <c r="B1" s="42" t="s">
        <v>1324</v>
      </c>
      <c r="C1" s="42" t="s">
        <v>1335</v>
      </c>
      <c r="D1" s="42" t="s">
        <v>7664</v>
      </c>
      <c r="E1" s="42" t="s">
        <v>7665</v>
      </c>
      <c r="F1" s="43" t="s">
        <v>7666</v>
      </c>
      <c r="G1" s="42" t="s">
        <v>7667</v>
      </c>
      <c r="H1" s="42" t="s">
        <v>7668</v>
      </c>
      <c r="I1" s="42" t="s">
        <v>1379</v>
      </c>
      <c r="J1" s="42" t="s">
        <v>7669</v>
      </c>
      <c r="K1" s="42" t="s">
        <v>7670</v>
      </c>
      <c r="L1" s="42" t="s">
        <v>7671</v>
      </c>
      <c r="M1" s="42" t="s">
        <v>7672</v>
      </c>
      <c r="N1" s="42" t="s">
        <v>7673</v>
      </c>
      <c r="O1" s="42" t="s">
        <v>1356</v>
      </c>
      <c r="P1" s="42" t="s">
        <v>7674</v>
      </c>
      <c r="Q1" s="42" t="s">
        <v>5543</v>
      </c>
    </row>
    <row r="2" spans="1:17" x14ac:dyDescent="0.2">
      <c r="A2" s="44" t="s">
        <v>3650</v>
      </c>
      <c r="B2" s="44" t="s">
        <v>1394</v>
      </c>
      <c r="C2" s="44" t="s">
        <v>7675</v>
      </c>
      <c r="D2" s="44" t="s">
        <v>7676</v>
      </c>
      <c r="E2" s="44" t="s">
        <v>7677</v>
      </c>
      <c r="F2" s="45">
        <v>62075.86</v>
      </c>
      <c r="G2" s="46" t="s">
        <v>4566</v>
      </c>
      <c r="H2" s="47">
        <v>62075.86</v>
      </c>
      <c r="I2" s="47" t="s">
        <v>1589</v>
      </c>
      <c r="J2" s="44" t="s">
        <v>4535</v>
      </c>
      <c r="N2" s="44" t="s">
        <v>1375</v>
      </c>
      <c r="P2" s="44" t="s">
        <v>1790</v>
      </c>
      <c r="Q2" s="44" t="s">
        <v>1388</v>
      </c>
    </row>
    <row r="3" spans="1:17" x14ac:dyDescent="0.2">
      <c r="A3" s="44" t="s">
        <v>3650</v>
      </c>
      <c r="B3" s="44" t="s">
        <v>1394</v>
      </c>
      <c r="C3" s="44" t="s">
        <v>7675</v>
      </c>
      <c r="D3" s="44" t="s">
        <v>7676</v>
      </c>
      <c r="E3" s="44" t="s">
        <v>7678</v>
      </c>
      <c r="F3" s="45">
        <v>3333.56</v>
      </c>
      <c r="G3" s="46" t="s">
        <v>4566</v>
      </c>
      <c r="H3" s="46">
        <v>3333.56</v>
      </c>
      <c r="I3" s="46" t="s">
        <v>1579</v>
      </c>
      <c r="J3" s="44" t="s">
        <v>4535</v>
      </c>
      <c r="N3" s="44" t="s">
        <v>1375</v>
      </c>
      <c r="P3" s="44" t="s">
        <v>1790</v>
      </c>
      <c r="Q3" s="44" t="s">
        <v>1388</v>
      </c>
    </row>
    <row r="4" spans="1:17" x14ac:dyDescent="0.2">
      <c r="A4" s="44" t="s">
        <v>3650</v>
      </c>
      <c r="B4" s="44" t="s">
        <v>1394</v>
      </c>
      <c r="C4" s="44" t="s">
        <v>7679</v>
      </c>
      <c r="D4" s="44" t="s">
        <v>7680</v>
      </c>
      <c r="E4" s="44" t="s">
        <v>7681</v>
      </c>
      <c r="F4" s="45">
        <v>200000</v>
      </c>
      <c r="G4" s="48" t="s">
        <v>4566</v>
      </c>
      <c r="H4" s="49">
        <v>200000</v>
      </c>
      <c r="I4" s="50" t="s">
        <v>2279</v>
      </c>
      <c r="J4" s="44" t="s">
        <v>4535</v>
      </c>
      <c r="N4" s="44" t="s">
        <v>1375</v>
      </c>
      <c r="P4" s="44" t="s">
        <v>1790</v>
      </c>
      <c r="Q4" s="44" t="s">
        <v>1388</v>
      </c>
    </row>
    <row r="5" spans="1:17" x14ac:dyDescent="0.2">
      <c r="A5" s="44" t="s">
        <v>3650</v>
      </c>
      <c r="B5" s="44" t="s">
        <v>1394</v>
      </c>
      <c r="C5" s="44" t="s">
        <v>7679</v>
      </c>
      <c r="D5" s="44" t="s">
        <v>7680</v>
      </c>
      <c r="E5" s="44" t="s">
        <v>7682</v>
      </c>
      <c r="F5" s="45">
        <v>200000</v>
      </c>
      <c r="G5" s="48" t="s">
        <v>4566</v>
      </c>
      <c r="H5" s="49">
        <v>200000</v>
      </c>
      <c r="I5" s="51" t="s">
        <v>2279</v>
      </c>
      <c r="J5" s="44" t="s">
        <v>4535</v>
      </c>
      <c r="N5" s="44" t="s">
        <v>1375</v>
      </c>
      <c r="P5" s="44" t="s">
        <v>1790</v>
      </c>
      <c r="Q5" s="44" t="s">
        <v>1388</v>
      </c>
    </row>
    <row r="6" spans="1:17" x14ac:dyDescent="0.2">
      <c r="A6" s="44" t="s">
        <v>3650</v>
      </c>
      <c r="B6" s="44" t="s">
        <v>1394</v>
      </c>
      <c r="C6" s="44" t="s">
        <v>7679</v>
      </c>
      <c r="D6" s="44" t="s">
        <v>7683</v>
      </c>
      <c r="E6" s="44" t="s">
        <v>7684</v>
      </c>
      <c r="F6" s="45">
        <v>7780.33</v>
      </c>
      <c r="G6" s="48" t="s">
        <v>4566</v>
      </c>
      <c r="H6" s="49">
        <v>7780.33</v>
      </c>
      <c r="I6" s="51" t="s">
        <v>2279</v>
      </c>
      <c r="J6" s="44" t="s">
        <v>4535</v>
      </c>
      <c r="N6" s="44" t="s">
        <v>1375</v>
      </c>
      <c r="P6" s="44" t="s">
        <v>1790</v>
      </c>
      <c r="Q6" s="44" t="s">
        <v>1388</v>
      </c>
    </row>
    <row r="7" spans="1:17" x14ac:dyDescent="0.2">
      <c r="A7" s="44" t="s">
        <v>3650</v>
      </c>
      <c r="B7" s="44" t="s">
        <v>1394</v>
      </c>
      <c r="C7" s="44" t="s">
        <v>7675</v>
      </c>
      <c r="D7" s="44" t="s">
        <v>7685</v>
      </c>
      <c r="E7" s="44" t="s">
        <v>7686</v>
      </c>
      <c r="F7" s="45">
        <v>10601.43</v>
      </c>
      <c r="G7" s="48" t="s">
        <v>4566</v>
      </c>
      <c r="H7" s="49">
        <v>10601.43</v>
      </c>
      <c r="I7" s="50" t="s">
        <v>2279</v>
      </c>
      <c r="J7" s="44" t="s">
        <v>4535</v>
      </c>
      <c r="N7" s="44" t="s">
        <v>1375</v>
      </c>
      <c r="P7" s="44" t="s">
        <v>1790</v>
      </c>
      <c r="Q7" s="44" t="s">
        <v>1388</v>
      </c>
    </row>
    <row r="8" spans="1:17" x14ac:dyDescent="0.2">
      <c r="A8" s="44" t="s">
        <v>3650</v>
      </c>
      <c r="B8" s="44" t="s">
        <v>1394</v>
      </c>
      <c r="C8" s="44" t="s">
        <v>7675</v>
      </c>
      <c r="D8" s="44" t="s">
        <v>7687</v>
      </c>
      <c r="E8" s="44" t="s">
        <v>7688</v>
      </c>
      <c r="F8" s="45">
        <v>103294.43</v>
      </c>
      <c r="G8" s="48" t="s">
        <v>4566</v>
      </c>
      <c r="H8" s="49">
        <v>103294.43</v>
      </c>
      <c r="I8" s="51" t="s">
        <v>2279</v>
      </c>
      <c r="J8" s="44" t="s">
        <v>4535</v>
      </c>
      <c r="N8" s="44" t="s">
        <v>1375</v>
      </c>
      <c r="P8" s="44" t="s">
        <v>1790</v>
      </c>
      <c r="Q8" s="44" t="s">
        <v>1388</v>
      </c>
    </row>
    <row r="9" spans="1:17" x14ac:dyDescent="0.2">
      <c r="A9" s="44" t="s">
        <v>3650</v>
      </c>
      <c r="B9" s="44" t="s">
        <v>1394</v>
      </c>
      <c r="C9" s="44" t="s">
        <v>7679</v>
      </c>
      <c r="D9" s="44" t="s">
        <v>4092</v>
      </c>
      <c r="E9" s="44" t="s">
        <v>7689</v>
      </c>
      <c r="F9" s="45">
        <v>200000</v>
      </c>
      <c r="G9" s="48" t="s">
        <v>4566</v>
      </c>
      <c r="H9" s="49">
        <v>200000</v>
      </c>
      <c r="I9" s="51" t="s">
        <v>2245</v>
      </c>
      <c r="J9" s="44" t="s">
        <v>4535</v>
      </c>
      <c r="N9" s="44" t="s">
        <v>1375</v>
      </c>
      <c r="P9" s="44" t="s">
        <v>1790</v>
      </c>
      <c r="Q9" s="44" t="s">
        <v>1388</v>
      </c>
    </row>
    <row r="10" spans="1:17" x14ac:dyDescent="0.2">
      <c r="A10" s="44" t="s">
        <v>3650</v>
      </c>
      <c r="B10" s="44" t="s">
        <v>1394</v>
      </c>
      <c r="C10" s="44" t="s">
        <v>7679</v>
      </c>
      <c r="D10" s="44" t="s">
        <v>4092</v>
      </c>
      <c r="E10" s="44" t="s">
        <v>7690</v>
      </c>
      <c r="F10" s="45">
        <v>200000</v>
      </c>
      <c r="G10" s="48" t="s">
        <v>4566</v>
      </c>
      <c r="H10" s="49">
        <v>200000</v>
      </c>
      <c r="I10" s="51" t="s">
        <v>2245</v>
      </c>
      <c r="J10" s="44" t="s">
        <v>4535</v>
      </c>
      <c r="N10" s="44" t="s">
        <v>1375</v>
      </c>
      <c r="P10" s="44" t="s">
        <v>1790</v>
      </c>
      <c r="Q10" s="44" t="s">
        <v>1388</v>
      </c>
    </row>
    <row r="11" spans="1:17" x14ac:dyDescent="0.2">
      <c r="A11" s="44" t="s">
        <v>3650</v>
      </c>
      <c r="B11" s="44" t="s">
        <v>1394</v>
      </c>
      <c r="C11" s="44" t="s">
        <v>7679</v>
      </c>
      <c r="D11" s="44" t="s">
        <v>4092</v>
      </c>
      <c r="E11" s="44" t="s">
        <v>7691</v>
      </c>
      <c r="F11" s="45">
        <v>200000</v>
      </c>
      <c r="G11" s="48" t="s">
        <v>4566</v>
      </c>
      <c r="H11" s="49">
        <v>200000</v>
      </c>
      <c r="I11" s="51" t="s">
        <v>2245</v>
      </c>
      <c r="J11" s="44" t="s">
        <v>4535</v>
      </c>
      <c r="N11" s="44" t="s">
        <v>1375</v>
      </c>
      <c r="P11" s="44" t="s">
        <v>1790</v>
      </c>
      <c r="Q11" s="44" t="s">
        <v>1388</v>
      </c>
    </row>
    <row r="12" spans="1:17" x14ac:dyDescent="0.2">
      <c r="A12" s="44" t="s">
        <v>3650</v>
      </c>
      <c r="B12" s="44" t="s">
        <v>1394</v>
      </c>
      <c r="C12" s="44" t="s">
        <v>7679</v>
      </c>
      <c r="D12" s="44" t="s">
        <v>4092</v>
      </c>
      <c r="E12" s="44" t="s">
        <v>7692</v>
      </c>
      <c r="F12" s="45">
        <v>91960.95</v>
      </c>
      <c r="G12" s="48" t="s">
        <v>4566</v>
      </c>
      <c r="H12" s="52" t="s">
        <v>7693</v>
      </c>
      <c r="I12" s="52" t="s">
        <v>7693</v>
      </c>
      <c r="J12" s="44" t="s">
        <v>4535</v>
      </c>
      <c r="N12" s="44" t="s">
        <v>1375</v>
      </c>
      <c r="P12" s="44" t="s">
        <v>1790</v>
      </c>
      <c r="Q12" s="44" t="s">
        <v>1388</v>
      </c>
    </row>
    <row r="13" spans="1:17" x14ac:dyDescent="0.2">
      <c r="A13" s="44" t="s">
        <v>3650</v>
      </c>
      <c r="B13" s="44" t="s">
        <v>1394</v>
      </c>
      <c r="E13" s="44" t="s">
        <v>7694</v>
      </c>
      <c r="G13" s="48" t="s">
        <v>7695</v>
      </c>
      <c r="H13" s="51">
        <v>15350.2</v>
      </c>
      <c r="I13" s="51" t="s">
        <v>2240</v>
      </c>
    </row>
    <row r="14" spans="1:17" x14ac:dyDescent="0.2">
      <c r="A14" s="44" t="s">
        <v>3650</v>
      </c>
      <c r="B14" s="44" t="s">
        <v>1394</v>
      </c>
      <c r="E14" s="44" t="s">
        <v>7696</v>
      </c>
      <c r="G14" s="48" t="s">
        <v>7695</v>
      </c>
      <c r="H14" s="51">
        <v>76610.75</v>
      </c>
      <c r="I14" s="51" t="s">
        <v>2245</v>
      </c>
    </row>
    <row r="15" spans="1:17" x14ac:dyDescent="0.2">
      <c r="A15" s="44" t="s">
        <v>3650</v>
      </c>
      <c r="B15" s="44" t="s">
        <v>1394</v>
      </c>
      <c r="C15" s="44" t="s">
        <v>7679</v>
      </c>
      <c r="D15" s="44" t="s">
        <v>4092</v>
      </c>
      <c r="E15" s="44" t="s">
        <v>7697</v>
      </c>
      <c r="F15" s="45">
        <v>200000</v>
      </c>
      <c r="G15" s="48" t="s">
        <v>4566</v>
      </c>
      <c r="H15" s="52" t="s">
        <v>7693</v>
      </c>
      <c r="I15" s="52" t="s">
        <v>7693</v>
      </c>
      <c r="J15" s="44" t="s">
        <v>4535</v>
      </c>
      <c r="N15" s="44" t="s">
        <v>1375</v>
      </c>
      <c r="P15" s="44" t="s">
        <v>1790</v>
      </c>
      <c r="Q15" s="44" t="s">
        <v>1388</v>
      </c>
    </row>
    <row r="16" spans="1:17" x14ac:dyDescent="0.2">
      <c r="A16" s="44" t="s">
        <v>3650</v>
      </c>
      <c r="B16" s="44" t="s">
        <v>1394</v>
      </c>
      <c r="E16" s="44" t="s">
        <v>7698</v>
      </c>
      <c r="G16" s="48" t="s">
        <v>7695</v>
      </c>
      <c r="H16" s="51">
        <v>190058.39</v>
      </c>
      <c r="I16" s="51" t="s">
        <v>2279</v>
      </c>
    </row>
    <row r="17" spans="1:17" x14ac:dyDescent="0.2">
      <c r="A17" s="44" t="s">
        <v>3650</v>
      </c>
      <c r="B17" s="44" t="s">
        <v>1394</v>
      </c>
      <c r="E17" s="44" t="s">
        <v>7699</v>
      </c>
      <c r="G17" s="48" t="s">
        <v>7695</v>
      </c>
      <c r="H17" s="51">
        <v>9941.61</v>
      </c>
      <c r="I17" s="51" t="s">
        <v>2245</v>
      </c>
    </row>
    <row r="18" spans="1:17" x14ac:dyDescent="0.2">
      <c r="A18" s="44" t="s">
        <v>3650</v>
      </c>
      <c r="B18" s="44" t="s">
        <v>1394</v>
      </c>
      <c r="C18" s="44" t="s">
        <v>7679</v>
      </c>
      <c r="D18" s="44" t="s">
        <v>7700</v>
      </c>
      <c r="E18" s="44" t="s">
        <v>7701</v>
      </c>
      <c r="F18" s="45">
        <v>200000</v>
      </c>
      <c r="G18" s="48" t="s">
        <v>4566</v>
      </c>
      <c r="H18" s="52" t="s">
        <v>7693</v>
      </c>
      <c r="I18" s="52" t="s">
        <v>7693</v>
      </c>
      <c r="J18" s="44" t="s">
        <v>4535</v>
      </c>
      <c r="N18" s="44" t="s">
        <v>1375</v>
      </c>
      <c r="P18" s="44" t="s">
        <v>1790</v>
      </c>
      <c r="Q18" s="44" t="s">
        <v>1388</v>
      </c>
    </row>
    <row r="19" spans="1:17" x14ac:dyDescent="0.2">
      <c r="A19" s="44" t="s">
        <v>3650</v>
      </c>
      <c r="B19" s="44" t="s">
        <v>1394</v>
      </c>
      <c r="C19" s="44" t="s">
        <v>7702</v>
      </c>
      <c r="D19" s="53"/>
      <c r="E19" s="54" t="s">
        <v>7703</v>
      </c>
      <c r="G19" s="48" t="s">
        <v>7704</v>
      </c>
      <c r="H19" s="49">
        <v>15884.45</v>
      </c>
      <c r="I19" s="51" t="s">
        <v>2358</v>
      </c>
      <c r="J19" s="55">
        <v>43800</v>
      </c>
    </row>
    <row r="20" spans="1:17" x14ac:dyDescent="0.2">
      <c r="A20" s="44" t="s">
        <v>3650</v>
      </c>
      <c r="B20" s="44" t="s">
        <v>1394</v>
      </c>
      <c r="C20" s="44" t="s">
        <v>7702</v>
      </c>
      <c r="D20" s="53"/>
      <c r="E20" s="56" t="s">
        <v>7705</v>
      </c>
      <c r="G20" s="48" t="s">
        <v>7704</v>
      </c>
      <c r="H20" s="49">
        <v>184115.55</v>
      </c>
      <c r="I20" s="51" t="s">
        <v>2368</v>
      </c>
      <c r="J20" s="55">
        <v>43739</v>
      </c>
    </row>
    <row r="21" spans="1:17" x14ac:dyDescent="0.2">
      <c r="A21" s="44" t="s">
        <v>3650</v>
      </c>
      <c r="B21" s="44" t="s">
        <v>1394</v>
      </c>
      <c r="C21" s="44" t="s">
        <v>7679</v>
      </c>
      <c r="D21" s="44" t="s">
        <v>7700</v>
      </c>
      <c r="E21" s="44" t="s">
        <v>7706</v>
      </c>
      <c r="F21" s="45">
        <v>200000</v>
      </c>
      <c r="G21" s="48" t="s">
        <v>4566</v>
      </c>
      <c r="H21" s="52" t="s">
        <v>7693</v>
      </c>
      <c r="I21" s="52" t="s">
        <v>7693</v>
      </c>
      <c r="J21" s="44" t="s">
        <v>4535</v>
      </c>
      <c r="N21" s="44" t="s">
        <v>1375</v>
      </c>
      <c r="P21" s="44" t="s">
        <v>1790</v>
      </c>
      <c r="Q21" s="44" t="s">
        <v>1388</v>
      </c>
    </row>
    <row r="22" spans="1:17" x14ac:dyDescent="0.2">
      <c r="A22" s="44" t="s">
        <v>3650</v>
      </c>
      <c r="B22" s="44" t="s">
        <v>1394</v>
      </c>
      <c r="C22" s="44" t="s">
        <v>7702</v>
      </c>
      <c r="D22" s="57"/>
      <c r="E22" s="54" t="s">
        <v>7707</v>
      </c>
      <c r="G22" s="48" t="s">
        <v>7708</v>
      </c>
      <c r="H22" s="49">
        <v>31768.9</v>
      </c>
      <c r="I22" s="51" t="s">
        <v>2364</v>
      </c>
      <c r="J22" s="55">
        <v>43770</v>
      </c>
      <c r="K22" s="55"/>
    </row>
    <row r="23" spans="1:17" x14ac:dyDescent="0.2">
      <c r="A23" s="44" t="s">
        <v>3650</v>
      </c>
      <c r="B23" s="44" t="s">
        <v>1394</v>
      </c>
      <c r="C23" s="44" t="s">
        <v>7702</v>
      </c>
      <c r="D23" s="57"/>
      <c r="E23" s="56" t="s">
        <v>7709</v>
      </c>
      <c r="G23" s="48" t="s">
        <v>7708</v>
      </c>
      <c r="H23" s="49">
        <v>168231.1</v>
      </c>
      <c r="I23" s="51" t="s">
        <v>2358</v>
      </c>
      <c r="J23" s="55">
        <v>43800</v>
      </c>
      <c r="K23" s="55"/>
    </row>
    <row r="24" spans="1:17" x14ac:dyDescent="0.2">
      <c r="A24" s="44" t="s">
        <v>3650</v>
      </c>
      <c r="B24" s="44" t="s">
        <v>1394</v>
      </c>
      <c r="C24" s="44" t="s">
        <v>7679</v>
      </c>
      <c r="D24" s="44" t="s">
        <v>7700</v>
      </c>
      <c r="E24" s="44" t="s">
        <v>7710</v>
      </c>
      <c r="F24" s="45">
        <v>200000</v>
      </c>
      <c r="G24" s="48" t="s">
        <v>7711</v>
      </c>
      <c r="H24" s="52" t="s">
        <v>7693</v>
      </c>
      <c r="I24" s="52" t="s">
        <v>7693</v>
      </c>
      <c r="J24" s="44" t="s">
        <v>4535</v>
      </c>
      <c r="N24" s="44" t="s">
        <v>1375</v>
      </c>
      <c r="P24" s="44" t="s">
        <v>1790</v>
      </c>
      <c r="Q24" s="44" t="s">
        <v>1388</v>
      </c>
    </row>
    <row r="25" spans="1:17" x14ac:dyDescent="0.2">
      <c r="A25" s="44" t="s">
        <v>3650</v>
      </c>
      <c r="B25" s="44" t="s">
        <v>1394</v>
      </c>
      <c r="C25" s="44" t="s">
        <v>7702</v>
      </c>
      <c r="D25" s="57"/>
      <c r="E25" s="54" t="s">
        <v>7712</v>
      </c>
      <c r="G25" s="48" t="s">
        <v>7713</v>
      </c>
      <c r="H25" s="58">
        <v>152346.65</v>
      </c>
      <c r="I25" s="51" t="s">
        <v>2364</v>
      </c>
      <c r="J25" s="55">
        <v>43770</v>
      </c>
    </row>
    <row r="26" spans="1:17" x14ac:dyDescent="0.2">
      <c r="A26" s="44" t="s">
        <v>3650</v>
      </c>
      <c r="B26" s="44" t="s">
        <v>1394</v>
      </c>
      <c r="C26" s="44" t="s">
        <v>7702</v>
      </c>
      <c r="D26" s="57"/>
      <c r="E26" s="59" t="s">
        <v>7714</v>
      </c>
      <c r="G26" s="60" t="s">
        <v>7715</v>
      </c>
      <c r="H26" s="61">
        <v>47653.35</v>
      </c>
      <c r="I26" s="62" t="s">
        <v>7716</v>
      </c>
      <c r="J26" s="63"/>
    </row>
    <row r="27" spans="1:17" x14ac:dyDescent="0.2">
      <c r="A27" s="44" t="s">
        <v>3650</v>
      </c>
      <c r="B27" s="44" t="s">
        <v>1394</v>
      </c>
      <c r="C27" s="44" t="s">
        <v>7679</v>
      </c>
      <c r="D27" s="44" t="s">
        <v>7717</v>
      </c>
      <c r="E27" s="44" t="s">
        <v>7718</v>
      </c>
      <c r="F27" s="45">
        <v>0.1</v>
      </c>
      <c r="G27" s="60" t="s">
        <v>7715</v>
      </c>
      <c r="J27" s="44" t="s">
        <v>4535</v>
      </c>
      <c r="N27" s="44" t="s">
        <v>1375</v>
      </c>
      <c r="P27" s="44" t="s">
        <v>1790</v>
      </c>
      <c r="Q27" s="44" t="s">
        <v>1388</v>
      </c>
    </row>
    <row r="28" spans="1:17" x14ac:dyDescent="0.2">
      <c r="A28" s="44" t="s">
        <v>3650</v>
      </c>
      <c r="B28" s="44" t="s">
        <v>1394</v>
      </c>
      <c r="C28" s="44" t="s">
        <v>7679</v>
      </c>
      <c r="D28" s="44" t="s">
        <v>7700</v>
      </c>
      <c r="E28" s="44" t="s">
        <v>7719</v>
      </c>
      <c r="F28" s="45">
        <v>96140</v>
      </c>
      <c r="G28" s="60" t="s">
        <v>7715</v>
      </c>
      <c r="J28" s="44" t="s">
        <v>4535</v>
      </c>
      <c r="N28" s="44" t="s">
        <v>1375</v>
      </c>
      <c r="P28" s="44" t="s">
        <v>1790</v>
      </c>
      <c r="Q28" s="44" t="s">
        <v>1388</v>
      </c>
    </row>
    <row r="29" spans="1:17" x14ac:dyDescent="0.2">
      <c r="A29" s="44" t="s">
        <v>3650</v>
      </c>
      <c r="B29" s="44" t="s">
        <v>1394</v>
      </c>
      <c r="C29" s="44" t="s">
        <v>7679</v>
      </c>
      <c r="D29" s="44" t="s">
        <v>4354</v>
      </c>
      <c r="E29" s="44" t="s">
        <v>7720</v>
      </c>
      <c r="F29" s="45">
        <v>124220.49</v>
      </c>
      <c r="G29" s="60" t="s">
        <v>7715</v>
      </c>
      <c r="J29" s="44" t="s">
        <v>4535</v>
      </c>
      <c r="N29" s="44" t="s">
        <v>1375</v>
      </c>
      <c r="P29" s="44" t="s">
        <v>1790</v>
      </c>
      <c r="Q29" s="44" t="s">
        <v>1388</v>
      </c>
    </row>
    <row r="30" spans="1:17" x14ac:dyDescent="0.2">
      <c r="A30" s="44" t="s">
        <v>3650</v>
      </c>
      <c r="B30" s="44" t="s">
        <v>1394</v>
      </c>
      <c r="C30" s="44" t="s">
        <v>7679</v>
      </c>
      <c r="D30" s="44" t="s">
        <v>4354</v>
      </c>
      <c r="E30" s="44" t="s">
        <v>7721</v>
      </c>
      <c r="F30" s="45">
        <v>141048.63</v>
      </c>
      <c r="G30" s="60" t="s">
        <v>7715</v>
      </c>
      <c r="J30" s="44" t="s">
        <v>4535</v>
      </c>
      <c r="N30" s="44" t="s">
        <v>1375</v>
      </c>
      <c r="P30" s="44" t="s">
        <v>1790</v>
      </c>
      <c r="Q30" s="44" t="s">
        <v>1388</v>
      </c>
    </row>
    <row r="31" spans="1:17" x14ac:dyDescent="0.2">
      <c r="A31" s="44" t="s">
        <v>3650</v>
      </c>
      <c r="B31" s="44" t="s">
        <v>1394</v>
      </c>
      <c r="C31" s="44" t="s">
        <v>7679</v>
      </c>
      <c r="D31" s="44" t="s">
        <v>7700</v>
      </c>
      <c r="E31" s="44" t="s">
        <v>7722</v>
      </c>
      <c r="F31" s="45">
        <v>200000</v>
      </c>
      <c r="G31" s="60" t="s">
        <v>7715</v>
      </c>
      <c r="J31" s="44" t="s">
        <v>4535</v>
      </c>
      <c r="N31" s="44" t="s">
        <v>1375</v>
      </c>
      <c r="P31" s="44" t="s">
        <v>1790</v>
      </c>
      <c r="Q31" s="44" t="s">
        <v>1388</v>
      </c>
    </row>
    <row r="32" spans="1:17" x14ac:dyDescent="0.2">
      <c r="A32" s="44" t="s">
        <v>3650</v>
      </c>
      <c r="B32" s="44" t="s">
        <v>1394</v>
      </c>
      <c r="C32" s="44" t="s">
        <v>7679</v>
      </c>
      <c r="D32" s="44" t="s">
        <v>7700</v>
      </c>
      <c r="E32" s="44" t="s">
        <v>7723</v>
      </c>
      <c r="F32" s="45">
        <v>200000</v>
      </c>
      <c r="G32" s="60" t="s">
        <v>7715</v>
      </c>
      <c r="J32" s="44" t="s">
        <v>4535</v>
      </c>
      <c r="N32" s="44" t="s">
        <v>1375</v>
      </c>
      <c r="P32" s="44" t="s">
        <v>1790</v>
      </c>
      <c r="Q32" s="44" t="s">
        <v>1388</v>
      </c>
    </row>
    <row r="33" spans="1:17" x14ac:dyDescent="0.2">
      <c r="A33" s="44" t="s">
        <v>3650</v>
      </c>
      <c r="B33" s="44" t="s">
        <v>1394</v>
      </c>
      <c r="C33" s="44" t="s">
        <v>7679</v>
      </c>
      <c r="D33" s="44" t="s">
        <v>7700</v>
      </c>
      <c r="E33" s="44" t="s">
        <v>7724</v>
      </c>
      <c r="F33" s="45">
        <v>200000</v>
      </c>
      <c r="G33" s="60" t="s">
        <v>7715</v>
      </c>
      <c r="J33" s="44" t="s">
        <v>4535</v>
      </c>
      <c r="N33" s="44" t="s">
        <v>1375</v>
      </c>
      <c r="P33" s="44" t="s">
        <v>1790</v>
      </c>
      <c r="Q33" s="44" t="s">
        <v>1388</v>
      </c>
    </row>
    <row r="34" spans="1:17" x14ac:dyDescent="0.2">
      <c r="A34" s="44" t="s">
        <v>3650</v>
      </c>
      <c r="B34" s="44" t="s">
        <v>1394</v>
      </c>
      <c r="C34" s="44" t="s">
        <v>7679</v>
      </c>
      <c r="D34" s="44" t="s">
        <v>7700</v>
      </c>
      <c r="E34" s="44" t="s">
        <v>7725</v>
      </c>
      <c r="F34" s="45">
        <v>200000</v>
      </c>
      <c r="G34" s="60" t="s">
        <v>7715</v>
      </c>
      <c r="J34" s="44" t="s">
        <v>4535</v>
      </c>
      <c r="N34" s="44" t="s">
        <v>1375</v>
      </c>
      <c r="P34" s="44" t="s">
        <v>1790</v>
      </c>
      <c r="Q34" s="44" t="s">
        <v>1388</v>
      </c>
    </row>
    <row r="35" spans="1:17" x14ac:dyDescent="0.2">
      <c r="A35" s="44" t="s">
        <v>3650</v>
      </c>
      <c r="B35" s="44" t="s">
        <v>1394</v>
      </c>
      <c r="C35" s="44" t="s">
        <v>7679</v>
      </c>
      <c r="D35" s="44" t="s">
        <v>7700</v>
      </c>
      <c r="E35" s="44" t="s">
        <v>7726</v>
      </c>
      <c r="F35" s="45">
        <v>200000</v>
      </c>
      <c r="G35" s="60" t="s">
        <v>7715</v>
      </c>
      <c r="J35" s="44" t="s">
        <v>4535</v>
      </c>
      <c r="N35" s="44" t="s">
        <v>1375</v>
      </c>
      <c r="P35" s="44" t="s">
        <v>1790</v>
      </c>
      <c r="Q35" s="44" t="s">
        <v>1388</v>
      </c>
    </row>
    <row r="36" spans="1:17" x14ac:dyDescent="0.2">
      <c r="A36" s="44" t="s">
        <v>3650</v>
      </c>
      <c r="B36" s="44" t="s">
        <v>1394</v>
      </c>
      <c r="C36" s="44" t="s">
        <v>7679</v>
      </c>
      <c r="D36" s="44" t="s">
        <v>7700</v>
      </c>
      <c r="E36" s="44" t="s">
        <v>7727</v>
      </c>
      <c r="F36" s="45">
        <v>200000</v>
      </c>
      <c r="G36" s="60" t="s">
        <v>7715</v>
      </c>
      <c r="J36" s="44" t="s">
        <v>4535</v>
      </c>
      <c r="N36" s="44" t="s">
        <v>1375</v>
      </c>
      <c r="P36" s="44" t="s">
        <v>1790</v>
      </c>
      <c r="Q36" s="44" t="s">
        <v>1388</v>
      </c>
    </row>
    <row r="37" spans="1:17" x14ac:dyDescent="0.2">
      <c r="A37" s="44" t="s">
        <v>3650</v>
      </c>
      <c r="B37" s="44" t="s">
        <v>1394</v>
      </c>
      <c r="C37" s="44" t="s">
        <v>7679</v>
      </c>
      <c r="D37" s="44" t="s">
        <v>7700</v>
      </c>
      <c r="E37" s="44" t="s">
        <v>7728</v>
      </c>
      <c r="F37" s="45">
        <v>200000</v>
      </c>
      <c r="G37" s="60" t="s">
        <v>7715</v>
      </c>
      <c r="J37" s="44" t="s">
        <v>4535</v>
      </c>
      <c r="N37" s="44" t="s">
        <v>1375</v>
      </c>
      <c r="P37" s="44" t="s">
        <v>1790</v>
      </c>
      <c r="Q37" s="44" t="s">
        <v>1388</v>
      </c>
    </row>
    <row r="38" spans="1:17" x14ac:dyDescent="0.2">
      <c r="A38" s="44" t="s">
        <v>3650</v>
      </c>
      <c r="B38" s="44" t="s">
        <v>1394</v>
      </c>
      <c r="C38" s="44" t="s">
        <v>7679</v>
      </c>
      <c r="D38" s="44" t="s">
        <v>7700</v>
      </c>
      <c r="E38" s="44" t="s">
        <v>7729</v>
      </c>
      <c r="F38" s="45">
        <v>200000</v>
      </c>
      <c r="G38" s="60" t="s">
        <v>7715</v>
      </c>
      <c r="J38" s="44" t="s">
        <v>4535</v>
      </c>
      <c r="N38" s="44" t="s">
        <v>1375</v>
      </c>
      <c r="P38" s="44" t="s">
        <v>1790</v>
      </c>
      <c r="Q38" s="44" t="s">
        <v>1388</v>
      </c>
    </row>
    <row r="39" spans="1:17" x14ac:dyDescent="0.2">
      <c r="A39" s="44" t="s">
        <v>3650</v>
      </c>
      <c r="B39" s="44" t="s">
        <v>1394</v>
      </c>
      <c r="C39" s="44" t="s">
        <v>7679</v>
      </c>
      <c r="D39" s="44" t="s">
        <v>7700</v>
      </c>
      <c r="E39" s="44" t="s">
        <v>7730</v>
      </c>
      <c r="F39" s="45">
        <v>200000</v>
      </c>
      <c r="G39" s="60" t="s">
        <v>7715</v>
      </c>
      <c r="J39" s="44" t="s">
        <v>4535</v>
      </c>
      <c r="N39" s="44" t="s">
        <v>1375</v>
      </c>
      <c r="P39" s="44" t="s">
        <v>1790</v>
      </c>
      <c r="Q39" s="44" t="s">
        <v>1388</v>
      </c>
    </row>
    <row r="40" spans="1:17" x14ac:dyDescent="0.2">
      <c r="A40" s="44" t="s">
        <v>3650</v>
      </c>
      <c r="B40" s="44" t="s">
        <v>1394</v>
      </c>
      <c r="C40" s="44" t="s">
        <v>7679</v>
      </c>
      <c r="D40" s="44" t="s">
        <v>7700</v>
      </c>
      <c r="E40" s="44" t="s">
        <v>7731</v>
      </c>
      <c r="F40" s="45">
        <v>200000</v>
      </c>
      <c r="G40" s="60" t="s">
        <v>7715</v>
      </c>
      <c r="J40" s="44" t="s">
        <v>4535</v>
      </c>
      <c r="N40" s="44" t="s">
        <v>1375</v>
      </c>
      <c r="P40" s="44" t="s">
        <v>1790</v>
      </c>
      <c r="Q40" s="44" t="s">
        <v>1388</v>
      </c>
    </row>
    <row r="41" spans="1:17" x14ac:dyDescent="0.2">
      <c r="A41" s="44" t="s">
        <v>3650</v>
      </c>
      <c r="B41" s="44" t="s">
        <v>1394</v>
      </c>
      <c r="C41" s="44" t="s">
        <v>7679</v>
      </c>
      <c r="D41" s="44" t="s">
        <v>7700</v>
      </c>
      <c r="E41" s="44" t="s">
        <v>7732</v>
      </c>
      <c r="F41" s="45">
        <v>200000</v>
      </c>
      <c r="G41" s="60" t="s">
        <v>7715</v>
      </c>
      <c r="J41" s="44" t="s">
        <v>4535</v>
      </c>
      <c r="N41" s="44" t="s">
        <v>1375</v>
      </c>
      <c r="P41" s="44" t="s">
        <v>1790</v>
      </c>
      <c r="Q41" s="44" t="s">
        <v>1388</v>
      </c>
    </row>
    <row r="42" spans="1:17" x14ac:dyDescent="0.2">
      <c r="A42" s="44" t="s">
        <v>3650</v>
      </c>
      <c r="B42" s="44" t="s">
        <v>1394</v>
      </c>
      <c r="C42" s="44" t="s">
        <v>7679</v>
      </c>
      <c r="D42" s="44" t="s">
        <v>7700</v>
      </c>
      <c r="E42" s="44" t="s">
        <v>7733</v>
      </c>
      <c r="F42" s="45">
        <v>200000</v>
      </c>
      <c r="G42" s="60" t="s">
        <v>7715</v>
      </c>
      <c r="J42" s="44" t="s">
        <v>4535</v>
      </c>
      <c r="N42" s="44" t="s">
        <v>1375</v>
      </c>
      <c r="P42" s="44" t="s">
        <v>1790</v>
      </c>
      <c r="Q42" s="44" t="s">
        <v>1388</v>
      </c>
    </row>
    <row r="43" spans="1:17" x14ac:dyDescent="0.2">
      <c r="A43" s="44" t="s">
        <v>3650</v>
      </c>
      <c r="B43" s="44" t="s">
        <v>1394</v>
      </c>
      <c r="C43" s="44" t="s">
        <v>7679</v>
      </c>
      <c r="D43" s="44" t="s">
        <v>7700</v>
      </c>
      <c r="E43" s="44" t="s">
        <v>7734</v>
      </c>
      <c r="F43" s="45">
        <v>200000</v>
      </c>
      <c r="G43" s="60" t="s">
        <v>7715</v>
      </c>
      <c r="J43" s="44" t="s">
        <v>4535</v>
      </c>
      <c r="N43" s="44" t="s">
        <v>1375</v>
      </c>
      <c r="P43" s="44" t="s">
        <v>1790</v>
      </c>
      <c r="Q43" s="44" t="s">
        <v>1388</v>
      </c>
    </row>
    <row r="44" spans="1:17" x14ac:dyDescent="0.2">
      <c r="A44" s="44" t="s">
        <v>3650</v>
      </c>
      <c r="B44" s="44" t="s">
        <v>1394</v>
      </c>
      <c r="C44" s="44" t="s">
        <v>7679</v>
      </c>
      <c r="D44" s="44" t="s">
        <v>7700</v>
      </c>
      <c r="E44" s="44" t="s">
        <v>7735</v>
      </c>
      <c r="F44" s="45">
        <v>200000</v>
      </c>
      <c r="G44" s="60" t="s">
        <v>7715</v>
      </c>
      <c r="J44" s="44" t="s">
        <v>4535</v>
      </c>
      <c r="N44" s="44" t="s">
        <v>1375</v>
      </c>
      <c r="P44" s="44" t="s">
        <v>1790</v>
      </c>
      <c r="Q44" s="44" t="s">
        <v>1388</v>
      </c>
    </row>
    <row r="45" spans="1:17" x14ac:dyDescent="0.2">
      <c r="A45" s="44" t="s">
        <v>3650</v>
      </c>
      <c r="B45" s="44" t="s">
        <v>1394</v>
      </c>
      <c r="C45" s="44" t="s">
        <v>7679</v>
      </c>
      <c r="D45" s="44" t="s">
        <v>7700</v>
      </c>
      <c r="E45" s="44" t="s">
        <v>7736</v>
      </c>
      <c r="F45" s="45">
        <v>200000</v>
      </c>
      <c r="G45" s="60" t="s">
        <v>7715</v>
      </c>
      <c r="J45" s="44" t="s">
        <v>4535</v>
      </c>
      <c r="N45" s="44" t="s">
        <v>1375</v>
      </c>
      <c r="P45" s="44" t="s">
        <v>1790</v>
      </c>
      <c r="Q45" s="44" t="s">
        <v>1388</v>
      </c>
    </row>
    <row r="46" spans="1:17" x14ac:dyDescent="0.2">
      <c r="A46" s="44" t="s">
        <v>3650</v>
      </c>
      <c r="B46" s="44" t="s">
        <v>1394</v>
      </c>
      <c r="C46" s="44" t="s">
        <v>7679</v>
      </c>
      <c r="D46" s="44" t="s">
        <v>7700</v>
      </c>
      <c r="E46" s="44" t="s">
        <v>7737</v>
      </c>
      <c r="F46" s="45">
        <v>200000</v>
      </c>
      <c r="G46" s="60" t="s">
        <v>7715</v>
      </c>
      <c r="J46" s="44" t="s">
        <v>4535</v>
      </c>
      <c r="N46" s="44" t="s">
        <v>1375</v>
      </c>
      <c r="P46" s="44" t="s">
        <v>1790</v>
      </c>
      <c r="Q46" s="44" t="s">
        <v>1388</v>
      </c>
    </row>
    <row r="47" spans="1:17" x14ac:dyDescent="0.2">
      <c r="A47" s="44" t="s">
        <v>3650</v>
      </c>
      <c r="B47" s="44" t="s">
        <v>1394</v>
      </c>
      <c r="C47" s="44" t="s">
        <v>7679</v>
      </c>
      <c r="D47" s="44" t="s">
        <v>7700</v>
      </c>
      <c r="E47" s="44" t="s">
        <v>7738</v>
      </c>
      <c r="F47" s="45">
        <v>200000</v>
      </c>
      <c r="G47" s="60" t="s">
        <v>7715</v>
      </c>
      <c r="J47" s="44" t="s">
        <v>4535</v>
      </c>
      <c r="N47" s="44" t="s">
        <v>1375</v>
      </c>
      <c r="P47" s="44" t="s">
        <v>1790</v>
      </c>
      <c r="Q47" s="44" t="s">
        <v>1388</v>
      </c>
    </row>
    <row r="48" spans="1:17" x14ac:dyDescent="0.2">
      <c r="A48" s="44" t="s">
        <v>3650</v>
      </c>
      <c r="B48" s="44" t="s">
        <v>1394</v>
      </c>
      <c r="C48" s="44" t="s">
        <v>7679</v>
      </c>
      <c r="D48" s="44" t="s">
        <v>7700</v>
      </c>
      <c r="E48" s="44" t="s">
        <v>7739</v>
      </c>
      <c r="F48" s="45">
        <v>200000</v>
      </c>
      <c r="G48" s="60" t="s">
        <v>7715</v>
      </c>
      <c r="J48" s="44" t="s">
        <v>4535</v>
      </c>
      <c r="N48" s="44" t="s">
        <v>1375</v>
      </c>
      <c r="P48" s="44" t="s">
        <v>1790</v>
      </c>
      <c r="Q48" s="44" t="s">
        <v>1388</v>
      </c>
    </row>
    <row r="49" spans="1:17" x14ac:dyDescent="0.2">
      <c r="A49" s="44" t="s">
        <v>3650</v>
      </c>
      <c r="B49" s="44" t="s">
        <v>1394</v>
      </c>
      <c r="C49" s="44" t="s">
        <v>7679</v>
      </c>
      <c r="D49" s="44" t="s">
        <v>7700</v>
      </c>
      <c r="E49" s="44" t="s">
        <v>7740</v>
      </c>
      <c r="F49" s="45">
        <v>200000</v>
      </c>
      <c r="G49" s="60" t="s">
        <v>7715</v>
      </c>
      <c r="J49" s="44" t="s">
        <v>4535</v>
      </c>
      <c r="N49" s="44" t="s">
        <v>1375</v>
      </c>
      <c r="P49" s="44" t="s">
        <v>1790</v>
      </c>
      <c r="Q49" s="44" t="s">
        <v>1388</v>
      </c>
    </row>
    <row r="50" spans="1:17" x14ac:dyDescent="0.2">
      <c r="A50" s="44" t="s">
        <v>3650</v>
      </c>
      <c r="B50" s="44" t="s">
        <v>1394</v>
      </c>
      <c r="C50" s="44" t="s">
        <v>7679</v>
      </c>
      <c r="D50" s="44" t="s">
        <v>7700</v>
      </c>
      <c r="E50" s="44" t="s">
        <v>7741</v>
      </c>
      <c r="F50" s="45">
        <v>200000</v>
      </c>
      <c r="G50" s="60" t="s">
        <v>7715</v>
      </c>
      <c r="J50" s="44" t="s">
        <v>4535</v>
      </c>
      <c r="N50" s="44" t="s">
        <v>1375</v>
      </c>
      <c r="P50" s="44" t="s">
        <v>1790</v>
      </c>
      <c r="Q50" s="44" t="s">
        <v>1388</v>
      </c>
    </row>
    <row r="51" spans="1:17" x14ac:dyDescent="0.2">
      <c r="A51" s="44" t="s">
        <v>3650</v>
      </c>
      <c r="B51" s="44" t="s">
        <v>1394</v>
      </c>
      <c r="C51" s="44" t="s">
        <v>7679</v>
      </c>
      <c r="D51" s="44" t="s">
        <v>7700</v>
      </c>
      <c r="E51" s="44" t="s">
        <v>7742</v>
      </c>
      <c r="F51" s="45">
        <v>200000</v>
      </c>
      <c r="G51" s="60" t="s">
        <v>7715</v>
      </c>
      <c r="J51" s="44" t="s">
        <v>4535</v>
      </c>
      <c r="N51" s="44" t="s">
        <v>1375</v>
      </c>
      <c r="P51" s="44" t="s">
        <v>1790</v>
      </c>
      <c r="Q51" s="44" t="s">
        <v>1388</v>
      </c>
    </row>
    <row r="52" spans="1:17" x14ac:dyDescent="0.2">
      <c r="A52" s="44" t="s">
        <v>3650</v>
      </c>
      <c r="B52" s="44" t="s">
        <v>1394</v>
      </c>
      <c r="C52" s="44" t="s">
        <v>7679</v>
      </c>
      <c r="D52" s="44" t="s">
        <v>7700</v>
      </c>
      <c r="E52" s="44" t="s">
        <v>7743</v>
      </c>
      <c r="F52" s="45">
        <v>200000</v>
      </c>
      <c r="G52" s="60" t="s">
        <v>7715</v>
      </c>
      <c r="J52" s="44" t="s">
        <v>4535</v>
      </c>
      <c r="N52" s="44" t="s">
        <v>1375</v>
      </c>
      <c r="P52" s="44" t="s">
        <v>1790</v>
      </c>
      <c r="Q52" s="44" t="s">
        <v>1388</v>
      </c>
    </row>
    <row r="53" spans="1:17" x14ac:dyDescent="0.2">
      <c r="A53" s="44" t="s">
        <v>3650</v>
      </c>
      <c r="B53" s="44" t="s">
        <v>1394</v>
      </c>
      <c r="C53" s="44" t="s">
        <v>7679</v>
      </c>
      <c r="D53" s="44" t="s">
        <v>7700</v>
      </c>
      <c r="E53" s="44" t="s">
        <v>7744</v>
      </c>
      <c r="F53" s="45">
        <v>200000</v>
      </c>
      <c r="G53" s="60" t="s">
        <v>7715</v>
      </c>
      <c r="J53" s="44" t="s">
        <v>4535</v>
      </c>
      <c r="N53" s="44" t="s">
        <v>1375</v>
      </c>
      <c r="P53" s="44" t="s">
        <v>1790</v>
      </c>
      <c r="Q53" s="44" t="s">
        <v>1388</v>
      </c>
    </row>
    <row r="54" spans="1:17" x14ac:dyDescent="0.2">
      <c r="A54" s="44" t="s">
        <v>3650</v>
      </c>
      <c r="B54" s="44" t="s">
        <v>1394</v>
      </c>
      <c r="C54" s="44" t="s">
        <v>7679</v>
      </c>
      <c r="D54" s="44" t="s">
        <v>7700</v>
      </c>
      <c r="E54" s="44" t="s">
        <v>7745</v>
      </c>
      <c r="F54" s="45">
        <v>200000</v>
      </c>
      <c r="G54" s="60" t="s">
        <v>7715</v>
      </c>
      <c r="J54" s="44" t="s">
        <v>4535</v>
      </c>
      <c r="N54" s="44" t="s">
        <v>1375</v>
      </c>
      <c r="P54" s="44" t="s">
        <v>1790</v>
      </c>
      <c r="Q54" s="44" t="s">
        <v>1388</v>
      </c>
    </row>
    <row r="55" spans="1:17" x14ac:dyDescent="0.2">
      <c r="A55" s="44" t="s">
        <v>3650</v>
      </c>
      <c r="B55" s="44" t="s">
        <v>1394</v>
      </c>
      <c r="C55" s="44" t="s">
        <v>7679</v>
      </c>
      <c r="D55" s="44" t="s">
        <v>7700</v>
      </c>
      <c r="E55" s="44" t="s">
        <v>7746</v>
      </c>
      <c r="F55" s="45">
        <v>200000</v>
      </c>
      <c r="G55" s="60" t="s">
        <v>7715</v>
      </c>
      <c r="J55" s="44" t="s">
        <v>4535</v>
      </c>
      <c r="N55" s="44" t="s">
        <v>1375</v>
      </c>
      <c r="P55" s="44" t="s">
        <v>1790</v>
      </c>
      <c r="Q55" s="44" t="s">
        <v>1388</v>
      </c>
    </row>
    <row r="56" spans="1:17" x14ac:dyDescent="0.2">
      <c r="A56" s="44" t="s">
        <v>3650</v>
      </c>
      <c r="B56" s="44" t="s">
        <v>1394</v>
      </c>
      <c r="C56" s="44" t="s">
        <v>7679</v>
      </c>
      <c r="D56" s="44" t="s">
        <v>7700</v>
      </c>
      <c r="E56" s="44" t="s">
        <v>7747</v>
      </c>
      <c r="F56" s="45">
        <v>200000</v>
      </c>
      <c r="G56" s="60" t="s">
        <v>7715</v>
      </c>
      <c r="J56" s="44" t="s">
        <v>4535</v>
      </c>
      <c r="N56" s="44" t="s">
        <v>1375</v>
      </c>
      <c r="P56" s="44" t="s">
        <v>1790</v>
      </c>
      <c r="Q56" s="44" t="s">
        <v>1388</v>
      </c>
    </row>
    <row r="57" spans="1:17" x14ac:dyDescent="0.2">
      <c r="A57" s="44" t="s">
        <v>3650</v>
      </c>
      <c r="B57" s="44" t="s">
        <v>1394</v>
      </c>
      <c r="C57" s="44" t="s">
        <v>7679</v>
      </c>
      <c r="D57" s="44" t="s">
        <v>7700</v>
      </c>
      <c r="E57" s="44" t="s">
        <v>7748</v>
      </c>
      <c r="F57" s="45">
        <v>200000</v>
      </c>
      <c r="G57" s="60" t="s">
        <v>7715</v>
      </c>
      <c r="J57" s="44" t="s">
        <v>4535</v>
      </c>
      <c r="N57" s="44" t="s">
        <v>1375</v>
      </c>
      <c r="P57" s="44" t="s">
        <v>1790</v>
      </c>
      <c r="Q57" s="44" t="s">
        <v>1388</v>
      </c>
    </row>
    <row r="58" spans="1:17" x14ac:dyDescent="0.2">
      <c r="A58" s="44" t="s">
        <v>3650</v>
      </c>
      <c r="B58" s="44" t="s">
        <v>1394</v>
      </c>
      <c r="C58" s="44" t="s">
        <v>7679</v>
      </c>
      <c r="D58" s="44" t="s">
        <v>7700</v>
      </c>
      <c r="E58" s="44" t="s">
        <v>7749</v>
      </c>
      <c r="F58" s="45">
        <v>200000</v>
      </c>
      <c r="G58" s="60" t="s">
        <v>7715</v>
      </c>
      <c r="J58" s="44" t="s">
        <v>4535</v>
      </c>
      <c r="N58" s="44" t="s">
        <v>1375</v>
      </c>
      <c r="P58" s="44" t="s">
        <v>1790</v>
      </c>
      <c r="Q58" s="44" t="s">
        <v>1388</v>
      </c>
    </row>
    <row r="59" spans="1:17" x14ac:dyDescent="0.2">
      <c r="A59" s="44" t="s">
        <v>3650</v>
      </c>
      <c r="B59" s="44" t="s">
        <v>1394</v>
      </c>
      <c r="C59" s="44" t="s">
        <v>7679</v>
      </c>
      <c r="D59" s="44" t="s">
        <v>7700</v>
      </c>
      <c r="E59" s="44" t="s">
        <v>7750</v>
      </c>
      <c r="F59" s="45">
        <v>200000</v>
      </c>
      <c r="G59" s="60" t="s">
        <v>7715</v>
      </c>
      <c r="J59" s="44" t="s">
        <v>4535</v>
      </c>
      <c r="N59" s="44" t="s">
        <v>1375</v>
      </c>
      <c r="P59" s="44" t="s">
        <v>1790</v>
      </c>
      <c r="Q59" s="44" t="s">
        <v>1388</v>
      </c>
    </row>
    <row r="60" spans="1:17" x14ac:dyDescent="0.2">
      <c r="A60" s="44" t="s">
        <v>3650</v>
      </c>
      <c r="B60" s="44" t="s">
        <v>1394</v>
      </c>
      <c r="C60" s="44" t="s">
        <v>7679</v>
      </c>
      <c r="D60" s="44" t="s">
        <v>7700</v>
      </c>
      <c r="E60" s="44" t="s">
        <v>7751</v>
      </c>
      <c r="F60" s="45">
        <v>200000</v>
      </c>
      <c r="G60" s="60" t="s">
        <v>7715</v>
      </c>
      <c r="J60" s="44" t="s">
        <v>4535</v>
      </c>
      <c r="N60" s="44" t="s">
        <v>1375</v>
      </c>
      <c r="P60" s="44" t="s">
        <v>1790</v>
      </c>
      <c r="Q60" s="44" t="s">
        <v>1388</v>
      </c>
    </row>
    <row r="61" spans="1:17" x14ac:dyDescent="0.2">
      <c r="A61" s="44" t="s">
        <v>3650</v>
      </c>
      <c r="B61" s="44" t="s">
        <v>1394</v>
      </c>
      <c r="C61" s="44" t="s">
        <v>7679</v>
      </c>
      <c r="D61" s="44" t="s">
        <v>7700</v>
      </c>
      <c r="E61" s="44" t="s">
        <v>7752</v>
      </c>
      <c r="F61" s="45">
        <v>200000</v>
      </c>
      <c r="G61" s="60" t="s">
        <v>7715</v>
      </c>
      <c r="J61" s="44" t="s">
        <v>4535</v>
      </c>
      <c r="N61" s="44" t="s">
        <v>1375</v>
      </c>
      <c r="P61" s="44" t="s">
        <v>1790</v>
      </c>
      <c r="Q61" s="44" t="s">
        <v>1388</v>
      </c>
    </row>
    <row r="62" spans="1:17" x14ac:dyDescent="0.2">
      <c r="A62" s="44" t="s">
        <v>3650</v>
      </c>
      <c r="B62" s="44" t="s">
        <v>1394</v>
      </c>
      <c r="C62" s="44" t="s">
        <v>7679</v>
      </c>
      <c r="D62" s="44" t="s">
        <v>7700</v>
      </c>
      <c r="E62" s="44" t="s">
        <v>7753</v>
      </c>
      <c r="F62" s="45">
        <v>200000</v>
      </c>
      <c r="G62" s="60" t="s">
        <v>7715</v>
      </c>
      <c r="J62" s="44" t="s">
        <v>4535</v>
      </c>
      <c r="N62" s="44" t="s">
        <v>1375</v>
      </c>
      <c r="P62" s="44" t="s">
        <v>1790</v>
      </c>
      <c r="Q62" s="44" t="s">
        <v>1388</v>
      </c>
    </row>
    <row r="63" spans="1:17" x14ac:dyDescent="0.2">
      <c r="A63" s="44" t="s">
        <v>3650</v>
      </c>
      <c r="B63" s="44" t="s">
        <v>1394</v>
      </c>
      <c r="C63" s="44" t="s">
        <v>7679</v>
      </c>
      <c r="D63" s="44" t="s">
        <v>7700</v>
      </c>
      <c r="E63" s="44" t="s">
        <v>7754</v>
      </c>
      <c r="F63" s="45">
        <v>200000</v>
      </c>
      <c r="G63" s="60" t="s">
        <v>7715</v>
      </c>
      <c r="J63" s="44" t="s">
        <v>4535</v>
      </c>
      <c r="N63" s="44" t="s">
        <v>1375</v>
      </c>
      <c r="P63" s="44" t="s">
        <v>1790</v>
      </c>
      <c r="Q63" s="44" t="s">
        <v>1388</v>
      </c>
    </row>
    <row r="64" spans="1:17" x14ac:dyDescent="0.2">
      <c r="A64" s="44" t="s">
        <v>3650</v>
      </c>
      <c r="B64" s="44" t="s">
        <v>1394</v>
      </c>
      <c r="C64" s="44" t="s">
        <v>7679</v>
      </c>
      <c r="D64" s="44" t="s">
        <v>7700</v>
      </c>
      <c r="E64" s="44" t="s">
        <v>7755</v>
      </c>
      <c r="F64" s="45">
        <v>200000</v>
      </c>
      <c r="G64" s="60" t="s">
        <v>7715</v>
      </c>
      <c r="J64" s="44" t="s">
        <v>4535</v>
      </c>
      <c r="N64" s="44" t="s">
        <v>1375</v>
      </c>
      <c r="P64" s="44" t="s">
        <v>1790</v>
      </c>
      <c r="Q64" s="44" t="s">
        <v>1388</v>
      </c>
    </row>
    <row r="65" spans="1:17" x14ac:dyDescent="0.2">
      <c r="A65" s="44" t="s">
        <v>3650</v>
      </c>
      <c r="B65" s="44" t="s">
        <v>1394</v>
      </c>
      <c r="C65" s="44" t="s">
        <v>7679</v>
      </c>
      <c r="D65" s="44" t="s">
        <v>7700</v>
      </c>
      <c r="E65" s="44" t="s">
        <v>7756</v>
      </c>
      <c r="F65" s="45">
        <v>200000</v>
      </c>
      <c r="G65" s="60" t="s">
        <v>7715</v>
      </c>
      <c r="J65" s="44" t="s">
        <v>4535</v>
      </c>
      <c r="N65" s="44" t="s">
        <v>1375</v>
      </c>
      <c r="P65" s="44" t="s">
        <v>1790</v>
      </c>
      <c r="Q65" s="44" t="s">
        <v>1388</v>
      </c>
    </row>
    <row r="66" spans="1:17" x14ac:dyDescent="0.2">
      <c r="A66" s="44" t="s">
        <v>3650</v>
      </c>
      <c r="B66" s="44" t="s">
        <v>1394</v>
      </c>
      <c r="C66" s="44" t="s">
        <v>7679</v>
      </c>
      <c r="D66" s="44" t="s">
        <v>7700</v>
      </c>
      <c r="E66" s="44" t="s">
        <v>7757</v>
      </c>
      <c r="F66" s="45">
        <v>200000</v>
      </c>
      <c r="G66" s="60" t="s">
        <v>7715</v>
      </c>
      <c r="J66" s="44" t="s">
        <v>4535</v>
      </c>
      <c r="N66" s="44" t="s">
        <v>1375</v>
      </c>
      <c r="P66" s="44" t="s">
        <v>1790</v>
      </c>
      <c r="Q66" s="44" t="s">
        <v>1388</v>
      </c>
    </row>
    <row r="67" spans="1:17" x14ac:dyDescent="0.2">
      <c r="A67" s="44" t="s">
        <v>3650</v>
      </c>
      <c r="B67" s="44" t="s">
        <v>1394</v>
      </c>
      <c r="C67" s="44" t="s">
        <v>7679</v>
      </c>
      <c r="D67" s="44" t="s">
        <v>7700</v>
      </c>
      <c r="E67" s="44" t="s">
        <v>7758</v>
      </c>
      <c r="F67" s="45">
        <v>200000</v>
      </c>
      <c r="G67" s="60" t="s">
        <v>7715</v>
      </c>
      <c r="J67" s="44" t="s">
        <v>4535</v>
      </c>
      <c r="N67" s="44" t="s">
        <v>1375</v>
      </c>
      <c r="P67" s="44" t="s">
        <v>1790</v>
      </c>
      <c r="Q67" s="44" t="s">
        <v>1388</v>
      </c>
    </row>
    <row r="68" spans="1:17" x14ac:dyDescent="0.2">
      <c r="A68" s="44" t="s">
        <v>3650</v>
      </c>
      <c r="B68" s="44" t="s">
        <v>1394</v>
      </c>
      <c r="C68" s="44" t="s">
        <v>7679</v>
      </c>
      <c r="D68" s="44" t="s">
        <v>7700</v>
      </c>
      <c r="E68" s="44" t="s">
        <v>7759</v>
      </c>
      <c r="F68" s="45">
        <v>200000</v>
      </c>
      <c r="G68" s="60" t="s">
        <v>7715</v>
      </c>
      <c r="J68" s="44" t="s">
        <v>4535</v>
      </c>
      <c r="N68" s="44" t="s">
        <v>1375</v>
      </c>
      <c r="P68" s="44" t="s">
        <v>1790</v>
      </c>
      <c r="Q68" s="44" t="s">
        <v>1388</v>
      </c>
    </row>
    <row r="69" spans="1:17" x14ac:dyDescent="0.2">
      <c r="A69" s="44" t="s">
        <v>3650</v>
      </c>
      <c r="B69" s="44" t="s">
        <v>1394</v>
      </c>
      <c r="C69" s="44" t="s">
        <v>7679</v>
      </c>
      <c r="D69" s="44" t="s">
        <v>7700</v>
      </c>
      <c r="E69" s="44" t="s">
        <v>7760</v>
      </c>
      <c r="F69" s="45">
        <v>200000</v>
      </c>
      <c r="G69" s="60" t="s">
        <v>7715</v>
      </c>
      <c r="J69" s="44" t="s">
        <v>4535</v>
      </c>
      <c r="N69" s="44" t="s">
        <v>1375</v>
      </c>
      <c r="P69" s="44" t="s">
        <v>1790</v>
      </c>
      <c r="Q69" s="44" t="s">
        <v>1388</v>
      </c>
    </row>
    <row r="70" spans="1:17" x14ac:dyDescent="0.2">
      <c r="A70" s="44" t="s">
        <v>3650</v>
      </c>
      <c r="B70" s="44" t="s">
        <v>1394</v>
      </c>
      <c r="C70" s="44" t="s">
        <v>7679</v>
      </c>
      <c r="D70" s="44" t="s">
        <v>7700</v>
      </c>
      <c r="E70" s="44" t="s">
        <v>7761</v>
      </c>
      <c r="F70" s="45">
        <v>200000</v>
      </c>
      <c r="G70" s="60" t="s">
        <v>7715</v>
      </c>
      <c r="J70" s="44" t="s">
        <v>4535</v>
      </c>
      <c r="N70" s="44" t="s">
        <v>1375</v>
      </c>
      <c r="P70" s="44" t="s">
        <v>1790</v>
      </c>
      <c r="Q70" s="44" t="s">
        <v>1388</v>
      </c>
    </row>
    <row r="71" spans="1:17" x14ac:dyDescent="0.2">
      <c r="A71" s="44" t="s">
        <v>3650</v>
      </c>
      <c r="B71" s="44" t="s">
        <v>1394</v>
      </c>
      <c r="C71" s="44" t="s">
        <v>7679</v>
      </c>
      <c r="D71" s="44" t="s">
        <v>7700</v>
      </c>
      <c r="E71" s="44" t="s">
        <v>7762</v>
      </c>
      <c r="F71" s="45">
        <v>200000</v>
      </c>
      <c r="G71" s="60" t="s">
        <v>7715</v>
      </c>
      <c r="J71" s="44" t="s">
        <v>4535</v>
      </c>
      <c r="N71" s="44" t="s">
        <v>1375</v>
      </c>
      <c r="P71" s="44" t="s">
        <v>1790</v>
      </c>
      <c r="Q71" s="44" t="s">
        <v>1388</v>
      </c>
    </row>
    <row r="72" spans="1:17" x14ac:dyDescent="0.2">
      <c r="A72" s="44" t="s">
        <v>3650</v>
      </c>
      <c r="B72" s="44" t="s">
        <v>1394</v>
      </c>
      <c r="C72" s="44" t="s">
        <v>7679</v>
      </c>
      <c r="D72" s="44" t="s">
        <v>7700</v>
      </c>
      <c r="E72" s="44" t="s">
        <v>7763</v>
      </c>
      <c r="F72" s="45">
        <v>200000</v>
      </c>
      <c r="G72" s="60" t="s">
        <v>7715</v>
      </c>
      <c r="J72" s="44" t="s">
        <v>4535</v>
      </c>
      <c r="N72" s="44" t="s">
        <v>1375</v>
      </c>
      <c r="P72" s="44" t="s">
        <v>1790</v>
      </c>
      <c r="Q72" s="44" t="s">
        <v>1388</v>
      </c>
    </row>
    <row r="73" spans="1:17" x14ac:dyDescent="0.2">
      <c r="A73" s="44" t="s">
        <v>3650</v>
      </c>
      <c r="B73" s="44" t="s">
        <v>1394</v>
      </c>
      <c r="C73" s="44" t="s">
        <v>7679</v>
      </c>
      <c r="D73" s="44" t="s">
        <v>7700</v>
      </c>
      <c r="E73" s="44" t="s">
        <v>7764</v>
      </c>
      <c r="F73" s="45">
        <v>200000</v>
      </c>
      <c r="G73" s="60" t="s">
        <v>7715</v>
      </c>
      <c r="J73" s="44" t="s">
        <v>4535</v>
      </c>
      <c r="N73" s="44" t="s">
        <v>1375</v>
      </c>
      <c r="P73" s="44" t="s">
        <v>1790</v>
      </c>
      <c r="Q73" s="44" t="s">
        <v>1388</v>
      </c>
    </row>
    <row r="74" spans="1:17" x14ac:dyDescent="0.2">
      <c r="A74" s="44" t="s">
        <v>3650</v>
      </c>
      <c r="B74" s="44" t="s">
        <v>1394</v>
      </c>
      <c r="C74" s="44" t="s">
        <v>7679</v>
      </c>
      <c r="D74" s="44" t="s">
        <v>7700</v>
      </c>
      <c r="E74" s="44" t="s">
        <v>7765</v>
      </c>
      <c r="F74" s="45">
        <v>200000</v>
      </c>
      <c r="G74" s="60" t="s">
        <v>7715</v>
      </c>
      <c r="J74" s="44" t="s">
        <v>4535</v>
      </c>
      <c r="N74" s="44" t="s">
        <v>1375</v>
      </c>
      <c r="P74" s="44" t="s">
        <v>1790</v>
      </c>
      <c r="Q74" s="44" t="s">
        <v>1388</v>
      </c>
    </row>
    <row r="75" spans="1:17" x14ac:dyDescent="0.2">
      <c r="A75" s="44" t="s">
        <v>3650</v>
      </c>
      <c r="B75" s="44" t="s">
        <v>1394</v>
      </c>
      <c r="C75" s="44" t="s">
        <v>7679</v>
      </c>
      <c r="D75" s="44" t="s">
        <v>7700</v>
      </c>
      <c r="E75" s="44" t="s">
        <v>7766</v>
      </c>
      <c r="F75" s="45">
        <v>200000</v>
      </c>
      <c r="G75" s="60" t="s">
        <v>7715</v>
      </c>
      <c r="J75" s="44" t="s">
        <v>4535</v>
      </c>
      <c r="N75" s="44" t="s">
        <v>1375</v>
      </c>
      <c r="P75" s="44" t="s">
        <v>1790</v>
      </c>
      <c r="Q75" s="44" t="s">
        <v>1388</v>
      </c>
    </row>
    <row r="76" spans="1:17" x14ac:dyDescent="0.2">
      <c r="A76" s="44" t="s">
        <v>3650</v>
      </c>
      <c r="B76" s="44" t="s">
        <v>1394</v>
      </c>
      <c r="C76" s="44" t="s">
        <v>7679</v>
      </c>
      <c r="D76" s="44" t="s">
        <v>4354</v>
      </c>
      <c r="E76" s="44" t="s">
        <v>7767</v>
      </c>
      <c r="F76" s="45">
        <v>200000</v>
      </c>
      <c r="G76" s="60" t="s">
        <v>7715</v>
      </c>
      <c r="J76" s="44" t="s">
        <v>4535</v>
      </c>
      <c r="N76" s="44" t="s">
        <v>1375</v>
      </c>
      <c r="P76" s="44" t="s">
        <v>1790</v>
      </c>
      <c r="Q76" s="44" t="s">
        <v>1388</v>
      </c>
    </row>
    <row r="77" spans="1:17" x14ac:dyDescent="0.2">
      <c r="A77" s="44" t="s">
        <v>3650</v>
      </c>
      <c r="B77" s="44" t="s">
        <v>1394</v>
      </c>
      <c r="C77" s="44" t="s">
        <v>7679</v>
      </c>
      <c r="D77" s="44" t="s">
        <v>4354</v>
      </c>
      <c r="E77" s="44" t="s">
        <v>7768</v>
      </c>
      <c r="F77" s="45">
        <v>200000</v>
      </c>
      <c r="G77" s="60" t="s">
        <v>7715</v>
      </c>
      <c r="J77" s="44" t="s">
        <v>4535</v>
      </c>
      <c r="N77" s="44" t="s">
        <v>1375</v>
      </c>
      <c r="P77" s="44" t="s">
        <v>1790</v>
      </c>
      <c r="Q77" s="44" t="s">
        <v>1388</v>
      </c>
    </row>
    <row r="78" spans="1:17" x14ac:dyDescent="0.2">
      <c r="A78" s="44" t="s">
        <v>3650</v>
      </c>
      <c r="B78" s="44" t="s">
        <v>1394</v>
      </c>
      <c r="C78" s="44" t="s">
        <v>7679</v>
      </c>
      <c r="D78" s="44" t="s">
        <v>4354</v>
      </c>
      <c r="E78" s="44" t="s">
        <v>7769</v>
      </c>
      <c r="F78" s="45">
        <v>200000</v>
      </c>
      <c r="G78" s="60" t="s">
        <v>7715</v>
      </c>
      <c r="J78" s="44" t="s">
        <v>4535</v>
      </c>
      <c r="N78" s="44" t="s">
        <v>1375</v>
      </c>
      <c r="P78" s="44" t="s">
        <v>1790</v>
      </c>
      <c r="Q78" s="44" t="s">
        <v>1388</v>
      </c>
    </row>
    <row r="79" spans="1:17" x14ac:dyDescent="0.2">
      <c r="A79" s="44" t="s">
        <v>3650</v>
      </c>
      <c r="B79" s="44" t="s">
        <v>1394</v>
      </c>
      <c r="C79" s="44" t="s">
        <v>7679</v>
      </c>
      <c r="D79" s="44" t="s">
        <v>4354</v>
      </c>
      <c r="E79" s="44" t="s">
        <v>7770</v>
      </c>
      <c r="F79" s="45">
        <v>200000</v>
      </c>
      <c r="G79" s="60" t="s">
        <v>7715</v>
      </c>
      <c r="J79" s="44" t="s">
        <v>4535</v>
      </c>
      <c r="N79" s="44" t="s">
        <v>1375</v>
      </c>
      <c r="P79" s="44" t="s">
        <v>1790</v>
      </c>
      <c r="Q79" s="44" t="s">
        <v>1388</v>
      </c>
    </row>
    <row r="80" spans="1:17" x14ac:dyDescent="0.2">
      <c r="A80" s="44" t="s">
        <v>3650</v>
      </c>
      <c r="B80" s="44" t="s">
        <v>1394</v>
      </c>
      <c r="C80" s="44" t="s">
        <v>7679</v>
      </c>
      <c r="D80" s="44" t="s">
        <v>4354</v>
      </c>
      <c r="E80" s="44" t="s">
        <v>7771</v>
      </c>
      <c r="F80" s="45">
        <v>200000</v>
      </c>
      <c r="G80" s="60" t="s">
        <v>7715</v>
      </c>
      <c r="J80" s="44" t="s">
        <v>4535</v>
      </c>
      <c r="N80" s="44" t="s">
        <v>1375</v>
      </c>
      <c r="P80" s="44" t="s">
        <v>1790</v>
      </c>
      <c r="Q80" s="44" t="s">
        <v>1388</v>
      </c>
    </row>
    <row r="81" spans="1:17" x14ac:dyDescent="0.2">
      <c r="A81" s="44" t="s">
        <v>3650</v>
      </c>
      <c r="B81" s="44" t="s">
        <v>1394</v>
      </c>
      <c r="C81" s="44" t="s">
        <v>7679</v>
      </c>
      <c r="D81" s="44" t="s">
        <v>4354</v>
      </c>
      <c r="E81" s="44" t="s">
        <v>7772</v>
      </c>
      <c r="F81" s="45">
        <v>200000</v>
      </c>
      <c r="G81" s="60" t="s">
        <v>7715</v>
      </c>
      <c r="J81" s="44" t="s">
        <v>4535</v>
      </c>
      <c r="N81" s="44" t="s">
        <v>1375</v>
      </c>
      <c r="P81" s="44" t="s">
        <v>1790</v>
      </c>
      <c r="Q81" s="44" t="s">
        <v>1388</v>
      </c>
    </row>
    <row r="82" spans="1:17" x14ac:dyDescent="0.2">
      <c r="A82" s="44" t="s">
        <v>3650</v>
      </c>
      <c r="B82" s="44" t="s">
        <v>1394</v>
      </c>
      <c r="C82" s="44" t="s">
        <v>7679</v>
      </c>
      <c r="D82" s="44" t="s">
        <v>4354</v>
      </c>
      <c r="E82" s="44" t="s">
        <v>7773</v>
      </c>
      <c r="F82" s="45">
        <v>200000</v>
      </c>
      <c r="G82" s="60" t="s">
        <v>7715</v>
      </c>
      <c r="J82" s="44" t="s">
        <v>4535</v>
      </c>
      <c r="N82" s="44" t="s">
        <v>1375</v>
      </c>
      <c r="P82" s="44" t="s">
        <v>1790</v>
      </c>
      <c r="Q82" s="44" t="s">
        <v>1388</v>
      </c>
    </row>
    <row r="83" spans="1:17" x14ac:dyDescent="0.2">
      <c r="A83" s="44" t="s">
        <v>3650</v>
      </c>
      <c r="B83" s="44" t="s">
        <v>1394</v>
      </c>
      <c r="C83" s="44" t="s">
        <v>7679</v>
      </c>
      <c r="D83" s="44" t="s">
        <v>4354</v>
      </c>
      <c r="E83" s="44" t="s">
        <v>7774</v>
      </c>
      <c r="F83" s="45">
        <v>200000</v>
      </c>
      <c r="G83" s="60" t="s">
        <v>7715</v>
      </c>
      <c r="J83" s="44" t="s">
        <v>4535</v>
      </c>
      <c r="N83" s="44" t="s">
        <v>1375</v>
      </c>
      <c r="P83" s="44" t="s">
        <v>1790</v>
      </c>
      <c r="Q83" s="44" t="s">
        <v>1388</v>
      </c>
    </row>
    <row r="84" spans="1:17" x14ac:dyDescent="0.2">
      <c r="A84" s="44" t="s">
        <v>3650</v>
      </c>
      <c r="B84" s="44" t="s">
        <v>1394</v>
      </c>
      <c r="C84" s="44" t="s">
        <v>7679</v>
      </c>
      <c r="D84" s="44" t="s">
        <v>4354</v>
      </c>
      <c r="E84" s="44" t="s">
        <v>7775</v>
      </c>
      <c r="F84" s="45">
        <v>200000</v>
      </c>
      <c r="G84" s="60" t="s">
        <v>7715</v>
      </c>
      <c r="J84" s="44" t="s">
        <v>4535</v>
      </c>
      <c r="N84" s="44" t="s">
        <v>1375</v>
      </c>
      <c r="P84" s="44" t="s">
        <v>1790</v>
      </c>
      <c r="Q84" s="44" t="s">
        <v>1388</v>
      </c>
    </row>
    <row r="85" spans="1:17" x14ac:dyDescent="0.2">
      <c r="A85" s="44" t="s">
        <v>3650</v>
      </c>
      <c r="B85" s="44" t="s">
        <v>1394</v>
      </c>
      <c r="C85" s="44" t="s">
        <v>7679</v>
      </c>
      <c r="D85" s="44" t="s">
        <v>4354</v>
      </c>
      <c r="E85" s="44" t="s">
        <v>7776</v>
      </c>
      <c r="F85" s="45">
        <v>200000</v>
      </c>
      <c r="G85" s="60" t="s">
        <v>7715</v>
      </c>
      <c r="J85" s="44" t="s">
        <v>4535</v>
      </c>
      <c r="N85" s="44" t="s">
        <v>1375</v>
      </c>
      <c r="P85" s="44" t="s">
        <v>1790</v>
      </c>
      <c r="Q85" s="44" t="s">
        <v>1388</v>
      </c>
    </row>
    <row r="86" spans="1:17" x14ac:dyDescent="0.2">
      <c r="A86" s="44" t="s">
        <v>3650</v>
      </c>
      <c r="B86" s="44" t="s">
        <v>1394</v>
      </c>
      <c r="C86" s="44" t="s">
        <v>7679</v>
      </c>
      <c r="D86" s="44" t="s">
        <v>4354</v>
      </c>
      <c r="E86" s="44" t="s">
        <v>7777</v>
      </c>
      <c r="F86" s="45">
        <v>200000</v>
      </c>
      <c r="G86" s="60" t="s">
        <v>7715</v>
      </c>
      <c r="J86" s="44" t="s">
        <v>4535</v>
      </c>
      <c r="N86" s="44" t="s">
        <v>1375</v>
      </c>
      <c r="P86" s="44" t="s">
        <v>1790</v>
      </c>
      <c r="Q86" s="44" t="s">
        <v>1388</v>
      </c>
    </row>
    <row r="87" spans="1:17" x14ac:dyDescent="0.2">
      <c r="A87" s="44" t="s">
        <v>3650</v>
      </c>
      <c r="B87" s="44" t="s">
        <v>1394</v>
      </c>
      <c r="C87" s="44" t="s">
        <v>7679</v>
      </c>
      <c r="D87" s="44" t="s">
        <v>4354</v>
      </c>
      <c r="E87" s="44" t="s">
        <v>7778</v>
      </c>
      <c r="F87" s="45">
        <v>200000</v>
      </c>
      <c r="G87" s="60" t="s">
        <v>7715</v>
      </c>
      <c r="J87" s="44" t="s">
        <v>4535</v>
      </c>
      <c r="N87" s="44" t="s">
        <v>1375</v>
      </c>
      <c r="P87" s="44" t="s">
        <v>1790</v>
      </c>
      <c r="Q87" s="44" t="s">
        <v>1388</v>
      </c>
    </row>
    <row r="88" spans="1:17" x14ac:dyDescent="0.2">
      <c r="A88" s="44" t="s">
        <v>3650</v>
      </c>
      <c r="B88" s="44" t="s">
        <v>1394</v>
      </c>
      <c r="C88" s="44" t="s">
        <v>7679</v>
      </c>
      <c r="D88" s="44" t="s">
        <v>4354</v>
      </c>
      <c r="E88" s="44" t="s">
        <v>7779</v>
      </c>
      <c r="F88" s="45">
        <v>200000</v>
      </c>
      <c r="G88" s="60" t="s">
        <v>7715</v>
      </c>
      <c r="J88" s="44" t="s">
        <v>4535</v>
      </c>
      <c r="N88" s="44" t="s">
        <v>1375</v>
      </c>
      <c r="P88" s="44" t="s">
        <v>1790</v>
      </c>
      <c r="Q88" s="44" t="s">
        <v>1388</v>
      </c>
    </row>
    <row r="89" spans="1:17" x14ac:dyDescent="0.2">
      <c r="A89" s="44" t="s">
        <v>3650</v>
      </c>
      <c r="B89" s="44" t="s">
        <v>1394</v>
      </c>
      <c r="C89" s="44" t="s">
        <v>7679</v>
      </c>
      <c r="D89" s="44" t="s">
        <v>4354</v>
      </c>
      <c r="E89" s="44" t="s">
        <v>7780</v>
      </c>
      <c r="F89" s="45">
        <v>200000</v>
      </c>
      <c r="G89" s="60" t="s">
        <v>7715</v>
      </c>
      <c r="J89" s="44" t="s">
        <v>4535</v>
      </c>
      <c r="N89" s="44" t="s">
        <v>1375</v>
      </c>
      <c r="P89" s="44" t="s">
        <v>1790</v>
      </c>
      <c r="Q89" s="44" t="s">
        <v>1388</v>
      </c>
    </row>
    <row r="90" spans="1:17" x14ac:dyDescent="0.2">
      <c r="A90" s="44" t="s">
        <v>3650</v>
      </c>
      <c r="B90" s="44" t="s">
        <v>1394</v>
      </c>
      <c r="C90" s="44" t="s">
        <v>7679</v>
      </c>
      <c r="D90" s="44" t="s">
        <v>4354</v>
      </c>
      <c r="E90" s="44" t="s">
        <v>7781</v>
      </c>
      <c r="F90" s="45">
        <v>200000</v>
      </c>
      <c r="G90" s="60" t="s">
        <v>7715</v>
      </c>
      <c r="J90" s="44" t="s">
        <v>4535</v>
      </c>
      <c r="N90" s="44" t="s">
        <v>1375</v>
      </c>
      <c r="P90" s="44" t="s">
        <v>1790</v>
      </c>
      <c r="Q90" s="44" t="s">
        <v>1388</v>
      </c>
    </row>
    <row r="91" spans="1:17" x14ac:dyDescent="0.2">
      <c r="A91" s="44" t="s">
        <v>3650</v>
      </c>
      <c r="B91" s="44" t="s">
        <v>1394</v>
      </c>
      <c r="C91" s="44" t="s">
        <v>7679</v>
      </c>
      <c r="D91" s="44" t="s">
        <v>4354</v>
      </c>
      <c r="E91" s="44" t="s">
        <v>7782</v>
      </c>
      <c r="F91" s="45">
        <v>200000</v>
      </c>
      <c r="G91" s="60" t="s">
        <v>7715</v>
      </c>
      <c r="J91" s="44" t="s">
        <v>4535</v>
      </c>
      <c r="N91" s="44" t="s">
        <v>1375</v>
      </c>
      <c r="P91" s="44" t="s">
        <v>1790</v>
      </c>
      <c r="Q91" s="44" t="s">
        <v>1388</v>
      </c>
    </row>
    <row r="92" spans="1:17" x14ac:dyDescent="0.2">
      <c r="A92" s="44" t="s">
        <v>3650</v>
      </c>
      <c r="B92" s="44" t="s">
        <v>1394</v>
      </c>
      <c r="C92" s="44" t="s">
        <v>7679</v>
      </c>
      <c r="D92" s="44" t="s">
        <v>4354</v>
      </c>
      <c r="E92" s="44" t="s">
        <v>7783</v>
      </c>
      <c r="F92" s="45">
        <v>200000</v>
      </c>
      <c r="G92" s="60" t="s">
        <v>7715</v>
      </c>
      <c r="J92" s="44" t="s">
        <v>4535</v>
      </c>
      <c r="N92" s="44" t="s">
        <v>1375</v>
      </c>
      <c r="P92" s="44" t="s">
        <v>1790</v>
      </c>
      <c r="Q92" s="44" t="s">
        <v>1388</v>
      </c>
    </row>
    <row r="93" spans="1:17" x14ac:dyDescent="0.2">
      <c r="A93" s="44" t="s">
        <v>3650</v>
      </c>
      <c r="B93" s="44" t="s">
        <v>1394</v>
      </c>
      <c r="C93" s="44" t="s">
        <v>7679</v>
      </c>
      <c r="D93" s="44" t="s">
        <v>4354</v>
      </c>
      <c r="E93" s="44" t="s">
        <v>7784</v>
      </c>
      <c r="F93" s="45">
        <v>200000</v>
      </c>
      <c r="G93" s="60" t="s">
        <v>7715</v>
      </c>
      <c r="J93" s="44" t="s">
        <v>4535</v>
      </c>
      <c r="N93" s="44" t="s">
        <v>1375</v>
      </c>
      <c r="P93" s="44" t="s">
        <v>1790</v>
      </c>
      <c r="Q93" s="44" t="s">
        <v>1388</v>
      </c>
    </row>
    <row r="94" spans="1:17" x14ac:dyDescent="0.2">
      <c r="A94" s="44" t="s">
        <v>3650</v>
      </c>
      <c r="B94" s="44" t="s">
        <v>1394</v>
      </c>
      <c r="C94" s="44" t="s">
        <v>7679</v>
      </c>
      <c r="D94" s="44" t="s">
        <v>4354</v>
      </c>
      <c r="E94" s="44" t="s">
        <v>7785</v>
      </c>
      <c r="F94" s="45">
        <v>200000</v>
      </c>
      <c r="G94" s="60" t="s">
        <v>7715</v>
      </c>
      <c r="J94" s="44" t="s">
        <v>4535</v>
      </c>
      <c r="N94" s="44" t="s">
        <v>1375</v>
      </c>
      <c r="P94" s="44" t="s">
        <v>1790</v>
      </c>
      <c r="Q94" s="44" t="s">
        <v>1388</v>
      </c>
    </row>
    <row r="95" spans="1:17" x14ac:dyDescent="0.2">
      <c r="A95" s="44" t="s">
        <v>3650</v>
      </c>
      <c r="B95" s="44" t="s">
        <v>1394</v>
      </c>
      <c r="C95" s="44" t="s">
        <v>7679</v>
      </c>
      <c r="D95" s="44" t="s">
        <v>4354</v>
      </c>
      <c r="E95" s="44" t="s">
        <v>7786</v>
      </c>
      <c r="F95" s="45">
        <v>200000</v>
      </c>
      <c r="G95" s="60" t="s">
        <v>7715</v>
      </c>
      <c r="J95" s="44" t="s">
        <v>4535</v>
      </c>
      <c r="N95" s="44" t="s">
        <v>1375</v>
      </c>
      <c r="P95" s="44" t="s">
        <v>1790</v>
      </c>
      <c r="Q95" s="44" t="s">
        <v>1388</v>
      </c>
    </row>
    <row r="96" spans="1:17" x14ac:dyDescent="0.2">
      <c r="A96" s="44" t="s">
        <v>3650</v>
      </c>
      <c r="B96" s="44" t="s">
        <v>1394</v>
      </c>
      <c r="C96" s="44" t="s">
        <v>7679</v>
      </c>
      <c r="D96" s="44" t="s">
        <v>4354</v>
      </c>
      <c r="E96" s="44" t="s">
        <v>7787</v>
      </c>
      <c r="F96" s="45">
        <v>200000</v>
      </c>
      <c r="G96" s="60" t="s">
        <v>7715</v>
      </c>
      <c r="J96" s="44" t="s">
        <v>4535</v>
      </c>
      <c r="N96" s="44" t="s">
        <v>1375</v>
      </c>
      <c r="P96" s="44" t="s">
        <v>1790</v>
      </c>
      <c r="Q96" s="44" t="s">
        <v>1388</v>
      </c>
    </row>
    <row r="97" spans="1:17" x14ac:dyDescent="0.2">
      <c r="A97" s="44" t="s">
        <v>3650</v>
      </c>
      <c r="B97" s="44" t="s">
        <v>1394</v>
      </c>
      <c r="C97" s="44" t="s">
        <v>7679</v>
      </c>
      <c r="D97" s="44" t="s">
        <v>4354</v>
      </c>
      <c r="E97" s="44" t="s">
        <v>7788</v>
      </c>
      <c r="F97" s="45">
        <v>200000</v>
      </c>
      <c r="G97" s="60" t="s">
        <v>7715</v>
      </c>
      <c r="J97" s="44" t="s">
        <v>4535</v>
      </c>
      <c r="N97" s="44" t="s">
        <v>1375</v>
      </c>
      <c r="P97" s="44" t="s">
        <v>1790</v>
      </c>
      <c r="Q97" s="44" t="s">
        <v>1388</v>
      </c>
    </row>
    <row r="98" spans="1:17" x14ac:dyDescent="0.2">
      <c r="A98" s="44" t="s">
        <v>3650</v>
      </c>
      <c r="B98" s="44" t="s">
        <v>1394</v>
      </c>
      <c r="C98" s="44" t="s">
        <v>7679</v>
      </c>
      <c r="D98" s="44" t="s">
        <v>4354</v>
      </c>
      <c r="E98" s="44" t="s">
        <v>7789</v>
      </c>
      <c r="F98" s="45">
        <v>200000</v>
      </c>
      <c r="G98" s="60" t="s">
        <v>7715</v>
      </c>
      <c r="J98" s="44" t="s">
        <v>4535</v>
      </c>
      <c r="N98" s="44" t="s">
        <v>1375</v>
      </c>
      <c r="P98" s="44" t="s">
        <v>1790</v>
      </c>
      <c r="Q98" s="44" t="s">
        <v>1388</v>
      </c>
    </row>
    <row r="99" spans="1:17" x14ac:dyDescent="0.2">
      <c r="A99" s="44" t="s">
        <v>3650</v>
      </c>
      <c r="B99" s="44" t="s">
        <v>1394</v>
      </c>
      <c r="C99" s="44" t="s">
        <v>7679</v>
      </c>
      <c r="D99" s="44" t="s">
        <v>4354</v>
      </c>
      <c r="E99" s="44" t="s">
        <v>7790</v>
      </c>
      <c r="F99" s="45">
        <v>200000</v>
      </c>
      <c r="G99" s="60" t="s">
        <v>7715</v>
      </c>
      <c r="J99" s="44" t="s">
        <v>4535</v>
      </c>
      <c r="N99" s="44" t="s">
        <v>1375</v>
      </c>
      <c r="P99" s="44" t="s">
        <v>1790</v>
      </c>
      <c r="Q99" s="44" t="s">
        <v>1388</v>
      </c>
    </row>
    <row r="100" spans="1:17" x14ac:dyDescent="0.2">
      <c r="E100" s="52" t="s">
        <v>7791</v>
      </c>
      <c r="F100" s="64">
        <f>SUM(F2:F99)</f>
        <v>16240455.780000001</v>
      </c>
      <c r="H100" s="45"/>
    </row>
    <row r="101" spans="1:17" x14ac:dyDescent="0.2">
      <c r="E101" s="52"/>
      <c r="F101" s="65"/>
      <c r="H101" s="45"/>
    </row>
    <row r="102" spans="1:17" x14ac:dyDescent="0.2">
      <c r="A102" s="66" t="s">
        <v>7792</v>
      </c>
      <c r="D102" s="46"/>
      <c r="E102" s="67" t="s">
        <v>7793</v>
      </c>
      <c r="F102" s="68">
        <f>SUM(H2:H25)</f>
        <v>2031393.2099999997</v>
      </c>
      <c r="H102" s="45"/>
      <c r="J102" s="44" t="s">
        <v>7794</v>
      </c>
    </row>
    <row r="103" spans="1:17" x14ac:dyDescent="0.2">
      <c r="E103" s="52" t="s">
        <v>7795</v>
      </c>
      <c r="F103" s="69">
        <f>+H26</f>
        <v>47653.35</v>
      </c>
      <c r="G103" s="70" t="s">
        <v>7796</v>
      </c>
      <c r="H103" s="45"/>
    </row>
    <row r="104" spans="1:17" x14ac:dyDescent="0.2">
      <c r="E104" s="52" t="s">
        <v>7797</v>
      </c>
      <c r="F104" s="45">
        <f>SUM(F27:F99)</f>
        <v>14161409.219999999</v>
      </c>
      <c r="G104" s="70" t="s">
        <v>7798</v>
      </c>
      <c r="H104" s="45"/>
    </row>
    <row r="105" spans="1:17" x14ac:dyDescent="0.2">
      <c r="E105" s="52" t="s">
        <v>7799</v>
      </c>
      <c r="F105" s="64">
        <f>+F100-F102-F103-F104</f>
        <v>0</v>
      </c>
      <c r="H105" s="45"/>
    </row>
    <row r="106" spans="1:17" x14ac:dyDescent="0.2">
      <c r="E106" s="52"/>
      <c r="F106" s="65"/>
      <c r="H106" s="45"/>
    </row>
    <row r="107" spans="1:17" x14ac:dyDescent="0.2">
      <c r="A107" s="66" t="s">
        <v>7800</v>
      </c>
      <c r="E107" s="71" t="s">
        <v>7801</v>
      </c>
      <c r="F107" s="72">
        <f>+F104+F103</f>
        <v>14209062.569999998</v>
      </c>
      <c r="G107" s="70" t="s">
        <v>7802</v>
      </c>
      <c r="H107" s="45"/>
    </row>
    <row r="108" spans="1:17" x14ac:dyDescent="0.2">
      <c r="E108" s="73" t="s">
        <v>7803</v>
      </c>
      <c r="F108" s="74">
        <v>5703863.0199999996</v>
      </c>
    </row>
    <row r="109" spans="1:17" x14ac:dyDescent="0.2">
      <c r="E109" s="71" t="s">
        <v>7804</v>
      </c>
      <c r="F109" s="75">
        <f>+F107+F108</f>
        <v>19912925.589999996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Facturas Compras 2019</vt:lpstr>
      <vt:lpstr>Pagos</vt:lpstr>
      <vt:lpstr>Saldos por Pagar 311219</vt:lpstr>
      <vt:lpstr>ANticipo Proveedor</vt:lpstr>
      <vt:lpstr>Facturas ventas a Relacionadas</vt:lpstr>
      <vt:lpstr>Cobros</vt:lpstr>
      <vt:lpstr>Saldos por Cobrar 311219</vt:lpstr>
      <vt:lpstr>Anticipos Megadatos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helpdesk_gye@telconet.ec</dc:creator>
  <cp:lastModifiedBy>Carlos Almeida</cp:lastModifiedBy>
  <dcterms:created xsi:type="dcterms:W3CDTF">2020-03-26T22:36:49Z</dcterms:created>
  <dcterms:modified xsi:type="dcterms:W3CDTF">2020-03-31T16:03:06Z</dcterms:modified>
</cp:coreProperties>
</file>